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9CA239A2-C73B-4FA9-94DF-F22C2BD01700}" xr6:coauthVersionLast="47" xr6:coauthVersionMax="47" xr10:uidLastSave="{00000000-0000-0000-0000-000000000000}"/>
  <bookViews>
    <workbookView xWindow="-108" yWindow="-108" windowWidth="23256" windowHeight="12576" xr2:uid="{0DF45D88-8514-41F9-87E0-3FA6B8A86FE4}"/>
  </bookViews>
  <sheets>
    <sheet name="Лист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" i="1"/>
</calcChain>
</file>

<file path=xl/sharedStrings.xml><?xml version="1.0" encoding="utf-8"?>
<sst xmlns="http://schemas.openxmlformats.org/spreadsheetml/2006/main" count="229" uniqueCount="229">
  <si>
    <t>Aruba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</si>
  <si>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</si>
  <si>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</si>
  <si>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</si>
  <si>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</si>
  <si>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</si>
  <si>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</si>
  <si>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</si>
  <si>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</si>
  <si>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</si>
  <si>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</si>
  <si>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</si>
  <si>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</si>
  <si>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</si>
  <si>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</si>
  <si>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</si>
  <si>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</si>
  <si>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</si>
  <si>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</si>
  <si>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</si>
  <si>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</si>
  <si>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</si>
  <si>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</si>
  <si>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</si>
  <si>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</si>
  <si>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</si>
  <si>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</si>
  <si>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</si>
  <si>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</si>
  <si>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</si>
  <si>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</si>
  <si>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</si>
  <si>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</si>
  <si>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</si>
  <si>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</si>
  <si>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</si>
  <si>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</si>
  <si>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</si>
  <si>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</si>
  <si>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</si>
  <si>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</si>
  <si>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</si>
  <si>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</si>
  <si>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</si>
  <si>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</si>
  <si>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</si>
  <si>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</si>
  <si>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</si>
  <si>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</si>
  <si>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</si>
  <si>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</si>
  <si>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</si>
  <si>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</si>
  <si>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</si>
  <si>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</si>
  <si>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</si>
  <si>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</si>
  <si>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</si>
  <si>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</si>
  <si>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</si>
  <si>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</si>
  <si>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</si>
  <si>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</si>
  <si>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</si>
  <si>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</si>
  <si>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</si>
  <si>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</si>
  <si>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</si>
  <si>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</si>
  <si>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</si>
  <si>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</si>
  <si>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</si>
  <si>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</si>
  <si>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</si>
  <si>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</si>
  <si>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</si>
  <si>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</si>
  <si>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</si>
  <si>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</si>
  <si>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</si>
  <si>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</si>
  <si>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</si>
  <si>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</si>
  <si>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</si>
  <si>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</si>
  <si>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</si>
  <si>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</si>
  <si>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</si>
  <si>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</si>
  <si>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</si>
  <si>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</si>
  <si>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</si>
  <si>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</si>
  <si>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</si>
  <si>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</si>
  <si>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</si>
  <si>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</si>
  <si>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</si>
  <si>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</si>
  <si>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</si>
  <si>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</si>
  <si>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</si>
  <si>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</si>
  <si>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</si>
  <si>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</si>
  <si>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</si>
  <si>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</si>
  <si>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</si>
  <si>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</si>
  <si>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</si>
  <si>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</si>
  <si>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</si>
  <si>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</si>
  <si>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</si>
  <si>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</si>
  <si>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</si>
  <si>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</si>
  <si>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</si>
  <si>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</si>
  <si>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</si>
  <si>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</si>
  <si>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</si>
  <si>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</si>
  <si>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</si>
  <si>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</si>
  <si>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</si>
  <si>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</si>
  <si>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</si>
  <si>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</si>
  <si>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</si>
  <si>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</si>
  <si>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</si>
  <si>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</si>
  <si>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</si>
  <si>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</si>
  <si>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</si>
  <si>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</si>
  <si>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</si>
  <si>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</si>
  <si>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</si>
  <si>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</si>
  <si>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</si>
  <si>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</si>
  <si>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</si>
  <si>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</si>
  <si>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</si>
  <si>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</si>
  <si>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</si>
  <si>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</si>
  <si>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</si>
  <si>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</si>
  <si>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</si>
  <si>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</si>
  <si>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</si>
  <si>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</si>
  <si>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</si>
  <si>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</si>
  <si>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</si>
  <si>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</si>
  <si>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Korea, Dem. People's Rep.</t>
  </si>
  <si>
    <t>Portugal</t>
  </si>
  <si>
    <t>Paraguay</t>
  </si>
  <si>
    <t>West Bank and Gaza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</si>
  <si>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</si>
  <si>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</si>
  <si>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</si>
  <si>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</si>
  <si>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</si>
  <si>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</si>
  <si>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</si>
  <si>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</si>
  <si>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</si>
  <si>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</si>
  <si>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</si>
  <si>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</si>
  <si>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</si>
  <si>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</si>
  <si>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</si>
  <si>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</si>
  <si>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</si>
  <si>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Sub-Saharan Africa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</si>
  <si>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</si>
  <si>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</si>
  <si>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</si>
  <si>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</si>
  <si>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</si>
  <si>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</si>
  <si>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</si>
  <si>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</si>
  <si>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</si>
  <si>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</si>
  <si>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</si>
  <si>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</si>
  <si>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</si>
  <si>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</si>
  <si>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</si>
  <si>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</si>
  <si>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</si>
  <si>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</si>
  <si>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</si>
  <si>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Turkiye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</si>
  <si>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</si>
  <si>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</si>
  <si>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</si>
  <si>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</si>
  <si>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</si>
  <si>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</si>
  <si>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</si>
  <si>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</si>
  <si>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</si>
  <si>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</si>
  <si>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</si>
  <si>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</si>
  <si>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</si>
  <si>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Kosovo</t>
  </si>
  <si>
    <t>Yemen, Rep.</t>
  </si>
  <si>
    <t>South Africa</t>
  </si>
  <si>
    <t>Zambia</t>
  </si>
  <si>
    <t>Zimbabwe</t>
  </si>
  <si>
    <t>gini</t>
  </si>
  <si>
    <t>empl</t>
  </si>
  <si>
    <t>ed_exp</t>
  </si>
  <si>
    <t>highed</t>
  </si>
  <si>
    <t>gdp</t>
  </si>
  <si>
    <t>patents</t>
  </si>
  <si>
    <t>capital_formation</t>
  </si>
  <si>
    <t>gdp_growth</t>
  </si>
  <si>
    <t>rd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</si>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</sst>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a\Documents\rd_ex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a\Documents\capit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a\Documents\patents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a\Documents\gdp_re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a\Documents\Higher_educ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a\Documents\gin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a\Documents\ed_ex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a\Documents\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 t="str">
            <v>2010</v>
          </cell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  <cell r="P1" t="str">
            <v>Average</v>
          </cell>
        </row>
        <row r="2">
          <cell r="A2" t="str">
            <v>Aruba</v>
          </cell>
          <cell r="B2" t="str">
            <v>ABW</v>
          </cell>
          <cell r="C2" t="str">
            <v>Research and development expenditure (% of GDP)</v>
          </cell>
          <cell r="D2" t="str">
            <v>GB.XPD.RSDV.GD.ZS</v>
          </cell>
          <cell r="P2" t="e">
            <v>#DIV/0!</v>
          </cell>
        </row>
        <row r="3">
          <cell r="A3" t="str">
            <v>Afghanistan</v>
          </cell>
          <cell r="B3" t="str">
            <v>AFG</v>
          </cell>
          <cell r="C3" t="str">
            <v>Research and development expenditure (% of GDP)</v>
          </cell>
          <cell r="D3" t="str">
            <v>GB.XPD.RSDV.GD.ZS</v>
          </cell>
          <cell r="P3" t="e">
            <v>#DIV/0!</v>
          </cell>
        </row>
        <row r="4">
          <cell r="A4" t="str">
            <v>Angola</v>
          </cell>
          <cell r="B4" t="str">
            <v>AGO</v>
          </cell>
          <cell r="C4" t="str">
            <v>Research and development expenditure (% of GDP)</v>
          </cell>
          <cell r="D4" t="str">
            <v>GB.XPD.RSDV.GD.ZS</v>
          </cell>
          <cell r="K4">
            <v>3.2290000468492501E-2</v>
          </cell>
          <cell r="P4">
            <v>3.2290000468492501E-2</v>
          </cell>
        </row>
        <row r="5">
          <cell r="A5" t="str">
            <v>Albania</v>
          </cell>
          <cell r="B5" t="str">
            <v>ALB</v>
          </cell>
          <cell r="C5" t="str">
            <v>Research and development expenditure (% of GDP)</v>
          </cell>
          <cell r="D5" t="str">
            <v>GB.XPD.RSDV.GD.ZS</v>
          </cell>
          <cell r="P5" t="e">
            <v>#DIV/0!</v>
          </cell>
        </row>
        <row r="6">
          <cell r="A6" t="str">
            <v>Andorra</v>
          </cell>
          <cell r="B6" t="str">
            <v>AND</v>
          </cell>
          <cell r="C6" t="str">
            <v>Research and development expenditure (% of GDP)</v>
          </cell>
          <cell r="D6" t="str">
            <v>GB.XPD.RSDV.GD.ZS</v>
          </cell>
          <cell r="P6" t="e">
            <v>#DIV/0!</v>
          </cell>
        </row>
        <row r="7">
          <cell r="A7" t="str">
            <v>United Arab Emirates</v>
          </cell>
          <cell r="B7" t="str">
            <v>ARE</v>
          </cell>
          <cell r="C7" t="str">
            <v>Research and development expenditure (% of GDP)</v>
          </cell>
          <cell r="D7" t="str">
            <v>GB.XPD.RSDV.GD.ZS</v>
          </cell>
          <cell r="F7">
            <v>0.486220002174377</v>
          </cell>
          <cell r="I7">
            <v>0.69359999895095803</v>
          </cell>
          <cell r="J7">
            <v>0.89503997564315796</v>
          </cell>
          <cell r="K7">
            <v>0.96366000175476096</v>
          </cell>
          <cell r="M7">
            <v>1.27836000919342</v>
          </cell>
          <cell r="N7">
            <v>1.3130799531936601</v>
          </cell>
          <cell r="O7">
            <v>1.44933998584747</v>
          </cell>
          <cell r="P7">
            <v>1.0113285609654006</v>
          </cell>
        </row>
        <row r="8">
          <cell r="A8" t="str">
            <v>Argentina</v>
          </cell>
          <cell r="B8" t="str">
            <v>ARG</v>
          </cell>
          <cell r="C8" t="str">
            <v>Research and development expenditure (% of GDP)</v>
          </cell>
          <cell r="D8" t="str">
            <v>GB.XPD.RSDV.GD.ZS</v>
          </cell>
          <cell r="E8">
            <v>0.56103998422622703</v>
          </cell>
          <cell r="F8">
            <v>0.56597000360488903</v>
          </cell>
          <cell r="G8">
            <v>0.634909987449646</v>
          </cell>
          <cell r="H8">
            <v>0.61848998069763195</v>
          </cell>
          <cell r="I8">
            <v>0.59395998716354403</v>
          </cell>
          <cell r="J8">
            <v>0.62261998653411899</v>
          </cell>
          <cell r="K8">
            <v>0.55814999341964699</v>
          </cell>
          <cell r="L8">
            <v>0.55630999803543102</v>
          </cell>
          <cell r="M8">
            <v>0.494349986314774</v>
          </cell>
          <cell r="N8">
            <v>0.45713001489639299</v>
          </cell>
          <cell r="P8">
            <v>0.56629299223423024</v>
          </cell>
        </row>
        <row r="9">
          <cell r="A9" t="str">
            <v>Armenia</v>
          </cell>
          <cell r="B9" t="str">
            <v>ARM</v>
          </cell>
          <cell r="C9" t="str">
            <v>Research and development expenditure (% of GDP)</v>
          </cell>
          <cell r="D9" t="str">
            <v>GB.XPD.RSDV.GD.ZS</v>
          </cell>
          <cell r="E9">
            <v>0.241390004754066</v>
          </cell>
          <cell r="F9">
            <v>0.27013999223709101</v>
          </cell>
          <cell r="G9">
            <v>0.23852999508380901</v>
          </cell>
          <cell r="H9">
            <v>0.22215999662876099</v>
          </cell>
          <cell r="I9">
            <v>0.24151000380516099</v>
          </cell>
          <cell r="J9">
            <v>0.25001999735832198</v>
          </cell>
          <cell r="K9">
            <v>0.23305000364780401</v>
          </cell>
          <cell r="L9">
            <v>0.22788000106811501</v>
          </cell>
          <cell r="M9">
            <v>0.18875999748706801</v>
          </cell>
          <cell r="N9">
            <v>0.17854000627994501</v>
          </cell>
          <cell r="O9">
            <v>0.20920999348163599</v>
          </cell>
          <cell r="P9">
            <v>0.22738090834834346</v>
          </cell>
        </row>
        <row r="10">
          <cell r="A10" t="str">
            <v>American Samoa</v>
          </cell>
          <cell r="B10" t="str">
            <v>ASM</v>
          </cell>
          <cell r="C10" t="str">
            <v>Research and development expenditure (% of GDP)</v>
          </cell>
          <cell r="D10" t="str">
            <v>GB.XPD.RSDV.GD.ZS</v>
          </cell>
          <cell r="P10" t="e">
            <v>#DIV/0!</v>
          </cell>
        </row>
        <row r="11">
          <cell r="A11" t="str">
            <v>Antigua and Barbuda</v>
          </cell>
          <cell r="B11" t="str">
            <v>ATG</v>
          </cell>
          <cell r="C11" t="str">
            <v>Research and development expenditure (% of GDP)</v>
          </cell>
          <cell r="D11" t="str">
            <v>GB.XPD.RSDV.GD.ZS</v>
          </cell>
          <cell r="P11" t="e">
            <v>#DIV/0!</v>
          </cell>
        </row>
        <row r="12">
          <cell r="A12" t="str">
            <v>Australia</v>
          </cell>
          <cell r="B12" t="str">
            <v>AUS</v>
          </cell>
          <cell r="C12" t="str">
            <v>Research and development expenditure (% of GDP)</v>
          </cell>
          <cell r="D12" t="str">
            <v>GB.XPD.RSDV.GD.ZS</v>
          </cell>
          <cell r="E12">
            <v>2.3728599548339799</v>
          </cell>
          <cell r="F12">
            <v>2.2356300354003902</v>
          </cell>
          <cell r="H12">
            <v>2.1784899234771702</v>
          </cell>
          <cell r="J12">
            <v>1.9208300113678001</v>
          </cell>
          <cell r="L12">
            <v>1.8792599439621001</v>
          </cell>
          <cell r="N12">
            <v>1.82928001880646</v>
          </cell>
          <cell r="P12">
            <v>2.0693916479746499</v>
          </cell>
        </row>
        <row r="13">
          <cell r="A13" t="str">
            <v>Austria</v>
          </cell>
          <cell r="B13" t="str">
            <v>AUT</v>
          </cell>
          <cell r="C13" t="str">
            <v>Research and development expenditure (% of GDP)</v>
          </cell>
          <cell r="D13" t="str">
            <v>GB.XPD.RSDV.GD.ZS</v>
          </cell>
          <cell r="E13">
            <v>2.7260999679565399</v>
          </cell>
          <cell r="F13">
            <v>2.66867995262146</v>
          </cell>
          <cell r="G13">
            <v>2.9147200584411599</v>
          </cell>
          <cell r="H13">
            <v>2.9549200534820601</v>
          </cell>
          <cell r="I13">
            <v>3.08429002761841</v>
          </cell>
          <cell r="J13">
            <v>3.0496900081634499</v>
          </cell>
          <cell r="K13">
            <v>3.1165499687194802</v>
          </cell>
          <cell r="L13">
            <v>3.0565600395202601</v>
          </cell>
          <cell r="M13">
            <v>3.0905799865722701</v>
          </cell>
          <cell r="N13">
            <v>3.1297199726104701</v>
          </cell>
          <cell r="O13">
            <v>3.2012801170349099</v>
          </cell>
          <cell r="P13">
            <v>2.9993718320673155</v>
          </cell>
        </row>
        <row r="14">
          <cell r="A14" t="str">
            <v>Azerbaijan</v>
          </cell>
          <cell r="B14" t="str">
            <v>AZE</v>
          </cell>
          <cell r="C14" t="str">
            <v>Research and development expenditure (% of GDP)</v>
          </cell>
          <cell r="D14" t="str">
            <v>GB.XPD.RSDV.GD.ZS</v>
          </cell>
          <cell r="E14">
            <v>0.21848000586032901</v>
          </cell>
          <cell r="F14">
            <v>0.21084000170230899</v>
          </cell>
          <cell r="G14">
            <v>0.21426999568939201</v>
          </cell>
          <cell r="H14">
            <v>0.20969000458717299</v>
          </cell>
          <cell r="I14">
            <v>0.209779992699623</v>
          </cell>
          <cell r="J14">
            <v>0.22232000529766099</v>
          </cell>
          <cell r="K14">
            <v>0.20636999607086201</v>
          </cell>
          <cell r="L14">
            <v>0.184679999947548</v>
          </cell>
          <cell r="M14">
            <v>0.18415999412536599</v>
          </cell>
          <cell r="N14">
            <v>0.200130000710487</v>
          </cell>
          <cell r="O14">
            <v>0.22435000538826</v>
          </cell>
          <cell r="P14">
            <v>0.20773363655263727</v>
          </cell>
        </row>
        <row r="15">
          <cell r="A15" t="str">
            <v>Burundi</v>
          </cell>
          <cell r="B15" t="str">
            <v>BDI</v>
          </cell>
          <cell r="C15" t="str">
            <v>Research and development expenditure (% of GDP)</v>
          </cell>
          <cell r="D15" t="str">
            <v>GB.XPD.RSDV.GD.ZS</v>
          </cell>
          <cell r="E15">
            <v>0.13718999922275499</v>
          </cell>
          <cell r="G15">
            <v>0.107019998133183</v>
          </cell>
          <cell r="M15">
            <v>0.21311999857425701</v>
          </cell>
          <cell r="P15">
            <v>0.15244333197673166</v>
          </cell>
        </row>
        <row r="16">
          <cell r="A16" t="str">
            <v>Belgium</v>
          </cell>
          <cell r="B16" t="str">
            <v>BEL</v>
          </cell>
          <cell r="C16" t="str">
            <v>Research and development expenditure (% of GDP)</v>
          </cell>
          <cell r="D16" t="str">
            <v>GB.XPD.RSDV.GD.ZS</v>
          </cell>
          <cell r="E16">
            <v>2.0618801116943399</v>
          </cell>
          <cell r="F16">
            <v>2.1733200550079301</v>
          </cell>
          <cell r="G16">
            <v>2.2811400890350302</v>
          </cell>
          <cell r="H16">
            <v>2.3307299613952601</v>
          </cell>
          <cell r="I16">
            <v>2.3700199127197301</v>
          </cell>
          <cell r="J16">
            <v>2.4281699657440199</v>
          </cell>
          <cell r="K16">
            <v>2.5233800411224401</v>
          </cell>
          <cell r="L16">
            <v>2.6666600704193102</v>
          </cell>
          <cell r="M16">
            <v>2.8603100776672399</v>
          </cell>
          <cell r="N16">
            <v>3.1600000858306898</v>
          </cell>
          <cell r="O16">
            <v>3.4772000312805198</v>
          </cell>
          <cell r="P16">
            <v>2.5757100365378647</v>
          </cell>
        </row>
        <row r="17">
          <cell r="A17" t="str">
            <v>Benin</v>
          </cell>
          <cell r="B17" t="str">
            <v>BEN</v>
          </cell>
          <cell r="C17" t="str">
            <v>Research and development expenditure (% of GDP)</v>
          </cell>
          <cell r="D17" t="str">
            <v>GB.XPD.RSDV.GD.ZS</v>
          </cell>
          <cell r="P17" t="e">
            <v>#DIV/0!</v>
          </cell>
        </row>
        <row r="18">
          <cell r="A18" t="str">
            <v>Burkina Faso</v>
          </cell>
          <cell r="B18" t="str">
            <v>BFA</v>
          </cell>
          <cell r="C18" t="str">
            <v>Research and development expenditure (% of GDP)</v>
          </cell>
          <cell r="D18" t="str">
            <v>GB.XPD.RSDV.GD.ZS</v>
          </cell>
          <cell r="I18">
            <v>0.197190001606941</v>
          </cell>
          <cell r="L18">
            <v>0.61361002922058105</v>
          </cell>
          <cell r="N18">
            <v>0.172780007123947</v>
          </cell>
          <cell r="O18">
            <v>0.24823999404907199</v>
          </cell>
          <cell r="P18">
            <v>0.30795500800013526</v>
          </cell>
        </row>
        <row r="19">
          <cell r="A19" t="str">
            <v>Bangladesh</v>
          </cell>
          <cell r="B19" t="str">
            <v>BGD</v>
          </cell>
          <cell r="C19" t="str">
            <v>Research and development expenditure (% of GDP)</v>
          </cell>
          <cell r="D19" t="str">
            <v>GB.XPD.RSDV.GD.ZS</v>
          </cell>
          <cell r="P19" t="e">
            <v>#DIV/0!</v>
          </cell>
        </row>
        <row r="20">
          <cell r="A20" t="str">
            <v>Bulgaria</v>
          </cell>
          <cell r="B20" t="str">
            <v>BGR</v>
          </cell>
          <cell r="C20" t="str">
            <v>Research and development expenditure (% of GDP)</v>
          </cell>
          <cell r="D20" t="str">
            <v>GB.XPD.RSDV.GD.ZS</v>
          </cell>
          <cell r="E20">
            <v>0.56306999921798695</v>
          </cell>
          <cell r="F20">
            <v>0.52951002120971702</v>
          </cell>
          <cell r="G20">
            <v>0.60035997629165605</v>
          </cell>
          <cell r="H20">
            <v>0.634329974651337</v>
          </cell>
          <cell r="I20">
            <v>0.790050029754639</v>
          </cell>
          <cell r="J20">
            <v>0.94916999340057395</v>
          </cell>
          <cell r="K20">
            <v>0.76976001262664795</v>
          </cell>
          <cell r="L20">
            <v>0.73995000123977706</v>
          </cell>
          <cell r="M20">
            <v>0.75379002094268799</v>
          </cell>
          <cell r="N20">
            <v>0.83236998319625899</v>
          </cell>
          <cell r="O20">
            <v>0.853510022163391</v>
          </cell>
          <cell r="P20">
            <v>0.72871545769951573</v>
          </cell>
        </row>
        <row r="21">
          <cell r="A21" t="str">
            <v>Bahrain</v>
          </cell>
          <cell r="B21" t="str">
            <v>BHR</v>
          </cell>
          <cell r="C21" t="str">
            <v>Research and development expenditure (% of GDP)</v>
          </cell>
          <cell r="D21" t="str">
            <v>GB.XPD.RSDV.GD.ZS</v>
          </cell>
          <cell r="I21">
            <v>0.101159997284412</v>
          </cell>
          <cell r="P21">
            <v>0.101159997284412</v>
          </cell>
        </row>
        <row r="22">
          <cell r="A22" t="str">
            <v>Bahamas, The</v>
          </cell>
          <cell r="B22" t="str">
            <v>BHS</v>
          </cell>
          <cell r="C22" t="str">
            <v>Research and development expenditure (% of GDP)</v>
          </cell>
          <cell r="D22" t="str">
            <v>GB.XPD.RSDV.GD.ZS</v>
          </cell>
          <cell r="P22" t="e">
            <v>#DIV/0!</v>
          </cell>
        </row>
        <row r="23">
          <cell r="A23" t="str">
            <v>Bosnia and Herzegovina</v>
          </cell>
          <cell r="B23" t="str">
            <v>BIH</v>
          </cell>
          <cell r="C23" t="str">
            <v>Research and development expenditure (% of GDP)</v>
          </cell>
          <cell r="D23" t="str">
            <v>GB.XPD.RSDV.GD.ZS</v>
          </cell>
          <cell r="G23">
            <v>0.26532998681068398</v>
          </cell>
          <cell r="H23">
            <v>0.32131999731063798</v>
          </cell>
          <cell r="I23">
            <v>0.25725001096725503</v>
          </cell>
          <cell r="J23">
            <v>0.21860000491142301</v>
          </cell>
          <cell r="K23">
            <v>0.21593999862670901</v>
          </cell>
          <cell r="L23">
            <v>0.20047999918460799</v>
          </cell>
          <cell r="M23">
            <v>0.194849997758865</v>
          </cell>
          <cell r="N23">
            <v>0.192640006542206</v>
          </cell>
          <cell r="O23">
            <v>0.206139996647835</v>
          </cell>
          <cell r="P23">
            <v>0.23028333319558034</v>
          </cell>
        </row>
        <row r="24">
          <cell r="A24" t="str">
            <v>Belarus</v>
          </cell>
          <cell r="B24" t="str">
            <v>BLR</v>
          </cell>
          <cell r="C24" t="str">
            <v>Research and development expenditure (% of GDP)</v>
          </cell>
          <cell r="D24" t="str">
            <v>GB.XPD.RSDV.GD.ZS</v>
          </cell>
          <cell r="E24">
            <v>0.66913002729415905</v>
          </cell>
          <cell r="F24">
            <v>0.67760002613067605</v>
          </cell>
          <cell r="G24">
            <v>0.64603000879287698</v>
          </cell>
          <cell r="H24">
            <v>0.65191000699996904</v>
          </cell>
          <cell r="I24">
            <v>0.50547999143600497</v>
          </cell>
          <cell r="J24">
            <v>0.49998998641967801</v>
          </cell>
          <cell r="K24">
            <v>0.50063002109527599</v>
          </cell>
          <cell r="L24">
            <v>0.58411002159118697</v>
          </cell>
          <cell r="M24">
            <v>0.60443001985549905</v>
          </cell>
          <cell r="N24">
            <v>0.57732999324798595</v>
          </cell>
          <cell r="O24">
            <v>0.54896998405456499</v>
          </cell>
          <cell r="P24">
            <v>0.58778273517435242</v>
          </cell>
        </row>
        <row r="25">
          <cell r="A25" t="str">
            <v>Belize</v>
          </cell>
          <cell r="B25" t="str">
            <v>BLZ</v>
          </cell>
          <cell r="C25" t="str">
            <v>Research and development expenditure (% of GDP)</v>
          </cell>
          <cell r="D25" t="str">
            <v>GB.XPD.RSDV.GD.ZS</v>
          </cell>
          <cell r="P25" t="e">
            <v>#DIV/0!</v>
          </cell>
        </row>
        <row r="26">
          <cell r="A26" t="str">
            <v>Brazil</v>
          </cell>
          <cell r="B26" t="str">
            <v>BRA</v>
          </cell>
          <cell r="C26" t="str">
            <v>Research and development expenditure (% of GDP)</v>
          </cell>
          <cell r="D26" t="str">
            <v>GB.XPD.RSDV.GD.ZS</v>
          </cell>
          <cell r="E26">
            <v>1.1599199771881099</v>
          </cell>
          <cell r="F26">
            <v>1.13966000080109</v>
          </cell>
          <cell r="G26">
            <v>1.1268399953842201</v>
          </cell>
          <cell r="H26">
            <v>1.1956700086593599</v>
          </cell>
          <cell r="I26">
            <v>1.26970994472504</v>
          </cell>
          <cell r="J26">
            <v>1.3709299564361599</v>
          </cell>
          <cell r="K26">
            <v>1.2863700389862101</v>
          </cell>
          <cell r="L26">
            <v>1.1174999475479099</v>
          </cell>
          <cell r="M26">
            <v>1.1676900386810301</v>
          </cell>
          <cell r="N26">
            <v>1.20802998542786</v>
          </cell>
          <cell r="P26">
            <v>1.204231989383699</v>
          </cell>
        </row>
        <row r="27">
          <cell r="A27" t="str">
            <v>Barbados</v>
          </cell>
          <cell r="B27" t="str">
            <v>BRB</v>
          </cell>
          <cell r="C27" t="str">
            <v>Research and development expenditure (% of GDP)</v>
          </cell>
          <cell r="D27" t="str">
            <v>GB.XPD.RSDV.GD.ZS</v>
          </cell>
          <cell r="P27" t="e">
            <v>#DIV/0!</v>
          </cell>
        </row>
        <row r="28">
          <cell r="A28" t="str">
            <v>Brunei Darussalam</v>
          </cell>
          <cell r="B28" t="str">
            <v>BRN</v>
          </cell>
          <cell r="C28" t="str">
            <v>Research and development expenditure (% of GDP)</v>
          </cell>
          <cell r="D28" t="str">
            <v>GB.XPD.RSDV.GD.ZS</v>
          </cell>
          <cell r="M28">
            <v>0.27763000130653398</v>
          </cell>
          <cell r="P28">
            <v>0.27763000130653398</v>
          </cell>
        </row>
        <row r="29">
          <cell r="A29" t="str">
            <v>Bhutan</v>
          </cell>
          <cell r="B29" t="str">
            <v>BTN</v>
          </cell>
          <cell r="C29" t="str">
            <v>Research and development expenditure (% of GDP)</v>
          </cell>
          <cell r="D29" t="str">
            <v>GB.XPD.RSDV.GD.ZS</v>
          </cell>
          <cell r="P29" t="e">
            <v>#DIV/0!</v>
          </cell>
        </row>
        <row r="30">
          <cell r="A30" t="str">
            <v>Botswana</v>
          </cell>
          <cell r="B30" t="str">
            <v>BWA</v>
          </cell>
          <cell r="C30" t="str">
            <v>Research and development expenditure (% of GDP)</v>
          </cell>
          <cell r="D30" t="str">
            <v>GB.XPD.RSDV.GD.ZS</v>
          </cell>
          <cell r="G30">
            <v>0.25879999995231601</v>
          </cell>
          <cell r="H30">
            <v>0.53728002309799205</v>
          </cell>
          <cell r="P30">
            <v>0.398040011525154</v>
          </cell>
        </row>
        <row r="31">
          <cell r="A31" t="str">
            <v>Central African Republic</v>
          </cell>
          <cell r="B31" t="str">
            <v>CAF</v>
          </cell>
          <cell r="C31" t="str">
            <v>Research and development expenditure (% of GDP)</v>
          </cell>
          <cell r="D31" t="str">
            <v>GB.XPD.RSDV.GD.ZS</v>
          </cell>
          <cell r="P31" t="e">
            <v>#DIV/0!</v>
          </cell>
        </row>
        <row r="32">
          <cell r="A32" t="str">
            <v>Canada</v>
          </cell>
          <cell r="B32" t="str">
            <v>CAN</v>
          </cell>
          <cell r="C32" t="str">
            <v>Research and development expenditure (% of GDP)</v>
          </cell>
          <cell r="D32" t="str">
            <v>GB.XPD.RSDV.GD.ZS</v>
          </cell>
          <cell r="E32">
            <v>1.8252799510955799</v>
          </cell>
          <cell r="F32">
            <v>1.7871400117874101</v>
          </cell>
          <cell r="G32">
            <v>1.7723200321197501</v>
          </cell>
          <cell r="H32">
            <v>1.70539999008179</v>
          </cell>
          <cell r="I32">
            <v>1.7141699790954601</v>
          </cell>
          <cell r="J32">
            <v>1.6932400465011599</v>
          </cell>
          <cell r="K32">
            <v>1.7287299633026101</v>
          </cell>
          <cell r="L32">
            <v>1.6857999563217201</v>
          </cell>
          <cell r="M32">
            <v>1.6791700124740601</v>
          </cell>
          <cell r="N32">
            <v>1.59162998199463</v>
          </cell>
          <cell r="O32">
            <v>1.69781005382538</v>
          </cell>
          <cell r="P32">
            <v>1.7164263616908679</v>
          </cell>
        </row>
        <row r="33">
          <cell r="A33" t="str">
            <v>Switzerland</v>
          </cell>
          <cell r="B33" t="str">
            <v>CHE</v>
          </cell>
          <cell r="C33" t="str">
            <v>Research and development expenditure (% of GDP)</v>
          </cell>
          <cell r="D33" t="str">
            <v>GB.XPD.RSDV.GD.ZS</v>
          </cell>
          <cell r="G33">
            <v>2.8509399890899698</v>
          </cell>
          <cell r="J33">
            <v>3.0431098937988299</v>
          </cell>
          <cell r="L33">
            <v>3.03413009643555</v>
          </cell>
          <cell r="N33">
            <v>3.1468598842620898</v>
          </cell>
          <cell r="P33">
            <v>3.01875996589661</v>
          </cell>
        </row>
        <row r="34">
          <cell r="A34" t="str">
            <v>Channel Islands</v>
          </cell>
          <cell r="B34" t="str">
            <v>CHI</v>
          </cell>
          <cell r="C34" t="str">
            <v>Research and development expenditure (% of GDP)</v>
          </cell>
          <cell r="D34" t="str">
            <v>GB.XPD.RSDV.GD.ZS</v>
          </cell>
          <cell r="P34" t="e">
            <v>#DIV/0!</v>
          </cell>
        </row>
        <row r="35">
          <cell r="A35" t="str">
            <v>Chile</v>
          </cell>
          <cell r="B35" t="str">
            <v>CHL</v>
          </cell>
          <cell r="C35" t="str">
            <v>Research and development expenditure (% of GDP)</v>
          </cell>
          <cell r="D35" t="str">
            <v>GB.XPD.RSDV.GD.ZS</v>
          </cell>
          <cell r="E35">
            <v>0.32947000861167902</v>
          </cell>
          <cell r="F35">
            <v>0.35144001245498702</v>
          </cell>
          <cell r="G35">
            <v>0.36219999194145203</v>
          </cell>
          <cell r="H35">
            <v>0.38870000839233398</v>
          </cell>
          <cell r="I35">
            <v>0.37503001093864402</v>
          </cell>
          <cell r="J35">
            <v>0.38073000311851501</v>
          </cell>
          <cell r="K35">
            <v>0.36934000253677401</v>
          </cell>
          <cell r="L35">
            <v>0.35593000054359403</v>
          </cell>
          <cell r="M35">
            <v>0.36647000908851601</v>
          </cell>
          <cell r="N35">
            <v>0.34095001220703097</v>
          </cell>
          <cell r="P35">
            <v>0.36202600598335261</v>
          </cell>
        </row>
        <row r="36">
          <cell r="A36" t="str">
            <v>China</v>
          </cell>
          <cell r="B36" t="str">
            <v>CHN</v>
          </cell>
          <cell r="C36" t="str">
            <v>Research and development expenditure (% of GDP)</v>
          </cell>
          <cell r="D36" t="str">
            <v>GB.XPD.RSDV.GD.ZS</v>
          </cell>
          <cell r="E36">
            <v>1.7137199640273999</v>
          </cell>
          <cell r="F36">
            <v>1.78033995628357</v>
          </cell>
          <cell r="G36">
            <v>1.9121400117874101</v>
          </cell>
          <cell r="H36">
            <v>1.9978599548339799</v>
          </cell>
          <cell r="I36">
            <v>2.0224299430847199</v>
          </cell>
          <cell r="J36">
            <v>2.0570099353790301</v>
          </cell>
          <cell r="K36">
            <v>2.10033011436462</v>
          </cell>
          <cell r="L36">
            <v>2.1160299777984601</v>
          </cell>
          <cell r="M36">
            <v>2.1405799388885498</v>
          </cell>
          <cell r="N36">
            <v>2.2446300983428999</v>
          </cell>
          <cell r="O36">
            <v>2.40092992782593</v>
          </cell>
          <cell r="P36">
            <v>2.0441818020560518</v>
          </cell>
        </row>
        <row r="37">
          <cell r="A37" t="str">
            <v>Cote d'Ivoire</v>
          </cell>
          <cell r="B37" t="str">
            <v>CIV</v>
          </cell>
          <cell r="C37" t="str">
            <v>Research and development expenditure (% of GDP)</v>
          </cell>
          <cell r="D37" t="str">
            <v>GB.XPD.RSDV.GD.ZS</v>
          </cell>
          <cell r="K37">
            <v>7.0399999618530301E-2</v>
          </cell>
          <cell r="P37">
            <v>7.0399999618530301E-2</v>
          </cell>
        </row>
        <row r="38">
          <cell r="A38" t="str">
            <v>Cameroon</v>
          </cell>
          <cell r="B38" t="str">
            <v>CMR</v>
          </cell>
          <cell r="C38" t="str">
            <v>Research and development expenditure (% of GDP)</v>
          </cell>
          <cell r="D38" t="str">
            <v>GB.XPD.RSDV.GD.ZS</v>
          </cell>
          <cell r="P38" t="e">
            <v>#DIV/0!</v>
          </cell>
        </row>
        <row r="39">
          <cell r="A39" t="str">
            <v>Congo, Dem. Rep.</v>
          </cell>
          <cell r="B39" t="str">
            <v>COD</v>
          </cell>
          <cell r="C39" t="str">
            <v>Research and development expenditure (% of GDP)</v>
          </cell>
          <cell r="D39" t="str">
            <v>GB.XPD.RSDV.GD.ZS</v>
          </cell>
          <cell r="J39">
            <v>0.40637999773025502</v>
          </cell>
          <cell r="P39">
            <v>0.40637999773025502</v>
          </cell>
        </row>
        <row r="40">
          <cell r="A40" t="str">
            <v>Congo, Rep.</v>
          </cell>
          <cell r="B40" t="str">
            <v>COG</v>
          </cell>
          <cell r="C40" t="str">
            <v>Research and development expenditure (% of GDP)</v>
          </cell>
          <cell r="D40" t="str">
            <v>GB.XPD.RSDV.GD.ZS</v>
          </cell>
          <cell r="P40" t="e">
            <v>#DIV/0!</v>
          </cell>
        </row>
        <row r="41">
          <cell r="A41" t="str">
            <v>Colombia</v>
          </cell>
          <cell r="B41" t="str">
            <v>COL</v>
          </cell>
          <cell r="C41" t="str">
            <v>Research and development expenditure (% of GDP)</v>
          </cell>
          <cell r="D41" t="str">
            <v>GB.XPD.RSDV.GD.ZS</v>
          </cell>
          <cell r="E41">
            <v>0.193580001592636</v>
          </cell>
          <cell r="F41">
            <v>0.19842000305652599</v>
          </cell>
          <cell r="G41">
            <v>0.22115999460220301</v>
          </cell>
          <cell r="H41">
            <v>0.257609993219376</v>
          </cell>
          <cell r="I41">
            <v>0.303169995546341</v>
          </cell>
          <cell r="J41">
            <v>0.36542001366615301</v>
          </cell>
          <cell r="K41">
            <v>0.27050998806953402</v>
          </cell>
          <cell r="L41">
            <v>0.26109001040458701</v>
          </cell>
          <cell r="M41">
            <v>0.31233000755310097</v>
          </cell>
          <cell r="N41">
            <v>0.321689993143082</v>
          </cell>
          <cell r="O41">
            <v>0.28812000155448902</v>
          </cell>
          <cell r="P41">
            <v>0.27210000021891168</v>
          </cell>
        </row>
        <row r="42">
          <cell r="A42" t="str">
            <v>Comoros</v>
          </cell>
          <cell r="B42" t="str">
            <v>COM</v>
          </cell>
          <cell r="C42" t="str">
            <v>Research and development expenditure (% of GDP)</v>
          </cell>
          <cell r="D42" t="str">
            <v>GB.XPD.RSDV.GD.ZS</v>
          </cell>
          <cell r="P42" t="e">
            <v>#DIV/0!</v>
          </cell>
        </row>
        <row r="43">
          <cell r="A43" t="str">
            <v>Cabo Verde</v>
          </cell>
          <cell r="B43" t="str">
            <v>CPV</v>
          </cell>
          <cell r="C43" t="str">
            <v>Research and development expenditure (% of GDP)</v>
          </cell>
          <cell r="D43" t="str">
            <v>GB.XPD.RSDV.GD.ZS</v>
          </cell>
          <cell r="F43">
            <v>7.2640001773834201E-2</v>
          </cell>
          <cell r="P43">
            <v>7.2640001773834201E-2</v>
          </cell>
        </row>
        <row r="44">
          <cell r="A44" t="str">
            <v>Costa Rica</v>
          </cell>
          <cell r="B44" t="str">
            <v>CRI</v>
          </cell>
          <cell r="C44" t="str">
            <v>Research and development expenditure (% of GDP)</v>
          </cell>
          <cell r="D44" t="str">
            <v>GB.XPD.RSDV.GD.ZS</v>
          </cell>
          <cell r="E44">
            <v>0.479900002479553</v>
          </cell>
          <cell r="F44">
            <v>0.46235001087188698</v>
          </cell>
          <cell r="G44">
            <v>0.54712998867034901</v>
          </cell>
          <cell r="H44">
            <v>0.54253000020980802</v>
          </cell>
          <cell r="I44">
            <v>0.55627000331878695</v>
          </cell>
          <cell r="J44">
            <v>0.43665000796318099</v>
          </cell>
          <cell r="K44">
            <v>0.44334998726844799</v>
          </cell>
          <cell r="L44">
            <v>0.425870001316071</v>
          </cell>
          <cell r="M44">
            <v>0.37143999338150002</v>
          </cell>
          <cell r="P44">
            <v>0.47394333283106488</v>
          </cell>
        </row>
        <row r="45">
          <cell r="A45" t="str">
            <v>Cuba</v>
          </cell>
          <cell r="B45" t="str">
            <v>CUB</v>
          </cell>
          <cell r="C45" t="str">
            <v>Research and development expenditure (% of GDP)</v>
          </cell>
          <cell r="D45" t="str">
            <v>GB.XPD.RSDV.GD.ZS</v>
          </cell>
          <cell r="E45">
            <v>0.60767000913619995</v>
          </cell>
          <cell r="F45">
            <v>0.271919995546341</v>
          </cell>
          <cell r="G45">
            <v>0.407160013914108</v>
          </cell>
          <cell r="H45">
            <v>0.47466999292373702</v>
          </cell>
          <cell r="I45">
            <v>0.415960013866425</v>
          </cell>
          <cell r="J45">
            <v>0.42853999137878401</v>
          </cell>
          <cell r="K45">
            <v>0.34222999215125999</v>
          </cell>
          <cell r="L45">
            <v>0.430660009384155</v>
          </cell>
          <cell r="M45">
            <v>0.53690999746322599</v>
          </cell>
          <cell r="N45">
            <v>0.55308002233505205</v>
          </cell>
          <cell r="O45">
            <v>0.518379986286163</v>
          </cell>
          <cell r="P45">
            <v>0.4533800022168592</v>
          </cell>
        </row>
        <row r="46">
          <cell r="A46" t="str">
            <v>Curacao</v>
          </cell>
          <cell r="B46" t="str">
            <v>CUW</v>
          </cell>
          <cell r="C46" t="str">
            <v>Research and development expenditure (% of GDP)</v>
          </cell>
          <cell r="D46" t="str">
            <v>GB.XPD.RSDV.GD.ZS</v>
          </cell>
          <cell r="P46" t="e">
            <v>#DIV/0!</v>
          </cell>
        </row>
        <row r="47">
          <cell r="A47" t="str">
            <v>Cayman Islands</v>
          </cell>
          <cell r="B47" t="str">
            <v>CYM</v>
          </cell>
          <cell r="C47" t="str">
            <v>Research and development expenditure (% of GDP)</v>
          </cell>
          <cell r="D47" t="str">
            <v>GB.XPD.RSDV.GD.ZS</v>
          </cell>
          <cell r="P47" t="e">
            <v>#DIV/0!</v>
          </cell>
        </row>
        <row r="48">
          <cell r="A48" t="str">
            <v>Cyprus</v>
          </cell>
          <cell r="B48" t="str">
            <v>CYP</v>
          </cell>
          <cell r="C48" t="str">
            <v>Research and development expenditure (% of GDP)</v>
          </cell>
          <cell r="D48" t="str">
            <v>GB.XPD.RSDV.GD.ZS</v>
          </cell>
          <cell r="E48">
            <v>0.44409000873565702</v>
          </cell>
          <cell r="F48">
            <v>0.45388999581336997</v>
          </cell>
          <cell r="G48">
            <v>0.43887999653816201</v>
          </cell>
          <cell r="H48">
            <v>0.4860700070858</v>
          </cell>
          <cell r="I48">
            <v>0.51359999179840099</v>
          </cell>
          <cell r="J48">
            <v>0.476889997720718</v>
          </cell>
          <cell r="K48">
            <v>0.52201998233795199</v>
          </cell>
          <cell r="L48">
            <v>0.54439002275466897</v>
          </cell>
          <cell r="M48">
            <v>0.61583000421524003</v>
          </cell>
          <cell r="N48">
            <v>0.71463000774383501</v>
          </cell>
          <cell r="O48">
            <v>0.82234001159668002</v>
          </cell>
          <cell r="P48">
            <v>0.54842091148549865</v>
          </cell>
        </row>
        <row r="49">
          <cell r="A49" t="str">
            <v>Czechia</v>
          </cell>
          <cell r="B49" t="str">
            <v>CZE</v>
          </cell>
          <cell r="C49" t="str">
            <v>Research and development expenditure (% of GDP)</v>
          </cell>
          <cell r="D49" t="str">
            <v>GB.XPD.RSDV.GD.ZS</v>
          </cell>
          <cell r="E49">
            <v>1.32669997215271</v>
          </cell>
          <cell r="F49">
            <v>1.5447700023651101</v>
          </cell>
          <cell r="G49">
            <v>1.76967000961304</v>
          </cell>
          <cell r="H49">
            <v>1.87924003601074</v>
          </cell>
          <cell r="I49">
            <v>1.95833003520966</v>
          </cell>
          <cell r="J49">
            <v>1.9168900251388501</v>
          </cell>
          <cell r="K49">
            <v>1.6700299978256199</v>
          </cell>
          <cell r="L49">
            <v>1.76855003833771</v>
          </cell>
          <cell r="M49">
            <v>1.8994499444961499</v>
          </cell>
          <cell r="N49">
            <v>1.92772996425629</v>
          </cell>
          <cell r="O49">
            <v>1.99103999137878</v>
          </cell>
          <cell r="P49">
            <v>1.7865818197076961</v>
          </cell>
        </row>
        <row r="50">
          <cell r="A50" t="str">
            <v>Germany</v>
          </cell>
          <cell r="B50" t="str">
            <v>DEU</v>
          </cell>
          <cell r="C50" t="str">
            <v>Research and development expenditure (% of GDP)</v>
          </cell>
          <cell r="D50" t="str">
            <v>GB.XPD.RSDV.GD.ZS</v>
          </cell>
          <cell r="E50">
            <v>2.7302401065826398</v>
          </cell>
          <cell r="F50">
            <v>2.8055500984191899</v>
          </cell>
          <cell r="G50">
            <v>2.8816599845886199</v>
          </cell>
          <cell r="H50">
            <v>2.8359899520874001</v>
          </cell>
          <cell r="I50">
            <v>2.87784004211426</v>
          </cell>
          <cell r="J50">
            <v>2.9337899684906001</v>
          </cell>
          <cell r="K50">
            <v>2.94039011001587</v>
          </cell>
          <cell r="L50">
            <v>3.0471000671386701</v>
          </cell>
          <cell r="M50">
            <v>3.1078801155090301</v>
          </cell>
          <cell r="N50">
            <v>3.1677000522613499</v>
          </cell>
          <cell r="O50">
            <v>3.1442599296569802</v>
          </cell>
          <cell r="P50">
            <v>2.9520364024422374</v>
          </cell>
        </row>
        <row r="51">
          <cell r="A51" t="str">
            <v>Djibouti</v>
          </cell>
          <cell r="B51" t="str">
            <v>DJI</v>
          </cell>
          <cell r="C51" t="str">
            <v>Research and development expenditure (% of GDP)</v>
          </cell>
          <cell r="D51" t="str">
            <v>GB.XPD.RSDV.GD.ZS</v>
          </cell>
          <cell r="P51" t="e">
            <v>#DIV/0!</v>
          </cell>
        </row>
        <row r="52">
          <cell r="A52" t="str">
            <v>Dominica</v>
          </cell>
          <cell r="B52" t="str">
            <v>DMA</v>
          </cell>
          <cell r="C52" t="str">
            <v>Research and development expenditure (% of GDP)</v>
          </cell>
          <cell r="D52" t="str">
            <v>GB.XPD.RSDV.GD.ZS</v>
          </cell>
          <cell r="P52" t="e">
            <v>#DIV/0!</v>
          </cell>
        </row>
        <row r="53">
          <cell r="A53" t="str">
            <v>Denmark</v>
          </cell>
          <cell r="B53" t="str">
            <v>DNK</v>
          </cell>
          <cell r="C53" t="str">
            <v>Research and development expenditure (% of GDP)</v>
          </cell>
          <cell r="D53" t="str">
            <v>GB.XPD.RSDV.GD.ZS</v>
          </cell>
          <cell r="E53">
            <v>2.9170699119567902</v>
          </cell>
          <cell r="F53">
            <v>2.9446499347686799</v>
          </cell>
          <cell r="G53">
            <v>2.9812500476837198</v>
          </cell>
          <cell r="H53">
            <v>2.97047996520996</v>
          </cell>
          <cell r="I53">
            <v>2.9140899181365998</v>
          </cell>
          <cell r="J53">
            <v>3.0549700260162398</v>
          </cell>
          <cell r="K53">
            <v>3.0928299427032502</v>
          </cell>
          <cell r="L53">
            <v>2.9312400817871098</v>
          </cell>
          <cell r="M53">
            <v>2.9660298824310298</v>
          </cell>
          <cell r="N53">
            <v>2.88800001144409</v>
          </cell>
          <cell r="O53">
            <v>2.9615399837493901</v>
          </cell>
          <cell r="P53">
            <v>2.9656499732624422</v>
          </cell>
        </row>
        <row r="54">
          <cell r="A54" t="str">
            <v>Dominican Republic</v>
          </cell>
          <cell r="B54" t="str">
            <v>DOM</v>
          </cell>
          <cell r="C54" t="str">
            <v>Research and development expenditure (% of GDP)</v>
          </cell>
          <cell r="D54" t="str">
            <v>GB.XPD.RSDV.GD.ZS</v>
          </cell>
          <cell r="P54" t="e">
            <v>#DIV/0!</v>
          </cell>
        </row>
        <row r="55">
          <cell r="A55" t="str">
            <v>Algeria</v>
          </cell>
          <cell r="B55" t="str">
            <v>DZA</v>
          </cell>
          <cell r="C55" t="str">
            <v>Research and development expenditure (% of GDP)</v>
          </cell>
          <cell r="D55" t="str">
            <v>GB.XPD.RSDV.GD.ZS</v>
          </cell>
          <cell r="L55">
            <v>0.53431999683380105</v>
          </cell>
          <cell r="P55">
            <v>0.53431999683380105</v>
          </cell>
        </row>
        <row r="56">
          <cell r="A56" t="str">
            <v>Ecuador</v>
          </cell>
          <cell r="B56" t="str">
            <v>ECU</v>
          </cell>
          <cell r="C56" t="str">
            <v>Research and development expenditure (% of GDP)</v>
          </cell>
          <cell r="D56" t="str">
            <v>GB.XPD.RSDV.GD.ZS</v>
          </cell>
          <cell r="E56">
            <v>0.40296998620033297</v>
          </cell>
          <cell r="F56">
            <v>0.33991000056266801</v>
          </cell>
          <cell r="G56">
            <v>0.332359999418259</v>
          </cell>
          <cell r="H56">
            <v>0.37990000844001798</v>
          </cell>
          <cell r="I56">
            <v>0.44266000390052801</v>
          </cell>
          <cell r="P56">
            <v>0.37955999970436116</v>
          </cell>
        </row>
        <row r="57">
          <cell r="A57" t="str">
            <v>Egypt, Arab Rep.</v>
          </cell>
          <cell r="B57" t="str">
            <v>EGY</v>
          </cell>
          <cell r="C57" t="str">
            <v>Research and development expenditure (% of GDP)</v>
          </cell>
          <cell r="D57" t="str">
            <v>GB.XPD.RSDV.GD.ZS</v>
          </cell>
          <cell r="E57">
            <v>0.43345001339912398</v>
          </cell>
          <cell r="F57">
            <v>0.53153997659683205</v>
          </cell>
          <cell r="G57">
            <v>0.50898998975753795</v>
          </cell>
          <cell r="H57">
            <v>0.63894999027252197</v>
          </cell>
          <cell r="I57">
            <v>0.63648998737335205</v>
          </cell>
          <cell r="J57">
            <v>0.71858000755310103</v>
          </cell>
          <cell r="K57">
            <v>0.70848000049591098</v>
          </cell>
          <cell r="L57">
            <v>0.679409980773926</v>
          </cell>
          <cell r="M57">
            <v>0.72387999296188399</v>
          </cell>
          <cell r="N57">
            <v>0.837149977684021</v>
          </cell>
          <cell r="O57">
            <v>0.96218001842498802</v>
          </cell>
          <cell r="P57">
            <v>0.67082726684483618</v>
          </cell>
        </row>
        <row r="58">
          <cell r="A58" t="str">
            <v>Eritrea</v>
          </cell>
          <cell r="B58" t="str">
            <v>ERI</v>
          </cell>
          <cell r="C58" t="str">
            <v>Research and development expenditure (% of GDP)</v>
          </cell>
          <cell r="D58" t="str">
            <v>GB.XPD.RSDV.GD.ZS</v>
          </cell>
          <cell r="P58" t="e">
            <v>#DIV/0!</v>
          </cell>
        </row>
        <row r="59">
          <cell r="A59" t="str">
            <v>Spain</v>
          </cell>
          <cell r="B59" t="str">
            <v>ESP</v>
          </cell>
          <cell r="C59" t="str">
            <v>Research and development expenditure (% of GDP)</v>
          </cell>
          <cell r="D59" t="str">
            <v>GB.XPD.RSDV.GD.ZS</v>
          </cell>
          <cell r="E59">
            <v>1.3599599599838299</v>
          </cell>
          <cell r="F59">
            <v>1.3334100246429399</v>
          </cell>
          <cell r="G59">
            <v>1.2987699508667001</v>
          </cell>
          <cell r="H59">
            <v>1.27523005008698</v>
          </cell>
          <cell r="I59">
            <v>1.2421300411224401</v>
          </cell>
          <cell r="J59">
            <v>1.2223600149154701</v>
          </cell>
          <cell r="K59">
            <v>1.19047999382019</v>
          </cell>
          <cell r="L59">
            <v>1.2104200124740601</v>
          </cell>
          <cell r="M59">
            <v>1.2421300411224401</v>
          </cell>
          <cell r="N59">
            <v>1.2513899803161601</v>
          </cell>
          <cell r="O59">
            <v>1.4054100513458301</v>
          </cell>
          <cell r="P59">
            <v>1.2756081927906402</v>
          </cell>
        </row>
        <row r="60">
          <cell r="A60" t="str">
            <v>Estonia</v>
          </cell>
          <cell r="B60" t="str">
            <v>EST</v>
          </cell>
          <cell r="C60" t="str">
            <v>Research and development expenditure (% of GDP)</v>
          </cell>
          <cell r="D60" t="str">
            <v>GB.XPD.RSDV.GD.ZS</v>
          </cell>
          <cell r="E60">
            <v>1.57898998260498</v>
          </cell>
          <cell r="F60">
            <v>2.3052198886871298</v>
          </cell>
          <cell r="G60">
            <v>2.1248099803924601</v>
          </cell>
          <cell r="H60">
            <v>1.72412002086639</v>
          </cell>
          <cell r="I60">
            <v>1.43023002147675</v>
          </cell>
          <cell r="J60">
            <v>1.4674999713897701</v>
          </cell>
          <cell r="K60">
            <v>1.2430599927902199</v>
          </cell>
          <cell r="L60">
            <v>1.27684998512268</v>
          </cell>
          <cell r="M60">
            <v>1.4162399768829299</v>
          </cell>
          <cell r="N60">
            <v>1.6333700418472299</v>
          </cell>
          <cell r="O60">
            <v>1.79246997833252</v>
          </cell>
          <cell r="P60">
            <v>1.6357145309448236</v>
          </cell>
        </row>
        <row r="61">
          <cell r="A61" t="str">
            <v>Ethiopia</v>
          </cell>
          <cell r="B61" t="str">
            <v>ETH</v>
          </cell>
          <cell r="C61" t="str">
            <v>Research and development expenditure (% of GDP)</v>
          </cell>
          <cell r="D61" t="str">
            <v>GB.XPD.RSDV.GD.ZS</v>
          </cell>
          <cell r="E61">
            <v>0.24137000739574399</v>
          </cell>
          <cell r="H61">
            <v>0.60474002361297596</v>
          </cell>
          <cell r="L61">
            <v>0.27437001466751099</v>
          </cell>
          <cell r="P61">
            <v>0.37349334855874367</v>
          </cell>
        </row>
        <row r="62">
          <cell r="A62" t="str">
            <v>Finland</v>
          </cell>
          <cell r="B62" t="str">
            <v>FIN</v>
          </cell>
          <cell r="C62" t="str">
            <v>Research and development expenditure (% of GDP)</v>
          </cell>
          <cell r="D62" t="str">
            <v>GB.XPD.RSDV.GD.ZS</v>
          </cell>
          <cell r="E62">
            <v>3.7053198814392099</v>
          </cell>
          <cell r="F62">
            <v>3.6180601119995099</v>
          </cell>
          <cell r="G62">
            <v>3.3983199596404998</v>
          </cell>
          <cell r="H62">
            <v>3.2713699340820299</v>
          </cell>
          <cell r="I62">
            <v>3.14751005172729</v>
          </cell>
          <cell r="J62">
            <v>2.87195992469788</v>
          </cell>
          <cell r="K62">
            <v>2.7244200706481898</v>
          </cell>
          <cell r="L62">
            <v>2.7278699874877899</v>
          </cell>
          <cell r="M62">
            <v>2.7574200630188002</v>
          </cell>
          <cell r="N62">
            <v>2.7968299388885498</v>
          </cell>
          <cell r="O62">
            <v>2.9354400634765598</v>
          </cell>
          <cell r="P62">
            <v>3.0867745442823917</v>
          </cell>
        </row>
        <row r="63">
          <cell r="A63" t="str">
            <v>Fiji</v>
          </cell>
          <cell r="B63" t="str">
            <v>FJI</v>
          </cell>
          <cell r="C63" t="str">
            <v>Research and development expenditure (% of GDP)</v>
          </cell>
          <cell r="D63" t="str">
            <v>GB.XPD.RSDV.GD.ZS</v>
          </cell>
          <cell r="P63" t="e">
            <v>#DIV/0!</v>
          </cell>
        </row>
        <row r="64">
          <cell r="A64" t="str">
            <v>France</v>
          </cell>
          <cell r="B64" t="str">
            <v>FRA</v>
          </cell>
          <cell r="C64" t="str">
            <v>Research and development expenditure (% of GDP)</v>
          </cell>
          <cell r="D64" t="str">
            <v>GB.XPD.RSDV.GD.ZS</v>
          </cell>
          <cell r="E64">
            <v>2.1785700321197501</v>
          </cell>
          <cell r="F64">
            <v>2.1916100978851301</v>
          </cell>
          <cell r="G64">
            <v>2.2270700931549099</v>
          </cell>
          <cell r="H64">
            <v>2.2370300292968799</v>
          </cell>
          <cell r="I64">
            <v>2.2759199142456099</v>
          </cell>
          <cell r="J64">
            <v>2.2270200252532999</v>
          </cell>
          <cell r="K64">
            <v>2.22237992286682</v>
          </cell>
          <cell r="L64">
            <v>2.1988799571990998</v>
          </cell>
          <cell r="M64">
            <v>2.1966600418090798</v>
          </cell>
          <cell r="N64">
            <v>2.19179010391235</v>
          </cell>
          <cell r="O64">
            <v>2.35492992401123</v>
          </cell>
          <cell r="P64">
            <v>2.22744183106856</v>
          </cell>
        </row>
        <row r="65">
          <cell r="A65" t="str">
            <v>Faroe Islands</v>
          </cell>
          <cell r="B65" t="str">
            <v>FRO</v>
          </cell>
          <cell r="C65" t="str">
            <v>Research and development expenditure (% of GDP)</v>
          </cell>
          <cell r="D65" t="str">
            <v>GB.XPD.RSDV.GD.ZS</v>
          </cell>
          <cell r="P65" t="e">
            <v>#DIV/0!</v>
          </cell>
        </row>
        <row r="66">
          <cell r="A66" t="str">
            <v>Micronesia, Fed. Sts.</v>
          </cell>
          <cell r="B66" t="str">
            <v>FSM</v>
          </cell>
          <cell r="C66" t="str">
            <v>Research and development expenditure (% of GDP)</v>
          </cell>
          <cell r="D66" t="str">
            <v>GB.XPD.RSDV.GD.ZS</v>
          </cell>
          <cell r="P66" t="e">
            <v>#DIV/0!</v>
          </cell>
        </row>
        <row r="67">
          <cell r="A67" t="str">
            <v>Gabon</v>
          </cell>
          <cell r="B67" t="str">
            <v>GAB</v>
          </cell>
          <cell r="C67" t="str">
            <v>Research and development expenditure (% of GDP)</v>
          </cell>
          <cell r="D67" t="str">
            <v>GB.XPD.RSDV.GD.ZS</v>
          </cell>
          <cell r="P67" t="e">
            <v>#DIV/0!</v>
          </cell>
        </row>
        <row r="68">
          <cell r="A68" t="str">
            <v>United Kingdom</v>
          </cell>
          <cell r="B68" t="str">
            <v>GBR</v>
          </cell>
          <cell r="C68" t="str">
            <v>Research and development expenditure (% of GDP)</v>
          </cell>
          <cell r="D68" t="str">
            <v>GB.XPD.RSDV.GD.ZS</v>
          </cell>
          <cell r="E68">
            <v>1.63515996932983</v>
          </cell>
          <cell r="F68">
            <v>1.6399899721145601</v>
          </cell>
          <cell r="G68">
            <v>1.56887996196747</v>
          </cell>
          <cell r="H68">
            <v>1.6102999448776201</v>
          </cell>
          <cell r="I68">
            <v>1.6309700012207</v>
          </cell>
          <cell r="J68">
            <v>1.6342400312423699</v>
          </cell>
          <cell r="K68">
            <v>1.64280998706818</v>
          </cell>
          <cell r="L68">
            <v>1.6598099470138501</v>
          </cell>
          <cell r="M68">
            <v>1.70493996143341</v>
          </cell>
          <cell r="N68">
            <v>1.70799005031586</v>
          </cell>
          <cell r="P68">
            <v>1.6435089826583851</v>
          </cell>
        </row>
        <row r="69">
          <cell r="A69" t="str">
            <v>Georgia</v>
          </cell>
          <cell r="B69" t="str">
            <v>GEO</v>
          </cell>
          <cell r="C69" t="str">
            <v>Research and development expenditure (% of GDP)</v>
          </cell>
          <cell r="D69" t="str">
            <v>GB.XPD.RSDV.GD.ZS</v>
          </cell>
          <cell r="H69">
            <v>7.8560002148151398E-2</v>
          </cell>
          <cell r="I69">
            <v>0.17317999899387401</v>
          </cell>
          <cell r="J69">
            <v>0.29927998781204201</v>
          </cell>
          <cell r="K69">
            <v>0.28586000204086298</v>
          </cell>
          <cell r="L69">
            <v>0.27022999525070202</v>
          </cell>
          <cell r="M69">
            <v>0.28051999211311301</v>
          </cell>
          <cell r="N69">
            <v>0.28468000888824502</v>
          </cell>
          <cell r="O69">
            <v>0.30079999566078203</v>
          </cell>
          <cell r="P69">
            <v>0.24663874786347159</v>
          </cell>
        </row>
        <row r="70">
          <cell r="A70" t="str">
            <v>Ghana</v>
          </cell>
          <cell r="B70" t="str">
            <v>GHA</v>
          </cell>
          <cell r="C70" t="str">
            <v>Research and development expenditure (% of GDP)</v>
          </cell>
          <cell r="D70" t="str">
            <v>GB.XPD.RSDV.GD.ZS</v>
          </cell>
          <cell r="E70">
            <v>0.37654998898506198</v>
          </cell>
          <cell r="P70">
            <v>0.37654998898506198</v>
          </cell>
        </row>
        <row r="71">
          <cell r="A71" t="str">
            <v>Gibraltar</v>
          </cell>
          <cell r="B71" t="str">
            <v>GIB</v>
          </cell>
          <cell r="C71" t="str">
            <v>Research and development expenditure (% of GDP)</v>
          </cell>
          <cell r="D71" t="str">
            <v>GB.XPD.RSDV.GD.ZS</v>
          </cell>
          <cell r="P71" t="e">
            <v>#DIV/0!</v>
          </cell>
        </row>
        <row r="72">
          <cell r="A72" t="str">
            <v>Guinea</v>
          </cell>
          <cell r="B72" t="str">
            <v>GIN</v>
          </cell>
          <cell r="C72" t="str">
            <v>Research and development expenditure (% of GDP)</v>
          </cell>
          <cell r="D72" t="str">
            <v>GB.XPD.RSDV.GD.ZS</v>
          </cell>
          <cell r="P72" t="e">
            <v>#DIV/0!</v>
          </cell>
        </row>
        <row r="73">
          <cell r="A73" t="str">
            <v>Gambia, The</v>
          </cell>
          <cell r="B73" t="str">
            <v>GMB</v>
          </cell>
          <cell r="C73" t="str">
            <v>Research and development expenditure (% of GDP)</v>
          </cell>
          <cell r="D73" t="str">
            <v>GB.XPD.RSDV.GD.ZS</v>
          </cell>
          <cell r="F73">
            <v>8.4799997508525807E-2</v>
          </cell>
          <cell r="M73">
            <v>6.9329999387264293E-2</v>
          </cell>
          <cell r="P73">
            <v>7.706499844789505E-2</v>
          </cell>
        </row>
        <row r="74">
          <cell r="A74" t="str">
            <v>Guinea-Bissau</v>
          </cell>
          <cell r="B74" t="str">
            <v>GNB</v>
          </cell>
          <cell r="C74" t="str">
            <v>Research and development expenditure (% of GDP)</v>
          </cell>
          <cell r="D74" t="str">
            <v>GB.XPD.RSDV.GD.ZS</v>
          </cell>
          <cell r="P74" t="e">
            <v>#DIV/0!</v>
          </cell>
        </row>
        <row r="75">
          <cell r="A75" t="str">
            <v>Equatorial Guinea</v>
          </cell>
          <cell r="B75" t="str">
            <v>GNQ</v>
          </cell>
          <cell r="C75" t="str">
            <v>Research and development expenditure (% of GDP)</v>
          </cell>
          <cell r="D75" t="str">
            <v>GB.XPD.RSDV.GD.ZS</v>
          </cell>
          <cell r="P75" t="e">
            <v>#DIV/0!</v>
          </cell>
        </row>
        <row r="76">
          <cell r="A76" t="str">
            <v>Greece</v>
          </cell>
          <cell r="B76" t="str">
            <v>GRC</v>
          </cell>
          <cell r="C76" t="str">
            <v>Research and development expenditure (% of GDP)</v>
          </cell>
          <cell r="D76" t="str">
            <v>GB.XPD.RSDV.GD.ZS</v>
          </cell>
          <cell r="E76">
            <v>0.60347002744674705</v>
          </cell>
          <cell r="F76">
            <v>0.68426001071929898</v>
          </cell>
          <cell r="G76">
            <v>0.71004998683929399</v>
          </cell>
          <cell r="H76">
            <v>0.81477999687194802</v>
          </cell>
          <cell r="I76">
            <v>0.83998000621795699</v>
          </cell>
          <cell r="J76">
            <v>0.96605002880096402</v>
          </cell>
          <cell r="K76">
            <v>1.0052900314331099</v>
          </cell>
          <cell r="L76">
            <v>1.1522799730300901</v>
          </cell>
          <cell r="M76">
            <v>1.2137099504470801</v>
          </cell>
          <cell r="N76">
            <v>1.2756600379943801</v>
          </cell>
          <cell r="O76">
            <v>1.49609994888306</v>
          </cell>
          <cell r="P76">
            <v>0.97832999988035718</v>
          </cell>
        </row>
        <row r="77">
          <cell r="A77" t="str">
            <v>Grenada</v>
          </cell>
          <cell r="B77" t="str">
            <v>GRD</v>
          </cell>
          <cell r="C77" t="str">
            <v>Research and development expenditure (% of GDP)</v>
          </cell>
          <cell r="D77" t="str">
            <v>GB.XPD.RSDV.GD.ZS</v>
          </cell>
          <cell r="P77" t="e">
            <v>#DIV/0!</v>
          </cell>
        </row>
        <row r="78">
          <cell r="A78" t="str">
            <v>Greenland</v>
          </cell>
          <cell r="B78" t="str">
            <v>GRL</v>
          </cell>
          <cell r="C78" t="str">
            <v>Research and development expenditure (% of GDP)</v>
          </cell>
          <cell r="D78" t="str">
            <v>GB.XPD.RSDV.GD.ZS</v>
          </cell>
          <cell r="P78" t="e">
            <v>#DIV/0!</v>
          </cell>
        </row>
        <row r="79">
          <cell r="A79" t="str">
            <v>Guatemala</v>
          </cell>
          <cell r="B79" t="str">
            <v>GTM</v>
          </cell>
          <cell r="C79" t="str">
            <v>Research and development expenditure (% of GDP)</v>
          </cell>
          <cell r="D79" t="str">
            <v>GB.XPD.RSDV.GD.ZS</v>
          </cell>
          <cell r="E79">
            <v>4.4210001826286302E-2</v>
          </cell>
          <cell r="F79">
            <v>4.8939999192953103E-2</v>
          </cell>
          <cell r="G79">
            <v>4.54300008714199E-2</v>
          </cell>
          <cell r="H79">
            <v>3.9159998297691297E-2</v>
          </cell>
          <cell r="I79">
            <v>2.9489999637007699E-2</v>
          </cell>
          <cell r="J79">
            <v>3.0640000477433201E-2</v>
          </cell>
          <cell r="K79">
            <v>2.3110000416636502E-2</v>
          </cell>
          <cell r="L79">
            <v>2.9549999162554699E-2</v>
          </cell>
          <cell r="M79">
            <v>2.94300001114607E-2</v>
          </cell>
          <cell r="N79">
            <v>2.6469999924302101E-2</v>
          </cell>
          <cell r="P79">
            <v>3.4642999991774545E-2</v>
          </cell>
        </row>
        <row r="80">
          <cell r="A80" t="str">
            <v>Guam</v>
          </cell>
          <cell r="B80" t="str">
            <v>GUM</v>
          </cell>
          <cell r="C80" t="str">
            <v>Research and development expenditure (% of GDP)</v>
          </cell>
          <cell r="D80" t="str">
            <v>GB.XPD.RSDV.GD.ZS</v>
          </cell>
          <cell r="P80" t="e">
            <v>#DIV/0!</v>
          </cell>
        </row>
        <row r="81">
          <cell r="A81" t="str">
            <v>Guyana</v>
          </cell>
          <cell r="B81" t="str">
            <v>GUY</v>
          </cell>
          <cell r="C81" t="str">
            <v>Research and development expenditure (% of GDP)</v>
          </cell>
          <cell r="D81" t="str">
            <v>GB.XPD.RSDV.GD.ZS</v>
          </cell>
          <cell r="P81" t="e">
            <v>#DIV/0!</v>
          </cell>
        </row>
        <row r="82">
          <cell r="A82" t="str">
            <v>Hong Kong SAR, China</v>
          </cell>
          <cell r="B82" t="str">
            <v>HKG</v>
          </cell>
          <cell r="C82" t="str">
            <v>Research and development expenditure (% of GDP)</v>
          </cell>
          <cell r="D82" t="str">
            <v>GB.XPD.RSDV.GD.ZS</v>
          </cell>
          <cell r="E82">
            <v>0.74945998191833496</v>
          </cell>
          <cell r="F82">
            <v>0.72086000442504905</v>
          </cell>
          <cell r="G82">
            <v>0.72733002901077304</v>
          </cell>
          <cell r="H82">
            <v>0.73017001152038596</v>
          </cell>
          <cell r="I82">
            <v>0.740140020847321</v>
          </cell>
          <cell r="J82">
            <v>0.76182997226715099</v>
          </cell>
          <cell r="K82">
            <v>0.79154998064041104</v>
          </cell>
          <cell r="L82">
            <v>0.83525997400283802</v>
          </cell>
          <cell r="M82">
            <v>0.86339998245239302</v>
          </cell>
          <cell r="N82">
            <v>0.92571997642517101</v>
          </cell>
          <cell r="O82">
            <v>0.98765999078750599</v>
          </cell>
          <cell r="P82">
            <v>0.80303453857248497</v>
          </cell>
        </row>
        <row r="83">
          <cell r="A83" t="str">
            <v>Honduras</v>
          </cell>
          <cell r="B83" t="str">
            <v>HND</v>
          </cell>
          <cell r="C83" t="str">
            <v>Research and development expenditure (% of GDP)</v>
          </cell>
          <cell r="D83" t="str">
            <v>GB.XPD.RSDV.GD.ZS</v>
          </cell>
          <cell r="J83">
            <v>1.4969999901950399E-2</v>
          </cell>
          <cell r="L83">
            <v>3.9939999580383301E-2</v>
          </cell>
          <cell r="P83">
            <v>2.7454999741166851E-2</v>
          </cell>
        </row>
        <row r="84">
          <cell r="A84" t="str">
            <v>Croatia</v>
          </cell>
          <cell r="B84" t="str">
            <v>HRV</v>
          </cell>
          <cell r="C84" t="str">
            <v>Research and development expenditure (% of GDP)</v>
          </cell>
          <cell r="D84" t="str">
            <v>GB.XPD.RSDV.GD.ZS</v>
          </cell>
          <cell r="E84">
            <v>0.73531997203826904</v>
          </cell>
          <cell r="F84">
            <v>0.74125999212265004</v>
          </cell>
          <cell r="G84">
            <v>0.74185001850128196</v>
          </cell>
          <cell r="H84">
            <v>0.80010998249053999</v>
          </cell>
          <cell r="I84">
            <v>0.77382999658584595</v>
          </cell>
          <cell r="J84">
            <v>0.82947999238967896</v>
          </cell>
          <cell r="K84">
            <v>0.85162001848220803</v>
          </cell>
          <cell r="L84">
            <v>0.84891998767852805</v>
          </cell>
          <cell r="M84">
            <v>0.95230001211166404</v>
          </cell>
          <cell r="N84">
            <v>1.08105003833771</v>
          </cell>
          <cell r="O84">
            <v>1.24844002723694</v>
          </cell>
          <cell r="P84">
            <v>0.87310727617957407</v>
          </cell>
        </row>
        <row r="85">
          <cell r="A85" t="str">
            <v>Haiti</v>
          </cell>
          <cell r="B85" t="str">
            <v>HTI</v>
          </cell>
          <cell r="C85" t="str">
            <v>Research and development expenditure (% of GDP)</v>
          </cell>
          <cell r="D85" t="str">
            <v>GB.XPD.RSDV.GD.ZS</v>
          </cell>
          <cell r="P85" t="e">
            <v>#DIV/0!</v>
          </cell>
        </row>
        <row r="86">
          <cell r="A86" t="str">
            <v>Hungary</v>
          </cell>
          <cell r="B86" t="str">
            <v>HUN</v>
          </cell>
          <cell r="C86" t="str">
            <v>Research and development expenditure (% of GDP)</v>
          </cell>
          <cell r="D86" t="str">
            <v>GB.XPD.RSDV.GD.ZS</v>
          </cell>
          <cell r="E86">
            <v>1.1281700134277299</v>
          </cell>
          <cell r="F86">
            <v>1.1787699460983301</v>
          </cell>
          <cell r="G86">
            <v>1.2538100481033301</v>
          </cell>
          <cell r="H86">
            <v>1.3836100101470901</v>
          </cell>
          <cell r="I86">
            <v>1.3441699743270901</v>
          </cell>
          <cell r="J86">
            <v>1.33920001983643</v>
          </cell>
          <cell r="K86">
            <v>1.1796300411224401</v>
          </cell>
          <cell r="L86">
            <v>1.31679999828339</v>
          </cell>
          <cell r="M86">
            <v>1.5075500011444101</v>
          </cell>
          <cell r="N86">
            <v>1.4773600101470901</v>
          </cell>
          <cell r="O86">
            <v>1.60766005516052</v>
          </cell>
          <cell r="P86">
            <v>1.3378845561634412</v>
          </cell>
        </row>
        <row r="87">
          <cell r="A87" t="str">
            <v>Indonesia</v>
          </cell>
          <cell r="B87" t="str">
            <v>IDN</v>
          </cell>
          <cell r="C87" t="str">
            <v>Research and development expenditure (% of GDP)</v>
          </cell>
          <cell r="D87" t="str">
            <v>GB.XPD.RSDV.GD.ZS</v>
          </cell>
          <cell r="H87">
            <v>8.4700003266334506E-2</v>
          </cell>
          <cell r="K87">
            <v>0.24535000324249301</v>
          </cell>
          <cell r="L87">
            <v>0.23804999887943301</v>
          </cell>
          <cell r="M87">
            <v>0.22631999850273099</v>
          </cell>
          <cell r="N87">
            <v>0.271299988031387</v>
          </cell>
          <cell r="O87">
            <v>0.28084000945091198</v>
          </cell>
          <cell r="P87">
            <v>0.22442666689554844</v>
          </cell>
        </row>
        <row r="88">
          <cell r="A88" t="str">
            <v>Isle of Man</v>
          </cell>
          <cell r="B88" t="str">
            <v>IMN</v>
          </cell>
          <cell r="C88" t="str">
            <v>Research and development expenditure (% of GDP)</v>
          </cell>
          <cell r="D88" t="str">
            <v>GB.XPD.RSDV.GD.ZS</v>
          </cell>
          <cell r="P88" t="e">
            <v>#DIV/0!</v>
          </cell>
        </row>
        <row r="89">
          <cell r="A89" t="str">
            <v>India</v>
          </cell>
          <cell r="B89" t="str">
            <v>IND</v>
          </cell>
          <cell r="C89" t="str">
            <v>Research and development expenditure (% of GDP)</v>
          </cell>
          <cell r="D89" t="str">
            <v>GB.XPD.RSDV.GD.ZS</v>
          </cell>
          <cell r="E89">
            <v>0.78848999738693204</v>
          </cell>
          <cell r="F89">
            <v>0.75502002239227295</v>
          </cell>
          <cell r="G89">
            <v>0.74399000406265303</v>
          </cell>
          <cell r="H89">
            <v>0.70642000436782804</v>
          </cell>
          <cell r="I89">
            <v>0.70159000158309903</v>
          </cell>
          <cell r="J89">
            <v>0.69309997558593806</v>
          </cell>
          <cell r="K89">
            <v>0.66983997821807895</v>
          </cell>
          <cell r="L89">
            <v>0.66602998971939098</v>
          </cell>
          <cell r="M89">
            <v>0.65573000907897905</v>
          </cell>
          <cell r="P89">
            <v>0.70891222026613021</v>
          </cell>
        </row>
        <row r="90">
          <cell r="A90" t="str">
            <v>Ireland</v>
          </cell>
          <cell r="B90" t="str">
            <v>IRL</v>
          </cell>
          <cell r="C90" t="str">
            <v>Research and development expenditure (% of GDP)</v>
          </cell>
          <cell r="D90" t="str">
            <v>GB.XPD.RSDV.GD.ZS</v>
          </cell>
          <cell r="E90">
            <v>1.5950399637222299</v>
          </cell>
          <cell r="F90">
            <v>1.55280005931854</v>
          </cell>
          <cell r="G90">
            <v>1.5576599836349501</v>
          </cell>
          <cell r="H90">
            <v>1.5679800510406501</v>
          </cell>
          <cell r="I90">
            <v>1.5221600532531701</v>
          </cell>
          <cell r="J90">
            <v>1.18290996551514</v>
          </cell>
          <cell r="K90">
            <v>1.17570996284485</v>
          </cell>
          <cell r="L90">
            <v>1.25539994239807</v>
          </cell>
          <cell r="M90">
            <v>1.16929996013641</v>
          </cell>
          <cell r="N90">
            <v>1.22589004039764</v>
          </cell>
          <cell r="O90">
            <v>1.2323299646377599</v>
          </cell>
          <cell r="P90">
            <v>1.3670163588090374</v>
          </cell>
        </row>
        <row r="91">
          <cell r="A91" t="str">
            <v>Iran, Islamic Rep.</v>
          </cell>
          <cell r="B91" t="str">
            <v>IRN</v>
          </cell>
          <cell r="C91" t="str">
            <v>Research and development expenditure (% of GDP)</v>
          </cell>
          <cell r="D91" t="str">
            <v>GB.XPD.RSDV.GD.ZS</v>
          </cell>
          <cell r="E91">
            <v>0.26442000269889798</v>
          </cell>
          <cell r="G91">
            <v>0.31654998660087602</v>
          </cell>
          <cell r="H91">
            <v>0.25266999006271401</v>
          </cell>
          <cell r="J91">
            <v>0.41762998700141901</v>
          </cell>
          <cell r="L91">
            <v>0.83026999235153198</v>
          </cell>
          <cell r="N91">
            <v>0.88358998298644997</v>
          </cell>
          <cell r="P91">
            <v>0.49418832361698151</v>
          </cell>
        </row>
        <row r="92">
          <cell r="A92" t="str">
            <v>Iraq</v>
          </cell>
          <cell r="B92" t="str">
            <v>IRQ</v>
          </cell>
          <cell r="C92" t="str">
            <v>Research and development expenditure (% of GDP)</v>
          </cell>
          <cell r="D92" t="str">
            <v>GB.XPD.RSDV.GD.ZS</v>
          </cell>
          <cell r="E92">
            <v>3.6839999258518198E-2</v>
          </cell>
          <cell r="F92">
            <v>3.4759998321533203E-2</v>
          </cell>
          <cell r="I92">
            <v>3.8350000977516202E-2</v>
          </cell>
          <cell r="J92">
            <v>4.0169999003410298E-2</v>
          </cell>
          <cell r="K92">
            <v>3.7370000034570701E-2</v>
          </cell>
          <cell r="L92">
            <v>4.5960001647472402E-2</v>
          </cell>
          <cell r="M92">
            <v>4.2789999395608902E-2</v>
          </cell>
          <cell r="N92">
            <v>3.2460000365972498E-2</v>
          </cell>
          <cell r="O92">
            <v>4.39699999988079E-2</v>
          </cell>
          <cell r="P92">
            <v>3.9185555444823369E-2</v>
          </cell>
        </row>
        <row r="93">
          <cell r="A93" t="str">
            <v>Iceland</v>
          </cell>
          <cell r="B93" t="str">
            <v>ISL</v>
          </cell>
          <cell r="C93" t="str">
            <v>Research and development expenditure (% of GDP)</v>
          </cell>
          <cell r="D93" t="str">
            <v>GB.XPD.RSDV.GD.ZS</v>
          </cell>
          <cell r="F93">
            <v>2.4036700725555402</v>
          </cell>
          <cell r="H93">
            <v>1.6923799514770499</v>
          </cell>
          <cell r="I93">
            <v>1.9361599683761599</v>
          </cell>
          <cell r="J93">
            <v>2.1813900470733598</v>
          </cell>
          <cell r="K93">
            <v>2.1098001003265399</v>
          </cell>
          <cell r="L93">
            <v>2.0841200351715101</v>
          </cell>
          <cell r="M93">
            <v>2.0002000331878702</v>
          </cell>
          <cell r="N93">
            <v>2.3232998847961399</v>
          </cell>
          <cell r="O93">
            <v>2.4717600345611599</v>
          </cell>
          <cell r="P93">
            <v>2.1336422363917031</v>
          </cell>
        </row>
        <row r="94">
          <cell r="A94" t="str">
            <v>Israel</v>
          </cell>
          <cell r="B94" t="str">
            <v>ISR</v>
          </cell>
          <cell r="C94" t="str">
            <v>Research and development expenditure (% of GDP)</v>
          </cell>
          <cell r="D94" t="str">
            <v>GB.XPD.RSDV.GD.ZS</v>
          </cell>
          <cell r="E94">
            <v>3.92436003684998</v>
          </cell>
          <cell r="F94">
            <v>4.0026898384094203</v>
          </cell>
          <cell r="G94">
            <v>4.1415500640869096</v>
          </cell>
          <cell r="H94">
            <v>4.0747799873352104</v>
          </cell>
          <cell r="I94">
            <v>4.1553602218627903</v>
          </cell>
          <cell r="J94">
            <v>4.2614798545837402</v>
          </cell>
          <cell r="K94">
            <v>4.5108699798584002</v>
          </cell>
          <cell r="L94">
            <v>4.65676021575928</v>
          </cell>
          <cell r="M94">
            <v>4.7966198921203604</v>
          </cell>
          <cell r="N94">
            <v>5.1398301124572798</v>
          </cell>
          <cell r="O94">
            <v>5.4356198310852104</v>
          </cell>
          <cell r="P94">
            <v>4.4636290940371444</v>
          </cell>
        </row>
        <row r="95">
          <cell r="A95" t="str">
            <v>Italy</v>
          </cell>
          <cell r="B95" t="str">
            <v>ITA</v>
          </cell>
          <cell r="C95" t="str">
            <v>Research and development expenditure (% of GDP)</v>
          </cell>
          <cell r="D95" t="str">
            <v>GB.XPD.RSDV.GD.ZS</v>
          </cell>
          <cell r="E95">
            <v>1.2179700136184699</v>
          </cell>
          <cell r="F95">
            <v>1.20155000686646</v>
          </cell>
          <cell r="G95">
            <v>1.26218998432159</v>
          </cell>
          <cell r="H95">
            <v>1.30106997489929</v>
          </cell>
          <cell r="I95">
            <v>1.33840000629425</v>
          </cell>
          <cell r="J95">
            <v>1.33850002288818</v>
          </cell>
          <cell r="K95">
            <v>1.3664200305938701</v>
          </cell>
          <cell r="L95">
            <v>1.3701299428939799</v>
          </cell>
          <cell r="M95">
            <v>1.4244300127029399</v>
          </cell>
          <cell r="N95">
            <v>1.46299004554749</v>
          </cell>
          <cell r="O95">
            <v>1.5339100360870399</v>
          </cell>
          <cell r="P95">
            <v>1.3470509160648692</v>
          </cell>
        </row>
        <row r="96">
          <cell r="A96" t="str">
            <v>Jamaica</v>
          </cell>
          <cell r="B96" t="str">
            <v>JAM</v>
          </cell>
          <cell r="C96" t="str">
            <v>Research and development expenditure (% of GDP)</v>
          </cell>
          <cell r="D96" t="str">
            <v>GB.XPD.RSDV.GD.ZS</v>
          </cell>
          <cell r="P96" t="e">
            <v>#DIV/0!</v>
          </cell>
        </row>
        <row r="97">
          <cell r="A97" t="str">
            <v>Jordan</v>
          </cell>
          <cell r="B97" t="str">
            <v>JOR</v>
          </cell>
          <cell r="C97" t="str">
            <v>Research and development expenditure (% of GDP)</v>
          </cell>
          <cell r="D97" t="str">
            <v>GB.XPD.RSDV.GD.ZS</v>
          </cell>
          <cell r="K97">
            <v>0.69546997547149703</v>
          </cell>
          <cell r="P97">
            <v>0.69546997547149703</v>
          </cell>
        </row>
        <row r="98">
          <cell r="A98" t="str">
            <v>Japan</v>
          </cell>
          <cell r="B98" t="str">
            <v>JPN</v>
          </cell>
          <cell r="C98" t="str">
            <v>Research and development expenditure (% of GDP)</v>
          </cell>
          <cell r="D98" t="str">
            <v>GB.XPD.RSDV.GD.ZS</v>
          </cell>
          <cell r="E98">
            <v>3.1049499511718799</v>
          </cell>
          <cell r="F98">
            <v>3.2053699493408199</v>
          </cell>
          <cell r="G98">
            <v>3.1737101078033398</v>
          </cell>
          <cell r="H98">
            <v>3.2789599895477299</v>
          </cell>
          <cell r="I98">
            <v>3.36788010597229</v>
          </cell>
          <cell r="J98">
            <v>3.2407100200653098</v>
          </cell>
          <cell r="K98">
            <v>3.1066598892211901</v>
          </cell>
          <cell r="L98">
            <v>3.16635990142822</v>
          </cell>
          <cell r="M98">
            <v>3.2217500209808398</v>
          </cell>
          <cell r="N98">
            <v>3.1989901065826398</v>
          </cell>
          <cell r="O98">
            <v>3.2631700038909899</v>
          </cell>
          <cell r="P98">
            <v>3.2116827314550225</v>
          </cell>
        </row>
        <row r="99">
          <cell r="A99" t="str">
            <v>Kazakhstan</v>
          </cell>
          <cell r="B99" t="str">
            <v>KAZ</v>
          </cell>
          <cell r="C99" t="str">
            <v>Research and development expenditure (% of GDP)</v>
          </cell>
          <cell r="D99" t="str">
            <v>GB.XPD.RSDV.GD.ZS</v>
          </cell>
          <cell r="E99">
            <v>0.15341000258922599</v>
          </cell>
          <cell r="F99">
            <v>0.15349000692367601</v>
          </cell>
          <cell r="G99">
            <v>0.16525000333786</v>
          </cell>
          <cell r="H99">
            <v>0.17132000625133501</v>
          </cell>
          <cell r="I99">
            <v>0.16721999645233199</v>
          </cell>
          <cell r="J99">
            <v>0.169510006904602</v>
          </cell>
          <cell r="K99">
            <v>0.14179000258445701</v>
          </cell>
          <cell r="L99">
            <v>0.12667000293731701</v>
          </cell>
          <cell r="M99">
            <v>0.116829998791218</v>
          </cell>
          <cell r="N99">
            <v>0.118409998714924</v>
          </cell>
          <cell r="O99">
            <v>0.12601999938488001</v>
          </cell>
          <cell r="P99">
            <v>0.14635636589743883</v>
          </cell>
        </row>
        <row r="100">
          <cell r="A100" t="str">
            <v>Kenya</v>
          </cell>
          <cell r="B100" t="str">
            <v>KEN</v>
          </cell>
          <cell r="C100" t="str">
            <v>Research and development expenditure (% of GDP)</v>
          </cell>
          <cell r="D100" t="str">
            <v>GB.XPD.RSDV.GD.ZS</v>
          </cell>
          <cell r="E100">
            <v>0.69221997261047397</v>
          </cell>
          <cell r="P100">
            <v>0.69221997261047397</v>
          </cell>
        </row>
        <row r="101">
          <cell r="A101" t="str">
            <v>Kyrgyz Republic</v>
          </cell>
          <cell r="B101" t="str">
            <v>KGZ</v>
          </cell>
          <cell r="C101" t="str">
            <v>Research and development expenditure (% of GDP)</v>
          </cell>
          <cell r="D101" t="str">
            <v>GB.XPD.RSDV.GD.ZS</v>
          </cell>
          <cell r="E101">
            <v>0.15546999871730799</v>
          </cell>
          <cell r="F101">
            <v>0.15633000433444999</v>
          </cell>
          <cell r="G101">
            <v>0.16609999537468001</v>
          </cell>
          <cell r="H101">
            <v>0.149140000343323</v>
          </cell>
          <cell r="I101">
            <v>0.125359997153282</v>
          </cell>
          <cell r="J101">
            <v>0.119029998779297</v>
          </cell>
          <cell r="K101">
            <v>0.11121000349521599</v>
          </cell>
          <cell r="L101">
            <v>0.107069998979568</v>
          </cell>
          <cell r="M101">
            <v>0.101070001721382</v>
          </cell>
          <cell r="N101">
            <v>9.0159997344017001E-2</v>
          </cell>
          <cell r="O101">
            <v>8.93300026655197E-2</v>
          </cell>
          <cell r="P101">
            <v>0.12456999990073116</v>
          </cell>
        </row>
        <row r="102">
          <cell r="A102" t="str">
            <v>Cambodia</v>
          </cell>
          <cell r="B102" t="str">
            <v>KHM</v>
          </cell>
          <cell r="C102" t="str">
            <v>Research and development expenditure (% of GDP)</v>
          </cell>
          <cell r="D102" t="str">
            <v>GB.XPD.RSDV.GD.ZS</v>
          </cell>
          <cell r="J102">
            <v>0.118230000138283</v>
          </cell>
          <cell r="P102">
            <v>0.118230000138283</v>
          </cell>
        </row>
        <row r="103">
          <cell r="A103" t="str">
            <v>Kiribati</v>
          </cell>
          <cell r="B103" t="str">
            <v>KIR</v>
          </cell>
          <cell r="C103" t="str">
            <v>Research and development expenditure (% of GDP)</v>
          </cell>
          <cell r="D103" t="str">
            <v>GB.XPD.RSDV.GD.ZS</v>
          </cell>
          <cell r="P103" t="e">
            <v>#DIV/0!</v>
          </cell>
        </row>
        <row r="104">
          <cell r="A104" t="str">
            <v>St. Kitts and Nevis</v>
          </cell>
          <cell r="B104" t="str">
            <v>KNA</v>
          </cell>
          <cell r="C104" t="str">
            <v>Research and development expenditure (% of GDP)</v>
          </cell>
          <cell r="D104" t="str">
            <v>GB.XPD.RSDV.GD.ZS</v>
          </cell>
          <cell r="P104" t="e">
            <v>#DIV/0!</v>
          </cell>
        </row>
        <row r="105">
          <cell r="A105" t="str">
            <v>Korea, Rep.</v>
          </cell>
          <cell r="B105" t="str">
            <v>KOR</v>
          </cell>
          <cell r="C105" t="str">
            <v>Research and development expenditure (% of GDP)</v>
          </cell>
          <cell r="D105" t="str">
            <v>GB.XPD.RSDV.GD.ZS</v>
          </cell>
          <cell r="E105">
            <v>3.3157799243927002</v>
          </cell>
          <cell r="F105">
            <v>3.59198999404907</v>
          </cell>
          <cell r="G105">
            <v>3.8503999710082999</v>
          </cell>
          <cell r="H105">
            <v>3.9512400627136199</v>
          </cell>
          <cell r="I105">
            <v>4.07785987854004</v>
          </cell>
          <cell r="J105">
            <v>3.97819995880127</v>
          </cell>
          <cell r="K105">
            <v>3.9870400428771999</v>
          </cell>
          <cell r="L105">
            <v>4.2920598983764604</v>
          </cell>
          <cell r="M105">
            <v>4.5163297653198198</v>
          </cell>
          <cell r="N105">
            <v>4.6270298957824698</v>
          </cell>
          <cell r="O105">
            <v>4.8144998550415004</v>
          </cell>
          <cell r="P105">
            <v>4.0911299315365861</v>
          </cell>
        </row>
        <row r="106">
          <cell r="A106" t="str">
            <v>Kuwait</v>
          </cell>
          <cell r="B106" t="str">
            <v>KWT</v>
          </cell>
          <cell r="C106" t="str">
            <v>Research and development expenditure (% of GDP)</v>
          </cell>
          <cell r="D106" t="str">
            <v>GB.XPD.RSDV.GD.ZS</v>
          </cell>
          <cell r="E106">
            <v>0.10140000283718099</v>
          </cell>
          <cell r="F106">
            <v>9.8959997296333299E-2</v>
          </cell>
          <cell r="G106">
            <v>9.7209997475147206E-2</v>
          </cell>
          <cell r="H106">
            <v>0.30153000354766801</v>
          </cell>
          <cell r="I106">
            <v>0.42704999446868902</v>
          </cell>
          <cell r="J106">
            <v>9.66000035405159E-2</v>
          </cell>
          <cell r="K106">
            <v>7.98500031232834E-2</v>
          </cell>
          <cell r="L106">
            <v>8.0399997532367706E-2</v>
          </cell>
          <cell r="M106">
            <v>6.3490003347396906E-2</v>
          </cell>
          <cell r="N106">
            <v>0.19145999848842599</v>
          </cell>
          <cell r="O106">
            <v>0.18660999834537501</v>
          </cell>
          <cell r="P106">
            <v>0.15677818181839848</v>
          </cell>
        </row>
        <row r="107">
          <cell r="A107" t="str">
            <v>Lao PDR</v>
          </cell>
          <cell r="B107" t="str">
            <v>LAO</v>
          </cell>
          <cell r="C107" t="str">
            <v>Research and development expenditure (% of GDP)</v>
          </cell>
          <cell r="D107" t="str">
            <v>GB.XPD.RSDV.GD.ZS</v>
          </cell>
          <cell r="P107" t="e">
            <v>#DIV/0!</v>
          </cell>
        </row>
        <row r="108">
          <cell r="A108" t="str">
            <v>Lebanon</v>
          </cell>
          <cell r="B108" t="str">
            <v>LBN</v>
          </cell>
          <cell r="C108" t="str">
            <v>Research and development expenditure (% of GDP)</v>
          </cell>
          <cell r="D108" t="str">
            <v>GB.XPD.RSDV.GD.ZS</v>
          </cell>
          <cell r="P108" t="e">
            <v>#DIV/0!</v>
          </cell>
        </row>
        <row r="109">
          <cell r="A109" t="str">
            <v>Liberia</v>
          </cell>
          <cell r="B109" t="str">
            <v>LBR</v>
          </cell>
          <cell r="C109" t="str">
            <v>Research and development expenditure (% of GDP)</v>
          </cell>
          <cell r="D109" t="str">
            <v>GB.XPD.RSDV.GD.ZS</v>
          </cell>
          <cell r="P109" t="e">
            <v>#DIV/0!</v>
          </cell>
        </row>
        <row r="110">
          <cell r="A110" t="str">
            <v>Libya</v>
          </cell>
          <cell r="B110" t="str">
            <v>LBY</v>
          </cell>
          <cell r="C110" t="str">
            <v>Research and development expenditure (% of GDP)</v>
          </cell>
          <cell r="D110" t="str">
            <v>GB.XPD.RSDV.GD.ZS</v>
          </cell>
          <cell r="P110" t="e">
            <v>#DIV/0!</v>
          </cell>
        </row>
        <row r="111">
          <cell r="A111" t="str">
            <v>St. Lucia</v>
          </cell>
          <cell r="B111" t="str">
            <v>LCA</v>
          </cell>
          <cell r="C111" t="str">
            <v>Research and development expenditure (% of GDP)</v>
          </cell>
          <cell r="D111" t="str">
            <v>GB.XPD.RSDV.GD.ZS</v>
          </cell>
          <cell r="P111" t="e">
            <v>#DIV/0!</v>
          </cell>
        </row>
        <row r="112">
          <cell r="A112" t="str">
            <v>Liechtenstein</v>
          </cell>
          <cell r="B112" t="str">
            <v>LIE</v>
          </cell>
          <cell r="C112" t="str">
            <v>Research and development expenditure (% of GDP)</v>
          </cell>
          <cell r="D112" t="str">
            <v>GB.XPD.RSDV.GD.ZS</v>
          </cell>
          <cell r="P112" t="e">
            <v>#DIV/0!</v>
          </cell>
        </row>
        <row r="113">
          <cell r="A113" t="str">
            <v>Sri Lanka</v>
          </cell>
          <cell r="B113" t="str">
            <v>LKA</v>
          </cell>
          <cell r="C113" t="str">
            <v>Research and development expenditure (% of GDP)</v>
          </cell>
          <cell r="D113" t="str">
            <v>GB.XPD.RSDV.GD.ZS</v>
          </cell>
          <cell r="E113">
            <v>0.136869996786118</v>
          </cell>
          <cell r="H113">
            <v>0.100809998810291</v>
          </cell>
          <cell r="I113">
            <v>9.9890001118183094E-2</v>
          </cell>
          <cell r="J113">
            <v>0.10870999842882199</v>
          </cell>
          <cell r="K113">
            <v>0.128539994359016</v>
          </cell>
          <cell r="L113">
            <v>0.127580001950264</v>
          </cell>
          <cell r="M113">
            <v>0.12836000323295599</v>
          </cell>
          <cell r="P113">
            <v>0.11867999924080716</v>
          </cell>
        </row>
        <row r="114">
          <cell r="A114" t="str">
            <v>Lesotho</v>
          </cell>
          <cell r="B114" t="str">
            <v>LSO</v>
          </cell>
          <cell r="C114" t="str">
            <v>Research and development expenditure (% of GDP)</v>
          </cell>
          <cell r="D114" t="str">
            <v>GB.XPD.RSDV.GD.ZS</v>
          </cell>
          <cell r="F114">
            <v>1.25500001013279E-2</v>
          </cell>
          <cell r="J114">
            <v>5.1010001450777102E-2</v>
          </cell>
          <cell r="P114">
            <v>3.1780000776052503E-2</v>
          </cell>
        </row>
        <row r="115">
          <cell r="A115" t="str">
            <v>Lithuania</v>
          </cell>
          <cell r="B115" t="str">
            <v>LTU</v>
          </cell>
          <cell r="C115" t="str">
            <v>Research and development expenditure (% of GDP)</v>
          </cell>
          <cell r="D115" t="str">
            <v>GB.XPD.RSDV.GD.ZS</v>
          </cell>
          <cell r="E115">
            <v>0.78329998254776001</v>
          </cell>
          <cell r="F115">
            <v>0.90268999338150002</v>
          </cell>
          <cell r="G115">
            <v>0.89304000139236495</v>
          </cell>
          <cell r="H115">
            <v>0.94871997833251998</v>
          </cell>
          <cell r="I115">
            <v>1.0301100015640301</v>
          </cell>
          <cell r="J115">
            <v>1.0434099435806301</v>
          </cell>
          <cell r="K115">
            <v>0.842410027980804</v>
          </cell>
          <cell r="L115">
            <v>0.89626002311706499</v>
          </cell>
          <cell r="M115">
            <v>0.93663001060485795</v>
          </cell>
          <cell r="N115">
            <v>0.99467998743057295</v>
          </cell>
          <cell r="O115">
            <v>1.15527999401093</v>
          </cell>
          <cell r="P115">
            <v>0.94786635854027601</v>
          </cell>
        </row>
        <row r="116">
          <cell r="A116" t="str">
            <v>Luxembourg</v>
          </cell>
          <cell r="B116" t="str">
            <v>LUX</v>
          </cell>
          <cell r="C116" t="str">
            <v>Research and development expenditure (% of GDP)</v>
          </cell>
          <cell r="D116" t="str">
            <v>GB.XPD.RSDV.GD.ZS</v>
          </cell>
          <cell r="E116">
            <v>1.4237300157546999</v>
          </cell>
          <cell r="F116">
            <v>1.4245300292968801</v>
          </cell>
          <cell r="G116">
            <v>1.2066400051116899</v>
          </cell>
          <cell r="H116">
            <v>1.23380994796753</v>
          </cell>
          <cell r="I116">
            <v>1.2170000076293901</v>
          </cell>
          <cell r="J116">
            <v>1.2522599697112999</v>
          </cell>
          <cell r="K116">
            <v>1.26689994335175</v>
          </cell>
          <cell r="L116">
            <v>1.23898005485535</v>
          </cell>
          <cell r="M116">
            <v>1.1671199798584</v>
          </cell>
          <cell r="N116">
            <v>1.1766400337219201</v>
          </cell>
          <cell r="O116">
            <v>1.12860000133514</v>
          </cell>
          <cell r="P116">
            <v>1.2487463625994593</v>
          </cell>
        </row>
        <row r="117">
          <cell r="A117" t="str">
            <v>Latvia</v>
          </cell>
          <cell r="B117" t="str">
            <v>LVA</v>
          </cell>
          <cell r="C117" t="str">
            <v>Research and development expenditure (% of GDP)</v>
          </cell>
          <cell r="D117" t="str">
            <v>GB.XPD.RSDV.GD.ZS</v>
          </cell>
          <cell r="E117">
            <v>0.605710029602051</v>
          </cell>
          <cell r="F117">
            <v>0.71561998128891002</v>
          </cell>
          <cell r="G117">
            <v>0.66307002305984497</v>
          </cell>
          <cell r="H117">
            <v>0.61321002244949296</v>
          </cell>
          <cell r="I117">
            <v>0.68907999992370605</v>
          </cell>
          <cell r="J117">
            <v>0.61980998516082797</v>
          </cell>
          <cell r="K117">
            <v>0.43514001369476302</v>
          </cell>
          <cell r="L117">
            <v>0.51103997230529796</v>
          </cell>
          <cell r="M117">
            <v>0.63868999481201205</v>
          </cell>
          <cell r="N117">
            <v>0.63692998886108398</v>
          </cell>
          <cell r="O117">
            <v>0.70550000667571999</v>
          </cell>
          <cell r="P117">
            <v>0.62125454707579175</v>
          </cell>
        </row>
        <row r="118">
          <cell r="A118" t="str">
            <v>Macao SAR, China</v>
          </cell>
          <cell r="B118" t="str">
            <v>MAC</v>
          </cell>
          <cell r="C118" t="str">
            <v>Research and development expenditure (% of GDP)</v>
          </cell>
          <cell r="D118" t="str">
            <v>GB.XPD.RSDV.GD.ZS</v>
          </cell>
          <cell r="E118">
            <v>5.0119999796152101E-2</v>
          </cell>
          <cell r="F118">
            <v>4.4270001351833302E-2</v>
          </cell>
          <cell r="G118">
            <v>4.7890000045299502E-2</v>
          </cell>
          <cell r="H118">
            <v>5.1169998943805702E-2</v>
          </cell>
          <cell r="I118">
            <v>8.7760001420974704E-2</v>
          </cell>
          <cell r="J118">
            <v>0.13649000227451299</v>
          </cell>
          <cell r="K118">
            <v>0.23491999506950401</v>
          </cell>
          <cell r="L118">
            <v>0.171900004148483</v>
          </cell>
          <cell r="M118">
            <v>0.20079000294208499</v>
          </cell>
          <cell r="N118">
            <v>0.24665999412536599</v>
          </cell>
          <cell r="O118">
            <v>0.44896999001503002</v>
          </cell>
          <cell r="P118">
            <v>0.15644909001209512</v>
          </cell>
        </row>
        <row r="119">
          <cell r="A119" t="str">
            <v>St. Martin (French part)</v>
          </cell>
          <cell r="B119" t="str">
            <v>MAF</v>
          </cell>
          <cell r="C119" t="str">
            <v>Research and development expenditure (% of GDP)</v>
          </cell>
          <cell r="D119" t="str">
            <v>GB.XPD.RSDV.GD.ZS</v>
          </cell>
          <cell r="P119" t="e">
            <v>#DIV/0!</v>
          </cell>
        </row>
        <row r="120">
          <cell r="A120" t="str">
            <v>Morocco</v>
          </cell>
          <cell r="B120" t="str">
            <v>MAR</v>
          </cell>
          <cell r="C120" t="str">
            <v>Research and development expenditure (% of GDP)</v>
          </cell>
          <cell r="D120" t="str">
            <v>GB.XPD.RSDV.GD.ZS</v>
          </cell>
          <cell r="E120">
            <v>0.71454000473022505</v>
          </cell>
          <cell r="P120">
            <v>0.71454000473022505</v>
          </cell>
        </row>
        <row r="121">
          <cell r="A121" t="str">
            <v>Monaco</v>
          </cell>
          <cell r="B121" t="str">
            <v>MCO</v>
          </cell>
          <cell r="C121" t="str">
            <v>Research and development expenditure (% of GDP)</v>
          </cell>
          <cell r="D121" t="str">
            <v>GB.XPD.RSDV.GD.ZS</v>
          </cell>
          <cell r="P121" t="e">
            <v>#DIV/0!</v>
          </cell>
        </row>
        <row r="122">
          <cell r="A122" t="str">
            <v>Moldova</v>
          </cell>
          <cell r="B122" t="str">
            <v>MDA</v>
          </cell>
          <cell r="C122" t="str">
            <v>Research and development expenditure (% of GDP)</v>
          </cell>
          <cell r="D122" t="str">
            <v>GB.XPD.RSDV.GD.ZS</v>
          </cell>
          <cell r="E122">
            <v>0.36649999022483798</v>
          </cell>
          <cell r="F122">
            <v>0.33763998746871898</v>
          </cell>
          <cell r="G122">
            <v>0.34907001256942699</v>
          </cell>
          <cell r="H122">
            <v>0.29782998561859098</v>
          </cell>
          <cell r="I122">
            <v>0.31104999780654902</v>
          </cell>
          <cell r="J122">
            <v>0.30943000316619901</v>
          </cell>
          <cell r="K122">
            <v>0.27689999341964699</v>
          </cell>
          <cell r="L122">
            <v>0.25374001264572099</v>
          </cell>
          <cell r="M122">
            <v>0.25167998671531699</v>
          </cell>
          <cell r="N122">
            <v>0.236719995737076</v>
          </cell>
          <cell r="O122">
            <v>0.22754000127315499</v>
          </cell>
          <cell r="P122">
            <v>0.29255454242229445</v>
          </cell>
        </row>
        <row r="123">
          <cell r="A123" t="str">
            <v>Madagascar</v>
          </cell>
          <cell r="B123" t="str">
            <v>MDG</v>
          </cell>
          <cell r="C123" t="str">
            <v>Research and development expenditure (% of GDP)</v>
          </cell>
          <cell r="D123" t="str">
            <v>GB.XPD.RSDV.GD.ZS</v>
          </cell>
          <cell r="E123">
            <v>9.9030002951621995E-2</v>
          </cell>
          <cell r="F123">
            <v>9.0669997036457103E-2</v>
          </cell>
          <cell r="I123">
            <v>1.32099995389581E-2</v>
          </cell>
          <cell r="K123">
            <v>1.2640000320971E-2</v>
          </cell>
          <cell r="L123">
            <v>1.27499997615814E-2</v>
          </cell>
          <cell r="P123">
            <v>4.5659999921917924E-2</v>
          </cell>
        </row>
        <row r="124">
          <cell r="A124" t="str">
            <v>Maldives</v>
          </cell>
          <cell r="B124" t="str">
            <v>MDV</v>
          </cell>
          <cell r="C124" t="str">
            <v>Research and development expenditure (% of GDP)</v>
          </cell>
          <cell r="D124" t="str">
            <v>GB.XPD.RSDV.GD.ZS</v>
          </cell>
          <cell r="P124" t="e">
            <v>#DIV/0!</v>
          </cell>
        </row>
        <row r="125">
          <cell r="A125" t="str">
            <v>Mexico</v>
          </cell>
          <cell r="B125" t="str">
            <v>MEX</v>
          </cell>
          <cell r="C125" t="str">
            <v>Research and development expenditure (% of GDP)</v>
          </cell>
          <cell r="D125" t="str">
            <v>GB.XPD.RSDV.GD.ZS</v>
          </cell>
          <cell r="E125">
            <v>0.49485000967979398</v>
          </cell>
          <cell r="F125">
            <v>0.471289992332459</v>
          </cell>
          <cell r="G125">
            <v>0.42096000909805298</v>
          </cell>
          <cell r="H125">
            <v>0.42502999305725098</v>
          </cell>
          <cell r="I125">
            <v>0.43529999256134</v>
          </cell>
          <cell r="J125">
            <v>0.42943000793456998</v>
          </cell>
          <cell r="K125">
            <v>0.387780010700226</v>
          </cell>
          <cell r="L125">
            <v>0.32831999659538302</v>
          </cell>
          <cell r="M125">
            <v>0.30711001157760598</v>
          </cell>
          <cell r="N125">
            <v>0.28384000062942499</v>
          </cell>
          <cell r="O125">
            <v>0.30096000432968101</v>
          </cell>
          <cell r="P125">
            <v>0.3895336389541626</v>
          </cell>
        </row>
        <row r="126">
          <cell r="A126" t="str">
            <v>Marshall Islands</v>
          </cell>
          <cell r="B126" t="str">
            <v>MHL</v>
          </cell>
          <cell r="C126" t="str">
            <v>Research and development expenditure (% of GDP)</v>
          </cell>
          <cell r="D126" t="str">
            <v>GB.XPD.RSDV.GD.ZS</v>
          </cell>
          <cell r="P126" t="e">
            <v>#DIV/0!</v>
          </cell>
        </row>
        <row r="127">
          <cell r="A127" t="str">
            <v>North Macedonia</v>
          </cell>
          <cell r="B127" t="str">
            <v>MKD</v>
          </cell>
          <cell r="C127" t="str">
            <v>Research and development expenditure (% of GDP)</v>
          </cell>
          <cell r="D127" t="str">
            <v>GB.XPD.RSDV.GD.ZS</v>
          </cell>
          <cell r="E127">
            <v>0.21634000539779699</v>
          </cell>
          <cell r="F127">
            <v>0.22276000678539301</v>
          </cell>
          <cell r="G127">
            <v>0.326759994029999</v>
          </cell>
          <cell r="H127">
            <v>0.438939988613129</v>
          </cell>
          <cell r="I127">
            <v>0.516460001468658</v>
          </cell>
          <cell r="J127">
            <v>0.44411998987197898</v>
          </cell>
          <cell r="K127">
            <v>0.43584999442100503</v>
          </cell>
          <cell r="L127">
            <v>0.35438999533653298</v>
          </cell>
          <cell r="M127">
            <v>0.36366999149322499</v>
          </cell>
          <cell r="N127">
            <v>0.36783000826835599</v>
          </cell>
          <cell r="O127">
            <v>0.37560001015663103</v>
          </cell>
          <cell r="P127">
            <v>0.36933818053115497</v>
          </cell>
        </row>
        <row r="128">
          <cell r="A128" t="str">
            <v>Mali</v>
          </cell>
          <cell r="B128" t="str">
            <v>MLI</v>
          </cell>
          <cell r="C128" t="str">
            <v>Research and development expenditure (% of GDP)</v>
          </cell>
          <cell r="D128" t="str">
            <v>GB.XPD.RSDV.GD.ZS</v>
          </cell>
          <cell r="E128">
            <v>0.58359998464584395</v>
          </cell>
          <cell r="J128">
            <v>0.31461998820304898</v>
          </cell>
          <cell r="L128">
            <v>0.29197999835014299</v>
          </cell>
          <cell r="N128">
            <v>0.15768000483512901</v>
          </cell>
          <cell r="P128">
            <v>0.33696999400854122</v>
          </cell>
        </row>
        <row r="129">
          <cell r="A129" t="str">
            <v>Malta</v>
          </cell>
          <cell r="B129" t="str">
            <v>MLT</v>
          </cell>
          <cell r="C129" t="str">
            <v>Research and development expenditure (% of GDP)</v>
          </cell>
          <cell r="D129" t="str">
            <v>GB.XPD.RSDV.GD.ZS</v>
          </cell>
          <cell r="E129">
            <v>0.58740997314453103</v>
          </cell>
          <cell r="F129">
            <v>0.66505998373031605</v>
          </cell>
          <cell r="G129">
            <v>0.80431997776031505</v>
          </cell>
          <cell r="H129">
            <v>0.74335998296737704</v>
          </cell>
          <cell r="I129">
            <v>0.69178998470306396</v>
          </cell>
          <cell r="J129">
            <v>0.71514999866485596</v>
          </cell>
          <cell r="K129">
            <v>0.55435997247695901</v>
          </cell>
          <cell r="L129">
            <v>0.56331998109817505</v>
          </cell>
          <cell r="M129">
            <v>0.59285998344421398</v>
          </cell>
          <cell r="N129">
            <v>0.58894002437591597</v>
          </cell>
          <cell r="O129">
            <v>0.679889976978302</v>
          </cell>
          <cell r="P129">
            <v>0.65331453084945679</v>
          </cell>
        </row>
        <row r="130">
          <cell r="A130" t="str">
            <v>Myanmar</v>
          </cell>
          <cell r="B130" t="str">
            <v>MMR</v>
          </cell>
          <cell r="C130" t="str">
            <v>Research and development expenditure (% of GDP)</v>
          </cell>
          <cell r="D130" t="str">
            <v>GB.XPD.RSDV.GD.ZS</v>
          </cell>
          <cell r="L130">
            <v>3.48399989306927E-2</v>
          </cell>
          <cell r="M130">
            <v>6.3539996743202196E-2</v>
          </cell>
          <cell r="N130">
            <v>8.9259997010231004E-2</v>
          </cell>
          <cell r="O130">
            <v>0.14724999666214</v>
          </cell>
          <cell r="P130">
            <v>8.3722497336566476E-2</v>
          </cell>
        </row>
        <row r="131">
          <cell r="A131" t="str">
            <v>Montenegro</v>
          </cell>
          <cell r="B131" t="str">
            <v>MNE</v>
          </cell>
          <cell r="C131" t="str">
            <v>Research and development expenditure (% of GDP)</v>
          </cell>
          <cell r="D131" t="str">
            <v>GB.XPD.RSDV.GD.ZS</v>
          </cell>
          <cell r="F131">
            <v>0.31485000252723699</v>
          </cell>
          <cell r="H131">
            <v>0.37430998682975802</v>
          </cell>
          <cell r="I131">
            <v>0.36320000886917098</v>
          </cell>
          <cell r="J131">
            <v>0.37400001287460299</v>
          </cell>
          <cell r="K131">
            <v>0.32453998923301702</v>
          </cell>
          <cell r="L131">
            <v>0.34898000955581698</v>
          </cell>
          <cell r="M131">
            <v>0.50374001264572099</v>
          </cell>
          <cell r="N131">
            <v>0.36327999830245999</v>
          </cell>
          <cell r="P131">
            <v>0.37086250260472303</v>
          </cell>
        </row>
        <row r="132">
          <cell r="A132" t="str">
            <v>Mongolia</v>
          </cell>
          <cell r="B132" t="str">
            <v>MNG</v>
          </cell>
          <cell r="C132" t="str">
            <v>Research and development expenditure (% of GDP)</v>
          </cell>
          <cell r="D132" t="str">
            <v>GB.XPD.RSDV.GD.ZS</v>
          </cell>
          <cell r="E132">
            <v>0.244379997253418</v>
          </cell>
          <cell r="F132">
            <v>0.23054000735282901</v>
          </cell>
          <cell r="G132">
            <v>0.23913000524044001</v>
          </cell>
          <cell r="H132">
            <v>0.232460007071495</v>
          </cell>
          <cell r="I132">
            <v>0.22339999675750699</v>
          </cell>
          <cell r="J132">
            <v>0.15639999508857699</v>
          </cell>
          <cell r="K132">
            <v>0.18344999849796301</v>
          </cell>
          <cell r="L132">
            <v>0.13420000672340399</v>
          </cell>
          <cell r="M132">
            <v>0.101609997451305</v>
          </cell>
          <cell r="N132">
            <v>9.2699997127056094E-2</v>
          </cell>
          <cell r="O132">
            <v>0.13300999999046301</v>
          </cell>
          <cell r="P132">
            <v>0.17920727350495061</v>
          </cell>
        </row>
        <row r="133">
          <cell r="A133" t="str">
            <v>Northern Mariana Islands</v>
          </cell>
          <cell r="B133" t="str">
            <v>MNP</v>
          </cell>
          <cell r="C133" t="str">
            <v>Research and development expenditure (% of GDP)</v>
          </cell>
          <cell r="D133" t="str">
            <v>GB.XPD.RSDV.GD.ZS</v>
          </cell>
          <cell r="P133" t="e">
            <v>#DIV/0!</v>
          </cell>
        </row>
        <row r="134">
          <cell r="A134" t="str">
            <v>Mozambique</v>
          </cell>
          <cell r="B134" t="str">
            <v>MOZ</v>
          </cell>
          <cell r="C134" t="str">
            <v>Research and development expenditure (% of GDP)</v>
          </cell>
          <cell r="D134" t="str">
            <v>GB.XPD.RSDV.GD.ZS</v>
          </cell>
          <cell r="E134">
            <v>0.38635000586509699</v>
          </cell>
          <cell r="J134">
            <v>0.313120007514954</v>
          </cell>
          <cell r="P134">
            <v>0.3497350066900255</v>
          </cell>
        </row>
        <row r="135">
          <cell r="A135" t="str">
            <v>Mauritania</v>
          </cell>
          <cell r="B135" t="str">
            <v>MRT</v>
          </cell>
          <cell r="C135" t="str">
            <v>Research and development expenditure (% of GDP)</v>
          </cell>
          <cell r="D135" t="str">
            <v>GB.XPD.RSDV.GD.ZS</v>
          </cell>
          <cell r="M135">
            <v>1.0359999723732499E-2</v>
          </cell>
          <cell r="P135">
            <v>1.0359999723732499E-2</v>
          </cell>
        </row>
        <row r="136">
          <cell r="A136" t="str">
            <v>Mauritius</v>
          </cell>
          <cell r="B136" t="str">
            <v>MUS</v>
          </cell>
          <cell r="C136" t="str">
            <v>Research and development expenditure (% of GDP)</v>
          </cell>
          <cell r="D136" t="str">
            <v>GB.XPD.RSDV.GD.ZS</v>
          </cell>
          <cell r="G136">
            <v>0.17772999405860901</v>
          </cell>
          <cell r="L136">
            <v>0.36636000871658297</v>
          </cell>
          <cell r="M136">
            <v>0.346909999847412</v>
          </cell>
          <cell r="N136">
            <v>0.36691999435424799</v>
          </cell>
          <cell r="O136">
            <v>0.42098000645637501</v>
          </cell>
          <cell r="P136">
            <v>0.33578000068664543</v>
          </cell>
        </row>
        <row r="137">
          <cell r="A137" t="str">
            <v>Malawi</v>
          </cell>
          <cell r="B137" t="str">
            <v>MWI</v>
          </cell>
          <cell r="C137" t="str">
            <v>Research and development expenditure (% of GDP)</v>
          </cell>
          <cell r="D137" t="str">
            <v>GB.XPD.RSDV.GD.ZS</v>
          </cell>
          <cell r="P137" t="e">
            <v>#DIV/0!</v>
          </cell>
        </row>
        <row r="138">
          <cell r="A138" t="str">
            <v>Malaysia</v>
          </cell>
          <cell r="B138" t="str">
            <v>MYS</v>
          </cell>
          <cell r="C138" t="str">
            <v>Research and development expenditure (% of GDP)</v>
          </cell>
          <cell r="D138" t="str">
            <v>GB.XPD.RSDV.GD.ZS</v>
          </cell>
          <cell r="E138">
            <v>1.0360800027847299</v>
          </cell>
          <cell r="F138">
            <v>1.03341996669769</v>
          </cell>
          <cell r="G138">
            <v>1.09268999099731</v>
          </cell>
          <cell r="I138">
            <v>1.2627500295639</v>
          </cell>
          <cell r="J138">
            <v>1.2794500589370701</v>
          </cell>
          <cell r="K138">
            <v>1.4151699542999301</v>
          </cell>
          <cell r="M138">
            <v>1.04025995731354</v>
          </cell>
          <cell r="P138">
            <v>1.1656885657991671</v>
          </cell>
        </row>
        <row r="139">
          <cell r="A139" t="str">
            <v>North America</v>
          </cell>
          <cell r="B139" t="str">
            <v>NAC</v>
          </cell>
          <cell r="C139" t="str">
            <v>Research and development expenditure (% of GDP)</v>
          </cell>
          <cell r="D139" t="str">
            <v>GB.XPD.RSDV.GD.ZS</v>
          </cell>
          <cell r="E139">
            <v>2.6460979605123436</v>
          </cell>
          <cell r="F139">
            <v>2.6635294196359549</v>
          </cell>
          <cell r="G139">
            <v>2.5888827036173656</v>
          </cell>
          <cell r="H139">
            <v>2.6112953877355012</v>
          </cell>
          <cell r="I139">
            <v>2.6267286220585131</v>
          </cell>
          <cell r="J139">
            <v>2.6954618502759535</v>
          </cell>
          <cell r="K139">
            <v>2.7614438880786865</v>
          </cell>
          <cell r="L139">
            <v>2.8012768054774337</v>
          </cell>
          <cell r="M139">
            <v>2.8974801505115919</v>
          </cell>
          <cell r="N139">
            <v>3.0465377490230039</v>
          </cell>
          <cell r="O139">
            <v>3.3213072766470217</v>
          </cell>
          <cell r="P139">
            <v>2.7872765285066698</v>
          </cell>
        </row>
        <row r="140">
          <cell r="A140" t="str">
            <v>Namibia</v>
          </cell>
          <cell r="B140" t="str">
            <v>NAM</v>
          </cell>
          <cell r="C140" t="str">
            <v>Research and development expenditure (% of GDP)</v>
          </cell>
          <cell r="D140" t="str">
            <v>GB.XPD.RSDV.GD.ZS</v>
          </cell>
          <cell r="E140">
            <v>0.13963000476360299</v>
          </cell>
          <cell r="I140">
            <v>0.34986001253128102</v>
          </cell>
          <cell r="P140">
            <v>0.244745008647442</v>
          </cell>
        </row>
        <row r="141">
          <cell r="A141" t="str">
            <v>New Caledonia</v>
          </cell>
          <cell r="B141" t="str">
            <v>NCL</v>
          </cell>
          <cell r="C141" t="str">
            <v>Research and development expenditure (% of GDP)</v>
          </cell>
          <cell r="D141" t="str">
            <v>GB.XPD.RSDV.GD.ZS</v>
          </cell>
          <cell r="P141" t="e">
            <v>#DIV/0!</v>
          </cell>
        </row>
        <row r="142">
          <cell r="A142" t="str">
            <v>Niger</v>
          </cell>
          <cell r="B142" t="str">
            <v>NER</v>
          </cell>
          <cell r="C142" t="str">
            <v>Research and development expenditure (% of GDP)</v>
          </cell>
          <cell r="D142" t="str">
            <v>GB.XPD.RSDV.GD.ZS</v>
          </cell>
          <cell r="P142" t="e">
            <v>#DIV/0!</v>
          </cell>
        </row>
        <row r="143">
          <cell r="A143" t="str">
            <v>Nigeria</v>
          </cell>
          <cell r="B143" t="str">
            <v>NGA</v>
          </cell>
          <cell r="C143" t="str">
            <v>Research and development expenditure (% of GDP)</v>
          </cell>
          <cell r="D143" t="str">
            <v>GB.XPD.RSDV.GD.ZS</v>
          </cell>
          <cell r="P143" t="e">
            <v>#DIV/0!</v>
          </cell>
        </row>
        <row r="144">
          <cell r="A144" t="str">
            <v>Nicaragua</v>
          </cell>
          <cell r="B144" t="str">
            <v>NIC</v>
          </cell>
          <cell r="C144" t="str">
            <v>Research and development expenditure (% of GDP)</v>
          </cell>
          <cell r="D144" t="str">
            <v>GB.XPD.RSDV.GD.ZS</v>
          </cell>
          <cell r="F144">
            <v>8.3439998328685802E-2</v>
          </cell>
          <cell r="G144">
            <v>0.104489997029305</v>
          </cell>
          <cell r="H144">
            <v>0.10283999890089</v>
          </cell>
          <cell r="I144">
            <v>8.93500000238419E-2</v>
          </cell>
          <cell r="J144">
            <v>0.10741999745369001</v>
          </cell>
          <cell r="P144">
            <v>9.7507998347282548E-2</v>
          </cell>
        </row>
        <row r="145">
          <cell r="A145" t="str">
            <v>Netherlands</v>
          </cell>
          <cell r="B145" t="str">
            <v>NLD</v>
          </cell>
          <cell r="C145" t="str">
            <v>Research and development expenditure (% of GDP)</v>
          </cell>
          <cell r="D145" t="str">
            <v>GB.XPD.RSDV.GD.ZS</v>
          </cell>
          <cell r="E145">
            <v>1.70404005050659</v>
          </cell>
          <cell r="F145">
            <v>1.8813099861145</v>
          </cell>
          <cell r="G145">
            <v>1.9162700176239</v>
          </cell>
          <cell r="H145">
            <v>2.1560599803924601</v>
          </cell>
          <cell r="I145">
            <v>2.17330002784729</v>
          </cell>
          <cell r="J145">
            <v>2.1460599899292001</v>
          </cell>
          <cell r="K145">
            <v>2.1508100032806401</v>
          </cell>
          <cell r="L145">
            <v>2.1785700321197501</v>
          </cell>
          <cell r="M145">
            <v>2.1387999057769802</v>
          </cell>
          <cell r="N145">
            <v>2.1843500137329102</v>
          </cell>
          <cell r="O145">
            <v>2.2942299842834499</v>
          </cell>
          <cell r="P145">
            <v>2.0839818174188793</v>
          </cell>
        </row>
        <row r="146">
          <cell r="A146" t="str">
            <v>Norway</v>
          </cell>
          <cell r="B146" t="str">
            <v>NOR</v>
          </cell>
          <cell r="C146" t="str">
            <v>Research and development expenditure (% of GDP)</v>
          </cell>
          <cell r="D146" t="str">
            <v>GB.XPD.RSDV.GD.ZS</v>
          </cell>
          <cell r="E146">
            <v>1.64998996257782</v>
          </cell>
          <cell r="F146">
            <v>1.62712001800537</v>
          </cell>
          <cell r="G146">
            <v>1.6208699941635101</v>
          </cell>
          <cell r="H146">
            <v>1.6523799896240201</v>
          </cell>
          <cell r="I146">
            <v>1.71505999565125</v>
          </cell>
          <cell r="J146">
            <v>1.9352600574493399</v>
          </cell>
          <cell r="K146">
            <v>2.0446000099182098</v>
          </cell>
          <cell r="L146">
            <v>2.0991899967193599</v>
          </cell>
          <cell r="M146">
            <v>2.0478100776672399</v>
          </cell>
          <cell r="N146">
            <v>2.1530199050903298</v>
          </cell>
          <cell r="O146">
            <v>2.2760100364685099</v>
          </cell>
          <cell r="P146">
            <v>1.8928463675759053</v>
          </cell>
        </row>
        <row r="147">
          <cell r="A147" t="str">
            <v>Nepal</v>
          </cell>
          <cell r="B147" t="str">
            <v>NPL</v>
          </cell>
          <cell r="C147" t="str">
            <v>Research and development expenditure (% of GDP)</v>
          </cell>
          <cell r="D147" t="str">
            <v>GB.XPD.RSDV.GD.ZS</v>
          </cell>
          <cell r="E147">
            <v>0.30219998955726601</v>
          </cell>
          <cell r="P147">
            <v>0.30219998955726601</v>
          </cell>
        </row>
        <row r="148">
          <cell r="A148" t="str">
            <v>Nauru</v>
          </cell>
          <cell r="B148" t="str">
            <v>NRU</v>
          </cell>
          <cell r="C148" t="str">
            <v>Research and development expenditure (% of GDP)</v>
          </cell>
          <cell r="D148" t="str">
            <v>GB.XPD.RSDV.GD.ZS</v>
          </cell>
          <cell r="P148" t="e">
            <v>#DIV/0!</v>
          </cell>
        </row>
        <row r="149">
          <cell r="A149" t="str">
            <v>New Zealand</v>
          </cell>
          <cell r="B149" t="str">
            <v>NZL</v>
          </cell>
          <cell r="C149" t="str">
            <v>Research and development expenditure (% of GDP)</v>
          </cell>
          <cell r="D149" t="str">
            <v>GB.XPD.RSDV.GD.ZS</v>
          </cell>
          <cell r="F149">
            <v>1.23224997520447</v>
          </cell>
          <cell r="H149">
            <v>1.1533900499343901</v>
          </cell>
          <cell r="J149">
            <v>1.2281700372695901</v>
          </cell>
          <cell r="L149">
            <v>1.34653997421265</v>
          </cell>
          <cell r="N149">
            <v>1.4077399969101001</v>
          </cell>
          <cell r="P149">
            <v>1.2736180067062404</v>
          </cell>
        </row>
        <row r="150">
          <cell r="A150" t="str">
            <v>Oman</v>
          </cell>
          <cell r="B150" t="str">
            <v>OMN</v>
          </cell>
          <cell r="C150" t="str">
            <v>Research and development expenditure (% of GDP)</v>
          </cell>
          <cell r="D150" t="str">
            <v>GB.XPD.RSDV.GD.ZS</v>
          </cell>
          <cell r="F150">
            <v>0.13659000396728499</v>
          </cell>
          <cell r="G150">
            <v>0.20884999632835399</v>
          </cell>
          <cell r="H150">
            <v>0.170059993863106</v>
          </cell>
          <cell r="I150">
            <v>0.213560000061989</v>
          </cell>
          <cell r="J150">
            <v>0.25154998898506198</v>
          </cell>
          <cell r="K150">
            <v>0.26050001382827798</v>
          </cell>
          <cell r="L150">
            <v>0.22823999822139701</v>
          </cell>
          <cell r="M150">
            <v>0.218250006437302</v>
          </cell>
          <cell r="N150">
            <v>0.31444001197814903</v>
          </cell>
          <cell r="O150">
            <v>0.371030002832413</v>
          </cell>
          <cell r="P150">
            <v>0.23730700165033353</v>
          </cell>
        </row>
        <row r="151">
          <cell r="A151" t="str">
            <v>Pakistan</v>
          </cell>
          <cell r="B151" t="str">
            <v>PAK</v>
          </cell>
          <cell r="C151" t="str">
            <v>Research and development expenditure (% of GDP)</v>
          </cell>
          <cell r="D151" t="str">
            <v>GB.XPD.RSDV.GD.ZS</v>
          </cell>
          <cell r="F151">
            <v>0.32916998863220198</v>
          </cell>
          <cell r="H151">
            <v>0.29284998774528498</v>
          </cell>
          <cell r="J151">
            <v>0.246050000190735</v>
          </cell>
          <cell r="L151">
            <v>0.23626999557018299</v>
          </cell>
          <cell r="N151">
            <v>0.20095999538898501</v>
          </cell>
          <cell r="P151">
            <v>0.26105999350547798</v>
          </cell>
        </row>
        <row r="152">
          <cell r="A152" t="str">
            <v>Panama</v>
          </cell>
          <cell r="B152" t="str">
            <v>PAN</v>
          </cell>
          <cell r="C152" t="str">
            <v>Research and development expenditure (% of GDP)</v>
          </cell>
          <cell r="D152" t="str">
            <v>GB.XPD.RSDV.GD.ZS</v>
          </cell>
          <cell r="E152">
            <v>0.14452999830245999</v>
          </cell>
          <cell r="F152">
            <v>0.17304000258445701</v>
          </cell>
          <cell r="G152">
            <v>7.5340002775192302E-2</v>
          </cell>
          <cell r="H152">
            <v>6.2059998512268101E-2</v>
          </cell>
          <cell r="I152">
            <v>0.14052000641822801</v>
          </cell>
          <cell r="J152">
            <v>0.12032999843359</v>
          </cell>
          <cell r="K152">
            <v>0.14494000375270799</v>
          </cell>
          <cell r="L152">
            <v>0.147180005908012</v>
          </cell>
          <cell r="P152">
            <v>0.12599250208586443</v>
          </cell>
        </row>
        <row r="153">
          <cell r="A153" t="str">
            <v>Peru</v>
          </cell>
          <cell r="B153" t="str">
            <v>PER</v>
          </cell>
          <cell r="C153" t="str">
            <v>Research and development expenditure (% of GDP)</v>
          </cell>
          <cell r="D153" t="str">
            <v>GB.XPD.RSDV.GD.ZS</v>
          </cell>
          <cell r="F153">
            <v>8.2819998264312703E-2</v>
          </cell>
          <cell r="G153">
            <v>5.5300001055002199E-2</v>
          </cell>
          <cell r="H153">
            <v>8.1739999353885706E-2</v>
          </cell>
          <cell r="I153">
            <v>0.108050003647804</v>
          </cell>
          <cell r="J153">
            <v>0.117020003497601</v>
          </cell>
          <cell r="K153">
            <v>0.120080001652241</v>
          </cell>
          <cell r="L153">
            <v>0.120849996805191</v>
          </cell>
          <cell r="M153">
            <v>0.12684999406337699</v>
          </cell>
          <cell r="N153">
            <v>0.15685999393463099</v>
          </cell>
          <cell r="O153">
            <v>0.17167000472545599</v>
          </cell>
          <cell r="P153">
            <v>0.11412399969995016</v>
          </cell>
        </row>
        <row r="154">
          <cell r="A154" t="str">
            <v>Philippines</v>
          </cell>
          <cell r="B154" t="str">
            <v>PHL</v>
          </cell>
          <cell r="C154" t="str">
            <v>Research and development expenditure (% of GDP)</v>
          </cell>
          <cell r="D154" t="str">
            <v>GB.XPD.RSDV.GD.ZS</v>
          </cell>
          <cell r="F154">
            <v>0.112219996750355</v>
          </cell>
          <cell r="H154">
            <v>0.13207000494003299</v>
          </cell>
          <cell r="J154">
            <v>0.15682999789714799</v>
          </cell>
          <cell r="M154">
            <v>0.32221999764442399</v>
          </cell>
          <cell r="P154">
            <v>0.18083499930798999</v>
          </cell>
        </row>
        <row r="155">
          <cell r="A155" t="str">
            <v>Palau</v>
          </cell>
          <cell r="B155" t="str">
            <v>PLW</v>
          </cell>
          <cell r="C155" t="str">
            <v>Research and development expenditure (% of GDP)</v>
          </cell>
          <cell r="D155" t="str">
            <v>GB.XPD.RSDV.GD.ZS</v>
          </cell>
          <cell r="P155" t="e">
            <v>#DIV/0!</v>
          </cell>
        </row>
        <row r="156">
          <cell r="A156" t="str">
            <v>Papua New Guinea</v>
          </cell>
          <cell r="B156" t="str">
            <v>PNG</v>
          </cell>
          <cell r="C156" t="str">
            <v>Research and development expenditure (% of GDP)</v>
          </cell>
          <cell r="D156" t="str">
            <v>GB.XPD.RSDV.GD.ZS</v>
          </cell>
          <cell r="K156">
            <v>3.1580001115798999E-2</v>
          </cell>
          <cell r="P156">
            <v>3.1580001115798999E-2</v>
          </cell>
        </row>
        <row r="157">
          <cell r="A157" t="str">
            <v>Poland</v>
          </cell>
          <cell r="B157" t="str">
            <v>POL</v>
          </cell>
          <cell r="C157" t="str">
            <v>Research and development expenditure (% of GDP)</v>
          </cell>
          <cell r="D157" t="str">
            <v>GB.XPD.RSDV.GD.ZS</v>
          </cell>
          <cell r="E157">
            <v>0.71992999315261796</v>
          </cell>
          <cell r="F157">
            <v>0.74663001298904397</v>
          </cell>
          <cell r="G157">
            <v>0.88410001993179299</v>
          </cell>
          <cell r="H157">
            <v>0.875909984111786</v>
          </cell>
          <cell r="I157">
            <v>0.94481998682022095</v>
          </cell>
          <cell r="J157">
            <v>1.0027500391006501</v>
          </cell>
          <cell r="K157">
            <v>0.96287000179290805</v>
          </cell>
          <cell r="L157">
            <v>1.03418004512787</v>
          </cell>
          <cell r="M157">
            <v>1.2089099884033201</v>
          </cell>
          <cell r="N157">
            <v>1.3206399679184</v>
          </cell>
          <cell r="O157">
            <v>1.39205002784729</v>
          </cell>
          <cell r="P157">
            <v>1.0084354606541728</v>
          </cell>
        </row>
        <row r="158">
          <cell r="A158" t="str">
            <v>Puerto Rico</v>
          </cell>
          <cell r="B158" t="str">
            <v>PRI</v>
          </cell>
          <cell r="C158" t="str">
            <v>Research and development expenditure (% of GDP)</v>
          </cell>
          <cell r="D158" t="str">
            <v>GB.XPD.RSDV.GD.ZS</v>
          </cell>
          <cell r="H158">
            <v>0.43858999013900801</v>
          </cell>
          <cell r="J158">
            <v>0.42882999777793901</v>
          </cell>
          <cell r="P158">
            <v>0.43370999395847354</v>
          </cell>
        </row>
        <row r="159">
          <cell r="A159" t="str">
            <v>Korea, Dem. People's Rep.</v>
          </cell>
          <cell r="B159" t="str">
            <v>PRK</v>
          </cell>
          <cell r="C159" t="str">
            <v>Research and development expenditure (% of GDP)</v>
          </cell>
          <cell r="D159" t="str">
            <v>GB.XPD.RSDV.GD.ZS</v>
          </cell>
          <cell r="P159" t="e">
            <v>#DIV/0!</v>
          </cell>
        </row>
        <row r="160">
          <cell r="A160" t="str">
            <v>Portugal</v>
          </cell>
          <cell r="B160" t="str">
            <v>PRT</v>
          </cell>
          <cell r="C160" t="str">
            <v>Research and development expenditure (% of GDP)</v>
          </cell>
          <cell r="D160" t="str">
            <v>GB.XPD.RSDV.GD.ZS</v>
          </cell>
          <cell r="E160">
            <v>1.53529000282288</v>
          </cell>
          <cell r="F160">
            <v>1.4574099779128999</v>
          </cell>
          <cell r="G160">
            <v>1.3786100149154701</v>
          </cell>
          <cell r="H160">
            <v>1.32467997074127</v>
          </cell>
          <cell r="I160">
            <v>1.2899199724197401</v>
          </cell>
          <cell r="J160">
            <v>1.2432999610900901</v>
          </cell>
          <cell r="K160">
            <v>1.28075003623962</v>
          </cell>
          <cell r="L160">
            <v>1.3192800283432</v>
          </cell>
          <cell r="M160">
            <v>1.3495500087737999</v>
          </cell>
          <cell r="N160">
            <v>1.3956199884414699</v>
          </cell>
          <cell r="O160">
            <v>1.6174000501632699</v>
          </cell>
          <cell r="P160">
            <v>1.3810736374421553</v>
          </cell>
        </row>
        <row r="161">
          <cell r="A161" t="str">
            <v>Paraguay</v>
          </cell>
          <cell r="B161" t="str">
            <v>PRY</v>
          </cell>
          <cell r="C161" t="str">
            <v>Research and development expenditure (% of GDP)</v>
          </cell>
          <cell r="D161" t="str">
            <v>GB.XPD.RSDV.GD.ZS</v>
          </cell>
          <cell r="F161">
            <v>4.21600006520748E-2</v>
          </cell>
          <cell r="G161">
            <v>6.5169997513294206E-2</v>
          </cell>
          <cell r="H161">
            <v>7.1630001068115207E-2</v>
          </cell>
          <cell r="I161">
            <v>7.9010002315044403E-2</v>
          </cell>
          <cell r="J161">
            <v>9.6739999949932098E-2</v>
          </cell>
          <cell r="K161">
            <v>0.11676000058651</v>
          </cell>
          <cell r="L161">
            <v>0.148880004882813</v>
          </cell>
          <cell r="M161">
            <v>0.14684000611305201</v>
          </cell>
          <cell r="N161">
            <v>0.13758000731468201</v>
          </cell>
          <cell r="P161">
            <v>0.10053000226616864</v>
          </cell>
        </row>
        <row r="162">
          <cell r="A162" t="str">
            <v>West Bank and Gaza</v>
          </cell>
          <cell r="B162" t="str">
            <v>PSE</v>
          </cell>
          <cell r="C162" t="str">
            <v>Research and development expenditure (% of GDP)</v>
          </cell>
          <cell r="D162" t="str">
            <v>GB.XPD.RSDV.GD.ZS</v>
          </cell>
          <cell r="E162">
            <v>0.36155998706817599</v>
          </cell>
          <cell r="H162">
            <v>0.45434001088142401</v>
          </cell>
          <cell r="P162">
            <v>0.4079499989748</v>
          </cell>
        </row>
        <row r="163">
          <cell r="A163" t="str">
            <v>French Polynesia</v>
          </cell>
          <cell r="B163" t="str">
            <v>PYF</v>
          </cell>
          <cell r="C163" t="str">
            <v>Research and development expenditure (% of GDP)</v>
          </cell>
          <cell r="D163" t="str">
            <v>GB.XPD.RSDV.GD.ZS</v>
          </cell>
          <cell r="P163" t="e">
            <v>#DIV/0!</v>
          </cell>
        </row>
        <row r="164">
          <cell r="A164" t="str">
            <v>Qatar</v>
          </cell>
          <cell r="B164" t="str">
            <v>QAT</v>
          </cell>
          <cell r="C164" t="str">
            <v>Research and development expenditure (% of GDP)</v>
          </cell>
          <cell r="D164" t="str">
            <v>GB.XPD.RSDV.GD.ZS</v>
          </cell>
          <cell r="G164">
            <v>0.47859999537468001</v>
          </cell>
          <cell r="J164">
            <v>0.51883000135421797</v>
          </cell>
          <cell r="M164">
            <v>0.53128999471664395</v>
          </cell>
          <cell r="P164">
            <v>0.50957333048184728</v>
          </cell>
        </row>
        <row r="165">
          <cell r="A165" t="str">
            <v>Romania</v>
          </cell>
          <cell r="B165" t="str">
            <v>ROU</v>
          </cell>
          <cell r="C165" t="str">
            <v>Research and development expenditure (% of GDP)</v>
          </cell>
          <cell r="D165" t="str">
            <v>GB.XPD.RSDV.GD.ZS</v>
          </cell>
          <cell r="E165">
            <v>0.45664998888969399</v>
          </cell>
          <cell r="F165">
            <v>0.49864000082016002</v>
          </cell>
          <cell r="G165">
            <v>0.48541998863220198</v>
          </cell>
          <cell r="H165">
            <v>0.38817000389099099</v>
          </cell>
          <cell r="I165">
            <v>0.38161000609397899</v>
          </cell>
          <cell r="J165">
            <v>0.48838001489639299</v>
          </cell>
          <cell r="K165">
            <v>0.48126000165939298</v>
          </cell>
          <cell r="L165">
            <v>0.50322002172470104</v>
          </cell>
          <cell r="M165">
            <v>0.50111997127533003</v>
          </cell>
          <cell r="N165">
            <v>0.478320002555847</v>
          </cell>
          <cell r="O165">
            <v>0.470329999923706</v>
          </cell>
          <cell r="P165">
            <v>0.46664727276021783</v>
          </cell>
        </row>
        <row r="166">
          <cell r="A166" t="str">
            <v>Russian Federation</v>
          </cell>
          <cell r="B166" t="str">
            <v>RUS</v>
          </cell>
          <cell r="C166" t="str">
            <v>Research and development expenditure (% of GDP)</v>
          </cell>
          <cell r="D166" t="str">
            <v>GB.XPD.RSDV.GD.ZS</v>
          </cell>
          <cell r="E166">
            <v>1.13020002841949</v>
          </cell>
          <cell r="F166">
            <v>1.0154500007629399</v>
          </cell>
          <cell r="G166">
            <v>1.02766001224518</v>
          </cell>
          <cell r="H166">
            <v>1.0273200273513801</v>
          </cell>
          <cell r="I166">
            <v>1.07240998744965</v>
          </cell>
          <cell r="J166">
            <v>1.1008499860763501</v>
          </cell>
          <cell r="K166">
            <v>1.1023800373077399</v>
          </cell>
          <cell r="L166">
            <v>1.10967004299164</v>
          </cell>
          <cell r="M166">
            <v>0.99001997709274303</v>
          </cell>
          <cell r="N166">
            <v>1.03878998756409</v>
          </cell>
          <cell r="O166">
            <v>1.0980299711227399</v>
          </cell>
          <cell r="P166">
            <v>1.064798187125813</v>
          </cell>
        </row>
        <row r="167">
          <cell r="A167" t="str">
            <v>Rwanda</v>
          </cell>
          <cell r="B167" t="str">
            <v>RWA</v>
          </cell>
          <cell r="C167" t="str">
            <v>Research and development expenditure (% of GDP)</v>
          </cell>
          <cell r="D167" t="str">
            <v>GB.XPD.RSDV.GD.ZS</v>
          </cell>
          <cell r="K167">
            <v>0.64981001615524303</v>
          </cell>
          <cell r="N167">
            <v>0.75795000791549705</v>
          </cell>
          <cell r="P167">
            <v>0.7038800120353701</v>
          </cell>
        </row>
        <row r="168">
          <cell r="A168" t="str">
            <v>South Asia</v>
          </cell>
          <cell r="B168" t="str">
            <v>SAS</v>
          </cell>
          <cell r="C168" t="str">
            <v>Research and development expenditure (% of GDP)</v>
          </cell>
          <cell r="D168" t="str">
            <v>GB.XPD.RSDV.GD.ZS</v>
          </cell>
          <cell r="E168">
            <v>0.76289688110837572</v>
          </cell>
          <cell r="F168">
            <v>0.71036003050954533</v>
          </cell>
          <cell r="G168">
            <v>0.74399000406265303</v>
          </cell>
          <cell r="H168">
            <v>0.64138029046669398</v>
          </cell>
          <cell r="I168">
            <v>0.6790508753744976</v>
          </cell>
          <cell r="J168">
            <v>0.62463823242593575</v>
          </cell>
          <cell r="K168">
            <v>0.65107685381711722</v>
          </cell>
          <cell r="L168">
            <v>0.60337697038871285</v>
          </cell>
          <cell r="M168">
            <v>0.63910842089159925</v>
          </cell>
          <cell r="P168">
            <v>0.67287539544945885</v>
          </cell>
        </row>
        <row r="169">
          <cell r="A169" t="str">
            <v>Saudi Arabia</v>
          </cell>
          <cell r="B169" t="str">
            <v>SAU</v>
          </cell>
          <cell r="C169" t="str">
            <v>Research and development expenditure (% of GDP)</v>
          </cell>
          <cell r="D169" t="str">
            <v>GB.XPD.RSDV.GD.ZS</v>
          </cell>
          <cell r="E169">
            <v>0.88400000333786</v>
          </cell>
          <cell r="F169">
            <v>0.89784002304077104</v>
          </cell>
          <cell r="G169">
            <v>0.87683999538421598</v>
          </cell>
          <cell r="H169">
            <v>0.81515997648239102</v>
          </cell>
          <cell r="O169">
            <v>0.52231997251510598</v>
          </cell>
          <cell r="P169">
            <v>0.79923199415206869</v>
          </cell>
        </row>
        <row r="170">
          <cell r="A170" t="str">
            <v>Sudan</v>
          </cell>
          <cell r="B170" t="str">
            <v>SDN</v>
          </cell>
          <cell r="C170" t="str">
            <v>Research and development expenditure (% of GDP)</v>
          </cell>
          <cell r="D170" t="str">
            <v>GB.XPD.RSDV.GD.ZS</v>
          </cell>
          <cell r="P170" t="e">
            <v>#DIV/0!</v>
          </cell>
        </row>
        <row r="171">
          <cell r="A171" t="str">
            <v>Senegal</v>
          </cell>
          <cell r="B171" t="str">
            <v>SEN</v>
          </cell>
          <cell r="C171" t="str">
            <v>Research and development expenditure (% of GDP)</v>
          </cell>
          <cell r="D171" t="str">
            <v>GB.XPD.RSDV.GD.ZS</v>
          </cell>
          <cell r="E171">
            <v>0.43430000543594399</v>
          </cell>
          <cell r="J171">
            <v>0.57719999551773105</v>
          </cell>
          <cell r="P171">
            <v>0.50575000047683749</v>
          </cell>
        </row>
        <row r="172">
          <cell r="A172" t="str">
            <v>Singapore</v>
          </cell>
          <cell r="B172" t="str">
            <v>SGP</v>
          </cell>
          <cell r="C172" t="str">
            <v>Research and development expenditure (% of GDP)</v>
          </cell>
          <cell r="D172" t="str">
            <v>GB.XPD.RSDV.GD.ZS</v>
          </cell>
          <cell r="E172">
            <v>1.9291800260543801</v>
          </cell>
          <cell r="F172">
            <v>2.0695500373840301</v>
          </cell>
          <cell r="G172">
            <v>1.91832995414734</v>
          </cell>
          <cell r="H172">
            <v>1.9210400581359901</v>
          </cell>
          <cell r="I172">
            <v>2.0822799205779998</v>
          </cell>
          <cell r="J172">
            <v>2.1744499206543</v>
          </cell>
          <cell r="K172">
            <v>2.0747098922729501</v>
          </cell>
          <cell r="L172">
            <v>1.89872002601624</v>
          </cell>
          <cell r="M172">
            <v>1.81391000747681</v>
          </cell>
          <cell r="N172">
            <v>1.8906400203704801</v>
          </cell>
          <cell r="P172">
            <v>1.9772809863090519</v>
          </cell>
        </row>
        <row r="173">
          <cell r="A173" t="str">
            <v>Solomon Islands</v>
          </cell>
          <cell r="B173" t="str">
            <v>SLB</v>
          </cell>
          <cell r="C173" t="str">
            <v>Research and development expenditure (% of GDP)</v>
          </cell>
          <cell r="D173" t="str">
            <v>GB.XPD.RSDV.GD.ZS</v>
          </cell>
          <cell r="P173" t="e">
            <v>#DIV/0!</v>
          </cell>
        </row>
        <row r="174">
          <cell r="A174" t="str">
            <v>Sierra Leone</v>
          </cell>
          <cell r="B174" t="str">
            <v>SLE</v>
          </cell>
          <cell r="C174" t="str">
            <v>Research and development expenditure (% of GDP)</v>
          </cell>
          <cell r="D174" t="str">
            <v>GB.XPD.RSDV.GD.ZS</v>
          </cell>
          <cell r="P174" t="e">
            <v>#DIV/0!</v>
          </cell>
        </row>
        <row r="175">
          <cell r="A175" t="str">
            <v>El Salvador</v>
          </cell>
          <cell r="B175" t="str">
            <v>SLV</v>
          </cell>
          <cell r="C175" t="str">
            <v>Research and development expenditure (% of GDP)</v>
          </cell>
          <cell r="D175" t="str">
            <v>GB.XPD.RSDV.GD.ZS</v>
          </cell>
          <cell r="E175">
            <v>7.8060001134872395E-2</v>
          </cell>
          <cell r="F175">
            <v>3.5500001162290601E-2</v>
          </cell>
          <cell r="G175">
            <v>3.3969998359680197E-2</v>
          </cell>
          <cell r="H175">
            <v>6.3869997859001201E-2</v>
          </cell>
          <cell r="I175">
            <v>9.3769997358322102E-2</v>
          </cell>
          <cell r="J175">
            <v>0.14348000288009599</v>
          </cell>
          <cell r="K175">
            <v>0.144930005073547</v>
          </cell>
          <cell r="L175">
            <v>0.180779993534088</v>
          </cell>
          <cell r="M175">
            <v>0.16530999541282701</v>
          </cell>
          <cell r="N175">
            <v>0.17466999590396901</v>
          </cell>
          <cell r="P175">
            <v>0.11143399886786935</v>
          </cell>
        </row>
        <row r="176">
          <cell r="A176" t="str">
            <v>San Marino</v>
          </cell>
          <cell r="B176" t="str">
            <v>SMR</v>
          </cell>
          <cell r="C176" t="str">
            <v>Research and development expenditure (% of GDP)</v>
          </cell>
          <cell r="D176" t="str">
            <v>GB.XPD.RSDV.GD.ZS</v>
          </cell>
          <cell r="P176" t="e">
            <v>#DIV/0!</v>
          </cell>
        </row>
        <row r="177">
          <cell r="A177" t="str">
            <v>Somalia</v>
          </cell>
          <cell r="B177" t="str">
            <v>SOM</v>
          </cell>
          <cell r="C177" t="str">
            <v>Research and development expenditure (% of GDP)</v>
          </cell>
          <cell r="D177" t="str">
            <v>GB.XPD.RSDV.GD.ZS</v>
          </cell>
          <cell r="P177" t="e">
            <v>#DIV/0!</v>
          </cell>
        </row>
        <row r="178">
          <cell r="A178" t="str">
            <v>Serbia</v>
          </cell>
          <cell r="B178" t="str">
            <v>SRB</v>
          </cell>
          <cell r="C178" t="str">
            <v>Research and development expenditure (% of GDP)</v>
          </cell>
          <cell r="D178" t="str">
            <v>GB.XPD.RSDV.GD.ZS</v>
          </cell>
          <cell r="E178">
            <v>0.70227998495101895</v>
          </cell>
          <cell r="F178">
            <v>0.68334001302719105</v>
          </cell>
          <cell r="G178">
            <v>0.85316002368927002</v>
          </cell>
          <cell r="H178">
            <v>0.68366998434066795</v>
          </cell>
          <cell r="I178">
            <v>0.72308999300003096</v>
          </cell>
          <cell r="J178">
            <v>0.81089997291564897</v>
          </cell>
          <cell r="K178">
            <v>0.83822000026702903</v>
          </cell>
          <cell r="L178">
            <v>0.87238001823425304</v>
          </cell>
          <cell r="M178">
            <v>0.91891002655029297</v>
          </cell>
          <cell r="N178">
            <v>0.88666999340057395</v>
          </cell>
          <cell r="O178">
            <v>0.90595000982284501</v>
          </cell>
          <cell r="P178">
            <v>0.80714272910898377</v>
          </cell>
        </row>
        <row r="179">
          <cell r="A179" t="str">
            <v>South Sudan</v>
          </cell>
          <cell r="B179" t="str">
            <v>SSD</v>
          </cell>
          <cell r="C179" t="str">
            <v>Research and development expenditure (% of GDP)</v>
          </cell>
          <cell r="D179" t="str">
            <v>GB.XPD.RSDV.GD.ZS</v>
          </cell>
          <cell r="P179" t="e">
            <v>#DIV/0!</v>
          </cell>
        </row>
        <row r="180">
          <cell r="A180" t="str">
            <v>Sao Tome and Principe</v>
          </cell>
          <cell r="B180" t="str">
            <v>STP</v>
          </cell>
          <cell r="C180" t="str">
            <v>Research and development expenditure (% of GDP)</v>
          </cell>
          <cell r="D180" t="str">
            <v>GB.XPD.RSDV.GD.ZS</v>
          </cell>
          <cell r="P180" t="e">
            <v>#DIV/0!</v>
          </cell>
        </row>
        <row r="181">
          <cell r="A181" t="str">
            <v>Suriname</v>
          </cell>
          <cell r="B181" t="str">
            <v>SUR</v>
          </cell>
          <cell r="C181" t="str">
            <v>Research and development expenditure (% of GDP)</v>
          </cell>
          <cell r="D181" t="str">
            <v>GB.XPD.RSDV.GD.ZS</v>
          </cell>
          <cell r="P181" t="e">
            <v>#DIV/0!</v>
          </cell>
        </row>
        <row r="182">
          <cell r="A182" t="str">
            <v>Slovak Republic</v>
          </cell>
          <cell r="B182" t="str">
            <v>SVK</v>
          </cell>
          <cell r="C182" t="str">
            <v>Research and development expenditure (% of GDP)</v>
          </cell>
          <cell r="D182" t="str">
            <v>GB.XPD.RSDV.GD.ZS</v>
          </cell>
          <cell r="E182">
            <v>0.60790997743606601</v>
          </cell>
          <cell r="F182">
            <v>0.65536999702453602</v>
          </cell>
          <cell r="G182">
            <v>0.79773002862930298</v>
          </cell>
          <cell r="H182">
            <v>0.82309001684188798</v>
          </cell>
          <cell r="I182">
            <v>0.88002002239227295</v>
          </cell>
          <cell r="J182">
            <v>1.16070997714996</v>
          </cell>
          <cell r="K182">
            <v>0.79101997613906905</v>
          </cell>
          <cell r="L182">
            <v>0.88694000244140603</v>
          </cell>
          <cell r="M182">
            <v>0.83969998359680198</v>
          </cell>
          <cell r="N182">
            <v>0.82573997974395796</v>
          </cell>
          <cell r="O182">
            <v>0.91109001636505105</v>
          </cell>
          <cell r="P182">
            <v>0.83448363434184647</v>
          </cell>
        </row>
        <row r="183">
          <cell r="A183" t="str">
            <v>Slovenia</v>
          </cell>
          <cell r="B183" t="str">
            <v>SVN</v>
          </cell>
          <cell r="C183" t="str">
            <v>Research and development expenditure (% of GDP)</v>
          </cell>
          <cell r="D183" t="str">
            <v>GB.XPD.RSDV.GD.ZS</v>
          </cell>
          <cell r="E183">
            <v>2.05133008956909</v>
          </cell>
          <cell r="F183">
            <v>2.4129700660705602</v>
          </cell>
          <cell r="G183">
            <v>2.5606100559234601</v>
          </cell>
          <cell r="H183">
            <v>2.56487011909485</v>
          </cell>
          <cell r="I183">
            <v>2.3654799461364702</v>
          </cell>
          <cell r="J183">
            <v>2.19565010070801</v>
          </cell>
          <cell r="K183">
            <v>2.00763988494873</v>
          </cell>
          <cell r="L183">
            <v>1.86530005931854</v>
          </cell>
          <cell r="M183">
            <v>1.94644999504089</v>
          </cell>
          <cell r="N183">
            <v>2.0470399856567401</v>
          </cell>
          <cell r="O183">
            <v>2.14735007286072</v>
          </cell>
          <cell r="P183">
            <v>2.1967900341207329</v>
          </cell>
        </row>
        <row r="184">
          <cell r="A184" t="str">
            <v>Sweden</v>
          </cell>
          <cell r="B184" t="str">
            <v>SWE</v>
          </cell>
          <cell r="C184" t="str">
            <v>Research and development expenditure (% of GDP)</v>
          </cell>
          <cell r="D184" t="str">
            <v>GB.XPD.RSDV.GD.ZS</v>
          </cell>
          <cell r="E184">
            <v>3.1678900718689</v>
          </cell>
          <cell r="F184">
            <v>3.1870200634002699</v>
          </cell>
          <cell r="G184">
            <v>3.2302498817443799</v>
          </cell>
          <cell r="H184">
            <v>3.2604200839996298</v>
          </cell>
          <cell r="I184">
            <v>3.1018400192260702</v>
          </cell>
          <cell r="J184">
            <v>3.2190299034118701</v>
          </cell>
          <cell r="K184">
            <v>3.2473599910736102</v>
          </cell>
          <cell r="L184">
            <v>3.3627901077270499</v>
          </cell>
          <cell r="M184">
            <v>3.3210599422454798</v>
          </cell>
          <cell r="N184">
            <v>3.38757991790771</v>
          </cell>
          <cell r="O184">
            <v>3.5272200107574498</v>
          </cell>
          <cell r="P184">
            <v>3.2738599993965845</v>
          </cell>
        </row>
        <row r="185">
          <cell r="A185" t="str">
            <v>Eswatini</v>
          </cell>
          <cell r="B185" t="str">
            <v>SWZ</v>
          </cell>
          <cell r="C185" t="str">
            <v>Research and development expenditure (% of GDP)</v>
          </cell>
          <cell r="D185" t="str">
            <v>GB.XPD.RSDV.GD.ZS</v>
          </cell>
          <cell r="J185">
            <v>0.26754000782966603</v>
          </cell>
          <cell r="P185">
            <v>0.26754000782966603</v>
          </cell>
        </row>
        <row r="186">
          <cell r="A186" t="str">
            <v>Sint Maarten (Dutch part)</v>
          </cell>
          <cell r="B186" t="str">
            <v>SXM</v>
          </cell>
          <cell r="C186" t="str">
            <v>Research and development expenditure (% of GDP)</v>
          </cell>
          <cell r="D186" t="str">
            <v>GB.XPD.RSDV.GD.ZS</v>
          </cell>
          <cell r="P186" t="e">
            <v>#DIV/0!</v>
          </cell>
        </row>
        <row r="187">
          <cell r="A187" t="str">
            <v>Seychelles</v>
          </cell>
          <cell r="B187" t="str">
            <v>SYC</v>
          </cell>
          <cell r="C187" t="str">
            <v>Research and development expenditure (% of GDP)</v>
          </cell>
          <cell r="D187" t="str">
            <v>GB.XPD.RSDV.GD.ZS</v>
          </cell>
          <cell r="K187">
            <v>0.22175000607967399</v>
          </cell>
          <cell r="P187">
            <v>0.22175000607967399</v>
          </cell>
        </row>
        <row r="188">
          <cell r="A188" t="str">
            <v>Syrian Arab Republic</v>
          </cell>
          <cell r="B188" t="str">
            <v>SYR</v>
          </cell>
          <cell r="C188" t="str">
            <v>Research and development expenditure (% of GDP)</v>
          </cell>
          <cell r="D188" t="str">
            <v>GB.XPD.RSDV.GD.ZS</v>
          </cell>
          <cell r="J188">
            <v>1.9629999995231601E-2</v>
          </cell>
          <cell r="P188">
            <v>1.9629999995231601E-2</v>
          </cell>
        </row>
        <row r="189">
          <cell r="A189" t="str">
            <v>Turks and Caicos Islands</v>
          </cell>
          <cell r="B189" t="str">
            <v>TCA</v>
          </cell>
          <cell r="C189" t="str">
            <v>Research and development expenditure (% of GDP)</v>
          </cell>
          <cell r="D189" t="str">
            <v>GB.XPD.RSDV.GD.ZS</v>
          </cell>
          <cell r="P189" t="e">
            <v>#DIV/0!</v>
          </cell>
        </row>
        <row r="190">
          <cell r="A190" t="str">
            <v>Chad</v>
          </cell>
          <cell r="B190" t="str">
            <v>TCD</v>
          </cell>
          <cell r="C190" t="str">
            <v>Research and development expenditure (% of GDP)</v>
          </cell>
          <cell r="D190" t="str">
            <v>GB.XPD.RSDV.GD.ZS</v>
          </cell>
          <cell r="K190">
            <v>0.30050000548362699</v>
          </cell>
          <cell r="P190">
            <v>0.30050000548362699</v>
          </cell>
        </row>
        <row r="191">
          <cell r="A191" t="str">
            <v>Togo</v>
          </cell>
          <cell r="B191" t="str">
            <v>TGO</v>
          </cell>
          <cell r="C191" t="str">
            <v>Research and development expenditure (% of GDP)</v>
          </cell>
          <cell r="D191" t="str">
            <v>GB.XPD.RSDV.GD.ZS</v>
          </cell>
          <cell r="E191">
            <v>0.234760001301765</v>
          </cell>
          <cell r="G191">
            <v>0.22324000298976901</v>
          </cell>
          <cell r="I191">
            <v>0.26653999090194702</v>
          </cell>
          <cell r="P191">
            <v>0.24151333173116032</v>
          </cell>
        </row>
        <row r="192">
          <cell r="A192" t="str">
            <v>Thailand</v>
          </cell>
          <cell r="B192" t="str">
            <v>THA</v>
          </cell>
          <cell r="C192" t="str">
            <v>Research and development expenditure (% of GDP)</v>
          </cell>
          <cell r="D192" t="str">
            <v>GB.XPD.RSDV.GD.ZS</v>
          </cell>
          <cell r="F192">
            <v>0.361460000276566</v>
          </cell>
          <cell r="H192">
            <v>0.44163998961448703</v>
          </cell>
          <cell r="I192">
            <v>0.47988000512123102</v>
          </cell>
          <cell r="J192">
            <v>0.61608999967575095</v>
          </cell>
          <cell r="K192">
            <v>0.77828997373580899</v>
          </cell>
          <cell r="L192">
            <v>1.00165998935699</v>
          </cell>
          <cell r="M192">
            <v>1.1140600442886399</v>
          </cell>
          <cell r="N192">
            <v>1.1425700187683101</v>
          </cell>
          <cell r="P192">
            <v>0.74195625260472298</v>
          </cell>
        </row>
        <row r="193">
          <cell r="A193" t="str">
            <v>Tajikistan</v>
          </cell>
          <cell r="B193" t="str">
            <v>TJK</v>
          </cell>
          <cell r="C193" t="str">
            <v>Research and development expenditure (% of GDP)</v>
          </cell>
          <cell r="D193" t="str">
            <v>GB.XPD.RSDV.GD.ZS</v>
          </cell>
          <cell r="E193">
            <v>8.9139997959137005E-2</v>
          </cell>
          <cell r="F193">
            <v>0.121480002999306</v>
          </cell>
          <cell r="G193">
            <v>0.114320002496243</v>
          </cell>
          <cell r="H193">
            <v>0.11851000040769601</v>
          </cell>
          <cell r="I193">
            <v>0.116240002214909</v>
          </cell>
          <cell r="J193">
            <v>0.10339999943971601</v>
          </cell>
          <cell r="K193">
            <v>0.106219999492168</v>
          </cell>
          <cell r="L193">
            <v>0.109569996595383</v>
          </cell>
          <cell r="M193">
            <v>9.4010002911090906E-2</v>
          </cell>
          <cell r="N193">
            <v>9.3670003116130801E-2</v>
          </cell>
          <cell r="O193">
            <v>8.9029997587203993E-2</v>
          </cell>
          <cell r="P193">
            <v>0.10505363683808944</v>
          </cell>
        </row>
        <row r="194">
          <cell r="A194" t="str">
            <v>Turkmenistan</v>
          </cell>
          <cell r="B194" t="str">
            <v>TKM</v>
          </cell>
          <cell r="C194" t="str">
            <v>Research and development expenditure (% of GDP)</v>
          </cell>
          <cell r="D194" t="str">
            <v>GB.XPD.RSDV.GD.ZS</v>
          </cell>
          <cell r="P194" t="e">
            <v>#DIV/0!</v>
          </cell>
        </row>
        <row r="195">
          <cell r="A195" t="str">
            <v>Timor-Leste</v>
          </cell>
          <cell r="B195" t="str">
            <v>TLS</v>
          </cell>
          <cell r="C195" t="str">
            <v>Research and development expenditure (% of GDP)</v>
          </cell>
          <cell r="D195" t="str">
            <v>GB.XPD.RSDV.GD.ZS</v>
          </cell>
          <cell r="P195" t="e">
            <v>#DIV/0!</v>
          </cell>
        </row>
        <row r="196">
          <cell r="A196" t="str">
            <v>Tonga</v>
          </cell>
          <cell r="B196" t="str">
            <v>TON</v>
          </cell>
          <cell r="C196" t="str">
            <v>Research and development expenditure (% of GDP)</v>
          </cell>
          <cell r="D196" t="str">
            <v>GB.XPD.RSDV.GD.ZS</v>
          </cell>
          <cell r="P196" t="e">
            <v>#DIV/0!</v>
          </cell>
        </row>
        <row r="197">
          <cell r="A197" t="str">
            <v>Trinidad and Tobago</v>
          </cell>
          <cell r="B197" t="str">
            <v>TTO</v>
          </cell>
          <cell r="C197" t="str">
            <v>Research and development expenditure (% of GDP)</v>
          </cell>
          <cell r="D197" t="str">
            <v>GB.XPD.RSDV.GD.ZS</v>
          </cell>
          <cell r="E197">
            <v>4.7710001468658399E-2</v>
          </cell>
          <cell r="F197">
            <v>4.0240000933408702E-2</v>
          </cell>
          <cell r="G197">
            <v>4.3779999017715503E-2</v>
          </cell>
          <cell r="H197">
            <v>5.66699989140034E-2</v>
          </cell>
          <cell r="I197">
            <v>8.1720001995563493E-2</v>
          </cell>
          <cell r="J197">
            <v>8.6580000817775699E-2</v>
          </cell>
          <cell r="K197">
            <v>9.1410003602504702E-2</v>
          </cell>
          <cell r="L197">
            <v>9.1490000486373901E-2</v>
          </cell>
          <cell r="M197">
            <v>8.4449999034404796E-2</v>
          </cell>
          <cell r="N197">
            <v>6.1060000211000401E-2</v>
          </cell>
          <cell r="P197">
            <v>6.8511000648140905E-2</v>
          </cell>
        </row>
        <row r="198">
          <cell r="A198" t="str">
            <v>Tunisia</v>
          </cell>
          <cell r="B198" t="str">
            <v>TUN</v>
          </cell>
          <cell r="C198" t="str">
            <v>Research and development expenditure (% of GDP)</v>
          </cell>
          <cell r="D198" t="str">
            <v>GB.XPD.RSDV.GD.ZS</v>
          </cell>
          <cell r="E198">
            <v>0.65806001424789395</v>
          </cell>
          <cell r="F198">
            <v>0.674579977989197</v>
          </cell>
          <cell r="G198">
            <v>0.64937001466751099</v>
          </cell>
          <cell r="H198">
            <v>0.63719999790191695</v>
          </cell>
          <cell r="I198">
            <v>0.61988002061843905</v>
          </cell>
          <cell r="J198">
            <v>0.594129979610443</v>
          </cell>
          <cell r="K198">
            <v>0.56537997722625699</v>
          </cell>
          <cell r="L198">
            <v>0.69954001903533902</v>
          </cell>
          <cell r="M198">
            <v>0.71840000152587902</v>
          </cell>
          <cell r="N198">
            <v>0.74839001893997203</v>
          </cell>
          <cell r="P198">
            <v>0.65649300217628492</v>
          </cell>
        </row>
        <row r="199">
          <cell r="A199" t="str">
            <v>Turkiye</v>
          </cell>
          <cell r="B199" t="str">
            <v>TUR</v>
          </cell>
          <cell r="C199" t="str">
            <v>Research and development expenditure (% of GDP)</v>
          </cell>
          <cell r="D199" t="str">
            <v>GB.XPD.RSDV.GD.ZS</v>
          </cell>
          <cell r="E199">
            <v>0.793690025806427</v>
          </cell>
          <cell r="F199">
            <v>0.79392999410629295</v>
          </cell>
          <cell r="G199">
            <v>0.825950026512146</v>
          </cell>
          <cell r="H199">
            <v>0.81205999851226796</v>
          </cell>
          <cell r="I199">
            <v>0.85640001296997104</v>
          </cell>
          <cell r="J199">
            <v>0.87689000368118297</v>
          </cell>
          <cell r="K199">
            <v>0.93816000223159801</v>
          </cell>
          <cell r="L199">
            <v>0.952719986438751</v>
          </cell>
          <cell r="M199">
            <v>1.0251699686050399</v>
          </cell>
          <cell r="N199">
            <v>1.0642900466918901</v>
          </cell>
          <cell r="O199">
            <v>1.0889300107955899</v>
          </cell>
          <cell r="P199">
            <v>0.91165364330465049</v>
          </cell>
        </row>
        <row r="200">
          <cell r="A200" t="str">
            <v>Tuvalu</v>
          </cell>
          <cell r="B200" t="str">
            <v>TUV</v>
          </cell>
          <cell r="C200" t="str">
            <v>Research and development expenditure (% of GDP)</v>
          </cell>
          <cell r="D200" t="str">
            <v>GB.XPD.RSDV.GD.ZS</v>
          </cell>
          <cell r="P200" t="e">
            <v>#DIV/0!</v>
          </cell>
        </row>
        <row r="201">
          <cell r="A201" t="str">
            <v>Tanzania</v>
          </cell>
          <cell r="B201" t="str">
            <v>TZA</v>
          </cell>
          <cell r="C201" t="str">
            <v>Research and development expenditure (% of GDP)</v>
          </cell>
          <cell r="D201" t="str">
            <v>GB.XPD.RSDV.GD.ZS</v>
          </cell>
          <cell r="E201">
            <v>0.37307000160217302</v>
          </cell>
          <cell r="H201">
            <v>0.51455998420715299</v>
          </cell>
          <cell r="P201">
            <v>0.44381499290466297</v>
          </cell>
        </row>
        <row r="202">
          <cell r="A202" t="str">
            <v>Uganda</v>
          </cell>
          <cell r="B202" t="str">
            <v>UGA</v>
          </cell>
          <cell r="C202" t="str">
            <v>Research and development expenditure (% of GDP)</v>
          </cell>
          <cell r="D202" t="str">
            <v>GB.XPD.RSDV.GD.ZS</v>
          </cell>
          <cell r="E202">
            <v>0.35989999771118197</v>
          </cell>
          <cell r="I202">
            <v>0.14264999330043801</v>
          </cell>
          <cell r="P202">
            <v>0.25127499550581001</v>
          </cell>
        </row>
        <row r="203">
          <cell r="A203" t="str">
            <v>Ukraine</v>
          </cell>
          <cell r="B203" t="str">
            <v>UKR</v>
          </cell>
          <cell r="C203" t="str">
            <v>Research and development expenditure (% of GDP)</v>
          </cell>
          <cell r="D203" t="str">
            <v>GB.XPD.RSDV.GD.ZS</v>
          </cell>
          <cell r="E203">
            <v>0.802789986133575</v>
          </cell>
          <cell r="F203">
            <v>0.71090000867843595</v>
          </cell>
          <cell r="G203">
            <v>0.723630011081696</v>
          </cell>
          <cell r="H203">
            <v>0.73299998044967696</v>
          </cell>
          <cell r="I203">
            <v>0.65034002065658603</v>
          </cell>
          <cell r="J203">
            <v>0.61476999521255504</v>
          </cell>
          <cell r="K203">
            <v>0.483390003442764</v>
          </cell>
          <cell r="L203">
            <v>0.448790013790131</v>
          </cell>
          <cell r="M203">
            <v>0.47113001346588101</v>
          </cell>
          <cell r="N203">
            <v>0.43384000658989003</v>
          </cell>
          <cell r="O203">
            <v>0.40608000755310097</v>
          </cell>
          <cell r="P203">
            <v>0.58896909518675389</v>
          </cell>
        </row>
        <row r="204">
          <cell r="A204" t="str">
            <v>Uruguay</v>
          </cell>
          <cell r="B204" t="str">
            <v>URY</v>
          </cell>
          <cell r="C204" t="str">
            <v>Research and development expenditure (% of GDP)</v>
          </cell>
          <cell r="D204" t="str">
            <v>GB.XPD.RSDV.GD.ZS</v>
          </cell>
          <cell r="E204">
            <v>0.34114998579025302</v>
          </cell>
          <cell r="F204">
            <v>0.34869998693466198</v>
          </cell>
          <cell r="G204">
            <v>0.32760000228881803</v>
          </cell>
          <cell r="H204">
            <v>0.32113000750541698</v>
          </cell>
          <cell r="I204">
            <v>0.33579000830650302</v>
          </cell>
          <cell r="J204">
            <v>0.36445999145507801</v>
          </cell>
          <cell r="K204">
            <v>0.37597998976707497</v>
          </cell>
          <cell r="L204">
            <v>0.44848999381065402</v>
          </cell>
          <cell r="M204">
            <v>0.38672998547553999</v>
          </cell>
          <cell r="N204">
            <v>0.48302000761032099</v>
          </cell>
          <cell r="P204">
            <v>0.37330499589443211</v>
          </cell>
        </row>
        <row r="205">
          <cell r="A205" t="str">
            <v>United States</v>
          </cell>
          <cell r="B205" t="str">
            <v>USA</v>
          </cell>
          <cell r="C205" t="str">
            <v>Research and development expenditure (% of GDP)</v>
          </cell>
          <cell r="D205" t="str">
            <v>GB.XPD.RSDV.GD.ZS</v>
          </cell>
          <cell r="E205">
            <v>2.7353999614715598</v>
          </cell>
          <cell r="F205">
            <v>2.7652499675750701</v>
          </cell>
          <cell r="G205">
            <v>2.6816599369049099</v>
          </cell>
          <cell r="H205">
            <v>2.7115399837493901</v>
          </cell>
          <cell r="I205">
            <v>2.7215099334716801</v>
          </cell>
          <cell r="J205">
            <v>2.7820599079132098</v>
          </cell>
          <cell r="K205">
            <v>2.8458499908447301</v>
          </cell>
          <cell r="L205">
            <v>2.8957200050353999</v>
          </cell>
          <cell r="M205">
            <v>3.0008199214935298</v>
          </cell>
          <cell r="N205">
            <v>3.1660900115966801</v>
          </cell>
          <cell r="O205">
            <v>3.4501800537109402</v>
          </cell>
          <cell r="P205">
            <v>2.8869163339788275</v>
          </cell>
        </row>
        <row r="206">
          <cell r="A206" t="str">
            <v>Uzbekistan</v>
          </cell>
          <cell r="B206" t="str">
            <v>UZB</v>
          </cell>
          <cell r="C206" t="str">
            <v>Research and development expenditure (% of GDP)</v>
          </cell>
          <cell r="D206" t="str">
            <v>GB.XPD.RSDV.GD.ZS</v>
          </cell>
          <cell r="E206">
            <v>0.15430000424385101</v>
          </cell>
          <cell r="F206">
            <v>0.14877000451087999</v>
          </cell>
          <cell r="G206">
            <v>0.15512000024318701</v>
          </cell>
          <cell r="H206">
            <v>0.15500000119209301</v>
          </cell>
          <cell r="I206">
            <v>0.15334999561309801</v>
          </cell>
          <cell r="J206">
            <v>0.16496999561786699</v>
          </cell>
          <cell r="K206">
            <v>0.172380000352859</v>
          </cell>
          <cell r="L206">
            <v>0.14834000170230899</v>
          </cell>
          <cell r="M206">
            <v>0.124499998986721</v>
          </cell>
          <cell r="N206">
            <v>0.11377000063657799</v>
          </cell>
          <cell r="O206">
            <v>0.13918000459671001</v>
          </cell>
          <cell r="P206">
            <v>0.14815272797237752</v>
          </cell>
        </row>
        <row r="207">
          <cell r="A207" t="str">
            <v>St. Vincent and the Grenadines</v>
          </cell>
          <cell r="B207" t="str">
            <v>VCT</v>
          </cell>
          <cell r="C207" t="str">
            <v>Research and development expenditure (% of GDP)</v>
          </cell>
          <cell r="D207" t="str">
            <v>GB.XPD.RSDV.GD.ZS</v>
          </cell>
          <cell r="P207" t="e">
            <v>#DIV/0!</v>
          </cell>
        </row>
        <row r="208">
          <cell r="A208" t="str">
            <v>Venezuela, RB</v>
          </cell>
          <cell r="B208" t="str">
            <v>VEN</v>
          </cell>
          <cell r="C208" t="str">
            <v>Research and development expenditure (% of GDP)</v>
          </cell>
          <cell r="D208" t="str">
            <v>GB.XPD.RSDV.GD.ZS</v>
          </cell>
          <cell r="E208">
            <v>0.18822999298572499</v>
          </cell>
          <cell r="F208">
            <v>0.15296000242233301</v>
          </cell>
          <cell r="G208">
            <v>0.250099986791611</v>
          </cell>
          <cell r="H208">
            <v>0.31852999329567</v>
          </cell>
          <cell r="I208">
            <v>0.33713001012802102</v>
          </cell>
          <cell r="P208">
            <v>0.24938999712467202</v>
          </cell>
        </row>
        <row r="209">
          <cell r="A209" t="str">
            <v>British Virgin Islands</v>
          </cell>
          <cell r="B209" t="str">
            <v>VGB</v>
          </cell>
          <cell r="C209" t="str">
            <v>Research and development expenditure (% of GDP)</v>
          </cell>
          <cell r="D209" t="str">
            <v>GB.XPD.RSDV.GD.ZS</v>
          </cell>
          <cell r="P209" t="e">
            <v>#DIV/0!</v>
          </cell>
        </row>
        <row r="210">
          <cell r="A210" t="str">
            <v>Virgin Islands (U.S.)</v>
          </cell>
          <cell r="B210" t="str">
            <v>VIR</v>
          </cell>
          <cell r="C210" t="str">
            <v>Research and development expenditure (% of GDP)</v>
          </cell>
          <cell r="D210" t="str">
            <v>GB.XPD.RSDV.GD.ZS</v>
          </cell>
          <cell r="P210" t="e">
            <v>#DIV/0!</v>
          </cell>
        </row>
        <row r="211">
          <cell r="A211" t="str">
            <v>Vietnam</v>
          </cell>
          <cell r="B211" t="str">
            <v>VNM</v>
          </cell>
          <cell r="C211" t="str">
            <v>Research and development expenditure (% of GDP)</v>
          </cell>
          <cell r="D211" t="str">
            <v>GB.XPD.RSDV.GD.ZS</v>
          </cell>
          <cell r="F211">
            <v>0.190439999103546</v>
          </cell>
          <cell r="H211">
            <v>0.37358999252319303</v>
          </cell>
          <cell r="J211">
            <v>0.44113001227378801</v>
          </cell>
          <cell r="L211">
            <v>0.52674001455306996</v>
          </cell>
          <cell r="N211">
            <v>0.53171998262405396</v>
          </cell>
          <cell r="P211">
            <v>0.41272400021553024</v>
          </cell>
        </row>
        <row r="212">
          <cell r="A212" t="str">
            <v>Vanuatu</v>
          </cell>
          <cell r="B212" t="str">
            <v>VUT</v>
          </cell>
          <cell r="C212" t="str">
            <v>Research and development expenditure (% of GDP)</v>
          </cell>
          <cell r="D212" t="str">
            <v>GB.XPD.RSDV.GD.ZS</v>
          </cell>
          <cell r="P212" t="e">
            <v>#DIV/0!</v>
          </cell>
        </row>
        <row r="213">
          <cell r="A213" t="str">
            <v>Samoa</v>
          </cell>
          <cell r="B213" t="str">
            <v>WSM</v>
          </cell>
          <cell r="C213" t="str">
            <v>Research and development expenditure (% of GDP)</v>
          </cell>
          <cell r="D213" t="str">
            <v>GB.XPD.RSDV.GD.ZS</v>
          </cell>
          <cell r="P213" t="e">
            <v>#DIV/0!</v>
          </cell>
        </row>
        <row r="214">
          <cell r="A214" t="str">
            <v>Kosovo</v>
          </cell>
          <cell r="B214" t="str">
            <v>XKX</v>
          </cell>
          <cell r="C214" t="str">
            <v>Research and development expenditure (% of GDP)</v>
          </cell>
          <cell r="D214" t="str">
            <v>GB.XPD.RSDV.GD.ZS</v>
          </cell>
          <cell r="P214" t="e">
            <v>#DIV/0!</v>
          </cell>
        </row>
        <row r="215">
          <cell r="A215" t="str">
            <v>Yemen, Rep.</v>
          </cell>
          <cell r="B215" t="str">
            <v>YEM</v>
          </cell>
          <cell r="C215" t="str">
            <v>Research and development expenditure (% of GDP)</v>
          </cell>
          <cell r="D215" t="str">
            <v>GB.XPD.RSDV.GD.ZS</v>
          </cell>
          <cell r="P215" t="e">
            <v>#DIV/0!</v>
          </cell>
        </row>
        <row r="216">
          <cell r="A216" t="str">
            <v>South Africa</v>
          </cell>
          <cell r="B216" t="str">
            <v>ZAF</v>
          </cell>
          <cell r="C216" t="str">
            <v>Research and development expenditure (% of GDP)</v>
          </cell>
          <cell r="D216" t="str">
            <v>GB.XPD.RSDV.GD.ZS</v>
          </cell>
          <cell r="E216">
            <v>0.66284000873565696</v>
          </cell>
          <cell r="F216">
            <v>0.66753000020980802</v>
          </cell>
          <cell r="G216">
            <v>0.66934001445770297</v>
          </cell>
          <cell r="H216">
            <v>0.66329997777938798</v>
          </cell>
          <cell r="I216">
            <v>0.70986998081207298</v>
          </cell>
          <cell r="J216">
            <v>0.73146998882293701</v>
          </cell>
          <cell r="K216">
            <v>0.74992001056671098</v>
          </cell>
          <cell r="L216">
            <v>0.76257002353668202</v>
          </cell>
          <cell r="M216">
            <v>0.68656998872757002</v>
          </cell>
          <cell r="N216">
            <v>0.61524999141693104</v>
          </cell>
          <cell r="P216">
            <v>0.69186599850654606</v>
          </cell>
        </row>
        <row r="217">
          <cell r="A217" t="str">
            <v>Zambia</v>
          </cell>
          <cell r="B217" t="str">
            <v>ZMB</v>
          </cell>
          <cell r="C217" t="str">
            <v>Research and development expenditure (% of GDP)</v>
          </cell>
          <cell r="D217" t="str">
            <v>GB.XPD.RSDV.GD.ZS</v>
          </cell>
          <cell r="P217" t="e">
            <v>#DIV/0!</v>
          </cell>
        </row>
        <row r="218">
          <cell r="A218" t="str">
            <v>Zimbabwe</v>
          </cell>
          <cell r="B218" t="str">
            <v>ZWE</v>
          </cell>
          <cell r="C218" t="str">
            <v>Research and development expenditure (% of GDP)</v>
          </cell>
          <cell r="D218" t="str">
            <v>GB.XPD.RSDV.GD.ZS</v>
          </cell>
          <cell r="P218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 t="str">
            <v>2010</v>
          </cell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  <cell r="P1" t="str">
            <v>Average</v>
          </cell>
        </row>
        <row r="2">
          <cell r="A2" t="str">
            <v>Afghanistan</v>
          </cell>
          <cell r="B2" t="str">
            <v>AFG</v>
          </cell>
          <cell r="C2" t="str">
            <v>Gross fixed capital formation (% of GDP)</v>
          </cell>
          <cell r="D2" t="str">
            <v>NE.GDI.FTOT.ZS</v>
          </cell>
          <cell r="P2" t="e">
            <v>#DIV/0!</v>
          </cell>
        </row>
        <row r="3">
          <cell r="A3" t="str">
            <v>Angola</v>
          </cell>
          <cell r="B3" t="str">
            <v>AGO</v>
          </cell>
          <cell r="C3" t="str">
            <v>Gross fixed capital formation (% of GDP)</v>
          </cell>
          <cell r="D3" t="str">
            <v>NE.GDI.FTOT.ZS</v>
          </cell>
          <cell r="E3">
            <v>28.236504095031052</v>
          </cell>
          <cell r="F3">
            <v>26.392403652929424</v>
          </cell>
          <cell r="G3">
            <v>26.6808371404382</v>
          </cell>
          <cell r="H3">
            <v>26.158499080409527</v>
          </cell>
          <cell r="I3">
            <v>27.478810005041236</v>
          </cell>
          <cell r="J3">
            <v>28.209605089958341</v>
          </cell>
          <cell r="K3">
            <v>26.213214667575858</v>
          </cell>
          <cell r="L3">
            <v>23.242316665396658</v>
          </cell>
          <cell r="M3">
            <v>17.194698619956451</v>
          </cell>
          <cell r="N3">
            <v>16.237555791578153</v>
          </cell>
          <cell r="O3">
            <v>16.028505227595176</v>
          </cell>
          <cell r="P3">
            <v>23.824813639628189</v>
          </cell>
        </row>
        <row r="4">
          <cell r="A4" t="str">
            <v>Albania</v>
          </cell>
          <cell r="B4" t="str">
            <v>ALB</v>
          </cell>
          <cell r="C4" t="str">
            <v>Gross fixed capital formation (% of GDP)</v>
          </cell>
          <cell r="D4" t="str">
            <v>NE.GDI.FTOT.ZS</v>
          </cell>
          <cell r="E4">
            <v>28.428471860895659</v>
          </cell>
          <cell r="F4">
            <v>29.366232669856927</v>
          </cell>
          <cell r="G4">
            <v>26.488676939190931</v>
          </cell>
          <cell r="H4">
            <v>26.079557617367616</v>
          </cell>
          <cell r="I4">
            <v>24.158673551660748</v>
          </cell>
          <cell r="J4">
            <v>24.413490277883326</v>
          </cell>
          <cell r="K4">
            <v>24.367931223467362</v>
          </cell>
          <cell r="L4">
            <v>24.576511064750477</v>
          </cell>
          <cell r="M4">
            <v>23.862606622591006</v>
          </cell>
          <cell r="N4">
            <v>22.313298415892838</v>
          </cell>
          <cell r="O4">
            <v>22.751050109204833</v>
          </cell>
          <cell r="P4">
            <v>25.164227304796519</v>
          </cell>
        </row>
        <row r="5">
          <cell r="A5" t="str">
            <v>Andorra</v>
          </cell>
          <cell r="B5" t="str">
            <v>AND</v>
          </cell>
          <cell r="C5" t="str">
            <v>Gross fixed capital formation (% of GDP)</v>
          </cell>
          <cell r="D5" t="str">
            <v>NE.GDI.FTOT.ZS</v>
          </cell>
          <cell r="P5" t="e">
            <v>#DIV/0!</v>
          </cell>
        </row>
        <row r="6">
          <cell r="A6" t="str">
            <v>United Arab Emirates</v>
          </cell>
          <cell r="B6" t="str">
            <v>ARE</v>
          </cell>
          <cell r="C6" t="str">
            <v>Gross fixed capital formation (% of GDP)</v>
          </cell>
          <cell r="D6" t="str">
            <v>NE.GDI.FTOT.ZS</v>
          </cell>
          <cell r="E6">
            <v>24.760464109200122</v>
          </cell>
          <cell r="F6">
            <v>21.435792430966462</v>
          </cell>
          <cell r="G6">
            <v>20.812511109933478</v>
          </cell>
          <cell r="H6">
            <v>18.213572623499658</v>
          </cell>
          <cell r="I6">
            <v>19.5789365996329</v>
          </cell>
          <cell r="J6">
            <v>23.378078505542703</v>
          </cell>
          <cell r="K6">
            <v>24.452896603526284</v>
          </cell>
          <cell r="L6">
            <v>18.976807618266744</v>
          </cell>
          <cell r="M6">
            <v>17.324417749466772</v>
          </cell>
          <cell r="N6">
            <v>18.403583579957196</v>
          </cell>
          <cell r="O6">
            <v>19.676557319250943</v>
          </cell>
          <cell r="P6">
            <v>20.637601659022113</v>
          </cell>
        </row>
        <row r="7">
          <cell r="A7" t="str">
            <v>Argentina</v>
          </cell>
          <cell r="B7" t="str">
            <v>ARG</v>
          </cell>
          <cell r="C7" t="str">
            <v>Gross fixed capital formation (% of GDP)</v>
          </cell>
          <cell r="D7" t="str">
            <v>NE.GDI.FTOT.ZS</v>
          </cell>
          <cell r="E7">
            <v>16.641466156552539</v>
          </cell>
          <cell r="F7">
            <v>17.24828470135148</v>
          </cell>
          <cell r="G7">
            <v>15.857525418634708</v>
          </cell>
          <cell r="H7">
            <v>16.289511185189848</v>
          </cell>
          <cell r="I7">
            <v>15.97995407645271</v>
          </cell>
          <cell r="J7">
            <v>15.564745077035363</v>
          </cell>
          <cell r="K7">
            <v>14.272362754223652</v>
          </cell>
          <cell r="L7">
            <v>15.162198754824384</v>
          </cell>
          <cell r="M7">
            <v>15.251049500160679</v>
          </cell>
          <cell r="N7">
            <v>14.037708326175608</v>
          </cell>
          <cell r="O7">
            <v>13.888346999202481</v>
          </cell>
          <cell r="P7">
            <v>15.472104813618499</v>
          </cell>
        </row>
        <row r="8">
          <cell r="A8" t="str">
            <v>Armenia</v>
          </cell>
          <cell r="B8" t="str">
            <v>ARM</v>
          </cell>
          <cell r="C8" t="str">
            <v>Gross fixed capital formation (% of GDP)</v>
          </cell>
          <cell r="D8" t="str">
            <v>NE.GDI.FTOT.ZS</v>
          </cell>
          <cell r="E8">
            <v>39.375109440842877</v>
          </cell>
          <cell r="F8">
            <v>30.736744859428359</v>
          </cell>
          <cell r="G8">
            <v>23.598835615611584</v>
          </cell>
          <cell r="H8">
            <v>21.212512003257853</v>
          </cell>
          <cell r="I8">
            <v>19.995057393445421</v>
          </cell>
          <cell r="J8">
            <v>20.612561595478436</v>
          </cell>
          <cell r="K8">
            <v>17.357719658433048</v>
          </cell>
          <cell r="L8">
            <v>17.648375998583735</v>
          </cell>
          <cell r="M8">
            <v>16.740910872517414</v>
          </cell>
          <cell r="N8">
            <v>15.815598431976859</v>
          </cell>
          <cell r="O8">
            <v>16.571815993690116</v>
          </cell>
          <cell r="P8">
            <v>21.787749260296881</v>
          </cell>
        </row>
        <row r="9">
          <cell r="A9" t="str">
            <v>American Samoa</v>
          </cell>
          <cell r="B9" t="str">
            <v>ASM</v>
          </cell>
          <cell r="C9" t="str">
            <v>Gross fixed capital formation (% of GDP)</v>
          </cell>
          <cell r="D9" t="str">
            <v>NE.GDI.FTOT.ZS</v>
          </cell>
          <cell r="P9" t="e">
            <v>#DIV/0!</v>
          </cell>
        </row>
        <row r="10">
          <cell r="A10" t="str">
            <v>Antigua and Barbuda</v>
          </cell>
          <cell r="B10" t="str">
            <v>ATG</v>
          </cell>
          <cell r="C10" t="str">
            <v>Gross fixed capital formation (% of GDP)</v>
          </cell>
          <cell r="D10" t="str">
            <v>NE.GDI.FTOT.ZS</v>
          </cell>
          <cell r="E10">
            <v>28.115518670058588</v>
          </cell>
          <cell r="F10">
            <v>20.738242360708682</v>
          </cell>
          <cell r="G10">
            <v>22.130585889513743</v>
          </cell>
          <cell r="H10">
            <v>23.73107705233063</v>
          </cell>
          <cell r="I10">
            <v>24.963743376364736</v>
          </cell>
          <cell r="J10">
            <v>23.928435857436959</v>
          </cell>
          <cell r="K10">
            <v>27.182575448981382</v>
          </cell>
          <cell r="L10">
            <v>32.567210120246045</v>
          </cell>
          <cell r="M10">
            <v>36.973547353005614</v>
          </cell>
          <cell r="N10">
            <v>41.88007699162047</v>
          </cell>
          <cell r="O10">
            <v>57.651969316928664</v>
          </cell>
          <cell r="P10">
            <v>30.896634767017773</v>
          </cell>
        </row>
        <row r="11">
          <cell r="A11" t="str">
            <v>Australia</v>
          </cell>
          <cell r="B11" t="str">
            <v>AUS</v>
          </cell>
          <cell r="C11" t="str">
            <v>Gross fixed capital formation (% of GDP)</v>
          </cell>
          <cell r="D11" t="str">
            <v>NE.GDI.FTOT.ZS</v>
          </cell>
          <cell r="E11">
            <v>27.060662021494288</v>
          </cell>
          <cell r="F11">
            <v>26.032479064079361</v>
          </cell>
          <cell r="G11">
            <v>27.4233166467085</v>
          </cell>
          <cell r="H11">
            <v>27.85608941107251</v>
          </cell>
          <cell r="I11">
            <v>26.883938161574871</v>
          </cell>
          <cell r="J11">
            <v>26.226969203558141</v>
          </cell>
          <cell r="K11">
            <v>25.34878726751537</v>
          </cell>
          <cell r="L11">
            <v>23.995034428191897</v>
          </cell>
          <cell r="M11">
            <v>24.386173007782105</v>
          </cell>
          <cell r="N11">
            <v>23.326403689598546</v>
          </cell>
          <cell r="O11">
            <v>22.654687394301281</v>
          </cell>
          <cell r="P11">
            <v>25.563140026897898</v>
          </cell>
        </row>
        <row r="12">
          <cell r="A12" t="str">
            <v>Austria</v>
          </cell>
          <cell r="B12" t="str">
            <v>AUT</v>
          </cell>
          <cell r="C12" t="str">
            <v>Gross fixed capital formation (% of GDP)</v>
          </cell>
          <cell r="D12" t="str">
            <v>NE.GDI.FTOT.ZS</v>
          </cell>
          <cell r="E12">
            <v>21.596723774896532</v>
          </cell>
          <cell r="F12">
            <v>22.471715448678623</v>
          </cell>
          <cell r="G12">
            <v>22.64929278565803</v>
          </cell>
          <cell r="H12">
            <v>23.040197560928924</v>
          </cell>
          <cell r="I12">
            <v>22.660552471773119</v>
          </cell>
          <cell r="J12">
            <v>22.696707457706864</v>
          </cell>
          <cell r="K12">
            <v>23.09628742873306</v>
          </cell>
          <cell r="L12">
            <v>23.628540758687407</v>
          </cell>
          <cell r="M12">
            <v>24.086427426214691</v>
          </cell>
          <cell r="N12">
            <v>24.959713828693371</v>
          </cell>
          <cell r="O12">
            <v>25.247350156817234</v>
          </cell>
          <cell r="P12">
            <v>23.284864463526173</v>
          </cell>
        </row>
        <row r="13">
          <cell r="A13" t="str">
            <v>Azerbaijan</v>
          </cell>
          <cell r="B13" t="str">
            <v>AZE</v>
          </cell>
          <cell r="C13" t="str">
            <v>Gross fixed capital formation (% of GDP)</v>
          </cell>
          <cell r="D13" t="str">
            <v>NE.GDI.FTOT.ZS</v>
          </cell>
          <cell r="E13">
            <v>18.166725538678914</v>
          </cell>
          <cell r="F13">
            <v>20.177604546676395</v>
          </cell>
          <cell r="G13">
            <v>22.455186624214292</v>
          </cell>
          <cell r="H13">
            <v>25.793888144099547</v>
          </cell>
          <cell r="I13">
            <v>27.430393753357247</v>
          </cell>
          <cell r="J13">
            <v>27.825303420375135</v>
          </cell>
          <cell r="K13">
            <v>25.034588218160636</v>
          </cell>
          <cell r="L13">
            <v>23.817207817133887</v>
          </cell>
          <cell r="M13">
            <v>20.694076811666584</v>
          </cell>
          <cell r="N13">
            <v>21.129551798496145</v>
          </cell>
          <cell r="O13">
            <v>22.666479282317948</v>
          </cell>
          <cell r="P13">
            <v>23.199182359561519</v>
          </cell>
        </row>
        <row r="14">
          <cell r="A14" t="str">
            <v>Burundi</v>
          </cell>
          <cell r="B14" t="str">
            <v>BDI</v>
          </cell>
          <cell r="C14" t="str">
            <v>Gross fixed capital formation (% of GDP)</v>
          </cell>
          <cell r="D14" t="str">
            <v>NE.GDI.FTOT.ZS</v>
          </cell>
          <cell r="E14">
            <v>16.460382391854292</v>
          </cell>
          <cell r="F14">
            <v>15.445747417835715</v>
          </cell>
          <cell r="G14">
            <v>14.838166078307522</v>
          </cell>
          <cell r="H14">
            <v>13.432629389180928</v>
          </cell>
          <cell r="I14">
            <v>14.403057205031592</v>
          </cell>
          <cell r="J14">
            <v>12.326082385188652</v>
          </cell>
          <cell r="K14">
            <v>9.403651262246786</v>
          </cell>
          <cell r="L14">
            <v>8.9840545276740418</v>
          </cell>
          <cell r="M14">
            <v>11.103440124037652</v>
          </cell>
          <cell r="N14">
            <v>14.128714078892083</v>
          </cell>
          <cell r="O14">
            <v>11.445969588944688</v>
          </cell>
          <cell r="P14">
            <v>12.90653585901763</v>
          </cell>
        </row>
        <row r="15">
          <cell r="A15" t="str">
            <v>Belgium</v>
          </cell>
          <cell r="B15" t="str">
            <v>BEL</v>
          </cell>
          <cell r="C15" t="str">
            <v>Gross fixed capital formation (% of GDP)</v>
          </cell>
          <cell r="D15" t="str">
            <v>NE.GDI.FTOT.ZS</v>
          </cell>
          <cell r="E15">
            <v>22.123086929810285</v>
          </cell>
          <cell r="F15">
            <v>23.010374824652537</v>
          </cell>
          <cell r="G15">
            <v>22.961887456635559</v>
          </cell>
          <cell r="H15">
            <v>22.173004479739362</v>
          </cell>
          <cell r="I15">
            <v>22.805843029076932</v>
          </cell>
          <cell r="J15">
            <v>22.963421769161325</v>
          </cell>
          <cell r="K15">
            <v>23.277754436154872</v>
          </cell>
          <cell r="L15">
            <v>23.278502802268779</v>
          </cell>
          <cell r="M15">
            <v>23.591731822156323</v>
          </cell>
          <cell r="N15">
            <v>24.157215149164987</v>
          </cell>
          <cell r="O15">
            <v>23.931303183599116</v>
          </cell>
          <cell r="P15">
            <v>23.115829625674554</v>
          </cell>
        </row>
        <row r="16">
          <cell r="A16" t="str">
            <v>Benin</v>
          </cell>
          <cell r="B16" t="str">
            <v>BEN</v>
          </cell>
          <cell r="C16" t="str">
            <v>Gross fixed capital formation (% of GDP)</v>
          </cell>
          <cell r="D16" t="str">
            <v>NE.GDI.FTOT.ZS</v>
          </cell>
          <cell r="E16">
            <v>17.649996738048092</v>
          </cell>
          <cell r="F16">
            <v>18.226327996058114</v>
          </cell>
          <cell r="G16">
            <v>16.204029595180696</v>
          </cell>
          <cell r="H16">
            <v>20.708262748483275</v>
          </cell>
          <cell r="I16">
            <v>21.637662698326189</v>
          </cell>
          <cell r="J16">
            <v>20.495739225827418</v>
          </cell>
          <cell r="K16">
            <v>19.722493051620006</v>
          </cell>
          <cell r="L16">
            <v>23.438450397221793</v>
          </cell>
          <cell r="M16">
            <v>25.900562756214011</v>
          </cell>
          <cell r="N16">
            <v>25.173255630997453</v>
          </cell>
          <cell r="O16">
            <v>25.206517386129885</v>
          </cell>
          <cell r="P16">
            <v>21.305754384009724</v>
          </cell>
        </row>
        <row r="17">
          <cell r="A17" t="str">
            <v>Burkina Faso</v>
          </cell>
          <cell r="B17" t="str">
            <v>BFA</v>
          </cell>
          <cell r="C17" t="str">
            <v>Gross fixed capital formation (% of GDP)</v>
          </cell>
          <cell r="D17" t="str">
            <v>NE.GDI.FTOT.ZS</v>
          </cell>
          <cell r="E17">
            <v>20.12277426647081</v>
          </cell>
          <cell r="F17">
            <v>21.113750253683435</v>
          </cell>
          <cell r="G17">
            <v>22.155053630443792</v>
          </cell>
          <cell r="H17">
            <v>23.48258206784417</v>
          </cell>
          <cell r="I17">
            <v>18.661260575384659</v>
          </cell>
          <cell r="J17">
            <v>19.147211610748972</v>
          </cell>
          <cell r="K17">
            <v>20.245155798269142</v>
          </cell>
          <cell r="L17">
            <v>20.883500895279248</v>
          </cell>
          <cell r="M17">
            <v>20.152296358938923</v>
          </cell>
          <cell r="N17">
            <v>21.400337140833717</v>
          </cell>
          <cell r="P17">
            <v>20.736392259789685</v>
          </cell>
        </row>
        <row r="18">
          <cell r="A18" t="str">
            <v>Bangladesh</v>
          </cell>
          <cell r="B18" t="str">
            <v>BGD</v>
          </cell>
          <cell r="C18" t="str">
            <v>Gross fixed capital formation (% of GDP)</v>
          </cell>
          <cell r="D18" t="str">
            <v>NE.GDI.FTOT.ZS</v>
          </cell>
          <cell r="E18">
            <v>26.246656176057666</v>
          </cell>
          <cell r="F18">
            <v>27.420973368603391</v>
          </cell>
          <cell r="G18">
            <v>28.262335008915144</v>
          </cell>
          <cell r="H18">
            <v>28.389620754356937</v>
          </cell>
          <cell r="I18">
            <v>28.57787571155631</v>
          </cell>
          <cell r="J18">
            <v>28.886689247008</v>
          </cell>
          <cell r="K18">
            <v>30.23976391799852</v>
          </cell>
          <cell r="L18">
            <v>30.946873115567513</v>
          </cell>
          <cell r="M18">
            <v>31.82257477044314</v>
          </cell>
          <cell r="N18">
            <v>32.213733112626649</v>
          </cell>
          <cell r="O18">
            <v>31.307937199837436</v>
          </cell>
          <cell r="P18">
            <v>29.48318476208825</v>
          </cell>
        </row>
        <row r="19">
          <cell r="A19" t="str">
            <v>Bulgaria</v>
          </cell>
          <cell r="B19" t="str">
            <v>BGR</v>
          </cell>
          <cell r="C19" t="str">
            <v>Gross fixed capital formation (% of GDP)</v>
          </cell>
          <cell r="D19" t="str">
            <v>NE.GDI.FTOT.ZS</v>
          </cell>
          <cell r="E19">
            <v>22.185166080940256</v>
          </cell>
          <cell r="F19">
            <v>20.839731836196449</v>
          </cell>
          <cell r="G19">
            <v>21.121653879886729</v>
          </cell>
          <cell r="H19">
            <v>21.185520942994696</v>
          </cell>
          <cell r="I19">
            <v>21.060203932009703</v>
          </cell>
          <cell r="J19">
            <v>20.853174207898224</v>
          </cell>
          <cell r="K19">
            <v>18.402540773167843</v>
          </cell>
          <cell r="L19">
            <v>18.293537802630606</v>
          </cell>
          <cell r="M19">
            <v>18.754870847001456</v>
          </cell>
          <cell r="N19">
            <v>18.608551707429744</v>
          </cell>
          <cell r="O19">
            <v>19.158740095452405</v>
          </cell>
          <cell r="P19">
            <v>20.042153827782553</v>
          </cell>
        </row>
        <row r="20">
          <cell r="A20" t="str">
            <v>Bahrain</v>
          </cell>
          <cell r="B20" t="str">
            <v>BHR</v>
          </cell>
          <cell r="C20" t="str">
            <v>Gross fixed capital formation (% of GDP)</v>
          </cell>
          <cell r="D20" t="str">
            <v>NE.GDI.FTOT.ZS</v>
          </cell>
          <cell r="E20">
            <v>26.045516275538649</v>
          </cell>
          <cell r="F20">
            <v>21.066635859519408</v>
          </cell>
          <cell r="G20">
            <v>26.837309955075966</v>
          </cell>
          <cell r="H20">
            <v>24.763707576069649</v>
          </cell>
          <cell r="I20">
            <v>25.600257452337065</v>
          </cell>
          <cell r="J20">
            <v>24.072037440556947</v>
          </cell>
          <cell r="K20">
            <v>25.764107472143955</v>
          </cell>
          <cell r="L20">
            <v>28.349455021464763</v>
          </cell>
          <cell r="M20">
            <v>29.461667363419451</v>
          </cell>
          <cell r="N20">
            <v>27.792610025854763</v>
          </cell>
          <cell r="O20">
            <v>28.810930382381645</v>
          </cell>
          <cell r="P20">
            <v>26.233112256760204</v>
          </cell>
        </row>
        <row r="21">
          <cell r="A21" t="str">
            <v>Bahamas, The</v>
          </cell>
          <cell r="B21" t="str">
            <v>BHS</v>
          </cell>
          <cell r="C21" t="str">
            <v>Gross fixed capital formation (% of GDP)</v>
          </cell>
          <cell r="D21" t="str">
            <v>NE.GDI.FTOT.ZS</v>
          </cell>
          <cell r="E21">
            <v>26.693384153347544</v>
          </cell>
          <cell r="F21">
            <v>28.366160399982128</v>
          </cell>
          <cell r="G21">
            <v>30.309220652021828</v>
          </cell>
          <cell r="H21">
            <v>28.113757715757188</v>
          </cell>
          <cell r="I21">
            <v>30.235949928866063</v>
          </cell>
          <cell r="J21">
            <v>23.559463492357885</v>
          </cell>
          <cell r="K21">
            <v>25.113649806499588</v>
          </cell>
          <cell r="L21">
            <v>26.639476921084999</v>
          </cell>
          <cell r="M21">
            <v>25.172078583859893</v>
          </cell>
          <cell r="N21">
            <v>25.187981323145959</v>
          </cell>
          <cell r="O21">
            <v>23.376462704263108</v>
          </cell>
          <cell r="P21">
            <v>26.615235061926022</v>
          </cell>
        </row>
        <row r="22">
          <cell r="A22" t="str">
            <v>Bosnia and Herzegovina</v>
          </cell>
          <cell r="B22" t="str">
            <v>BIH</v>
          </cell>
          <cell r="C22" t="str">
            <v>Gross fixed capital formation (% of GDP)</v>
          </cell>
          <cell r="D22" t="str">
            <v>NE.GDI.FTOT.ZS</v>
          </cell>
          <cell r="E22">
            <v>20.759890558596982</v>
          </cell>
          <cell r="F22">
            <v>21.976928902620088</v>
          </cell>
          <cell r="G22">
            <v>21.866512056660138</v>
          </cell>
          <cell r="H22">
            <v>21.023664506571141</v>
          </cell>
          <cell r="I22">
            <v>22.893620600828264</v>
          </cell>
          <cell r="J22">
            <v>21.123134471929809</v>
          </cell>
          <cell r="K22">
            <v>20.716930175052649</v>
          </cell>
          <cell r="L22">
            <v>21.946719485454146</v>
          </cell>
          <cell r="M22">
            <v>22.754014215207512</v>
          </cell>
          <cell r="N22">
            <v>23.031487528182719</v>
          </cell>
          <cell r="O22">
            <v>22.449304347437693</v>
          </cell>
          <cell r="P22">
            <v>21.867473349867375</v>
          </cell>
        </row>
        <row r="23">
          <cell r="A23" t="str">
            <v>Belarus</v>
          </cell>
          <cell r="B23" t="str">
            <v>BLR</v>
          </cell>
          <cell r="C23" t="str">
            <v>Gross fixed capital formation (% of GDP)</v>
          </cell>
          <cell r="D23" t="str">
            <v>NE.GDI.FTOT.ZS</v>
          </cell>
          <cell r="E23">
            <v>38.827084377042198</v>
          </cell>
          <cell r="F23">
            <v>37.685885856563978</v>
          </cell>
          <cell r="G23">
            <v>33.416110209933336</v>
          </cell>
          <cell r="H23">
            <v>37.186846054464922</v>
          </cell>
          <cell r="I23">
            <v>33.224364033081962</v>
          </cell>
          <cell r="J23">
            <v>28.654314807249619</v>
          </cell>
          <cell r="K23">
            <v>25.440078357855267</v>
          </cell>
          <cell r="L23">
            <v>26.157986613483729</v>
          </cell>
          <cell r="M23">
            <v>26.227418804983987</v>
          </cell>
          <cell r="N23">
            <v>27.034537426493017</v>
          </cell>
          <cell r="O23">
            <v>24.335463962971126</v>
          </cell>
          <cell r="P23">
            <v>30.744553682193011</v>
          </cell>
        </row>
        <row r="24">
          <cell r="A24" t="str">
            <v>Belize</v>
          </cell>
          <cell r="B24" t="str">
            <v>BLZ</v>
          </cell>
          <cell r="C24" t="str">
            <v>Gross fixed capital formation (% of GDP)</v>
          </cell>
          <cell r="D24" t="str">
            <v>NE.GDI.FTOT.ZS</v>
          </cell>
          <cell r="E24">
            <v>15.393480986711982</v>
          </cell>
          <cell r="F24">
            <v>15.438137273356906</v>
          </cell>
          <cell r="G24">
            <v>14.898629050265752</v>
          </cell>
          <cell r="H24">
            <v>17.748263027270276</v>
          </cell>
          <cell r="I24">
            <v>17.624003895022604</v>
          </cell>
          <cell r="J24">
            <v>20.515239500402693</v>
          </cell>
          <cell r="K24">
            <v>21.469964232713426</v>
          </cell>
          <cell r="L24">
            <v>18.326130062148334</v>
          </cell>
          <cell r="M24">
            <v>18.871870936327319</v>
          </cell>
          <cell r="N24">
            <v>19.408813997043389</v>
          </cell>
          <cell r="O24">
            <v>21.411025419661144</v>
          </cell>
          <cell r="P24">
            <v>18.282323489174892</v>
          </cell>
        </row>
        <row r="25">
          <cell r="A25" t="str">
            <v>Bermuda</v>
          </cell>
          <cell r="B25" t="str">
            <v>BMU</v>
          </cell>
          <cell r="C25" t="str">
            <v>Gross fixed capital formation (% of GDP)</v>
          </cell>
          <cell r="D25" t="str">
            <v>NE.GDI.FTOT.ZS</v>
          </cell>
          <cell r="E25">
            <v>13.043026736197882</v>
          </cell>
          <cell r="F25">
            <v>12.582542056945286</v>
          </cell>
          <cell r="G25">
            <v>11.014429176436945</v>
          </cell>
          <cell r="H25">
            <v>10.893111339184467</v>
          </cell>
          <cell r="I25">
            <v>12.094596996439657</v>
          </cell>
          <cell r="J25">
            <v>11.892585829736415</v>
          </cell>
          <cell r="K25">
            <v>12.803208621096706</v>
          </cell>
          <cell r="L25">
            <v>13.763644733725029</v>
          </cell>
          <cell r="M25">
            <v>13.409757600944481</v>
          </cell>
          <cell r="N25">
            <v>14.769585362091691</v>
          </cell>
          <cell r="O25">
            <v>12.369962372461767</v>
          </cell>
          <cell r="P25">
            <v>12.603313711387301</v>
          </cell>
        </row>
        <row r="26">
          <cell r="A26" t="str">
            <v>Bolivia</v>
          </cell>
          <cell r="B26" t="str">
            <v>BOL</v>
          </cell>
          <cell r="C26" t="str">
            <v>Gross fixed capital formation (% of GDP)</v>
          </cell>
          <cell r="D26" t="str">
            <v>NE.GDI.FTOT.ZS</v>
          </cell>
          <cell r="E26">
            <v>16.572245345165143</v>
          </cell>
          <cell r="F26">
            <v>18.965625630895154</v>
          </cell>
          <cell r="G26">
            <v>18.362877243426134</v>
          </cell>
          <cell r="H26">
            <v>19.060081828201259</v>
          </cell>
          <cell r="I26">
            <v>20.98204961615809</v>
          </cell>
          <cell r="J26">
            <v>21.371059614021991</v>
          </cell>
          <cell r="K26">
            <v>20.670484187606341</v>
          </cell>
          <cell r="L26">
            <v>21.268355346324906</v>
          </cell>
          <cell r="M26">
            <v>20.166089251678549</v>
          </cell>
          <cell r="N26">
            <v>18.975259955360478</v>
          </cell>
          <cell r="O26">
            <v>15.572138670742577</v>
          </cell>
          <cell r="P26">
            <v>19.269660608143695</v>
          </cell>
        </row>
        <row r="27">
          <cell r="A27" t="str">
            <v>Brazil</v>
          </cell>
          <cell r="B27" t="str">
            <v>BRA</v>
          </cell>
          <cell r="C27" t="str">
            <v>Gross fixed capital formation (% of GDP)</v>
          </cell>
          <cell r="D27" t="str">
            <v>NE.GDI.FTOT.ZS</v>
          </cell>
          <cell r="E27">
            <v>20.53467364447625</v>
          </cell>
          <cell r="F27">
            <v>20.608964204012175</v>
          </cell>
          <cell r="G27">
            <v>20.716712780273909</v>
          </cell>
          <cell r="H27">
            <v>20.911921880442506</v>
          </cell>
          <cell r="I27">
            <v>19.873028902138152</v>
          </cell>
          <cell r="J27">
            <v>17.835807041895585</v>
          </cell>
          <cell r="K27">
            <v>15.524327327385773</v>
          </cell>
          <cell r="L27">
            <v>14.558986518200834</v>
          </cell>
          <cell r="M27">
            <v>15.096911960124446</v>
          </cell>
          <cell r="N27">
            <v>15.471169747578436</v>
          </cell>
          <cell r="O27">
            <v>16.607270387566206</v>
          </cell>
          <cell r="P27">
            <v>17.976343126735845</v>
          </cell>
        </row>
        <row r="28">
          <cell r="A28" t="str">
            <v>Barbados</v>
          </cell>
          <cell r="B28" t="str">
            <v>BRB</v>
          </cell>
          <cell r="C28" t="str">
            <v>Gross fixed capital formation (% of GDP)</v>
          </cell>
          <cell r="D28" t="str">
            <v>NE.GDI.FTOT.ZS</v>
          </cell>
          <cell r="E28">
            <v>15.691584882070089</v>
          </cell>
          <cell r="F28">
            <v>16.850254856521424</v>
          </cell>
          <cell r="G28">
            <v>15.968764942275781</v>
          </cell>
          <cell r="H28">
            <v>16.319169427263517</v>
          </cell>
          <cell r="I28">
            <v>16.331370877146696</v>
          </cell>
          <cell r="J28">
            <v>16.687148384297199</v>
          </cell>
          <cell r="K28">
            <v>16.188149371133022</v>
          </cell>
          <cell r="L28">
            <v>15.429980710859899</v>
          </cell>
          <cell r="M28">
            <v>14.075973247066816</v>
          </cell>
          <cell r="N28">
            <v>14.370102015268202</v>
          </cell>
          <cell r="O28">
            <v>17.900497829621038</v>
          </cell>
          <cell r="P28">
            <v>15.982999685774882</v>
          </cell>
        </row>
        <row r="29">
          <cell r="A29" t="str">
            <v>Brunei Darussalam</v>
          </cell>
          <cell r="B29" t="str">
            <v>BRN</v>
          </cell>
          <cell r="C29" t="str">
            <v>Gross fixed capital formation (% of GDP)</v>
          </cell>
          <cell r="D29" t="str">
            <v>NE.GDI.FTOT.ZS</v>
          </cell>
          <cell r="E29">
            <v>23.531300160513645</v>
          </cell>
          <cell r="F29">
            <v>25.91511822512123</v>
          </cell>
          <cell r="G29">
            <v>32.765732591071369</v>
          </cell>
          <cell r="H29">
            <v>39.458456645611555</v>
          </cell>
          <cell r="I29">
            <v>27.276168319208256</v>
          </cell>
          <cell r="J29">
            <v>35.026437169535377</v>
          </cell>
          <cell r="K29">
            <v>34.367871475742952</v>
          </cell>
          <cell r="L29">
            <v>34.587522465771421</v>
          </cell>
          <cell r="M29">
            <v>40.89072946833506</v>
          </cell>
          <cell r="N29">
            <v>38.507027390082257</v>
          </cell>
          <cell r="O29">
            <v>40.377628964600653</v>
          </cell>
          <cell r="P29">
            <v>33.882181170508531</v>
          </cell>
        </row>
        <row r="30">
          <cell r="A30" t="str">
            <v>Bhutan</v>
          </cell>
          <cell r="B30" t="str">
            <v>BTN</v>
          </cell>
          <cell r="C30" t="str">
            <v>Gross fixed capital formation (% of GDP)</v>
          </cell>
          <cell r="D30" t="str">
            <v>NE.GDI.FTOT.ZS</v>
          </cell>
          <cell r="E30">
            <v>62.670257101643699</v>
          </cell>
          <cell r="F30">
            <v>69.672771078834629</v>
          </cell>
          <cell r="G30">
            <v>69.603032741845453</v>
          </cell>
          <cell r="H30">
            <v>47.550334777083791</v>
          </cell>
          <cell r="I30">
            <v>54.989682907527346</v>
          </cell>
          <cell r="J30">
            <v>55.732579752151814</v>
          </cell>
          <cell r="K30">
            <v>56.621773675683187</v>
          </cell>
          <cell r="L30">
            <v>52.092750512898476</v>
          </cell>
          <cell r="M30">
            <v>47.189073716219745</v>
          </cell>
          <cell r="N30">
            <v>37.557072916264815</v>
          </cell>
          <cell r="O30">
            <v>33.750890195197073</v>
          </cell>
          <cell r="P30">
            <v>53.402747215940913</v>
          </cell>
        </row>
        <row r="31">
          <cell r="A31" t="str">
            <v>Botswana</v>
          </cell>
          <cell r="B31" t="str">
            <v>BWA</v>
          </cell>
          <cell r="C31" t="str">
            <v>Gross fixed capital formation (% of GDP)</v>
          </cell>
          <cell r="D31" t="str">
            <v>NE.GDI.FTOT.ZS</v>
          </cell>
          <cell r="E31">
            <v>33.61618169924612</v>
          </cell>
          <cell r="F31">
            <v>32.044852348980235</v>
          </cell>
          <cell r="G31">
            <v>36.22767739640399</v>
          </cell>
          <cell r="H31">
            <v>33.497686614774565</v>
          </cell>
          <cell r="I31">
            <v>25.135534430513427</v>
          </cell>
          <cell r="J31">
            <v>27.007427700611895</v>
          </cell>
          <cell r="K31">
            <v>24.519183399404689</v>
          </cell>
          <cell r="L31">
            <v>24.204332821740397</v>
          </cell>
          <cell r="M31">
            <v>26.577087534407994</v>
          </cell>
          <cell r="N31">
            <v>28.901373596236102</v>
          </cell>
          <cell r="O31">
            <v>28.1739152804079</v>
          </cell>
          <cell r="P31">
            <v>29.08229571115703</v>
          </cell>
        </row>
        <row r="32">
          <cell r="A32" t="str">
            <v>Central African Republic</v>
          </cell>
          <cell r="B32" t="str">
            <v>CAF</v>
          </cell>
          <cell r="C32" t="str">
            <v>Gross fixed capital formation (% of GDP)</v>
          </cell>
          <cell r="D32" t="str">
            <v>NE.GDI.FTOT.ZS</v>
          </cell>
          <cell r="E32">
            <v>16.136423233868673</v>
          </cell>
          <cell r="F32">
            <v>13.413398601788151</v>
          </cell>
          <cell r="G32">
            <v>10.769600510627274</v>
          </cell>
          <cell r="H32">
            <v>6.3498485252910699</v>
          </cell>
          <cell r="I32">
            <v>21.155905760930676</v>
          </cell>
          <cell r="J32">
            <v>20.572775366250678</v>
          </cell>
          <cell r="K32">
            <v>20.877638426061196</v>
          </cell>
          <cell r="L32">
            <v>24.238027330959909</v>
          </cell>
          <cell r="M32">
            <v>16.397980002188653</v>
          </cell>
          <cell r="N32">
            <v>14.388129996972495</v>
          </cell>
          <cell r="O32">
            <v>18.298770002751581</v>
          </cell>
          <cell r="P32">
            <v>16.599863432517306</v>
          </cell>
        </row>
        <row r="33">
          <cell r="A33" t="str">
            <v>Canada</v>
          </cell>
          <cell r="B33" t="str">
            <v>CAN</v>
          </cell>
          <cell r="C33" t="str">
            <v>Gross fixed capital formation (% of GDP)</v>
          </cell>
          <cell r="D33" t="str">
            <v>NE.GDI.FTOT.ZS</v>
          </cell>
          <cell r="E33">
            <v>23.461236964645636</v>
          </cell>
          <cell r="F33">
            <v>23.510495399543309</v>
          </cell>
          <cell r="G33">
            <v>24.494186476065906</v>
          </cell>
          <cell r="H33">
            <v>24.187212084222413</v>
          </cell>
          <cell r="I33">
            <v>24.3893293738975</v>
          </cell>
          <cell r="J33">
            <v>23.850581931048481</v>
          </cell>
          <cell r="K33">
            <v>22.772376455974797</v>
          </cell>
          <cell r="L33">
            <v>22.696332547120232</v>
          </cell>
          <cell r="M33">
            <v>22.514706987429285</v>
          </cell>
          <cell r="N33">
            <v>22.278039920494752</v>
          </cell>
          <cell r="O33">
            <v>23.262478452612058</v>
          </cell>
          <cell r="P33">
            <v>23.40154332664131</v>
          </cell>
        </row>
        <row r="34">
          <cell r="A34" t="str">
            <v>Switzerland</v>
          </cell>
          <cell r="B34" t="str">
            <v>CHE</v>
          </cell>
          <cell r="C34" t="str">
            <v>Gross fixed capital formation (% of GDP)</v>
          </cell>
          <cell r="D34" t="str">
            <v>NE.GDI.FTOT.ZS</v>
          </cell>
          <cell r="E34">
            <v>24.44966167255583</v>
          </cell>
          <cell r="F34">
            <v>24.632321720433367</v>
          </cell>
          <cell r="G34">
            <v>25.249032167019486</v>
          </cell>
          <cell r="H34">
            <v>25.116562202307303</v>
          </cell>
          <cell r="I34">
            <v>25.282468946745475</v>
          </cell>
          <cell r="J34">
            <v>25.243446014686043</v>
          </cell>
          <cell r="K34">
            <v>25.397980141788544</v>
          </cell>
          <cell r="L34">
            <v>25.973533075546808</v>
          </cell>
          <cell r="M34">
            <v>25.576394210707804</v>
          </cell>
          <cell r="N34">
            <v>25.496660640208834</v>
          </cell>
          <cell r="O34">
            <v>25.741208985830514</v>
          </cell>
          <cell r="P34">
            <v>25.287206343439092</v>
          </cell>
        </row>
        <row r="35">
          <cell r="A35" t="str">
            <v>Channel Islands</v>
          </cell>
          <cell r="B35" t="str">
            <v>CHI</v>
          </cell>
          <cell r="C35" t="str">
            <v>Gross fixed capital formation (% of GDP)</v>
          </cell>
          <cell r="D35" t="str">
            <v>NE.GDI.FTOT.ZS</v>
          </cell>
          <cell r="P35" t="e">
            <v>#DIV/0!</v>
          </cell>
        </row>
        <row r="36">
          <cell r="A36" t="str">
            <v>Chile</v>
          </cell>
          <cell r="B36" t="str">
            <v>CHL</v>
          </cell>
          <cell r="C36" t="str">
            <v>Gross fixed capital formation (% of GDP)</v>
          </cell>
          <cell r="D36" t="str">
            <v>NE.GDI.FTOT.ZS</v>
          </cell>
          <cell r="E36">
            <v>23.015460604802666</v>
          </cell>
          <cell r="F36">
            <v>24.720392213307978</v>
          </cell>
          <cell r="G36">
            <v>26.752662405925058</v>
          </cell>
          <cell r="H36">
            <v>26.348682807634916</v>
          </cell>
          <cell r="I36">
            <v>25.473540321111766</v>
          </cell>
          <cell r="J36">
            <v>25.470371040741924</v>
          </cell>
          <cell r="K36">
            <v>24.129197616683665</v>
          </cell>
          <cell r="L36">
            <v>22.257664632229755</v>
          </cell>
          <cell r="M36">
            <v>23.049792647368818</v>
          </cell>
          <cell r="N36">
            <v>24.553201435243626</v>
          </cell>
          <cell r="O36">
            <v>23.008946355950322</v>
          </cell>
          <cell r="P36">
            <v>24.434537461909141</v>
          </cell>
        </row>
        <row r="37">
          <cell r="A37" t="str">
            <v>China</v>
          </cell>
          <cell r="B37" t="str">
            <v>CHN</v>
          </cell>
          <cell r="C37" t="str">
            <v>Gross fixed capital formation (% of GDP)</v>
          </cell>
          <cell r="D37" t="str">
            <v>NE.GDI.FTOT.ZS</v>
          </cell>
          <cell r="E37">
            <v>43.929304768427464</v>
          </cell>
          <cell r="F37">
            <v>43.861361463556428</v>
          </cell>
          <cell r="G37">
            <v>44.249831988913314</v>
          </cell>
          <cell r="H37">
            <v>44.518765550231443</v>
          </cell>
          <cell r="I37">
            <v>43.85609370148461</v>
          </cell>
          <cell r="J37">
            <v>42.094328275455624</v>
          </cell>
          <cell r="K37">
            <v>41.552364921923548</v>
          </cell>
          <cell r="L37">
            <v>41.861185297919043</v>
          </cell>
          <cell r="M37">
            <v>42.843031136158046</v>
          </cell>
          <cell r="N37">
            <v>42.822584350905728</v>
          </cell>
          <cell r="O37">
            <v>42.486081334534369</v>
          </cell>
          <cell r="P37">
            <v>43.097721162682696</v>
          </cell>
        </row>
        <row r="38">
          <cell r="A38" t="str">
            <v>Cote d'Ivoire</v>
          </cell>
          <cell r="B38" t="str">
            <v>CIV</v>
          </cell>
          <cell r="C38" t="str">
            <v>Gross fixed capital formation (% of GDP)</v>
          </cell>
          <cell r="D38" t="str">
            <v>NE.GDI.FTOT.ZS</v>
          </cell>
          <cell r="E38">
            <v>20.703173969078726</v>
          </cell>
          <cell r="F38">
            <v>17.847059231740847</v>
          </cell>
          <cell r="G38">
            <v>17.112271537727906</v>
          </cell>
          <cell r="H38">
            <v>20.731202224833762</v>
          </cell>
          <cell r="I38">
            <v>22.47607017482898</v>
          </cell>
          <cell r="J38">
            <v>23.658762873276565</v>
          </cell>
          <cell r="K38">
            <v>21.522076828795399</v>
          </cell>
          <cell r="L38">
            <v>20.12192618196422</v>
          </cell>
          <cell r="M38">
            <v>19.761378669023465</v>
          </cell>
          <cell r="N38">
            <v>21.107484647973916</v>
          </cell>
          <cell r="O38">
            <v>22.43697398227059</v>
          </cell>
          <cell r="P38">
            <v>20.679852756501308</v>
          </cell>
        </row>
        <row r="39">
          <cell r="A39" t="str">
            <v>Cameroon</v>
          </cell>
          <cell r="B39" t="str">
            <v>CMR</v>
          </cell>
          <cell r="C39" t="str">
            <v>Gross fixed capital formation (% of GDP)</v>
          </cell>
          <cell r="D39" t="str">
            <v>NE.GDI.FTOT.ZS</v>
          </cell>
          <cell r="E39">
            <v>18.525835869525558</v>
          </cell>
          <cell r="F39">
            <v>18.934890636964592</v>
          </cell>
          <cell r="G39">
            <v>18.196657978270022</v>
          </cell>
          <cell r="H39">
            <v>18.393543764833531</v>
          </cell>
          <cell r="I39">
            <v>19.436913997719216</v>
          </cell>
          <cell r="J39">
            <v>18.611781628618861</v>
          </cell>
          <cell r="K39">
            <v>19.457614881224536</v>
          </cell>
          <cell r="L39">
            <v>19.296140688850389</v>
          </cell>
          <cell r="M39">
            <v>19.550041347403354</v>
          </cell>
          <cell r="N39">
            <v>19.088506793808996</v>
          </cell>
          <cell r="O39">
            <v>17.848007810454273</v>
          </cell>
          <cell r="P39">
            <v>18.849085036152118</v>
          </cell>
        </row>
        <row r="40">
          <cell r="A40" t="str">
            <v>Congo, Dem. Rep.</v>
          </cell>
          <cell r="B40" t="str">
            <v>COD</v>
          </cell>
          <cell r="C40" t="str">
            <v>Gross fixed capital formation (% of GDP)</v>
          </cell>
          <cell r="D40" t="str">
            <v>NE.GDI.FTOT.ZS</v>
          </cell>
          <cell r="E40">
            <v>28.721911350624385</v>
          </cell>
          <cell r="F40">
            <v>24.815351613113922</v>
          </cell>
          <cell r="G40">
            <v>14.24796661068248</v>
          </cell>
          <cell r="H40">
            <v>21.739202958146166</v>
          </cell>
          <cell r="I40">
            <v>23.111027172214474</v>
          </cell>
          <cell r="J40">
            <v>21.585643962320102</v>
          </cell>
          <cell r="K40">
            <v>19.931738229105534</v>
          </cell>
          <cell r="L40">
            <v>24.773737749411147</v>
          </cell>
          <cell r="M40">
            <v>20.392474153502995</v>
          </cell>
          <cell r="N40">
            <v>20.3397486804616</v>
          </cell>
          <cell r="O40">
            <v>24.276660691997346</v>
          </cell>
          <cell r="P40">
            <v>22.175951197416378</v>
          </cell>
        </row>
        <row r="41">
          <cell r="A41" t="str">
            <v>Congo, Rep.</v>
          </cell>
          <cell r="B41" t="str">
            <v>COG</v>
          </cell>
          <cell r="C41" t="str">
            <v>Gross fixed capital formation (% of GDP)</v>
          </cell>
          <cell r="D41" t="str">
            <v>NE.GDI.FTOT.ZS</v>
          </cell>
          <cell r="E41">
            <v>38.779811892585499</v>
          </cell>
          <cell r="F41">
            <v>33.868716806518343</v>
          </cell>
          <cell r="G41">
            <v>38.151478076275723</v>
          </cell>
          <cell r="H41">
            <v>47.061911861375279</v>
          </cell>
          <cell r="I41">
            <v>55.567998029936327</v>
          </cell>
          <cell r="J41">
            <v>80.675486137546955</v>
          </cell>
          <cell r="K41">
            <v>81.021021225879451</v>
          </cell>
          <cell r="L41">
            <v>36.73261370588893</v>
          </cell>
          <cell r="M41">
            <v>24.904191812335142</v>
          </cell>
          <cell r="N41">
            <v>24.801136246886855</v>
          </cell>
          <cell r="P41">
            <v>46.156436579522854</v>
          </cell>
        </row>
        <row r="42">
          <cell r="A42" t="str">
            <v>Colombia</v>
          </cell>
          <cell r="B42" t="str">
            <v>COL</v>
          </cell>
          <cell r="C42" t="str">
            <v>Gross fixed capital formation (% of GDP)</v>
          </cell>
          <cell r="D42" t="str">
            <v>NE.GDI.FTOT.ZS</v>
          </cell>
          <cell r="E42">
            <v>22.042973201485129</v>
          </cell>
          <cell r="F42">
            <v>21.915825421672537</v>
          </cell>
          <cell r="G42">
            <v>21.125209487672297</v>
          </cell>
          <cell r="H42">
            <v>21.338397099537485</v>
          </cell>
          <cell r="I42">
            <v>22.670509881334848</v>
          </cell>
          <cell r="J42">
            <v>23.374781904132295</v>
          </cell>
          <cell r="K42">
            <v>22.129657714562263</v>
          </cell>
          <cell r="L42">
            <v>21.722791918485211</v>
          </cell>
          <cell r="M42">
            <v>21.227871077991196</v>
          </cell>
          <cell r="N42">
            <v>21.269107264816974</v>
          </cell>
          <cell r="O42">
            <v>18.515918892100778</v>
          </cell>
          <cell r="P42">
            <v>21.575731260344636</v>
          </cell>
        </row>
        <row r="43">
          <cell r="A43" t="str">
            <v>Comoros</v>
          </cell>
          <cell r="B43" t="str">
            <v>COM</v>
          </cell>
          <cell r="C43" t="str">
            <v>Gross fixed capital formation (% of GDP)</v>
          </cell>
          <cell r="D43" t="str">
            <v>NE.GDI.FTOT.ZS</v>
          </cell>
          <cell r="E43">
            <v>17.862453145450175</v>
          </cell>
          <cell r="F43">
            <v>16.727231495923629</v>
          </cell>
          <cell r="G43">
            <v>16.696059478024804</v>
          </cell>
          <cell r="H43">
            <v>16.216379629338512</v>
          </cell>
          <cell r="I43">
            <v>15.237495683711796</v>
          </cell>
          <cell r="J43">
            <v>13.496332404177929</v>
          </cell>
          <cell r="K43">
            <v>12.475591957508348</v>
          </cell>
          <cell r="L43">
            <v>13.323259813689614</v>
          </cell>
          <cell r="M43">
            <v>14.759457631225581</v>
          </cell>
          <cell r="N43">
            <v>12.628173514329728</v>
          </cell>
          <cell r="O43">
            <v>11.002202413359411</v>
          </cell>
          <cell r="P43">
            <v>14.584057924249048</v>
          </cell>
        </row>
        <row r="44">
          <cell r="A44" t="str">
            <v>Cabo Verde</v>
          </cell>
          <cell r="B44" t="str">
            <v>CPV</v>
          </cell>
          <cell r="C44" t="str">
            <v>Gross fixed capital formation (% of GDP)</v>
          </cell>
          <cell r="D44" t="str">
            <v>NE.GDI.FTOT.ZS</v>
          </cell>
          <cell r="E44">
            <v>45.19420784017553</v>
          </cell>
          <cell r="F44">
            <v>46.732243381736566</v>
          </cell>
          <cell r="G44">
            <v>35.147317125384063</v>
          </cell>
          <cell r="H44">
            <v>30.143039605728251</v>
          </cell>
          <cell r="I44">
            <v>34.523743616447817</v>
          </cell>
          <cell r="P44">
            <v>38.348110313894452</v>
          </cell>
        </row>
        <row r="45">
          <cell r="A45" t="str">
            <v>Costa Rica</v>
          </cell>
          <cell r="B45" t="str">
            <v>CRI</v>
          </cell>
          <cell r="C45" t="str">
            <v>Gross fixed capital formation (% of GDP)</v>
          </cell>
          <cell r="D45" t="str">
            <v>NE.GDI.FTOT.ZS</v>
          </cell>
          <cell r="E45">
            <v>19.456409287147427</v>
          </cell>
          <cell r="F45">
            <v>19.43251566191547</v>
          </cell>
          <cell r="G45">
            <v>20.028855902688143</v>
          </cell>
          <cell r="H45">
            <v>19.815610082785327</v>
          </cell>
          <cell r="I45">
            <v>19.83994956022303</v>
          </cell>
          <cell r="J45">
            <v>18.988926247886013</v>
          </cell>
          <cell r="K45">
            <v>18.824543006326774</v>
          </cell>
          <cell r="L45">
            <v>18.17776068961885</v>
          </cell>
          <cell r="M45">
            <v>18.202866759705582</v>
          </cell>
          <cell r="N45">
            <v>16.254166477170198</v>
          </cell>
          <cell r="O45">
            <v>16.58330676118306</v>
          </cell>
          <cell r="P45">
            <v>18.691355494240899</v>
          </cell>
        </row>
        <row r="46">
          <cell r="A46" t="str">
            <v>Cuba</v>
          </cell>
          <cell r="B46" t="str">
            <v>CUB</v>
          </cell>
          <cell r="C46" t="str">
            <v>Gross fixed capital formation (% of GDP)</v>
          </cell>
          <cell r="D46" t="str">
            <v>NE.GDI.FTOT.ZS</v>
          </cell>
          <cell r="E46">
            <v>8.646312647680638</v>
          </cell>
          <cell r="F46">
            <v>7.7112625018118566</v>
          </cell>
          <cell r="G46">
            <v>7.761720512434886</v>
          </cell>
          <cell r="H46">
            <v>8.243894851454348</v>
          </cell>
          <cell r="I46">
            <v>7.3038583614362231</v>
          </cell>
          <cell r="J46">
            <v>8.6431088106687479</v>
          </cell>
          <cell r="K46">
            <v>8.8114260698259823</v>
          </cell>
          <cell r="L46">
            <v>9.8749625713725209</v>
          </cell>
          <cell r="M46">
            <v>11.447276361819091</v>
          </cell>
          <cell r="N46">
            <v>11.211664152840624</v>
          </cell>
          <cell r="O46">
            <v>9.8144422088084067</v>
          </cell>
          <cell r="P46">
            <v>9.0427208227412113</v>
          </cell>
        </row>
        <row r="47">
          <cell r="A47" t="str">
            <v>Curacao</v>
          </cell>
          <cell r="B47" t="str">
            <v>CUW</v>
          </cell>
          <cell r="C47" t="str">
            <v>Gross fixed capital formation (% of GDP)</v>
          </cell>
          <cell r="D47" t="str">
            <v>NE.GDI.FTOT.ZS</v>
          </cell>
          <cell r="E47">
            <v>27.452706121686564</v>
          </cell>
          <cell r="F47">
            <v>25.459497552520808</v>
          </cell>
          <cell r="G47">
            <v>24.350283529433494</v>
          </cell>
          <cell r="H47">
            <v>25.241201874483139</v>
          </cell>
          <cell r="I47">
            <v>25.478769219491632</v>
          </cell>
          <cell r="J47">
            <v>22.702653079959607</v>
          </cell>
          <cell r="K47">
            <v>24.058631680379513</v>
          </cell>
          <cell r="P47">
            <v>24.963391865422107</v>
          </cell>
        </row>
        <row r="48">
          <cell r="A48" t="str">
            <v>Cayman Islands</v>
          </cell>
          <cell r="B48" t="str">
            <v>CYM</v>
          </cell>
          <cell r="C48" t="str">
            <v>Gross fixed capital formation (% of GDP)</v>
          </cell>
          <cell r="D48" t="str">
            <v>NE.GDI.FTOT.ZS</v>
          </cell>
          <cell r="P48" t="e">
            <v>#DIV/0!</v>
          </cell>
        </row>
        <row r="49">
          <cell r="A49" t="str">
            <v>Cyprus</v>
          </cell>
          <cell r="B49" t="str">
            <v>CYP</v>
          </cell>
          <cell r="C49" t="str">
            <v>Gross fixed capital formation (% of GDP)</v>
          </cell>
          <cell r="D49" t="str">
            <v>NE.GDI.FTOT.ZS</v>
          </cell>
          <cell r="E49">
            <v>22.452209364113525</v>
          </cell>
          <cell r="F49">
            <v>19.036306206226087</v>
          </cell>
          <cell r="G49">
            <v>15.505203315690519</v>
          </cell>
          <cell r="H49">
            <v>14.115063395226009</v>
          </cell>
          <cell r="I49">
            <v>13.344529634579969</v>
          </cell>
          <cell r="J49">
            <v>12.876203753318826</v>
          </cell>
          <cell r="K49">
            <v>18.115026725707288</v>
          </cell>
          <cell r="L49">
            <v>20.863760617175515</v>
          </cell>
          <cell r="M49">
            <v>18.83563466085845</v>
          </cell>
          <cell r="N49">
            <v>18.816936557985958</v>
          </cell>
          <cell r="O49">
            <v>19.929447454034683</v>
          </cell>
          <cell r="P49">
            <v>17.626392880446989</v>
          </cell>
        </row>
        <row r="50">
          <cell r="A50" t="str">
            <v>Czechia</v>
          </cell>
          <cell r="B50" t="str">
            <v>CZE</v>
          </cell>
          <cell r="C50" t="str">
            <v>Gross fixed capital formation (% of GDP)</v>
          </cell>
          <cell r="D50" t="str">
            <v>NE.GDI.FTOT.ZS</v>
          </cell>
          <cell r="E50">
            <v>27.148817767670874</v>
          </cell>
          <cell r="F50">
            <v>26.75486415038883</v>
          </cell>
          <cell r="G50">
            <v>26.155368469656477</v>
          </cell>
          <cell r="H50">
            <v>25.359882456621847</v>
          </cell>
          <cell r="I50">
            <v>25.403622744528814</v>
          </cell>
          <cell r="J50">
            <v>26.538047268785387</v>
          </cell>
          <cell r="K50">
            <v>24.942644927226549</v>
          </cell>
          <cell r="L50">
            <v>24.916279296376281</v>
          </cell>
          <cell r="M50">
            <v>26.305214833081159</v>
          </cell>
          <cell r="N50">
            <v>27.073018754658612</v>
          </cell>
          <cell r="O50">
            <v>26.174757704385037</v>
          </cell>
          <cell r="P50">
            <v>26.070228943034532</v>
          </cell>
        </row>
        <row r="51">
          <cell r="A51" t="str">
            <v>Germany</v>
          </cell>
          <cell r="B51" t="str">
            <v>DEU</v>
          </cell>
          <cell r="C51" t="str">
            <v>Gross fixed capital formation (% of GDP)</v>
          </cell>
          <cell r="D51" t="str">
            <v>NE.GDI.FTOT.ZS</v>
          </cell>
          <cell r="E51">
            <v>19.542505069411948</v>
          </cell>
          <cell r="F51">
            <v>20.370847502932921</v>
          </cell>
          <cell r="G51">
            <v>20.321093064171258</v>
          </cell>
          <cell r="H51">
            <v>19.901470823625662</v>
          </cell>
          <cell r="I51">
            <v>20.040274233713532</v>
          </cell>
          <cell r="J51">
            <v>20.019826976584341</v>
          </cell>
          <cell r="K51">
            <v>20.298302251542395</v>
          </cell>
          <cell r="L51">
            <v>20.411488877189974</v>
          </cell>
          <cell r="M51">
            <v>21.057199527296266</v>
          </cell>
          <cell r="N51">
            <v>21.368937769012625</v>
          </cell>
          <cell r="O51">
            <v>21.851696777488748</v>
          </cell>
          <cell r="P51">
            <v>20.471240261179062</v>
          </cell>
        </row>
        <row r="52">
          <cell r="A52" t="str">
            <v>Djibouti</v>
          </cell>
          <cell r="B52" t="str">
            <v>DJI</v>
          </cell>
          <cell r="C52" t="str">
            <v>Gross fixed capital formation (% of GDP)</v>
          </cell>
          <cell r="D52" t="str">
            <v>NE.GDI.FTOT.ZS</v>
          </cell>
          <cell r="H52">
            <v>25.045757350095464</v>
          </cell>
          <cell r="I52">
            <v>28.116359517297806</v>
          </cell>
          <cell r="J52">
            <v>30.335589461702632</v>
          </cell>
          <cell r="K52">
            <v>27.722877232521242</v>
          </cell>
          <cell r="L52">
            <v>26.112068260687941</v>
          </cell>
          <cell r="M52">
            <v>28.493738392909862</v>
          </cell>
          <cell r="N52">
            <v>29.795189027236756</v>
          </cell>
          <cell r="O52">
            <v>29.719075704758719</v>
          </cell>
          <cell r="P52">
            <v>28.1675818684013</v>
          </cell>
        </row>
        <row r="53">
          <cell r="A53" t="str">
            <v>Dominica</v>
          </cell>
          <cell r="B53" t="str">
            <v>DMA</v>
          </cell>
          <cell r="C53" t="str">
            <v>Gross fixed capital formation (% of GDP)</v>
          </cell>
          <cell r="D53" t="str">
            <v>NE.GDI.FTOT.ZS</v>
          </cell>
          <cell r="P53" t="e">
            <v>#DIV/0!</v>
          </cell>
        </row>
        <row r="54">
          <cell r="A54" t="str">
            <v>Denmark</v>
          </cell>
          <cell r="B54" t="str">
            <v>DNK</v>
          </cell>
          <cell r="C54" t="str">
            <v>Gross fixed capital formation (% of GDP)</v>
          </cell>
          <cell r="D54" t="str">
            <v>NE.GDI.FTOT.ZS</v>
          </cell>
          <cell r="E54">
            <v>18.113688978656171</v>
          </cell>
          <cell r="F54">
            <v>18.158228439949454</v>
          </cell>
          <cell r="G54">
            <v>18.777700936708225</v>
          </cell>
          <cell r="H54">
            <v>19.052391800399072</v>
          </cell>
          <cell r="I54">
            <v>19.163656117725129</v>
          </cell>
          <cell r="J54">
            <v>19.850629365892267</v>
          </cell>
          <cell r="K54">
            <v>21.024772899903361</v>
          </cell>
          <cell r="L54">
            <v>21.22570993431188</v>
          </cell>
          <cell r="M54">
            <v>21.727301536891371</v>
          </cell>
          <cell r="N54">
            <v>21.301502128522387</v>
          </cell>
          <cell r="O54">
            <v>22.365331111371152</v>
          </cell>
          <cell r="P54">
            <v>20.069173931848223</v>
          </cell>
        </row>
        <row r="55">
          <cell r="A55" t="str">
            <v>Dominican Republic</v>
          </cell>
          <cell r="B55" t="str">
            <v>DOM</v>
          </cell>
          <cell r="C55" t="str">
            <v>Gross fixed capital formation (% of GDP)</v>
          </cell>
          <cell r="D55" t="str">
            <v>NE.GDI.FTOT.ZS</v>
          </cell>
          <cell r="E55">
            <v>25.19689948758354</v>
          </cell>
          <cell r="F55">
            <v>24.741070579835313</v>
          </cell>
          <cell r="G55">
            <v>24.080045126364976</v>
          </cell>
          <cell r="H55">
            <v>22.313676411364657</v>
          </cell>
          <cell r="I55">
            <v>22.780367263060047</v>
          </cell>
          <cell r="J55">
            <v>23.255768700901964</v>
          </cell>
          <cell r="K55">
            <v>22.945147763944842</v>
          </cell>
          <cell r="L55">
            <v>23.730259155970717</v>
          </cell>
          <cell r="M55">
            <v>25.780957175634793</v>
          </cell>
          <cell r="N55">
            <v>26.773856623610808</v>
          </cell>
          <cell r="O55">
            <v>27.3456698521227</v>
          </cell>
          <cell r="P55">
            <v>24.449428921854032</v>
          </cell>
        </row>
        <row r="56">
          <cell r="A56" t="str">
            <v>Algeria</v>
          </cell>
          <cell r="B56" t="str">
            <v>DZA</v>
          </cell>
          <cell r="C56" t="str">
            <v>Gross fixed capital formation (% of GDP)</v>
          </cell>
          <cell r="D56" t="str">
            <v>NE.GDI.FTOT.ZS</v>
          </cell>
          <cell r="E56">
            <v>36.283190416195922</v>
          </cell>
          <cell r="F56">
            <v>31.670815130679358</v>
          </cell>
          <cell r="G56">
            <v>30.799110502308569</v>
          </cell>
          <cell r="H56">
            <v>34.18381600727394</v>
          </cell>
          <cell r="I56">
            <v>36.815328792278976</v>
          </cell>
          <cell r="J56">
            <v>42.256881987730758</v>
          </cell>
          <cell r="K56">
            <v>43.074440318054016</v>
          </cell>
          <cell r="L56">
            <v>40.781342577013483</v>
          </cell>
          <cell r="M56">
            <v>40.264100505631099</v>
          </cell>
          <cell r="N56">
            <v>38.557083249069393</v>
          </cell>
          <cell r="O56">
            <v>41.018179048945271</v>
          </cell>
          <cell r="P56">
            <v>37.791298957743713</v>
          </cell>
        </row>
        <row r="57">
          <cell r="A57" t="str">
            <v>Ecuador</v>
          </cell>
          <cell r="B57" t="str">
            <v>ECU</v>
          </cell>
          <cell r="C57" t="str">
            <v>Gross fixed capital formation (% of GDP)</v>
          </cell>
          <cell r="D57" t="str">
            <v>NE.GDI.FTOT.ZS</v>
          </cell>
          <cell r="E57">
            <v>24.624827297654832</v>
          </cell>
          <cell r="F57">
            <v>25.821956887590524</v>
          </cell>
          <cell r="G57">
            <v>26.963845271691145</v>
          </cell>
          <cell r="H57">
            <v>27.553615008753475</v>
          </cell>
          <cell r="I57">
            <v>27.214420030542534</v>
          </cell>
          <cell r="J57">
            <v>26.579066103090089</v>
          </cell>
          <cell r="K57">
            <v>25.096424076056344</v>
          </cell>
          <cell r="L57">
            <v>25.404896696668562</v>
          </cell>
          <cell r="M57">
            <v>25.583088779822706</v>
          </cell>
          <cell r="N57">
            <v>24.889930217843528</v>
          </cell>
          <cell r="O57">
            <v>21.219135357960091</v>
          </cell>
          <cell r="P57">
            <v>25.541018702515803</v>
          </cell>
        </row>
        <row r="58">
          <cell r="A58" t="str">
            <v>Egypt, Arab Rep.</v>
          </cell>
          <cell r="B58" t="str">
            <v>EGY</v>
          </cell>
          <cell r="C58" t="str">
            <v>Gross fixed capital formation (% of GDP)</v>
          </cell>
          <cell r="D58" t="str">
            <v>NE.GDI.FTOT.ZS</v>
          </cell>
          <cell r="E58">
            <v>19.213260401127133</v>
          </cell>
          <cell r="F58">
            <v>16.706760994821675</v>
          </cell>
          <cell r="G58">
            <v>14.695169284050873</v>
          </cell>
          <cell r="H58">
            <v>12.986454525908405</v>
          </cell>
          <cell r="I58">
            <v>12.446009389671362</v>
          </cell>
          <cell r="J58">
            <v>13.654404844715415</v>
          </cell>
          <cell r="K58">
            <v>14.468147929430868</v>
          </cell>
          <cell r="L58">
            <v>14.821325648414984</v>
          </cell>
          <cell r="M58">
            <v>16.250507053680082</v>
          </cell>
          <cell r="N58">
            <v>17.99665545555326</v>
          </cell>
          <cell r="O58">
            <v>13.65670367207515</v>
          </cell>
          <cell r="P58">
            <v>15.172309018131745</v>
          </cell>
        </row>
        <row r="59">
          <cell r="A59" t="str">
            <v>Eritrea</v>
          </cell>
          <cell r="B59" t="str">
            <v>ERI</v>
          </cell>
          <cell r="C59" t="str">
            <v>Gross fixed capital formation (% of GDP)</v>
          </cell>
          <cell r="D59" t="str">
            <v>NE.GDI.FTOT.ZS</v>
          </cell>
          <cell r="E59">
            <v>12.385401492708317</v>
          </cell>
          <cell r="F59">
            <v>12.626317662695987</v>
          </cell>
          <cell r="P59">
            <v>12.505859577702152</v>
          </cell>
        </row>
        <row r="60">
          <cell r="A60" t="str">
            <v>Spain</v>
          </cell>
          <cell r="B60" t="str">
            <v>ESP</v>
          </cell>
          <cell r="C60" t="str">
            <v>Gross fixed capital formation (% of GDP)</v>
          </cell>
          <cell r="D60" t="str">
            <v>NE.GDI.FTOT.ZS</v>
          </cell>
          <cell r="E60">
            <v>21.788947421901</v>
          </cell>
          <cell r="F60">
            <v>20.021752965651181</v>
          </cell>
          <cell r="G60">
            <v>18.527609860934788</v>
          </cell>
          <cell r="H60">
            <v>17.370544167284102</v>
          </cell>
          <cell r="I60">
            <v>17.779739148463705</v>
          </cell>
          <cell r="J60">
            <v>18.014458189107174</v>
          </cell>
          <cell r="K60">
            <v>17.960209724915607</v>
          </cell>
          <cell r="L60">
            <v>18.670983856155654</v>
          </cell>
          <cell r="M60">
            <v>19.446852257078483</v>
          </cell>
          <cell r="N60">
            <v>20.08132596685083</v>
          </cell>
          <cell r="O60">
            <v>20.286056038247764</v>
          </cell>
          <cell r="P60">
            <v>19.086225417871844</v>
          </cell>
        </row>
        <row r="61">
          <cell r="A61" t="str">
            <v>Estonia</v>
          </cell>
          <cell r="B61" t="str">
            <v>EST</v>
          </cell>
          <cell r="C61" t="str">
            <v>Gross fixed capital formation (% of GDP)</v>
          </cell>
          <cell r="D61" t="str">
            <v>NE.GDI.FTOT.ZS</v>
          </cell>
          <cell r="E61">
            <v>21.234218362085929</v>
          </cell>
          <cell r="F61">
            <v>26.457733814243785</v>
          </cell>
          <cell r="G61">
            <v>28.710081476023298</v>
          </cell>
          <cell r="H61">
            <v>27.900313387324399</v>
          </cell>
          <cell r="I61">
            <v>25.743933652783046</v>
          </cell>
          <cell r="J61">
            <v>24.494185114875112</v>
          </cell>
          <cell r="K61">
            <v>24.430508494839273</v>
          </cell>
          <cell r="L61">
            <v>25.918243032718415</v>
          </cell>
          <cell r="M61">
            <v>24.695057758103403</v>
          </cell>
          <cell r="N61">
            <v>25.434744119580461</v>
          </cell>
          <cell r="O61">
            <v>30.681080538012957</v>
          </cell>
          <cell r="P61">
            <v>25.972736340962737</v>
          </cell>
        </row>
        <row r="62">
          <cell r="A62" t="str">
            <v>Ethiopia</v>
          </cell>
          <cell r="B62" t="str">
            <v>ETH</v>
          </cell>
          <cell r="C62" t="str">
            <v>Gross fixed capital formation (% of GDP)</v>
          </cell>
          <cell r="D62" t="str">
            <v>NE.GDI.FTOT.ZS</v>
          </cell>
          <cell r="F62">
            <v>32.107666469452084</v>
          </cell>
          <cell r="G62">
            <v>37.097961967354195</v>
          </cell>
          <cell r="H62">
            <v>34.081118315587211</v>
          </cell>
          <cell r="I62">
            <v>37.993725303737783</v>
          </cell>
          <cell r="J62">
            <v>40.671272984812248</v>
          </cell>
          <cell r="K62">
            <v>37.348773704687908</v>
          </cell>
          <cell r="L62">
            <v>38.443986368293956</v>
          </cell>
          <cell r="M62">
            <v>34.728817187781949</v>
          </cell>
          <cell r="N62">
            <v>35.263983921217537</v>
          </cell>
          <cell r="O62">
            <v>30.578967845589609</v>
          </cell>
          <cell r="P62">
            <v>35.831627406851446</v>
          </cell>
        </row>
        <row r="63">
          <cell r="A63" t="str">
            <v>Finland</v>
          </cell>
          <cell r="B63" t="str">
            <v>FIN</v>
          </cell>
          <cell r="C63" t="str">
            <v>Gross fixed capital formation (% of GDP)</v>
          </cell>
          <cell r="D63" t="str">
            <v>NE.GDI.FTOT.ZS</v>
          </cell>
          <cell r="E63">
            <v>22.296338423433241</v>
          </cell>
          <cell r="F63">
            <v>22.616390064546106</v>
          </cell>
          <cell r="G63">
            <v>23.077841392380506</v>
          </cell>
          <cell r="H63">
            <v>22.008016797098684</v>
          </cell>
          <cell r="I63">
            <v>21.472036810586911</v>
          </cell>
          <cell r="J63">
            <v>21.229983205998533</v>
          </cell>
          <cell r="K63">
            <v>22.744784339686831</v>
          </cell>
          <cell r="L63">
            <v>23.34899094568738</v>
          </cell>
          <cell r="M63">
            <v>24.064539894118255</v>
          </cell>
          <cell r="N63">
            <v>23.815519570401747</v>
          </cell>
          <cell r="O63">
            <v>24.18244080757999</v>
          </cell>
          <cell r="P63">
            <v>22.805171113774378</v>
          </cell>
        </row>
        <row r="64">
          <cell r="A64" t="str">
            <v>Fiji</v>
          </cell>
          <cell r="B64" t="str">
            <v>FJI</v>
          </cell>
          <cell r="C64" t="str">
            <v>Gross fixed capital formation (% of GDP)</v>
          </cell>
          <cell r="D64" t="str">
            <v>NE.GDI.FTOT.ZS</v>
          </cell>
          <cell r="E64">
            <v>15.882950146006147</v>
          </cell>
          <cell r="F64">
            <v>18.076978872815662</v>
          </cell>
          <cell r="G64">
            <v>14.926495659269007</v>
          </cell>
          <cell r="H64">
            <v>25.973389140368671</v>
          </cell>
          <cell r="I64">
            <v>16.602973935163575</v>
          </cell>
          <cell r="J64">
            <v>18.592745797204088</v>
          </cell>
          <cell r="K64">
            <v>18.637012807259921</v>
          </cell>
          <cell r="L64">
            <v>18.170888338996441</v>
          </cell>
          <cell r="M64">
            <v>17.154546689601652</v>
          </cell>
          <cell r="N64">
            <v>15.847055208354458</v>
          </cell>
          <cell r="O64">
            <v>16.12183068004099</v>
          </cell>
          <cell r="P64">
            <v>17.816987934098236</v>
          </cell>
        </row>
        <row r="65">
          <cell r="A65" t="str">
            <v>France</v>
          </cell>
          <cell r="B65" t="str">
            <v>FRA</v>
          </cell>
          <cell r="C65" t="str">
            <v>Gross fixed capital formation (% of GDP)</v>
          </cell>
          <cell r="D65" t="str">
            <v>NE.GDI.FTOT.ZS</v>
          </cell>
          <cell r="E65">
            <v>22.105419315196947</v>
          </cell>
          <cell r="F65">
            <v>22.423870549935408</v>
          </cell>
          <cell r="G65">
            <v>22.458114787217948</v>
          </cell>
          <cell r="H65">
            <v>22.041867778455302</v>
          </cell>
          <cell r="I65">
            <v>21.819733784855554</v>
          </cell>
          <cell r="J65">
            <v>21.499277666991748</v>
          </cell>
          <cell r="K65">
            <v>21.8153025183416</v>
          </cell>
          <cell r="L65">
            <v>22.495845017634188</v>
          </cell>
          <cell r="M65">
            <v>22.892634301271187</v>
          </cell>
          <cell r="N65">
            <v>23.47738689344385</v>
          </cell>
          <cell r="O65">
            <v>22.964748182694564</v>
          </cell>
          <cell r="P65">
            <v>22.36310916327621</v>
          </cell>
        </row>
        <row r="66">
          <cell r="A66" t="str">
            <v>Faroe Islands</v>
          </cell>
          <cell r="B66" t="str">
            <v>FRO</v>
          </cell>
          <cell r="C66" t="str">
            <v>Gross fixed capital formation (% of GDP)</v>
          </cell>
          <cell r="D66" t="str">
            <v>NE.GDI.FTOT.ZS</v>
          </cell>
          <cell r="P66" t="e">
            <v>#DIV/0!</v>
          </cell>
        </row>
        <row r="67">
          <cell r="A67" t="str">
            <v>Micronesia, Fed. Sts.</v>
          </cell>
          <cell r="B67" t="str">
            <v>FSM</v>
          </cell>
          <cell r="C67" t="str">
            <v>Gross fixed capital formation (% of GDP)</v>
          </cell>
          <cell r="D67" t="str">
            <v>NE.GDI.FTOT.ZS</v>
          </cell>
          <cell r="P67" t="e">
            <v>#DIV/0!</v>
          </cell>
        </row>
        <row r="68">
          <cell r="A68" t="str">
            <v>Gabon</v>
          </cell>
          <cell r="B68" t="str">
            <v>GAB</v>
          </cell>
          <cell r="C68" t="str">
            <v>Gross fixed capital formation (% of GDP)</v>
          </cell>
          <cell r="D68" t="str">
            <v>NE.GDI.FTOT.ZS</v>
          </cell>
          <cell r="E68">
            <v>31.407185324382926</v>
          </cell>
          <cell r="F68">
            <v>28.680217000561765</v>
          </cell>
          <cell r="G68">
            <v>27.737282233055048</v>
          </cell>
          <cell r="H68">
            <v>29.945379653258659</v>
          </cell>
          <cell r="I68">
            <v>35.695136410141856</v>
          </cell>
          <cell r="J68">
            <v>29.230956292490166</v>
          </cell>
          <cell r="K68">
            <v>26.982261043107542</v>
          </cell>
          <cell r="L68">
            <v>21.296467416182949</v>
          </cell>
          <cell r="M68">
            <v>19.258232428411386</v>
          </cell>
          <cell r="N68">
            <v>21.898796572231944</v>
          </cell>
          <cell r="O68">
            <v>19.896424738269676</v>
          </cell>
          <cell r="P68">
            <v>26.54803082837217</v>
          </cell>
        </row>
        <row r="69">
          <cell r="A69" t="str">
            <v>United Kingdom</v>
          </cell>
          <cell r="B69" t="str">
            <v>GBR</v>
          </cell>
          <cell r="C69" t="str">
            <v>Gross fixed capital formation (% of GDP)</v>
          </cell>
          <cell r="D69" t="str">
            <v>NE.GDI.FTOT.ZS</v>
          </cell>
          <cell r="E69">
            <v>15.830032967476019</v>
          </cell>
          <cell r="F69">
            <v>15.586858172073345</v>
          </cell>
          <cell r="G69">
            <v>15.668296196891401</v>
          </cell>
          <cell r="H69">
            <v>15.849438559410647</v>
          </cell>
          <cell r="I69">
            <v>16.482265390728521</v>
          </cell>
          <cell r="J69">
            <v>17.219095375597092</v>
          </cell>
          <cell r="K69">
            <v>17.612729701612288</v>
          </cell>
          <cell r="L69">
            <v>18.018942914240945</v>
          </cell>
          <cell r="M69">
            <v>17.773526246562238</v>
          </cell>
          <cell r="N69">
            <v>17.718796266366571</v>
          </cell>
          <cell r="O69">
            <v>17.109944702822428</v>
          </cell>
          <cell r="P69">
            <v>16.806356953980131</v>
          </cell>
        </row>
        <row r="70">
          <cell r="A70" t="str">
            <v>Georgia</v>
          </cell>
          <cell r="B70" t="str">
            <v>GEO</v>
          </cell>
          <cell r="C70" t="str">
            <v>Gross fixed capital formation (% of GDP)</v>
          </cell>
          <cell r="D70" t="str">
            <v>NE.GDI.FTOT.ZS</v>
          </cell>
          <cell r="E70">
            <v>18.919327638669941</v>
          </cell>
          <cell r="F70">
            <v>20.313830768445801</v>
          </cell>
          <cell r="G70">
            <v>22.114936111917082</v>
          </cell>
          <cell r="H70">
            <v>18.789498165641362</v>
          </cell>
          <cell r="I70">
            <v>21.854517414214111</v>
          </cell>
          <cell r="J70">
            <v>24.35214380433181</v>
          </cell>
          <cell r="K70">
            <v>26.52277039848197</v>
          </cell>
          <cell r="L70">
            <v>25.492129847699797</v>
          </cell>
          <cell r="M70">
            <v>25.147647726202592</v>
          </cell>
          <cell r="N70">
            <v>24.032946983999985</v>
          </cell>
          <cell r="O70">
            <v>22.381748113446168</v>
          </cell>
          <cell r="P70">
            <v>22.720136088459149</v>
          </cell>
        </row>
        <row r="71">
          <cell r="A71" t="str">
            <v>Ghana</v>
          </cell>
          <cell r="B71" t="str">
            <v>GHA</v>
          </cell>
          <cell r="C71" t="str">
            <v>Gross fixed capital formation (% of GDP)</v>
          </cell>
          <cell r="D71" t="str">
            <v>NE.GDI.FTOT.ZS</v>
          </cell>
          <cell r="E71">
            <v>11.764092185708098</v>
          </cell>
          <cell r="F71">
            <v>11.976940226693214</v>
          </cell>
          <cell r="G71">
            <v>16.109909381266721</v>
          </cell>
          <cell r="H71">
            <v>24.038998981557956</v>
          </cell>
          <cell r="I71">
            <v>26.422880155234406</v>
          </cell>
          <cell r="J71">
            <v>27.012625670785635</v>
          </cell>
          <cell r="K71">
            <v>24.826169057814642</v>
          </cell>
          <cell r="L71">
            <v>18.886425046067558</v>
          </cell>
          <cell r="M71">
            <v>21.199094019887006</v>
          </cell>
          <cell r="N71">
            <v>18.038193472041041</v>
          </cell>
          <cell r="O71">
            <v>17.660747107172355</v>
          </cell>
          <cell r="P71">
            <v>19.812370482202599</v>
          </cell>
        </row>
        <row r="72">
          <cell r="A72" t="str">
            <v>Gibraltar</v>
          </cell>
          <cell r="B72" t="str">
            <v>GIB</v>
          </cell>
          <cell r="C72" t="str">
            <v>Gross fixed capital formation (% of GDP)</v>
          </cell>
          <cell r="D72" t="str">
            <v>NE.GDI.FTOT.ZS</v>
          </cell>
          <cell r="P72" t="e">
            <v>#DIV/0!</v>
          </cell>
        </row>
        <row r="73">
          <cell r="A73" t="str">
            <v>Guinea</v>
          </cell>
          <cell r="B73" t="str">
            <v>GIN</v>
          </cell>
          <cell r="C73" t="str">
            <v>Gross fixed capital formation (% of GDP)</v>
          </cell>
          <cell r="D73" t="str">
            <v>NE.GDI.FTOT.ZS</v>
          </cell>
          <cell r="E73">
            <v>19.137187320327573</v>
          </cell>
          <cell r="F73">
            <v>23.602188633027485</v>
          </cell>
          <cell r="G73">
            <v>25.117779346598439</v>
          </cell>
          <cell r="H73">
            <v>23.429385512331287</v>
          </cell>
          <cell r="I73">
            <v>22.711369952044802</v>
          </cell>
          <cell r="J73">
            <v>23.969172394294059</v>
          </cell>
          <cell r="K73">
            <v>52.418316830366862</v>
          </cell>
          <cell r="L73">
            <v>25.765824142052473</v>
          </cell>
          <cell r="M73">
            <v>19.467409547967058</v>
          </cell>
          <cell r="N73">
            <v>17.436417999265746</v>
          </cell>
          <cell r="O73">
            <v>16.611726204714991</v>
          </cell>
          <cell r="P73">
            <v>24.515161625726435</v>
          </cell>
        </row>
        <row r="74">
          <cell r="A74" t="str">
            <v>Gambia, The</v>
          </cell>
          <cell r="B74" t="str">
            <v>GMB</v>
          </cell>
          <cell r="C74" t="str">
            <v>Gross fixed capital formation (% of GDP)</v>
          </cell>
          <cell r="D74" t="str">
            <v>NE.GDI.FTOT.ZS</v>
          </cell>
          <cell r="E74">
            <v>13.876710527504333</v>
          </cell>
          <cell r="F74">
            <v>12.896168285230091</v>
          </cell>
          <cell r="G74">
            <v>20.877168649491693</v>
          </cell>
          <cell r="H74">
            <v>14.711533127779067</v>
          </cell>
          <cell r="I74">
            <v>16.652615124980425</v>
          </cell>
          <cell r="J74">
            <v>20.349813189455755</v>
          </cell>
          <cell r="K74">
            <v>24.919934192265963</v>
          </cell>
          <cell r="L74">
            <v>22.959729819207435</v>
          </cell>
          <cell r="M74">
            <v>20.878424256926309</v>
          </cell>
          <cell r="N74">
            <v>24.653843161222817</v>
          </cell>
          <cell r="O74">
            <v>33.858892032273147</v>
          </cell>
          <cell r="P74">
            <v>20.603166578757911</v>
          </cell>
        </row>
        <row r="75">
          <cell r="A75" t="str">
            <v>Guinea-Bissau</v>
          </cell>
          <cell r="B75" t="str">
            <v>GNB</v>
          </cell>
          <cell r="C75" t="str">
            <v>Gross fixed capital formation (% of GDP)</v>
          </cell>
          <cell r="D75" t="str">
            <v>NE.GDI.FTOT.ZS</v>
          </cell>
          <cell r="E75">
            <v>10.667048024446215</v>
          </cell>
          <cell r="F75">
            <v>9.8286795565399938</v>
          </cell>
          <cell r="G75">
            <v>5.8850665313212529</v>
          </cell>
          <cell r="H75">
            <v>6.1899848766028454</v>
          </cell>
          <cell r="I75">
            <v>9.6026125660323487</v>
          </cell>
          <cell r="J75">
            <v>9.4450865024200485</v>
          </cell>
          <cell r="K75">
            <v>7.7483819571591033</v>
          </cell>
          <cell r="L75">
            <v>8.9315918327192705</v>
          </cell>
          <cell r="M75">
            <v>20.860107988326863</v>
          </cell>
          <cell r="N75">
            <v>20.441294368701836</v>
          </cell>
          <cell r="O75">
            <v>24.329498495328234</v>
          </cell>
          <cell r="P75">
            <v>12.175395699963453</v>
          </cell>
        </row>
        <row r="76">
          <cell r="A76" t="str">
            <v>Equatorial Guinea</v>
          </cell>
          <cell r="B76" t="str">
            <v>GNQ</v>
          </cell>
          <cell r="C76" t="str">
            <v>Gross fixed capital formation (% of GDP)</v>
          </cell>
          <cell r="D76" t="str">
            <v>NE.GDI.FTOT.ZS</v>
          </cell>
          <cell r="E76">
            <v>42.321655073719448</v>
          </cell>
          <cell r="F76">
            <v>38.160560809785551</v>
          </cell>
          <cell r="G76">
            <v>46.55954576308968</v>
          </cell>
          <cell r="H76">
            <v>30.170136656716039</v>
          </cell>
          <cell r="I76">
            <v>28.577084712807061</v>
          </cell>
          <cell r="J76">
            <v>24.530968183882333</v>
          </cell>
          <cell r="K76">
            <v>16.550433156080786</v>
          </cell>
          <cell r="L76">
            <v>13.956553019721948</v>
          </cell>
          <cell r="M76">
            <v>12.680143376710513</v>
          </cell>
          <cell r="N76">
            <v>11.392981549469049</v>
          </cell>
          <cell r="O76">
            <v>4.7222800378840688</v>
          </cell>
          <cell r="P76">
            <v>24.511122030896946</v>
          </cell>
        </row>
        <row r="77">
          <cell r="A77" t="str">
            <v>Greece</v>
          </cell>
          <cell r="B77" t="str">
            <v>GRC</v>
          </cell>
          <cell r="C77" t="str">
            <v>Gross fixed capital formation (% of GDP)</v>
          </cell>
          <cell r="D77" t="str">
            <v>NE.GDI.FTOT.ZS</v>
          </cell>
          <cell r="E77">
            <v>16.559265867207547</v>
          </cell>
          <cell r="F77">
            <v>13.676151054553042</v>
          </cell>
          <cell r="G77">
            <v>11.529630359672424</v>
          </cell>
          <cell r="H77">
            <v>11.196880462883993</v>
          </cell>
          <cell r="I77">
            <v>10.834285134074586</v>
          </cell>
          <cell r="J77">
            <v>10.770039947470773</v>
          </cell>
          <cell r="K77">
            <v>11.008139320363334</v>
          </cell>
          <cell r="L77">
            <v>11.789133874550462</v>
          </cell>
          <cell r="M77">
            <v>11.14774842597094</v>
          </cell>
          <cell r="N77">
            <v>10.578043428128705</v>
          </cell>
          <cell r="O77">
            <v>11.656433487188348</v>
          </cell>
          <cell r="P77">
            <v>11.885977396551288</v>
          </cell>
        </row>
        <row r="78">
          <cell r="A78" t="str">
            <v>Grenada</v>
          </cell>
          <cell r="B78" t="str">
            <v>GRD</v>
          </cell>
          <cell r="C78" t="str">
            <v>Gross fixed capital formation (% of GDP)</v>
          </cell>
          <cell r="D78" t="str">
            <v>NE.GDI.FTOT.ZS</v>
          </cell>
          <cell r="P78" t="e">
            <v>#DIV/0!</v>
          </cell>
        </row>
        <row r="79">
          <cell r="A79" t="str">
            <v>Greenland</v>
          </cell>
          <cell r="B79" t="str">
            <v>GRL</v>
          </cell>
          <cell r="C79" t="str">
            <v>Gross fixed capital formation (% of GDP)</v>
          </cell>
          <cell r="D79" t="str">
            <v>NE.GDI.FTOT.ZS</v>
          </cell>
          <cell r="E79">
            <v>52.353317232561444</v>
          </cell>
          <cell r="F79">
            <v>64.008714899286019</v>
          </cell>
          <cell r="G79">
            <v>37.672080177289722</v>
          </cell>
          <cell r="H79">
            <v>30.095162306442518</v>
          </cell>
          <cell r="I79">
            <v>22.597956240988026</v>
          </cell>
          <cell r="J79">
            <v>24.02966610760209</v>
          </cell>
          <cell r="K79">
            <v>24.496671916240938</v>
          </cell>
          <cell r="L79">
            <v>23.61529351156998</v>
          </cell>
          <cell r="M79">
            <v>21.741180860381114</v>
          </cell>
          <cell r="N79">
            <v>31.309838561070386</v>
          </cell>
          <cell r="O79">
            <v>32.264107813711263</v>
          </cell>
          <cell r="P79">
            <v>33.107635420649402</v>
          </cell>
        </row>
        <row r="80">
          <cell r="A80" t="str">
            <v>Guatemala</v>
          </cell>
          <cell r="B80" t="str">
            <v>GTM</v>
          </cell>
          <cell r="C80" t="str">
            <v>Gross fixed capital formation (% of GDP)</v>
          </cell>
          <cell r="D80" t="str">
            <v>NE.GDI.FTOT.ZS</v>
          </cell>
          <cell r="E80">
            <v>15.048839014111417</v>
          </cell>
          <cell r="F80">
            <v>15.045916336494553</v>
          </cell>
          <cell r="G80">
            <v>15.026924890826173</v>
          </cell>
          <cell r="H80">
            <v>15.090567710460167</v>
          </cell>
          <cell r="I80">
            <v>15.171777582409094</v>
          </cell>
          <cell r="J80">
            <v>14.516580771239957</v>
          </cell>
          <cell r="K80">
            <v>13.87171704924787</v>
          </cell>
          <cell r="L80">
            <v>13.609429344142152</v>
          </cell>
          <cell r="M80">
            <v>13.699050834530247</v>
          </cell>
          <cell r="N80">
            <v>14.301234970918545</v>
          </cell>
          <cell r="O80">
            <v>13.51001801139698</v>
          </cell>
          <cell r="P80">
            <v>14.444732410525194</v>
          </cell>
        </row>
        <row r="81">
          <cell r="A81" t="str">
            <v>Guam</v>
          </cell>
          <cell r="B81" t="str">
            <v>GUM</v>
          </cell>
          <cell r="C81" t="str">
            <v>Gross fixed capital formation (% of GDP)</v>
          </cell>
          <cell r="D81" t="str">
            <v>NE.GDI.FTOT.ZS</v>
          </cell>
          <cell r="P81" t="e">
            <v>#DIV/0!</v>
          </cell>
        </row>
        <row r="82">
          <cell r="A82" t="str">
            <v>Guyana</v>
          </cell>
          <cell r="B82" t="str">
            <v>GUY</v>
          </cell>
          <cell r="C82" t="str">
            <v>Gross fixed capital formation (% of GDP)</v>
          </cell>
          <cell r="D82" t="str">
            <v>NE.GDI.FTOT.ZS</v>
          </cell>
          <cell r="P82" t="e">
            <v>#DIV/0!</v>
          </cell>
        </row>
        <row r="83">
          <cell r="A83" t="str">
            <v>Honduras</v>
          </cell>
          <cell r="B83" t="str">
            <v>HND</v>
          </cell>
          <cell r="C83" t="str">
            <v>Gross fixed capital formation (% of GDP)</v>
          </cell>
          <cell r="D83" t="str">
            <v>NE.GDI.FTOT.ZS</v>
          </cell>
          <cell r="E83">
            <v>21.555869636401301</v>
          </cell>
          <cell r="F83">
            <v>24.440777750383699</v>
          </cell>
          <cell r="G83">
            <v>24.371015792233813</v>
          </cell>
          <cell r="H83">
            <v>23.585420277399923</v>
          </cell>
          <cell r="I83">
            <v>22.285440033185935</v>
          </cell>
          <cell r="J83">
            <v>23.683029644322001</v>
          </cell>
          <cell r="K83">
            <v>22.034538099648351</v>
          </cell>
          <cell r="L83">
            <v>23.532148331901002</v>
          </cell>
          <cell r="M83">
            <v>24.747355614583313</v>
          </cell>
          <cell r="N83">
            <v>22.840763894095094</v>
          </cell>
          <cell r="O83">
            <v>18.977569325031038</v>
          </cell>
          <cell r="P83">
            <v>22.91399349083504</v>
          </cell>
        </row>
        <row r="84">
          <cell r="A84" t="str">
            <v>Croatia</v>
          </cell>
          <cell r="B84" t="str">
            <v>HRV</v>
          </cell>
          <cell r="C84" t="str">
            <v>Gross fixed capital formation (% of GDP)</v>
          </cell>
          <cell r="D84" t="str">
            <v>NE.GDI.FTOT.ZS</v>
          </cell>
          <cell r="E84">
            <v>21.005144614537812</v>
          </cell>
          <cell r="F84">
            <v>19.9872140471882</v>
          </cell>
          <cell r="G84">
            <v>19.37281854264203</v>
          </cell>
          <cell r="H84">
            <v>19.424283163795021</v>
          </cell>
          <cell r="I84">
            <v>19.027162168566978</v>
          </cell>
          <cell r="J84">
            <v>19.30071262196337</v>
          </cell>
          <cell r="K84">
            <v>19.790475791349142</v>
          </cell>
          <cell r="L84">
            <v>19.692367264485718</v>
          </cell>
          <cell r="M84">
            <v>20.086035005375248</v>
          </cell>
          <cell r="N84">
            <v>21.510576812988976</v>
          </cell>
          <cell r="O84">
            <v>22.310456169965967</v>
          </cell>
          <cell r="P84">
            <v>20.13702238207804</v>
          </cell>
        </row>
        <row r="85">
          <cell r="A85" t="str">
            <v>Haiti</v>
          </cell>
          <cell r="B85" t="str">
            <v>HTI</v>
          </cell>
          <cell r="C85" t="str">
            <v>Gross fixed capital formation (% of GDP)</v>
          </cell>
          <cell r="D85" t="str">
            <v>NE.GDI.FTOT.ZS</v>
          </cell>
          <cell r="E85">
            <v>24.988732449908817</v>
          </cell>
          <cell r="F85">
            <v>19.074677392566052</v>
          </cell>
          <cell r="G85">
            <v>17.509146696008095</v>
          </cell>
          <cell r="H85">
            <v>17.503971901892736</v>
          </cell>
          <cell r="I85">
            <v>16.520711293194914</v>
          </cell>
          <cell r="J85">
            <v>14.052308657115608</v>
          </cell>
          <cell r="K85">
            <v>16.935082059487215</v>
          </cell>
          <cell r="L85">
            <v>20.212479182893244</v>
          </cell>
          <cell r="M85">
            <v>18.709816640875385</v>
          </cell>
          <cell r="N85">
            <v>20.322064177263183</v>
          </cell>
          <cell r="O85">
            <v>17.703089271984865</v>
          </cell>
          <cell r="P85">
            <v>18.502916338471824</v>
          </cell>
        </row>
        <row r="86">
          <cell r="A86" t="str">
            <v>Hungary</v>
          </cell>
          <cell r="B86" t="str">
            <v>HUN</v>
          </cell>
          <cell r="C86" t="str">
            <v>Gross fixed capital formation (% of GDP)</v>
          </cell>
          <cell r="D86" t="str">
            <v>NE.GDI.FTOT.ZS</v>
          </cell>
          <cell r="E86">
            <v>20.060994243925986</v>
          </cell>
          <cell r="F86">
            <v>19.52935785684258</v>
          </cell>
          <cell r="G86">
            <v>19.143293234845867</v>
          </cell>
          <cell r="H86">
            <v>20.788761791069788</v>
          </cell>
          <cell r="I86">
            <v>22.002765364241036</v>
          </cell>
          <cell r="J86">
            <v>22.165805921450939</v>
          </cell>
          <cell r="K86">
            <v>19.490818843705647</v>
          </cell>
          <cell r="L86">
            <v>22.144283355587742</v>
          </cell>
          <cell r="M86">
            <v>24.727650690088016</v>
          </cell>
          <cell r="N86">
            <v>27.084274744212205</v>
          </cell>
          <cell r="O86">
            <v>26.631631301637199</v>
          </cell>
          <cell r="P86">
            <v>22.160876122509727</v>
          </cell>
        </row>
        <row r="87">
          <cell r="A87" t="str">
            <v>Indonesia</v>
          </cell>
          <cell r="B87" t="str">
            <v>IDN</v>
          </cell>
          <cell r="C87" t="str">
            <v>Gross fixed capital formation (% of GDP)</v>
          </cell>
          <cell r="D87" t="str">
            <v>NE.GDI.FTOT.ZS</v>
          </cell>
          <cell r="E87">
            <v>30.999408825566043</v>
          </cell>
          <cell r="F87">
            <v>31.307454036572523</v>
          </cell>
          <cell r="G87">
            <v>32.719628065027067</v>
          </cell>
          <cell r="H87">
            <v>31.96577956768887</v>
          </cell>
          <cell r="I87">
            <v>32.516741440510174</v>
          </cell>
          <cell r="J87">
            <v>32.811926582392275</v>
          </cell>
          <cell r="K87">
            <v>32.577731496603072</v>
          </cell>
          <cell r="L87">
            <v>32.160638864264463</v>
          </cell>
          <cell r="M87">
            <v>32.288497089569368</v>
          </cell>
          <cell r="N87">
            <v>32.346884551854629</v>
          </cell>
          <cell r="O87">
            <v>31.72071600327892</v>
          </cell>
          <cell r="P87">
            <v>32.128673320302497</v>
          </cell>
        </row>
        <row r="88">
          <cell r="A88" t="str">
            <v>Isle of Man</v>
          </cell>
          <cell r="B88" t="str">
            <v>IMN</v>
          </cell>
          <cell r="C88" t="str">
            <v>Gross fixed capital formation (% of GDP)</v>
          </cell>
          <cell r="D88" t="str">
            <v>NE.GDI.FTOT.ZS</v>
          </cell>
          <cell r="P88" t="e">
            <v>#DIV/0!</v>
          </cell>
        </row>
        <row r="89">
          <cell r="A89" t="str">
            <v>India</v>
          </cell>
          <cell r="B89" t="str">
            <v>IND</v>
          </cell>
          <cell r="C89" t="str">
            <v>Gross fixed capital formation (% of GDP)</v>
          </cell>
          <cell r="D89" t="str">
            <v>NE.GDI.FTOT.ZS</v>
          </cell>
          <cell r="E89">
            <v>33.230014655665045</v>
          </cell>
          <cell r="F89">
            <v>34.313416233964325</v>
          </cell>
          <cell r="G89">
            <v>33.436934325619369</v>
          </cell>
          <cell r="H89">
            <v>31.295805031704109</v>
          </cell>
          <cell r="I89">
            <v>30.080237047649796</v>
          </cell>
          <cell r="J89">
            <v>28.733144128757864</v>
          </cell>
          <cell r="K89">
            <v>28.18843897516734</v>
          </cell>
          <cell r="L89">
            <v>28.177816544074858</v>
          </cell>
          <cell r="M89">
            <v>29.463068141803944</v>
          </cell>
          <cell r="N89">
            <v>28.581251675240928</v>
          </cell>
          <cell r="O89">
            <v>26.585002183885219</v>
          </cell>
          <cell r="P89">
            <v>30.189557176684797</v>
          </cell>
        </row>
        <row r="90">
          <cell r="A90" t="str">
            <v>Ireland</v>
          </cell>
          <cell r="B90" t="str">
            <v>IRL</v>
          </cell>
          <cell r="C90" t="str">
            <v>Gross fixed capital formation (% of GDP)</v>
          </cell>
          <cell r="D90" t="str">
            <v>NE.GDI.FTOT.ZS</v>
          </cell>
          <cell r="E90">
            <v>17.580033038351889</v>
          </cell>
          <cell r="F90">
            <v>16.688515706673339</v>
          </cell>
          <cell r="G90">
            <v>19.570600004909046</v>
          </cell>
          <cell r="H90">
            <v>18.587109610662353</v>
          </cell>
          <cell r="I90">
            <v>20.634698996746881</v>
          </cell>
          <cell r="J90">
            <v>24.095815508707393</v>
          </cell>
          <cell r="K90">
            <v>35.813011956267886</v>
          </cell>
          <cell r="L90">
            <v>33.251965483106929</v>
          </cell>
          <cell r="M90">
            <v>28.241927700062025</v>
          </cell>
          <cell r="N90">
            <v>53.591484226787522</v>
          </cell>
          <cell r="O90">
            <v>39.677512206910713</v>
          </cell>
          <cell r="P90">
            <v>27.975697676289634</v>
          </cell>
        </row>
        <row r="91">
          <cell r="A91" t="str">
            <v>Iran, Islamic Rep.</v>
          </cell>
          <cell r="B91" t="str">
            <v>IRN</v>
          </cell>
          <cell r="C91" t="str">
            <v>Gross fixed capital formation (% of GDP)</v>
          </cell>
          <cell r="D91" t="str">
            <v>NE.GDI.FTOT.ZS</v>
          </cell>
          <cell r="E91">
            <v>27.352833318813346</v>
          </cell>
          <cell r="F91">
            <v>29.053728731246114</v>
          </cell>
          <cell r="G91">
            <v>30.053965428295282</v>
          </cell>
          <cell r="H91">
            <v>27.44560636927109</v>
          </cell>
          <cell r="I91">
            <v>28.570813396253254</v>
          </cell>
          <cell r="J91">
            <v>25.365013904534628</v>
          </cell>
          <cell r="K91">
            <v>22.120708542500982</v>
          </cell>
          <cell r="L91">
            <v>22.005800717428965</v>
          </cell>
          <cell r="M91">
            <v>22.063750303417173</v>
          </cell>
          <cell r="N91">
            <v>22.535023652771823</v>
          </cell>
          <cell r="O91">
            <v>28.208664621898507</v>
          </cell>
          <cell r="P91">
            <v>25.888718998766468</v>
          </cell>
        </row>
        <row r="92">
          <cell r="A92" t="str">
            <v>Iraq</v>
          </cell>
          <cell r="B92" t="str">
            <v>IRQ</v>
          </cell>
          <cell r="C92" t="str">
            <v>Gross fixed capital formation (% of GDP)</v>
          </cell>
          <cell r="D92" t="str">
            <v>NE.GDI.FTOT.ZS</v>
          </cell>
          <cell r="E92">
            <v>16.198961641618077</v>
          </cell>
          <cell r="F92">
            <v>17.14248620234477</v>
          </cell>
          <cell r="G92">
            <v>15.002378752415169</v>
          </cell>
          <cell r="H92">
            <v>20.116661150796343</v>
          </cell>
          <cell r="I92">
            <v>20.965286017606331</v>
          </cell>
          <cell r="J92">
            <v>26.017217929256297</v>
          </cell>
          <cell r="K92">
            <v>14.57576960966386</v>
          </cell>
          <cell r="L92">
            <v>14.585149761289534</v>
          </cell>
          <cell r="M92">
            <v>3.4981487019018238</v>
          </cell>
          <cell r="N92">
            <v>19.764061214093758</v>
          </cell>
          <cell r="O92">
            <v>7.3474903705893855</v>
          </cell>
          <cell r="P92">
            <v>15.928510122870485</v>
          </cell>
        </row>
        <row r="93">
          <cell r="A93" t="str">
            <v>Iceland</v>
          </cell>
          <cell r="B93" t="str">
            <v>ISL</v>
          </cell>
          <cell r="C93" t="str">
            <v>Gross fixed capital formation (% of GDP)</v>
          </cell>
          <cell r="D93" t="str">
            <v>NE.GDI.FTOT.ZS</v>
          </cell>
          <cell r="E93">
            <v>14.082546212409476</v>
          </cell>
          <cell r="F93">
            <v>15.367530064314074</v>
          </cell>
          <cell r="G93">
            <v>15.982918281194895</v>
          </cell>
          <cell r="H93">
            <v>15.601991370460681</v>
          </cell>
          <cell r="I93">
            <v>17.158264022527032</v>
          </cell>
          <cell r="J93">
            <v>19.333024810776948</v>
          </cell>
          <cell r="K93">
            <v>20.935660202246563</v>
          </cell>
          <cell r="L93">
            <v>21.772501004798748</v>
          </cell>
          <cell r="M93">
            <v>22.000226386523565</v>
          </cell>
          <cell r="N93">
            <v>21.23884080175538</v>
          </cell>
          <cell r="O93">
            <v>21.156452045265198</v>
          </cell>
          <cell r="P93">
            <v>18.602723200206597</v>
          </cell>
        </row>
        <row r="94">
          <cell r="A94" t="str">
            <v>Israel</v>
          </cell>
          <cell r="B94" t="str">
            <v>ISR</v>
          </cell>
          <cell r="C94" t="str">
            <v>Gross fixed capital formation (% of GDP)</v>
          </cell>
          <cell r="D94" t="str">
            <v>NE.GDI.FTOT.ZS</v>
          </cell>
          <cell r="E94">
            <v>18.876839274004499</v>
          </cell>
          <cell r="F94">
            <v>20.421244912983532</v>
          </cell>
          <cell r="G94">
            <v>20.969436383917952</v>
          </cell>
          <cell r="H94">
            <v>20.443145927477129</v>
          </cell>
          <cell r="I94">
            <v>19.968282853625201</v>
          </cell>
          <cell r="J94">
            <v>18.977331993337934</v>
          </cell>
          <cell r="K94">
            <v>20.435234905060948</v>
          </cell>
          <cell r="L94">
            <v>20.277733768062376</v>
          </cell>
          <cell r="M94">
            <v>21.323542681888938</v>
          </cell>
          <cell r="N94">
            <v>20.81527763167627</v>
          </cell>
          <cell r="O94">
            <v>20.476748037344937</v>
          </cell>
          <cell r="P94">
            <v>20.271347124489068</v>
          </cell>
        </row>
        <row r="95">
          <cell r="A95" t="str">
            <v>Italy</v>
          </cell>
          <cell r="B95" t="str">
            <v>ITA</v>
          </cell>
          <cell r="C95" t="str">
            <v>Gross fixed capital formation (% of GDP)</v>
          </cell>
          <cell r="D95" t="str">
            <v>NE.GDI.FTOT.ZS</v>
          </cell>
          <cell r="E95">
            <v>20.024224228274747</v>
          </cell>
          <cell r="F95">
            <v>19.713871514508092</v>
          </cell>
          <cell r="G95">
            <v>18.309059446044767</v>
          </cell>
          <cell r="H95">
            <v>17.204586968864945</v>
          </cell>
          <cell r="I95">
            <v>16.722168093805255</v>
          </cell>
          <cell r="J95">
            <v>16.935467014628284</v>
          </cell>
          <cell r="K95">
            <v>17.170996967307449</v>
          </cell>
          <cell r="L95">
            <v>17.48077614971109</v>
          </cell>
          <cell r="M95">
            <v>17.846136979793055</v>
          </cell>
          <cell r="N95">
            <v>17.989375464271014</v>
          </cell>
          <cell r="O95">
            <v>17.843440704417432</v>
          </cell>
          <cell r="P95">
            <v>17.930918502875102</v>
          </cell>
        </row>
        <row r="96">
          <cell r="A96" t="str">
            <v>Jamaica</v>
          </cell>
          <cell r="B96" t="str">
            <v>JAM</v>
          </cell>
          <cell r="C96" t="str">
            <v>Gross fixed capital formation (% of GDP)</v>
          </cell>
          <cell r="D96" t="str">
            <v>NE.GDI.FTOT.ZS</v>
          </cell>
          <cell r="E96">
            <v>19.900397386841039</v>
          </cell>
          <cell r="F96">
            <v>20.942498682197659</v>
          </cell>
          <cell r="G96">
            <v>19.639897544071118</v>
          </cell>
          <cell r="H96">
            <v>20.987000871449961</v>
          </cell>
          <cell r="I96">
            <v>22.018361713829133</v>
          </cell>
          <cell r="J96">
            <v>21.214670083395745</v>
          </cell>
          <cell r="K96">
            <v>21.192054860486458</v>
          </cell>
          <cell r="L96">
            <v>22.133481088639993</v>
          </cell>
          <cell r="M96">
            <v>23.280886283938202</v>
          </cell>
          <cell r="N96">
            <v>24.093302180168713</v>
          </cell>
          <cell r="O96">
            <v>22.696981995202673</v>
          </cell>
          <cell r="P96">
            <v>21.645412062747337</v>
          </cell>
        </row>
        <row r="97">
          <cell r="A97" t="str">
            <v>Jordan</v>
          </cell>
          <cell r="B97" t="str">
            <v>JOR</v>
          </cell>
          <cell r="C97" t="str">
            <v>Gross fixed capital formation (% of GDP)</v>
          </cell>
          <cell r="D97" t="str">
            <v>NE.GDI.FTOT.ZS</v>
          </cell>
          <cell r="E97">
            <v>28.896442829149088</v>
          </cell>
          <cell r="F97">
            <v>26.900871823432926</v>
          </cell>
          <cell r="G97">
            <v>21.184709958961449</v>
          </cell>
          <cell r="H97">
            <v>20.366147947365889</v>
          </cell>
          <cell r="I97">
            <v>20.555139442498184</v>
          </cell>
          <cell r="J97">
            <v>20.424296025094947</v>
          </cell>
          <cell r="K97">
            <v>18.465094297158721</v>
          </cell>
          <cell r="L97">
            <v>19.991322419830595</v>
          </cell>
          <cell r="M97">
            <v>16.1248066059091</v>
          </cell>
          <cell r="N97">
            <v>14.526821693366553</v>
          </cell>
          <cell r="O97">
            <v>14.337087272547725</v>
          </cell>
          <cell r="P97">
            <v>20.161158210483197</v>
          </cell>
        </row>
        <row r="98">
          <cell r="A98" t="str">
            <v>Japan</v>
          </cell>
          <cell r="B98" t="str">
            <v>JPN</v>
          </cell>
          <cell r="C98" t="str">
            <v>Gross fixed capital formation (% of GDP)</v>
          </cell>
          <cell r="D98" t="str">
            <v>NE.GDI.FTOT.ZS</v>
          </cell>
          <cell r="E98">
            <v>22.619659423188228</v>
          </cell>
          <cell r="F98">
            <v>23.351162300288532</v>
          </cell>
          <cell r="G98">
            <v>23.773649297357089</v>
          </cell>
          <cell r="H98">
            <v>24.556526963011251</v>
          </cell>
          <cell r="I98">
            <v>25.084549093986059</v>
          </cell>
          <cell r="J98">
            <v>24.971456174657174</v>
          </cell>
          <cell r="K98">
            <v>24.760684291373831</v>
          </cell>
          <cell r="L98">
            <v>25.007349843510713</v>
          </cell>
          <cell r="M98">
            <v>25.220719698835399</v>
          </cell>
          <cell r="N98">
            <v>25.572864890261478</v>
          </cell>
          <cell r="O98">
            <v>25.363993374404494</v>
          </cell>
          <cell r="P98">
            <v>24.571146850079479</v>
          </cell>
        </row>
        <row r="99">
          <cell r="A99" t="str">
            <v>Kazakhstan</v>
          </cell>
          <cell r="B99" t="str">
            <v>KAZ</v>
          </cell>
          <cell r="C99" t="str">
            <v>Gross fixed capital formation (% of GDP)</v>
          </cell>
          <cell r="D99" t="str">
            <v>NE.GDI.FTOT.ZS</v>
          </cell>
          <cell r="E99">
            <v>24.327347364722094</v>
          </cell>
          <cell r="F99">
            <v>21.464702362007774</v>
          </cell>
          <cell r="G99">
            <v>22.803156373723059</v>
          </cell>
          <cell r="H99">
            <v>21.882187859581787</v>
          </cell>
          <cell r="I99">
            <v>21.555910676294836</v>
          </cell>
          <cell r="J99">
            <v>22.881520962449844</v>
          </cell>
          <cell r="K99">
            <v>22.719264271792365</v>
          </cell>
          <cell r="L99">
            <v>21.697541061629284</v>
          </cell>
          <cell r="M99">
            <v>21.176826554137666</v>
          </cell>
          <cell r="N99">
            <v>23.467432946747667</v>
          </cell>
          <cell r="O99">
            <v>24.693075913174699</v>
          </cell>
          <cell r="P99">
            <v>22.606269667841918</v>
          </cell>
        </row>
        <row r="100">
          <cell r="A100" t="str">
            <v>Kenya</v>
          </cell>
          <cell r="B100" t="str">
            <v>KEN</v>
          </cell>
          <cell r="C100" t="str">
            <v>Gross fixed capital formation (% of GDP)</v>
          </cell>
          <cell r="D100" t="str">
            <v>NE.GDI.FTOT.ZS</v>
          </cell>
          <cell r="E100">
            <v>20.847057646283805</v>
          </cell>
          <cell r="F100">
            <v>20.708639058030794</v>
          </cell>
          <cell r="G100">
            <v>21.585038233206934</v>
          </cell>
          <cell r="H100">
            <v>20.78578553512666</v>
          </cell>
          <cell r="I100">
            <v>23.884733674393114</v>
          </cell>
          <cell r="J100">
            <v>22.091036772420562</v>
          </cell>
          <cell r="K100">
            <v>19.391738073316212</v>
          </cell>
          <cell r="L100">
            <v>19.895722184842015</v>
          </cell>
          <cell r="M100">
            <v>19.097995387089526</v>
          </cell>
          <cell r="N100">
            <v>18.961570278246334</v>
          </cell>
          <cell r="O100">
            <v>19.353147815693752</v>
          </cell>
          <cell r="P100">
            <v>20.600224059877249</v>
          </cell>
        </row>
        <row r="101">
          <cell r="A101" t="str">
            <v>Kyrgyz Republic</v>
          </cell>
          <cell r="B101" t="str">
            <v>KGZ</v>
          </cell>
          <cell r="C101" t="str">
            <v>Gross fixed capital formation (% of GDP)</v>
          </cell>
          <cell r="D101" t="str">
            <v>NE.GDI.FTOT.ZS</v>
          </cell>
          <cell r="E101">
            <v>27.764711327757542</v>
          </cell>
          <cell r="F101">
            <v>23.691252568716777</v>
          </cell>
          <cell r="G101">
            <v>31.391403971961338</v>
          </cell>
          <cell r="H101">
            <v>29.55950945524674</v>
          </cell>
          <cell r="I101">
            <v>32.491028066304963</v>
          </cell>
          <cell r="J101">
            <v>32.58800332830495</v>
          </cell>
          <cell r="K101">
            <v>31.794726022565811</v>
          </cell>
          <cell r="L101">
            <v>31.4657391469581</v>
          </cell>
          <cell r="M101">
            <v>31.650449185929535</v>
          </cell>
          <cell r="N101">
            <v>31.460095392896847</v>
          </cell>
          <cell r="O101">
            <v>27.369448986682571</v>
          </cell>
          <cell r="P101">
            <v>30.111487950302287</v>
          </cell>
        </row>
        <row r="102">
          <cell r="A102" t="str">
            <v>Cambodia</v>
          </cell>
          <cell r="B102" t="str">
            <v>KHM</v>
          </cell>
          <cell r="C102" t="str">
            <v>Gross fixed capital formation (% of GDP)</v>
          </cell>
          <cell r="D102" t="str">
            <v>NE.GDI.FTOT.ZS</v>
          </cell>
          <cell r="E102">
            <v>16.194070140663865</v>
          </cell>
          <cell r="F102">
            <v>15.971773120737234</v>
          </cell>
          <cell r="G102">
            <v>17.361271165558701</v>
          </cell>
          <cell r="H102">
            <v>18.945960764040215</v>
          </cell>
          <cell r="I102">
            <v>21.039759508853535</v>
          </cell>
          <cell r="J102">
            <v>21.434962500620525</v>
          </cell>
          <cell r="K102">
            <v>21.685195530864817</v>
          </cell>
          <cell r="L102">
            <v>21.897720477355264</v>
          </cell>
          <cell r="M102">
            <v>22.551029527731188</v>
          </cell>
          <cell r="N102">
            <v>23.35811453488758</v>
          </cell>
          <cell r="O102">
            <v>24.0243150159937</v>
          </cell>
          <cell r="P102">
            <v>20.405833844300606</v>
          </cell>
        </row>
        <row r="103">
          <cell r="A103" t="str">
            <v>Kiribati</v>
          </cell>
          <cell r="B103" t="str">
            <v>KIR</v>
          </cell>
          <cell r="C103" t="str">
            <v>Gross fixed capital formation (% of GDP)</v>
          </cell>
          <cell r="D103" t="str">
            <v>NE.GDI.FTOT.ZS</v>
          </cell>
          <cell r="E103">
            <v>14.115123509820704</v>
          </cell>
          <cell r="F103">
            <v>18.282611726505255</v>
          </cell>
          <cell r="G103">
            <v>24.887416256772017</v>
          </cell>
          <cell r="H103">
            <v>30.286519001020114</v>
          </cell>
          <cell r="I103">
            <v>29.643658758606751</v>
          </cell>
          <cell r="J103">
            <v>42.75516785581258</v>
          </cell>
          <cell r="K103">
            <v>34.573154261599342</v>
          </cell>
          <cell r="L103">
            <v>29.418496210594046</v>
          </cell>
          <cell r="M103">
            <v>31.66752336893407</v>
          </cell>
          <cell r="P103">
            <v>28.403296772184987</v>
          </cell>
        </row>
        <row r="104">
          <cell r="A104" t="str">
            <v>St. Kitts and Nevis</v>
          </cell>
          <cell r="B104" t="str">
            <v>KNA</v>
          </cell>
          <cell r="C104" t="str">
            <v>Gross fixed capital formation (% of GDP)</v>
          </cell>
          <cell r="D104" t="str">
            <v>NE.GDI.FTOT.ZS</v>
          </cell>
          <cell r="P104" t="e">
            <v>#DIV/0!</v>
          </cell>
        </row>
        <row r="105">
          <cell r="A105" t="str">
            <v>Korea, Rep.</v>
          </cell>
          <cell r="B105" t="str">
            <v>KOR</v>
          </cell>
          <cell r="C105" t="str">
            <v>Gross fixed capital formation (% of GDP)</v>
          </cell>
          <cell r="D105" t="str">
            <v>NE.GDI.FTOT.ZS</v>
          </cell>
          <cell r="E105">
            <v>30.227016072448198</v>
          </cell>
          <cell r="F105">
            <v>30.154336711551828</v>
          </cell>
          <cell r="G105">
            <v>29.554227541008288</v>
          </cell>
          <cell r="H105">
            <v>29.092646808666011</v>
          </cell>
          <cell r="I105">
            <v>28.957817594901471</v>
          </cell>
          <cell r="J105">
            <v>29.010602040843409</v>
          </cell>
          <cell r="K105">
            <v>29.719437199287029</v>
          </cell>
          <cell r="L105">
            <v>31.511546941648689</v>
          </cell>
          <cell r="M105">
            <v>30.375589916428925</v>
          </cell>
          <cell r="N105">
            <v>30.085875377065847</v>
          </cell>
          <cell r="O105">
            <v>31.113170384290445</v>
          </cell>
          <cell r="P105">
            <v>29.982024235285472</v>
          </cell>
        </row>
        <row r="106">
          <cell r="A106" t="str">
            <v>Kuwait</v>
          </cell>
          <cell r="B106" t="str">
            <v>KWT</v>
          </cell>
          <cell r="C106" t="str">
            <v>Gross fixed capital formation (% of GDP)</v>
          </cell>
          <cell r="D106" t="str">
            <v>NE.GDI.FTOT.ZS</v>
          </cell>
          <cell r="P106" t="e">
            <v>#DIV/0!</v>
          </cell>
        </row>
        <row r="107">
          <cell r="A107" t="str">
            <v>Lao PDR</v>
          </cell>
          <cell r="B107" t="str">
            <v>LAO</v>
          </cell>
          <cell r="C107" t="str">
            <v>Gross fixed capital formation (% of GDP)</v>
          </cell>
          <cell r="D107" t="str">
            <v>NE.GDI.FTOT.ZS</v>
          </cell>
          <cell r="E107">
            <v>27.462487740437997</v>
          </cell>
          <cell r="F107">
            <v>28.067802525043799</v>
          </cell>
          <cell r="G107">
            <v>32.504255276856071</v>
          </cell>
          <cell r="H107">
            <v>30.647322037210362</v>
          </cell>
          <cell r="I107">
            <v>29.801351400165686</v>
          </cell>
          <cell r="J107">
            <v>31.55665160389588</v>
          </cell>
          <cell r="K107">
            <v>29.007654095870173</v>
          </cell>
          <cell r="P107">
            <v>29.863932097068567</v>
          </cell>
        </row>
        <row r="108">
          <cell r="A108" t="str">
            <v>Lebanon</v>
          </cell>
          <cell r="B108" t="str">
            <v>LBN</v>
          </cell>
          <cell r="C108" t="str">
            <v>Gross fixed capital formation (% of GDP)</v>
          </cell>
          <cell r="D108" t="str">
            <v>NE.GDI.FTOT.ZS</v>
          </cell>
          <cell r="E108">
            <v>25.036190961988058</v>
          </cell>
          <cell r="F108">
            <v>25.635426978921355</v>
          </cell>
          <cell r="G108">
            <v>25.29712805607155</v>
          </cell>
          <cell r="H108">
            <v>27.012568040009011</v>
          </cell>
          <cell r="I108">
            <v>24.375424359472508</v>
          </cell>
          <cell r="J108">
            <v>21.719202028547276</v>
          </cell>
          <cell r="K108">
            <v>22.59222288264943</v>
          </cell>
          <cell r="L108">
            <v>21.394056891296316</v>
          </cell>
          <cell r="M108">
            <v>21.781627647847486</v>
          </cell>
          <cell r="N108">
            <v>13.559154993358222</v>
          </cell>
          <cell r="O108">
            <v>12.460590361042186</v>
          </cell>
          <cell r="P108">
            <v>21.896690291018491</v>
          </cell>
        </row>
        <row r="109">
          <cell r="A109" t="str">
            <v>Liberia</v>
          </cell>
          <cell r="B109" t="str">
            <v>LBR</v>
          </cell>
          <cell r="C109" t="str">
            <v>Gross fixed capital formation (% of GDP)</v>
          </cell>
          <cell r="D109" t="str">
            <v>NE.GDI.FTOT.ZS</v>
          </cell>
          <cell r="P109" t="e">
            <v>#DIV/0!</v>
          </cell>
        </row>
        <row r="110">
          <cell r="A110" t="str">
            <v>Libya</v>
          </cell>
          <cell r="B110" t="str">
            <v>LBY</v>
          </cell>
          <cell r="C110" t="str">
            <v>Gross fixed capital formation (% of GDP)</v>
          </cell>
          <cell r="D110" t="str">
            <v>NE.GDI.FTOT.ZS</v>
          </cell>
          <cell r="E110">
            <v>21.798880739248268</v>
          </cell>
          <cell r="F110">
            <v>17.394452782512104</v>
          </cell>
          <cell r="G110">
            <v>15.936163871073836</v>
          </cell>
          <cell r="H110">
            <v>16.759476286585532</v>
          </cell>
          <cell r="I110">
            <v>23.202517236136092</v>
          </cell>
          <cell r="J110">
            <v>17.094447689150247</v>
          </cell>
          <cell r="K110">
            <v>19.433484830581502</v>
          </cell>
          <cell r="L110">
            <v>16.183147553453111</v>
          </cell>
          <cell r="M110">
            <v>16.074303145292188</v>
          </cell>
          <cell r="N110">
            <v>15.837993297912439</v>
          </cell>
          <cell r="O110">
            <v>25.310590980849749</v>
          </cell>
          <cell r="P110">
            <v>18.638678037526827</v>
          </cell>
        </row>
        <row r="111">
          <cell r="A111" t="str">
            <v>St. Lucia</v>
          </cell>
          <cell r="B111" t="str">
            <v>LCA</v>
          </cell>
          <cell r="C111" t="str">
            <v>Gross fixed capital formation (% of GDP)</v>
          </cell>
          <cell r="D111" t="str">
            <v>NE.GDI.FTOT.ZS</v>
          </cell>
          <cell r="P111" t="e">
            <v>#DIV/0!</v>
          </cell>
        </row>
        <row r="112">
          <cell r="A112" t="str">
            <v>Liechtenstein</v>
          </cell>
          <cell r="B112" t="str">
            <v>LIE</v>
          </cell>
          <cell r="C112" t="str">
            <v>Gross fixed capital formation (% of GDP)</v>
          </cell>
          <cell r="D112" t="str">
            <v>NE.GDI.FTOT.ZS</v>
          </cell>
          <cell r="P112" t="e">
            <v>#DIV/0!</v>
          </cell>
        </row>
        <row r="113">
          <cell r="A113" t="str">
            <v>Sri Lanka</v>
          </cell>
          <cell r="B113" t="str">
            <v>LKA</v>
          </cell>
          <cell r="C113" t="str">
            <v>Gross fixed capital formation (% of GDP)</v>
          </cell>
          <cell r="D113" t="str">
            <v>NE.GDI.FTOT.ZS</v>
          </cell>
          <cell r="E113">
            <v>23.743774138538072</v>
          </cell>
          <cell r="F113">
            <v>26.266761155995237</v>
          </cell>
          <cell r="G113">
            <v>29.007352126811547</v>
          </cell>
          <cell r="H113">
            <v>29.292668292715685</v>
          </cell>
          <cell r="I113">
            <v>27.741872950714207</v>
          </cell>
          <cell r="J113">
            <v>25.699808121988678</v>
          </cell>
          <cell r="K113">
            <v>26.759244314150589</v>
          </cell>
          <cell r="L113">
            <v>26.385905844802792</v>
          </cell>
          <cell r="M113">
            <v>26.337439659636292</v>
          </cell>
          <cell r="N113">
            <v>27.074077604128444</v>
          </cell>
          <cell r="O113">
            <v>25.393065863851298</v>
          </cell>
          <cell r="P113">
            <v>26.70017909757571</v>
          </cell>
        </row>
        <row r="114">
          <cell r="A114" t="str">
            <v>Lesotho</v>
          </cell>
          <cell r="B114" t="str">
            <v>LSO</v>
          </cell>
          <cell r="C114" t="str">
            <v>Gross fixed capital formation (% of GDP)</v>
          </cell>
          <cell r="D114" t="str">
            <v>NE.GDI.FTOT.ZS</v>
          </cell>
          <cell r="E114">
            <v>29.352307843080354</v>
          </cell>
          <cell r="F114">
            <v>28.031676872743471</v>
          </cell>
          <cell r="G114">
            <v>35.947414452396757</v>
          </cell>
          <cell r="H114">
            <v>30.992696806729853</v>
          </cell>
          <cell r="I114">
            <v>29.389483499441106</v>
          </cell>
          <cell r="J114">
            <v>28.338805970689595</v>
          </cell>
          <cell r="K114">
            <v>26.636194924732358</v>
          </cell>
          <cell r="L114">
            <v>27.39383285191661</v>
          </cell>
          <cell r="M114">
            <v>27.208483020774676</v>
          </cell>
          <cell r="N114">
            <v>25.365660033741101</v>
          </cell>
          <cell r="O114">
            <v>22.224918118035934</v>
          </cell>
          <cell r="P114">
            <v>28.261952217661985</v>
          </cell>
        </row>
        <row r="115">
          <cell r="A115" t="str">
            <v>Lithuania</v>
          </cell>
          <cell r="B115" t="str">
            <v>LTU</v>
          </cell>
          <cell r="C115" t="str">
            <v>Gross fixed capital formation (% of GDP)</v>
          </cell>
          <cell r="D115" t="str">
            <v>NE.GDI.FTOT.ZS</v>
          </cell>
          <cell r="E115">
            <v>16.859267871075641</v>
          </cell>
          <cell r="F115">
            <v>18.459884367577555</v>
          </cell>
          <cell r="G115">
            <v>17.324168696812404</v>
          </cell>
          <cell r="H115">
            <v>18.421693937143754</v>
          </cell>
          <cell r="I115">
            <v>18.869990744727545</v>
          </cell>
          <cell r="J115">
            <v>19.611166458851564</v>
          </cell>
          <cell r="K115">
            <v>19.857694532317961</v>
          </cell>
          <cell r="L115">
            <v>20.114791510713438</v>
          </cell>
          <cell r="M115">
            <v>20.940262006626721</v>
          </cell>
          <cell r="N115">
            <v>21.452568334709035</v>
          </cell>
          <cell r="O115">
            <v>21.054598437080585</v>
          </cell>
          <cell r="P115">
            <v>19.360553354330566</v>
          </cell>
        </row>
        <row r="116">
          <cell r="A116" t="str">
            <v>Luxembourg</v>
          </cell>
          <cell r="B116" t="str">
            <v>LUX</v>
          </cell>
          <cell r="C116" t="str">
            <v>Gross fixed capital formation (% of GDP)</v>
          </cell>
          <cell r="D116" t="str">
            <v>NE.GDI.FTOT.ZS</v>
          </cell>
          <cell r="E116">
            <v>16.824087797208268</v>
          </cell>
          <cell r="F116">
            <v>19.213253764946991</v>
          </cell>
          <cell r="G116">
            <v>19.177531611302854</v>
          </cell>
          <cell r="H116">
            <v>18.45427294293663</v>
          </cell>
          <cell r="I116">
            <v>19.151735497309762</v>
          </cell>
          <cell r="J116">
            <v>17.309455467576704</v>
          </cell>
          <cell r="K116">
            <v>17.284838895369965</v>
          </cell>
          <cell r="L116">
            <v>17.811322994133761</v>
          </cell>
          <cell r="M116">
            <v>16.266623854005601</v>
          </cell>
          <cell r="N116">
            <v>17.560616307375813</v>
          </cell>
          <cell r="O116">
            <v>16.799112416835595</v>
          </cell>
          <cell r="P116">
            <v>17.804804686272902</v>
          </cell>
        </row>
        <row r="117">
          <cell r="A117" t="str">
            <v>Latvia</v>
          </cell>
          <cell r="B117" t="str">
            <v>LVA</v>
          </cell>
          <cell r="C117" t="str">
            <v>Gross fixed capital formation (% of GDP)</v>
          </cell>
          <cell r="D117" t="str">
            <v>NE.GDI.FTOT.ZS</v>
          </cell>
          <cell r="E117">
            <v>19.051696209305849</v>
          </cell>
          <cell r="F117">
            <v>22.999604327903889</v>
          </cell>
          <cell r="G117">
            <v>26.025732452642497</v>
          </cell>
          <cell r="H117">
            <v>24.27654653982745</v>
          </cell>
          <cell r="I117">
            <v>22.796525595194609</v>
          </cell>
          <cell r="J117">
            <v>21.863012585886953</v>
          </cell>
          <cell r="K117">
            <v>19.308010886621446</v>
          </cell>
          <cell r="L117">
            <v>20.599258098178307</v>
          </cell>
          <cell r="M117">
            <v>22.119064995021535</v>
          </cell>
          <cell r="N117">
            <v>23.171796778187595</v>
          </cell>
          <cell r="O117">
            <v>24.500332961987471</v>
          </cell>
          <cell r="P117">
            <v>22.428325584614331</v>
          </cell>
        </row>
        <row r="118">
          <cell r="A118" t="str">
            <v>Macao SAR, China</v>
          </cell>
          <cell r="B118" t="str">
            <v>MAC</v>
          </cell>
          <cell r="C118" t="str">
            <v>Gross fixed capital formation (% of GDP)</v>
          </cell>
          <cell r="D118" t="str">
            <v>NE.GDI.FTOT.ZS</v>
          </cell>
          <cell r="E118">
            <v>12.478041743916956</v>
          </cell>
          <cell r="F118">
            <v>12.323736283078006</v>
          </cell>
          <cell r="G118">
            <v>13.517735017966848</v>
          </cell>
          <cell r="H118">
            <v>13.348504756654094</v>
          </cell>
          <cell r="I118">
            <v>18.972397814446907</v>
          </cell>
          <cell r="J118">
            <v>24.801227662437313</v>
          </cell>
          <cell r="K118">
            <v>21.88991630220012</v>
          </cell>
          <cell r="L118">
            <v>19.802192970538908</v>
          </cell>
          <cell r="M118">
            <v>16.728622869345237</v>
          </cell>
          <cell r="N118">
            <v>13.812762328013825</v>
          </cell>
          <cell r="O118">
            <v>25.933173523800207</v>
          </cell>
          <cell r="P118">
            <v>17.600755570218038</v>
          </cell>
        </row>
        <row r="119">
          <cell r="A119" t="str">
            <v>St. Martin (French part)</v>
          </cell>
          <cell r="B119" t="str">
            <v>MAF</v>
          </cell>
          <cell r="C119" t="str">
            <v>Gross fixed capital formation (% of GDP)</v>
          </cell>
          <cell r="D119" t="str">
            <v>NE.GDI.FTOT.ZS</v>
          </cell>
          <cell r="P119" t="e">
            <v>#DIV/0!</v>
          </cell>
        </row>
        <row r="120">
          <cell r="A120" t="str">
            <v>Morocco</v>
          </cell>
          <cell r="B120" t="str">
            <v>MAR</v>
          </cell>
          <cell r="C120" t="str">
            <v>Gross fixed capital formation (% of GDP)</v>
          </cell>
          <cell r="D120" t="str">
            <v>NE.GDI.FTOT.ZS</v>
          </cell>
          <cell r="E120">
            <v>30.656212402373622</v>
          </cell>
          <cell r="F120">
            <v>31.49521325436514</v>
          </cell>
          <cell r="G120">
            <v>32.597734823636806</v>
          </cell>
          <cell r="H120">
            <v>30.792840811517248</v>
          </cell>
          <cell r="I120">
            <v>29.851325299121655</v>
          </cell>
          <cell r="J120">
            <v>28.368945796852067</v>
          </cell>
          <cell r="K120">
            <v>30.031315724283452</v>
          </cell>
          <cell r="L120">
            <v>28.615909956775116</v>
          </cell>
          <cell r="M120">
            <v>28.393730778564553</v>
          </cell>
          <cell r="N120">
            <v>27.643853345662674</v>
          </cell>
          <cell r="O120">
            <v>26.448503516683019</v>
          </cell>
          <cell r="P120">
            <v>29.535962337257761</v>
          </cell>
        </row>
        <row r="121">
          <cell r="A121" t="str">
            <v>Monaco</v>
          </cell>
          <cell r="B121" t="str">
            <v>MCO</v>
          </cell>
          <cell r="C121" t="str">
            <v>Gross fixed capital formation (% of GDP)</v>
          </cell>
          <cell r="D121" t="str">
            <v>NE.GDI.FTOT.ZS</v>
          </cell>
          <cell r="P121" t="e">
            <v>#DIV/0!</v>
          </cell>
        </row>
        <row r="122">
          <cell r="A122" t="str">
            <v>Moldova</v>
          </cell>
          <cell r="B122" t="str">
            <v>MDA</v>
          </cell>
          <cell r="C122" t="str">
            <v>Gross fixed capital formation (% of GDP)</v>
          </cell>
          <cell r="D122" t="str">
            <v>NE.GDI.FTOT.ZS</v>
          </cell>
          <cell r="E122">
            <v>22.524279261965255</v>
          </cell>
          <cell r="F122">
            <v>23.162045955943551</v>
          </cell>
          <cell r="G122">
            <v>23.633911392710303</v>
          </cell>
          <cell r="H122">
            <v>23.033860384935981</v>
          </cell>
          <cell r="I122">
            <v>25.892900406720372</v>
          </cell>
          <cell r="J122">
            <v>24.292745824778159</v>
          </cell>
          <cell r="K122">
            <v>22.208756948639525</v>
          </cell>
          <cell r="L122">
            <v>22.287674135355889</v>
          </cell>
          <cell r="M122">
            <v>24.319888599349422</v>
          </cell>
          <cell r="N122">
            <v>25.198738865872343</v>
          </cell>
          <cell r="O122">
            <v>25.9393810484477</v>
          </cell>
          <cell r="P122">
            <v>23.863107529519858</v>
          </cell>
        </row>
        <row r="123">
          <cell r="A123" t="str">
            <v>Madagascar</v>
          </cell>
          <cell r="B123" t="str">
            <v>MDG</v>
          </cell>
          <cell r="C123" t="str">
            <v>Gross fixed capital formation (% of GDP)</v>
          </cell>
          <cell r="D123" t="str">
            <v>NE.GDI.FTOT.ZS</v>
          </cell>
          <cell r="E123">
            <v>25.885894119363613</v>
          </cell>
          <cell r="F123">
            <v>24.686024811956582</v>
          </cell>
          <cell r="G123">
            <v>23.365728136971025</v>
          </cell>
          <cell r="H123">
            <v>19.754810356661118</v>
          </cell>
          <cell r="I123">
            <v>18.27815069260652</v>
          </cell>
          <cell r="J123">
            <v>18.959472537439208</v>
          </cell>
          <cell r="K123">
            <v>18.97725542109416</v>
          </cell>
          <cell r="L123">
            <v>18.139423993911908</v>
          </cell>
          <cell r="M123">
            <v>19.836967061460324</v>
          </cell>
          <cell r="N123">
            <v>21.2933615495559</v>
          </cell>
          <cell r="O123">
            <v>20.193515111090292</v>
          </cell>
          <cell r="P123">
            <v>20.851873072010061</v>
          </cell>
        </row>
        <row r="124">
          <cell r="A124" t="str">
            <v>Maldives</v>
          </cell>
          <cell r="B124" t="str">
            <v>MDV</v>
          </cell>
          <cell r="C124" t="str">
            <v>Gross fixed capital formation (% of GDP)</v>
          </cell>
          <cell r="D124" t="str">
            <v>NE.GDI.FTOT.ZS</v>
          </cell>
          <cell r="I124">
            <v>26.730912062992733</v>
          </cell>
          <cell r="J124">
            <v>33.043625400752234</v>
          </cell>
          <cell r="K124">
            <v>39.244695695417839</v>
          </cell>
          <cell r="L124">
            <v>40.152034522082751</v>
          </cell>
          <cell r="M124">
            <v>46.489885297936347</v>
          </cell>
          <cell r="N124">
            <v>40.885861326713531</v>
          </cell>
          <cell r="O124">
            <v>41.703037709868696</v>
          </cell>
          <cell r="P124">
            <v>38.321436002252021</v>
          </cell>
        </row>
        <row r="125">
          <cell r="A125" t="str">
            <v>Mexico</v>
          </cell>
          <cell r="B125" t="str">
            <v>MEX</v>
          </cell>
          <cell r="C125" t="str">
            <v>Gross fixed capital formation (% of GDP)</v>
          </cell>
          <cell r="D125" t="str">
            <v>NE.GDI.FTOT.ZS</v>
          </cell>
          <cell r="E125">
            <v>21.58270056346295</v>
          </cell>
          <cell r="F125">
            <v>22.27391475020908</v>
          </cell>
          <cell r="G125">
            <v>22.840437160748909</v>
          </cell>
          <cell r="H125">
            <v>21.25246523507457</v>
          </cell>
          <cell r="I125">
            <v>20.997857407217531</v>
          </cell>
          <cell r="J125">
            <v>22.430708779022126</v>
          </cell>
          <cell r="K125">
            <v>22.802257286089585</v>
          </cell>
          <cell r="L125">
            <v>22.092168982905953</v>
          </cell>
          <cell r="M125">
            <v>22.015572466327509</v>
          </cell>
          <cell r="N125">
            <v>20.601472400451343</v>
          </cell>
          <cell r="O125">
            <v>18.92755772623148</v>
          </cell>
          <cell r="P125">
            <v>21.619737523431002</v>
          </cell>
        </row>
        <row r="126">
          <cell r="A126" t="str">
            <v>Marshall Islands</v>
          </cell>
          <cell r="B126" t="str">
            <v>MHL</v>
          </cell>
          <cell r="C126" t="str">
            <v>Gross fixed capital formation (% of GDP)</v>
          </cell>
          <cell r="D126" t="str">
            <v>NE.GDI.FTOT.ZS</v>
          </cell>
          <cell r="E126">
            <v>43.053892252899026</v>
          </cell>
          <cell r="F126">
            <v>18.528821611199355</v>
          </cell>
          <cell r="G126">
            <v>15.364535850047911</v>
          </cell>
          <cell r="H126">
            <v>23.413712586642312</v>
          </cell>
          <cell r="I126">
            <v>19.606539484404546</v>
          </cell>
          <cell r="J126">
            <v>16.695110228094332</v>
          </cell>
          <cell r="K126">
            <v>18.872527491068723</v>
          </cell>
          <cell r="L126">
            <v>22.225510672637157</v>
          </cell>
          <cell r="M126">
            <v>20.127316846647105</v>
          </cell>
          <cell r="N126">
            <v>46.757609342935964</v>
          </cell>
          <cell r="O126">
            <v>18.467011695868159</v>
          </cell>
          <cell r="P126">
            <v>23.91932618749496</v>
          </cell>
        </row>
        <row r="127">
          <cell r="A127" t="str">
            <v>Middle income</v>
          </cell>
          <cell r="B127" t="str">
            <v>MIC</v>
          </cell>
          <cell r="C127" t="str">
            <v>Gross fixed capital formation (% of GDP)</v>
          </cell>
          <cell r="D127" t="str">
            <v>NE.GDI.FTOT.ZS</v>
          </cell>
          <cell r="E127">
            <v>29.941090318156068</v>
          </cell>
          <cell r="F127">
            <v>30.295797656706807</v>
          </cell>
          <cell r="G127">
            <v>30.826879454876416</v>
          </cell>
          <cell r="H127">
            <v>31.143507941401015</v>
          </cell>
          <cell r="I127">
            <v>31.222208292998044</v>
          </cell>
          <cell r="J127">
            <v>31.26689088519532</v>
          </cell>
          <cell r="K127">
            <v>30.840092035501819</v>
          </cell>
          <cell r="L127">
            <v>30.830213871025535</v>
          </cell>
          <cell r="M127">
            <v>31.917764492265178</v>
          </cell>
          <cell r="N127">
            <v>31.978018531689401</v>
          </cell>
          <cell r="O127">
            <v>32.140050842848588</v>
          </cell>
          <cell r="P127">
            <v>31.127501302060377</v>
          </cell>
        </row>
        <row r="128">
          <cell r="A128" t="str">
            <v>North Macedonia</v>
          </cell>
          <cell r="B128" t="str">
            <v>MKD</v>
          </cell>
          <cell r="C128" t="str">
            <v>Gross fixed capital formation (% of GDP)</v>
          </cell>
          <cell r="D128" t="str">
            <v>NE.GDI.FTOT.ZS</v>
          </cell>
          <cell r="E128">
            <v>23.141762101642822</v>
          </cell>
          <cell r="F128">
            <v>23.622211785792764</v>
          </cell>
          <cell r="G128">
            <v>23.445531740743043</v>
          </cell>
          <cell r="H128">
            <v>23.784247974161723</v>
          </cell>
          <cell r="I128">
            <v>23.491038244530742</v>
          </cell>
          <cell r="J128">
            <v>23.906618433717263</v>
          </cell>
          <cell r="K128">
            <v>24.444220277574626</v>
          </cell>
          <cell r="L128">
            <v>22.557943135966969</v>
          </cell>
          <cell r="M128">
            <v>20.031987749630037</v>
          </cell>
          <cell r="N128">
            <v>21.042237213848182</v>
          </cell>
          <cell r="P128">
            <v>22.946779865760821</v>
          </cell>
        </row>
        <row r="129">
          <cell r="A129" t="str">
            <v>Mali</v>
          </cell>
          <cell r="B129" t="str">
            <v>MLI</v>
          </cell>
          <cell r="C129" t="str">
            <v>Gross fixed capital formation (% of GDP)</v>
          </cell>
          <cell r="D129" t="str">
            <v>NE.GDI.FTOT.ZS</v>
          </cell>
          <cell r="E129">
            <v>20.774450225272027</v>
          </cell>
          <cell r="F129">
            <v>18.656617344845113</v>
          </cell>
          <cell r="G129">
            <v>14.81874452959215</v>
          </cell>
          <cell r="H129">
            <v>17.127539537898894</v>
          </cell>
          <cell r="I129">
            <v>17.91016599525744</v>
          </cell>
          <cell r="J129">
            <v>18.355651813637355</v>
          </cell>
          <cell r="K129">
            <v>18.585283896671221</v>
          </cell>
          <cell r="L129">
            <v>18.249860880802448</v>
          </cell>
          <cell r="M129">
            <v>18.697891106717027</v>
          </cell>
          <cell r="N129">
            <v>20.042554370119493</v>
          </cell>
          <cell r="O129">
            <v>19.863508265110937</v>
          </cell>
          <cell r="P129">
            <v>18.462024360538557</v>
          </cell>
        </row>
        <row r="130">
          <cell r="A130" t="str">
            <v>Malta</v>
          </cell>
          <cell r="B130" t="str">
            <v>MLT</v>
          </cell>
          <cell r="C130" t="str">
            <v>Gross fixed capital formation (% of GDP)</v>
          </cell>
          <cell r="D130" t="str">
            <v>NE.GDI.FTOT.ZS</v>
          </cell>
          <cell r="E130">
            <v>20.992562050937032</v>
          </cell>
          <cell r="F130">
            <v>18.162155733063827</v>
          </cell>
          <cell r="G130">
            <v>17.605996909481483</v>
          </cell>
          <cell r="H130">
            <v>16.523873073650357</v>
          </cell>
          <cell r="I130">
            <v>16.659817243588293</v>
          </cell>
          <cell r="J130">
            <v>24.199641924189478</v>
          </cell>
          <cell r="K130">
            <v>22.68305346875259</v>
          </cell>
          <cell r="L130">
            <v>20.608319638680221</v>
          </cell>
          <cell r="M130">
            <v>20.258513736593606</v>
          </cell>
          <cell r="N130">
            <v>20.504619392774547</v>
          </cell>
          <cell r="O130">
            <v>20.567285897388196</v>
          </cell>
          <cell r="P130">
            <v>19.887803551736329</v>
          </cell>
        </row>
        <row r="131">
          <cell r="A131" t="str">
            <v>Myanmar</v>
          </cell>
          <cell r="B131" t="str">
            <v>MMR</v>
          </cell>
          <cell r="C131" t="str">
            <v>Gross fixed capital formation (% of GDP)</v>
          </cell>
          <cell r="D131" t="str">
            <v>NE.GDI.FTOT.ZS</v>
          </cell>
          <cell r="E131">
            <v>21.109127572436972</v>
          </cell>
          <cell r="F131">
            <v>26.25804799960359</v>
          </cell>
          <cell r="G131">
            <v>28.977981079178356</v>
          </cell>
          <cell r="H131">
            <v>30.027484905723195</v>
          </cell>
          <cell r="I131">
            <v>31.191596772186497</v>
          </cell>
          <cell r="J131">
            <v>32.913427597043579</v>
          </cell>
          <cell r="K131">
            <v>32.478355982834003</v>
          </cell>
          <cell r="L131">
            <v>32.019763534867963</v>
          </cell>
          <cell r="M131">
            <v>31.108419605427802</v>
          </cell>
          <cell r="N131">
            <v>29.923803645890423</v>
          </cell>
          <cell r="O131">
            <v>29.304339998320412</v>
          </cell>
          <cell r="P131">
            <v>29.57384988122844</v>
          </cell>
        </row>
        <row r="132">
          <cell r="A132" t="str">
            <v>Montenegro</v>
          </cell>
          <cell r="B132" t="str">
            <v>MNE</v>
          </cell>
          <cell r="C132" t="str">
            <v>Gross fixed capital formation (% of GDP)</v>
          </cell>
          <cell r="D132" t="str">
            <v>NE.GDI.FTOT.ZS</v>
          </cell>
          <cell r="E132">
            <v>21.642288702085381</v>
          </cell>
          <cell r="F132">
            <v>19.510956477632039</v>
          </cell>
          <cell r="G132">
            <v>19.750323513261296</v>
          </cell>
          <cell r="H132">
            <v>20.16665670378509</v>
          </cell>
          <cell r="I132">
            <v>19.003407248630825</v>
          </cell>
          <cell r="J132">
            <v>20.147067515443922</v>
          </cell>
          <cell r="K132">
            <v>24.745132532094889</v>
          </cell>
          <cell r="L132">
            <v>26.922040031253118</v>
          </cell>
          <cell r="M132">
            <v>29.2492381726437</v>
          </cell>
          <cell r="N132">
            <v>27.305400044401651</v>
          </cell>
          <cell r="O132">
            <v>27.859808625517751</v>
          </cell>
          <cell r="P132">
            <v>23.300210869704518</v>
          </cell>
        </row>
        <row r="133">
          <cell r="A133" t="str">
            <v>Mongolia</v>
          </cell>
          <cell r="B133" t="str">
            <v>MNG</v>
          </cell>
          <cell r="C133" t="str">
            <v>Gross fixed capital formation (% of GDP)</v>
          </cell>
          <cell r="D133" t="str">
            <v>NE.GDI.FTOT.ZS</v>
          </cell>
          <cell r="E133">
            <v>34.486319008804351</v>
          </cell>
          <cell r="F133">
            <v>48.412329919330418</v>
          </cell>
          <cell r="G133">
            <v>45.116278242303245</v>
          </cell>
          <cell r="H133">
            <v>39.263645190191887</v>
          </cell>
          <cell r="I133">
            <v>28.573758448442689</v>
          </cell>
          <cell r="J133">
            <v>18.276900812992366</v>
          </cell>
          <cell r="K133">
            <v>18.664659838542384</v>
          </cell>
          <cell r="L133">
            <v>22.348959772072664</v>
          </cell>
          <cell r="M133">
            <v>26.845427103868236</v>
          </cell>
          <cell r="N133">
            <v>27.983455092822894</v>
          </cell>
          <cell r="O133">
            <v>23.578178237171215</v>
          </cell>
          <cell r="P133">
            <v>30.322719242412941</v>
          </cell>
        </row>
        <row r="134">
          <cell r="A134" t="str">
            <v>Northern Mariana Islands</v>
          </cell>
          <cell r="B134" t="str">
            <v>MNP</v>
          </cell>
          <cell r="C134" t="str">
            <v>Gross fixed capital formation (% of GDP)</v>
          </cell>
          <cell r="D134" t="str">
            <v>NE.GDI.FTOT.ZS</v>
          </cell>
          <cell r="P134" t="e">
            <v>#DIV/0!</v>
          </cell>
        </row>
        <row r="135">
          <cell r="A135" t="str">
            <v>Mozambique</v>
          </cell>
          <cell r="B135" t="str">
            <v>MOZ</v>
          </cell>
          <cell r="C135" t="str">
            <v>Gross fixed capital formation (% of GDP)</v>
          </cell>
          <cell r="D135" t="str">
            <v>NE.GDI.FTOT.ZS</v>
          </cell>
          <cell r="E135">
            <v>17.017488221259448</v>
          </cell>
          <cell r="F135">
            <v>20.493648731107523</v>
          </cell>
          <cell r="G135">
            <v>32.462393795363482</v>
          </cell>
          <cell r="H135">
            <v>37.628531189218478</v>
          </cell>
          <cell r="I135">
            <v>40.606963219517226</v>
          </cell>
          <cell r="J135">
            <v>31.331794207350651</v>
          </cell>
          <cell r="K135">
            <v>25.92247679213844</v>
          </cell>
          <cell r="L135">
            <v>22.839977572268939</v>
          </cell>
          <cell r="M135">
            <v>26.945931761543925</v>
          </cell>
          <cell r="N135">
            <v>24.013922869855236</v>
          </cell>
          <cell r="O135">
            <v>23.111308661033117</v>
          </cell>
          <cell r="P135">
            <v>27.488585183696042</v>
          </cell>
        </row>
        <row r="136">
          <cell r="A136" t="str">
            <v>Mauritania</v>
          </cell>
          <cell r="B136" t="str">
            <v>MRT</v>
          </cell>
          <cell r="C136" t="str">
            <v>Gross fixed capital formation (% of GDP)</v>
          </cell>
          <cell r="D136" t="str">
            <v>NE.GDI.FTOT.ZS</v>
          </cell>
          <cell r="E136">
            <v>33.278867007841882</v>
          </cell>
          <cell r="F136">
            <v>29.426133346999983</v>
          </cell>
          <cell r="G136">
            <v>33.234757745896793</v>
          </cell>
          <cell r="H136">
            <v>32.720773942126662</v>
          </cell>
          <cell r="I136">
            <v>37.964329772724312</v>
          </cell>
          <cell r="J136">
            <v>34.302464381786891</v>
          </cell>
          <cell r="K136">
            <v>29.001539872587962</v>
          </cell>
          <cell r="L136">
            <v>30.290267038444679</v>
          </cell>
          <cell r="M136">
            <v>39.272437489968596</v>
          </cell>
          <cell r="N136">
            <v>45.373654786802305</v>
          </cell>
          <cell r="O136">
            <v>45.16326183578591</v>
          </cell>
          <cell r="P136">
            <v>35.457135201905999</v>
          </cell>
        </row>
        <row r="137">
          <cell r="A137" t="str">
            <v>Mauritius</v>
          </cell>
          <cell r="B137" t="str">
            <v>MUS</v>
          </cell>
          <cell r="C137" t="str">
            <v>Gross fixed capital formation (% of GDP)</v>
          </cell>
          <cell r="D137" t="str">
            <v>NE.GDI.FTOT.ZS</v>
          </cell>
          <cell r="E137">
            <v>24.157593430251627</v>
          </cell>
          <cell r="F137">
            <v>23.459157349076204</v>
          </cell>
          <cell r="G137">
            <v>22.582733484673913</v>
          </cell>
          <cell r="H137">
            <v>20.84281022672041</v>
          </cell>
          <cell r="I137">
            <v>18.871760078763053</v>
          </cell>
          <cell r="J137">
            <v>17.359408430980768</v>
          </cell>
          <cell r="K137">
            <v>17.248398560141688</v>
          </cell>
          <cell r="L137">
            <v>17.388194688987994</v>
          </cell>
          <cell r="M137">
            <v>18.751350632511596</v>
          </cell>
          <cell r="N137">
            <v>19.617504325103262</v>
          </cell>
          <cell r="O137">
            <v>17.890083035830962</v>
          </cell>
          <cell r="P137">
            <v>19.833544931185589</v>
          </cell>
        </row>
        <row r="138">
          <cell r="A138" t="str">
            <v>Malawi</v>
          </cell>
          <cell r="B138" t="str">
            <v>MWI</v>
          </cell>
          <cell r="C138" t="str">
            <v>Gross fixed capital formation (% of GDP)</v>
          </cell>
          <cell r="D138" t="str">
            <v>NE.GDI.FTOT.ZS</v>
          </cell>
          <cell r="P138" t="e">
            <v>#DIV/0!</v>
          </cell>
        </row>
        <row r="139">
          <cell r="A139" t="str">
            <v>Malaysia</v>
          </cell>
          <cell r="B139" t="str">
            <v>MYS</v>
          </cell>
          <cell r="C139" t="str">
            <v>Gross fixed capital formation (% of GDP)</v>
          </cell>
          <cell r="D139" t="str">
            <v>NE.GDI.FTOT.ZS</v>
          </cell>
          <cell r="E139">
            <v>22.435399557359446</v>
          </cell>
          <cell r="F139">
            <v>22.183139142709543</v>
          </cell>
          <cell r="G139">
            <v>25.363448415035439</v>
          </cell>
          <cell r="H139">
            <v>26.477056078161109</v>
          </cell>
          <cell r="I139">
            <v>25.974496652787355</v>
          </cell>
          <cell r="J139">
            <v>25.865643531090054</v>
          </cell>
          <cell r="K139">
            <v>25.51778782429281</v>
          </cell>
          <cell r="L139">
            <v>25.062965299807022</v>
          </cell>
          <cell r="M139">
            <v>24.200464602675567</v>
          </cell>
          <cell r="N139">
            <v>22.933611965373053</v>
          </cell>
          <cell r="O139">
            <v>20.934447744619103</v>
          </cell>
          <cell r="P139">
            <v>24.268041892173684</v>
          </cell>
        </row>
        <row r="140">
          <cell r="A140" t="str">
            <v>North America</v>
          </cell>
          <cell r="B140" t="str">
            <v>NAC</v>
          </cell>
          <cell r="C140" t="str">
            <v>Gross fixed capital formation (% of GDP)</v>
          </cell>
          <cell r="D140" t="str">
            <v>NE.GDI.FTOT.ZS</v>
          </cell>
          <cell r="E140">
            <v>18.81115546070313</v>
          </cell>
          <cell r="F140">
            <v>19.226752251881525</v>
          </cell>
          <cell r="G140">
            <v>20.013133250736693</v>
          </cell>
          <cell r="H140">
            <v>20.160352562176755</v>
          </cell>
          <cell r="I140">
            <v>20.67860497744574</v>
          </cell>
          <cell r="J140">
            <v>20.714091118435004</v>
          </cell>
          <cell r="K140">
            <v>20.551487867372352</v>
          </cell>
          <cell r="L140">
            <v>20.79657944635969</v>
          </cell>
          <cell r="M140">
            <v>20.984557064732229</v>
          </cell>
          <cell r="N140">
            <v>21.113255388304108</v>
          </cell>
          <cell r="O140">
            <v>21.567235774450488</v>
          </cell>
          <cell r="P140">
            <v>20.419745923872519</v>
          </cell>
        </row>
        <row r="141">
          <cell r="A141" t="str">
            <v>Namibia</v>
          </cell>
          <cell r="B141" t="str">
            <v>NAM</v>
          </cell>
          <cell r="C141" t="str">
            <v>Gross fixed capital formation (% of GDP)</v>
          </cell>
          <cell r="D141" t="str">
            <v>NE.GDI.FTOT.ZS</v>
          </cell>
          <cell r="E141">
            <v>24.922973519210416</v>
          </cell>
          <cell r="F141">
            <v>22.372552003653169</v>
          </cell>
          <cell r="G141">
            <v>25.747072877260951</v>
          </cell>
          <cell r="H141">
            <v>31.101728363456292</v>
          </cell>
          <cell r="I141">
            <v>35.138434511298314</v>
          </cell>
          <cell r="J141">
            <v>30.987734254460602</v>
          </cell>
          <cell r="K141">
            <v>21.825712752738802</v>
          </cell>
          <cell r="L141">
            <v>17.930968004217576</v>
          </cell>
          <cell r="M141">
            <v>16.868676205635026</v>
          </cell>
          <cell r="N141">
            <v>15.749285140428862</v>
          </cell>
          <cell r="O141">
            <v>13.437413840424107</v>
          </cell>
          <cell r="P141">
            <v>23.280231952071286</v>
          </cell>
        </row>
        <row r="142">
          <cell r="A142" t="str">
            <v>New Caledonia</v>
          </cell>
          <cell r="B142" t="str">
            <v>NCL</v>
          </cell>
          <cell r="C142" t="str">
            <v>Gross fixed capital formation (% of GDP)</v>
          </cell>
          <cell r="D142" t="str">
            <v>NE.GDI.FTOT.ZS</v>
          </cell>
          <cell r="E142">
            <v>43.067552641850341</v>
          </cell>
          <cell r="F142">
            <v>42.856016001352224</v>
          </cell>
          <cell r="G142">
            <v>41.922719379008541</v>
          </cell>
          <cell r="H142">
            <v>37.774091550963483</v>
          </cell>
          <cell r="I142">
            <v>34.980241498610368</v>
          </cell>
          <cell r="J142">
            <v>35.132716620806917</v>
          </cell>
          <cell r="K142">
            <v>29.648042459450036</v>
          </cell>
          <cell r="L142">
            <v>27.894324606854394</v>
          </cell>
          <cell r="P142">
            <v>36.659463094862041</v>
          </cell>
        </row>
        <row r="143">
          <cell r="A143" t="str">
            <v>Niger</v>
          </cell>
          <cell r="B143" t="str">
            <v>NER</v>
          </cell>
          <cell r="C143" t="str">
            <v>Gross fixed capital formation (% of GDP)</v>
          </cell>
          <cell r="D143" t="str">
            <v>NE.GDI.FTOT.ZS</v>
          </cell>
          <cell r="E143">
            <v>31.870470362766991</v>
          </cell>
          <cell r="F143">
            <v>31.562768919373589</v>
          </cell>
          <cell r="G143">
            <v>28.805140165012453</v>
          </cell>
          <cell r="H143">
            <v>29.594879208676783</v>
          </cell>
          <cell r="I143">
            <v>30.784259578071531</v>
          </cell>
          <cell r="J143">
            <v>32.60701430304114</v>
          </cell>
          <cell r="K143">
            <v>27.010880783276193</v>
          </cell>
          <cell r="L143">
            <v>25.795039467836702</v>
          </cell>
          <cell r="M143">
            <v>28.490497833133123</v>
          </cell>
          <cell r="N143">
            <v>30.314990331210161</v>
          </cell>
          <cell r="O143">
            <v>31.065135937516104</v>
          </cell>
          <cell r="P143">
            <v>29.809188808174074</v>
          </cell>
        </row>
        <row r="144">
          <cell r="A144" t="str">
            <v>Nigeria</v>
          </cell>
          <cell r="B144" t="str">
            <v>NGA</v>
          </cell>
          <cell r="C144" t="str">
            <v>Gross fixed capital formation (% of GDP)</v>
          </cell>
          <cell r="D144" t="str">
            <v>NE.GDI.FTOT.ZS</v>
          </cell>
          <cell r="E144">
            <v>16.815013236412771</v>
          </cell>
          <cell r="F144">
            <v>15.676310668014615</v>
          </cell>
          <cell r="G144">
            <v>14.211120075163111</v>
          </cell>
          <cell r="H144">
            <v>14.168726210197709</v>
          </cell>
          <cell r="I144">
            <v>15.083533359649412</v>
          </cell>
          <cell r="J144">
            <v>14.827175431445813</v>
          </cell>
          <cell r="K144">
            <v>14.724955221342764</v>
          </cell>
          <cell r="L144">
            <v>14.715616639929397</v>
          </cell>
          <cell r="M144">
            <v>19.018383547253254</v>
          </cell>
          <cell r="N144">
            <v>24.625234285644694</v>
          </cell>
          <cell r="O144">
            <v>26.744199849221022</v>
          </cell>
          <cell r="P144">
            <v>17.328206229479505</v>
          </cell>
        </row>
        <row r="145">
          <cell r="A145" t="str">
            <v>Nicaragua</v>
          </cell>
          <cell r="B145" t="str">
            <v>NIC</v>
          </cell>
          <cell r="C145" t="str">
            <v>Gross fixed capital formation (% of GDP)</v>
          </cell>
          <cell r="D145" t="str">
            <v>NE.GDI.FTOT.ZS</v>
          </cell>
          <cell r="E145">
            <v>21.174212656305965</v>
          </cell>
          <cell r="F145">
            <v>24.618353696927667</v>
          </cell>
          <cell r="G145">
            <v>28.064791890126372</v>
          </cell>
          <cell r="H145">
            <v>28.34456597797665</v>
          </cell>
          <cell r="I145">
            <v>27.333715949585446</v>
          </cell>
          <cell r="J145">
            <v>29.263431567382881</v>
          </cell>
          <cell r="K145">
            <v>27.643907737054285</v>
          </cell>
          <cell r="L145">
            <v>26.761192336565454</v>
          </cell>
          <cell r="M145">
            <v>22.385081802875025</v>
          </cell>
          <cell r="N145">
            <v>17.081074344114164</v>
          </cell>
          <cell r="O145">
            <v>18.691210423308085</v>
          </cell>
          <cell r="P145">
            <v>24.669230762020177</v>
          </cell>
        </row>
        <row r="146">
          <cell r="A146" t="str">
            <v>Netherlands</v>
          </cell>
          <cell r="B146" t="str">
            <v>NLD</v>
          </cell>
          <cell r="C146" t="str">
            <v>Gross fixed capital formation (% of GDP)</v>
          </cell>
          <cell r="D146" t="str">
            <v>NE.GDI.FTOT.ZS</v>
          </cell>
          <cell r="E146">
            <v>19.6965833159936</v>
          </cell>
          <cell r="F146">
            <v>20.137339530935989</v>
          </cell>
          <cell r="G146">
            <v>18.761313759062492</v>
          </cell>
          <cell r="H146">
            <v>18.356365155958773</v>
          </cell>
          <cell r="I146">
            <v>17.591577818809938</v>
          </cell>
          <cell r="J146">
            <v>22.105975582891794</v>
          </cell>
          <cell r="K146">
            <v>20.001072935622453</v>
          </cell>
          <cell r="L146">
            <v>20.14100191561019</v>
          </cell>
          <cell r="M146">
            <v>20.425795265295154</v>
          </cell>
          <cell r="N146">
            <v>21.254158697751073</v>
          </cell>
          <cell r="O146">
            <v>21.300970509751966</v>
          </cell>
          <cell r="P146">
            <v>19.979286771607587</v>
          </cell>
        </row>
        <row r="147">
          <cell r="A147" t="str">
            <v>Norway</v>
          </cell>
          <cell r="B147" t="str">
            <v>NOR</v>
          </cell>
          <cell r="C147" t="str">
            <v>Gross fixed capital formation (% of GDP)</v>
          </cell>
          <cell r="D147" t="str">
            <v>NE.GDI.FTOT.ZS</v>
          </cell>
          <cell r="E147">
            <v>20.748306276068607</v>
          </cell>
          <cell r="F147">
            <v>21.513970615354484</v>
          </cell>
          <cell r="G147">
            <v>22.448417757712161</v>
          </cell>
          <cell r="H147">
            <v>23.577863418623977</v>
          </cell>
          <cell r="I147">
            <v>23.866965697427485</v>
          </cell>
          <cell r="J147">
            <v>23.834360600263309</v>
          </cell>
          <cell r="K147">
            <v>25.203185903320307</v>
          </cell>
          <cell r="L147">
            <v>24.561219306289832</v>
          </cell>
          <cell r="M147">
            <v>23.925940516052787</v>
          </cell>
          <cell r="N147">
            <v>26.876786874867403</v>
          </cell>
          <cell r="O147">
            <v>27.330291851481309</v>
          </cell>
          <cell r="P147">
            <v>23.989755347041967</v>
          </cell>
        </row>
        <row r="148">
          <cell r="A148" t="str">
            <v>Nepal</v>
          </cell>
          <cell r="B148" t="str">
            <v>NPL</v>
          </cell>
          <cell r="C148" t="str">
            <v>Gross fixed capital formation (% of GDP)</v>
          </cell>
          <cell r="D148" t="str">
            <v>NE.GDI.FTOT.ZS</v>
          </cell>
          <cell r="E148">
            <v>22.207727532625626</v>
          </cell>
          <cell r="F148">
            <v>23.98238273421395</v>
          </cell>
          <cell r="G148">
            <v>23.990407399728568</v>
          </cell>
          <cell r="H148">
            <v>24.730231441841401</v>
          </cell>
          <cell r="I148">
            <v>25.252084689010534</v>
          </cell>
          <cell r="J148">
            <v>27.553807460395973</v>
          </cell>
          <cell r="K148">
            <v>28.70522168874561</v>
          </cell>
          <cell r="L148">
            <v>30.575436398727962</v>
          </cell>
          <cell r="M148">
            <v>32.432880033781494</v>
          </cell>
          <cell r="N148">
            <v>33.815125683359931</v>
          </cell>
          <cell r="O148">
            <v>30.469220520868518</v>
          </cell>
          <cell r="P148">
            <v>27.610411416663599</v>
          </cell>
        </row>
        <row r="149">
          <cell r="A149" t="str">
            <v>Nauru</v>
          </cell>
          <cell r="B149" t="str">
            <v>NRU</v>
          </cell>
          <cell r="C149" t="str">
            <v>Gross fixed capital formation (% of GDP)</v>
          </cell>
          <cell r="D149" t="str">
            <v>NE.GDI.FTOT.ZS</v>
          </cell>
          <cell r="P149" t="e">
            <v>#DIV/0!</v>
          </cell>
        </row>
        <row r="150">
          <cell r="A150" t="str">
            <v>New Zealand</v>
          </cell>
          <cell r="B150" t="str">
            <v>NZL</v>
          </cell>
          <cell r="C150" t="str">
            <v>Gross fixed capital formation (% of GDP)</v>
          </cell>
          <cell r="D150" t="str">
            <v>NE.GDI.FTOT.ZS</v>
          </cell>
          <cell r="E150">
            <v>19.750961434430664</v>
          </cell>
          <cell r="F150">
            <v>19.96526229315808</v>
          </cell>
          <cell r="G150">
            <v>20.757371637186246</v>
          </cell>
          <cell r="H150">
            <v>21.344713973358306</v>
          </cell>
          <cell r="I150">
            <v>22.474966003214242</v>
          </cell>
          <cell r="J150">
            <v>22.909062426568497</v>
          </cell>
          <cell r="K150">
            <v>22.565994890718137</v>
          </cell>
          <cell r="L150">
            <v>22.963920716358786</v>
          </cell>
          <cell r="M150">
            <v>23.511476298204208</v>
          </cell>
          <cell r="N150">
            <v>23.40176622927644</v>
          </cell>
          <cell r="O150">
            <v>22.511921643333835</v>
          </cell>
          <cell r="P150">
            <v>22.014310685982494</v>
          </cell>
        </row>
        <row r="151">
          <cell r="A151" t="str">
            <v>Oman</v>
          </cell>
          <cell r="B151" t="str">
            <v>OMN</v>
          </cell>
          <cell r="C151" t="str">
            <v>Gross fixed capital formation (% of GDP)</v>
          </cell>
          <cell r="D151" t="str">
            <v>NE.GDI.FTOT.ZS</v>
          </cell>
          <cell r="E151">
            <v>21.666156462585036</v>
          </cell>
          <cell r="F151">
            <v>28.552779064226218</v>
          </cell>
          <cell r="G151">
            <v>27.652958906473625</v>
          </cell>
          <cell r="H151">
            <v>29.944130200923063</v>
          </cell>
          <cell r="I151">
            <v>29.827342408564984</v>
          </cell>
          <cell r="J151">
            <v>34.011359919112614</v>
          </cell>
          <cell r="K151">
            <v>39.298992626440956</v>
          </cell>
          <cell r="L151">
            <v>33.321646606238779</v>
          </cell>
          <cell r="M151">
            <v>30.491416552978627</v>
          </cell>
          <cell r="N151">
            <v>28.953259656107317</v>
          </cell>
          <cell r="O151">
            <v>28.8995148020533</v>
          </cell>
          <cell r="P151">
            <v>30.238141564154958</v>
          </cell>
        </row>
        <row r="152">
          <cell r="A152" t="str">
            <v>Pakistan</v>
          </cell>
          <cell r="B152" t="str">
            <v>PAK</v>
          </cell>
          <cell r="C152" t="str">
            <v>Gross fixed capital formation (% of GDP)</v>
          </cell>
          <cell r="D152" t="str">
            <v>NE.GDI.FTOT.ZS</v>
          </cell>
          <cell r="E152">
            <v>14.204557531326437</v>
          </cell>
          <cell r="F152">
            <v>12.520627649586025</v>
          </cell>
          <cell r="G152">
            <v>13.475958396727608</v>
          </cell>
          <cell r="H152">
            <v>13.357329770194637</v>
          </cell>
          <cell r="I152">
            <v>13.035271241522988</v>
          </cell>
          <cell r="J152">
            <v>14.107032126986905</v>
          </cell>
          <cell r="K152">
            <v>14.231144466735557</v>
          </cell>
          <cell r="L152">
            <v>14.622891084951661</v>
          </cell>
          <cell r="M152">
            <v>15.358290841420258</v>
          </cell>
          <cell r="N152">
            <v>13.789644969002406</v>
          </cell>
          <cell r="O152">
            <v>13.274477197438426</v>
          </cell>
          <cell r="P152">
            <v>13.816111388717536</v>
          </cell>
        </row>
        <row r="153">
          <cell r="A153" t="str">
            <v>Panama</v>
          </cell>
          <cell r="B153" t="str">
            <v>PAN</v>
          </cell>
          <cell r="C153" t="str">
            <v>Gross fixed capital formation (% of GDP)</v>
          </cell>
          <cell r="D153" t="str">
            <v>NE.GDI.FTOT.ZS</v>
          </cell>
          <cell r="E153">
            <v>29.613501465929971</v>
          </cell>
          <cell r="F153">
            <v>31.138586623277991</v>
          </cell>
          <cell r="G153">
            <v>35.470428418149588</v>
          </cell>
          <cell r="H153">
            <v>39.28860166078092</v>
          </cell>
          <cell r="I153">
            <v>40.632421832561469</v>
          </cell>
          <cell r="J153">
            <v>39.432841930033284</v>
          </cell>
          <cell r="K153">
            <v>38.350861395185134</v>
          </cell>
          <cell r="L153">
            <v>39.335632195098746</v>
          </cell>
          <cell r="M153">
            <v>38.637929420740825</v>
          </cell>
          <cell r="N153">
            <v>37.14722860241163</v>
          </cell>
          <cell r="O153">
            <v>23.75859590069755</v>
          </cell>
          <cell r="P153">
            <v>35.709693585897014</v>
          </cell>
        </row>
        <row r="154">
          <cell r="A154" t="str">
            <v>Peru</v>
          </cell>
          <cell r="B154" t="str">
            <v>PER</v>
          </cell>
          <cell r="C154" t="str">
            <v>Gross fixed capital formation (% of GDP)</v>
          </cell>
          <cell r="D154" t="str">
            <v>NE.GDI.FTOT.ZS</v>
          </cell>
          <cell r="E154">
            <v>23.513378632577066</v>
          </cell>
          <cell r="F154">
            <v>23.348532604444785</v>
          </cell>
          <cell r="G154">
            <v>25.044525919497136</v>
          </cell>
          <cell r="H154">
            <v>25.300796974000839</v>
          </cell>
          <cell r="I154">
            <v>24.540515506779336</v>
          </cell>
          <cell r="J154">
            <v>23.088568138500634</v>
          </cell>
          <cell r="K154">
            <v>21.446945039742584</v>
          </cell>
          <cell r="L154">
            <v>20.607596923788027</v>
          </cell>
          <cell r="M154">
            <v>20.923251884940704</v>
          </cell>
          <cell r="N154">
            <v>20.964350957500418</v>
          </cell>
          <cell r="O154">
            <v>19.867818350240231</v>
          </cell>
          <cell r="P154">
            <v>22.604207357455614</v>
          </cell>
        </row>
        <row r="155">
          <cell r="A155" t="str">
            <v>Philippines</v>
          </cell>
          <cell r="B155" t="str">
            <v>PHL</v>
          </cell>
          <cell r="C155" t="str">
            <v>Gross fixed capital formation (% of GDP)</v>
          </cell>
          <cell r="D155" t="str">
            <v>NE.GDI.FTOT.ZS</v>
          </cell>
          <cell r="E155">
            <v>20.402136173195302</v>
          </cell>
          <cell r="F155">
            <v>18.966638661627282</v>
          </cell>
          <cell r="G155">
            <v>19.930064950985251</v>
          </cell>
          <cell r="H155">
            <v>20.783014402636262</v>
          </cell>
          <cell r="I155">
            <v>20.862173340865116</v>
          </cell>
          <cell r="J155">
            <v>22.23164338114309</v>
          </cell>
          <cell r="K155">
            <v>24.996623924984934</v>
          </cell>
          <cell r="L155">
            <v>25.642928189795651</v>
          </cell>
          <cell r="M155">
            <v>27.283299001841876</v>
          </cell>
          <cell r="N155">
            <v>27.155125213117081</v>
          </cell>
          <cell r="O155">
            <v>21.302262064147477</v>
          </cell>
          <cell r="P155">
            <v>22.686900845849028</v>
          </cell>
        </row>
        <row r="156">
          <cell r="A156" t="str">
            <v>Palau</v>
          </cell>
          <cell r="B156" t="str">
            <v>PLW</v>
          </cell>
          <cell r="C156" t="str">
            <v>Gross fixed capital formation (% of GDP)</v>
          </cell>
          <cell r="D156" t="str">
            <v>NE.GDI.FTOT.ZS</v>
          </cell>
          <cell r="P156" t="e">
            <v>#DIV/0!</v>
          </cell>
        </row>
        <row r="157">
          <cell r="A157" t="str">
            <v>Papua New Guinea</v>
          </cell>
          <cell r="B157" t="str">
            <v>PNG</v>
          </cell>
          <cell r="C157" t="str">
            <v>Gross fixed capital formation (% of GDP)</v>
          </cell>
          <cell r="D157" t="str">
            <v>NE.GDI.FTOT.ZS</v>
          </cell>
          <cell r="P157" t="e">
            <v>#DIV/0!</v>
          </cell>
        </row>
        <row r="158">
          <cell r="A158" t="str">
            <v>Poland</v>
          </cell>
          <cell r="B158" t="str">
            <v>POL</v>
          </cell>
          <cell r="C158" t="str">
            <v>Gross fixed capital formation (% of GDP)</v>
          </cell>
          <cell r="D158" t="str">
            <v>NE.GDI.FTOT.ZS</v>
          </cell>
          <cell r="E158">
            <v>20.262585323642355</v>
          </cell>
          <cell r="F158">
            <v>20.704347098324803</v>
          </cell>
          <cell r="G158">
            <v>19.862243307737511</v>
          </cell>
          <cell r="H158">
            <v>18.928187115752245</v>
          </cell>
          <cell r="I158">
            <v>19.832881809958135</v>
          </cell>
          <cell r="J158">
            <v>20.070378743798276</v>
          </cell>
          <cell r="K158">
            <v>17.977640842141639</v>
          </cell>
          <cell r="L158">
            <v>17.525825005590917</v>
          </cell>
          <cell r="M158">
            <v>18.215318481019818</v>
          </cell>
          <cell r="N158">
            <v>18.295097808781531</v>
          </cell>
          <cell r="O158">
            <v>16.601766655663752</v>
          </cell>
          <cell r="P158">
            <v>18.934206562946454</v>
          </cell>
        </row>
        <row r="159">
          <cell r="A159" t="str">
            <v>Puerto Rico</v>
          </cell>
          <cell r="B159" t="str">
            <v>PRI</v>
          </cell>
          <cell r="C159" t="str">
            <v>Gross fixed capital formation (% of GDP)</v>
          </cell>
          <cell r="D159" t="str">
            <v>NE.GDI.FTOT.ZS</v>
          </cell>
          <cell r="E159">
            <v>9.0652390240828282</v>
          </cell>
          <cell r="F159">
            <v>9.5714372551735547</v>
          </cell>
          <cell r="G159">
            <v>10.19654447210057</v>
          </cell>
          <cell r="H159">
            <v>9.4413860419716933</v>
          </cell>
          <cell r="I159">
            <v>8.8156859529624452</v>
          </cell>
          <cell r="J159">
            <v>8.5168149126243637</v>
          </cell>
          <cell r="K159">
            <v>7.9591361428912348</v>
          </cell>
          <cell r="L159">
            <v>7.9811088205013325</v>
          </cell>
          <cell r="M159">
            <v>15.093683428288331</v>
          </cell>
          <cell r="N159">
            <v>14.324793689343524</v>
          </cell>
          <cell r="O159">
            <v>11.515896616484856</v>
          </cell>
          <cell r="P159">
            <v>10.225611486947701</v>
          </cell>
        </row>
        <row r="160">
          <cell r="A160" t="str">
            <v>Korea, Dem. People's Rep.</v>
          </cell>
          <cell r="B160" t="str">
            <v>PRK</v>
          </cell>
          <cell r="C160" t="str">
            <v>Gross fixed capital formation (% of GDP)</v>
          </cell>
          <cell r="D160" t="str">
            <v>NE.GDI.FTOT.ZS</v>
          </cell>
          <cell r="P160" t="e">
            <v>#DIV/0!</v>
          </cell>
        </row>
        <row r="161">
          <cell r="A161" t="str">
            <v>Portugal</v>
          </cell>
          <cell r="B161" t="str">
            <v>PRT</v>
          </cell>
          <cell r="C161" t="str">
            <v>Gross fixed capital formation (% of GDP)</v>
          </cell>
          <cell r="D161" t="str">
            <v>NE.GDI.FTOT.ZS</v>
          </cell>
          <cell r="E161">
            <v>20.573821463131676</v>
          </cell>
          <cell r="F161">
            <v>18.420252874209286</v>
          </cell>
          <cell r="G161">
            <v>15.824219947228677</v>
          </cell>
          <cell r="H161">
            <v>14.751583838678339</v>
          </cell>
          <cell r="I161">
            <v>15.031595598847991</v>
          </cell>
          <cell r="J161">
            <v>15.517219303901946</v>
          </cell>
          <cell r="K161">
            <v>15.493265742008822</v>
          </cell>
          <cell r="L161">
            <v>16.783976153577282</v>
          </cell>
          <cell r="M161">
            <v>17.522527230225666</v>
          </cell>
          <cell r="N161">
            <v>18.106227780135541</v>
          </cell>
          <cell r="O161">
            <v>19.083196826853378</v>
          </cell>
          <cell r="P161">
            <v>17.009807887163507</v>
          </cell>
        </row>
        <row r="162">
          <cell r="A162" t="str">
            <v>Paraguay</v>
          </cell>
          <cell r="B162" t="str">
            <v>PRY</v>
          </cell>
          <cell r="C162" t="str">
            <v>Gross fixed capital formation (% of GDP)</v>
          </cell>
          <cell r="D162" t="str">
            <v>NE.GDI.FTOT.ZS</v>
          </cell>
          <cell r="E162">
            <v>21.291613428759089</v>
          </cell>
          <cell r="F162">
            <v>20.947780156924438</v>
          </cell>
          <cell r="G162">
            <v>19.536014511574777</v>
          </cell>
          <cell r="H162">
            <v>19.057047311982451</v>
          </cell>
          <cell r="I162">
            <v>19.777461953407812</v>
          </cell>
          <cell r="J162">
            <v>19.399793211776796</v>
          </cell>
          <cell r="K162">
            <v>19.079618374680361</v>
          </cell>
          <cell r="L162">
            <v>19.192240018242479</v>
          </cell>
          <cell r="M162">
            <v>19.948822783757226</v>
          </cell>
          <cell r="N162">
            <v>18.709269574560704</v>
          </cell>
          <cell r="O162">
            <v>19.882431642263544</v>
          </cell>
          <cell r="P162">
            <v>19.71109936072088</v>
          </cell>
        </row>
        <row r="163">
          <cell r="A163" t="str">
            <v>West Bank and Gaza</v>
          </cell>
          <cell r="B163" t="str">
            <v>PSE</v>
          </cell>
          <cell r="C163" t="str">
            <v>Gross fixed capital formation (% of GDP)</v>
          </cell>
          <cell r="D163" t="str">
            <v>NE.GDI.FTOT.ZS</v>
          </cell>
          <cell r="E163">
            <v>18.849351856633785</v>
          </cell>
          <cell r="F163">
            <v>21.077050982916298</v>
          </cell>
          <cell r="G163">
            <v>20.471151010779462</v>
          </cell>
          <cell r="H163">
            <v>21.724686471088749</v>
          </cell>
          <cell r="I163">
            <v>21.161282943880142</v>
          </cell>
          <cell r="J163">
            <v>23.650911797543728</v>
          </cell>
          <cell r="K163">
            <v>23.977306658704091</v>
          </cell>
          <cell r="L163">
            <v>26.000744047619044</v>
          </cell>
          <cell r="M163">
            <v>26.818868805524492</v>
          </cell>
          <cell r="N163">
            <v>25.237108588437856</v>
          </cell>
          <cell r="O163">
            <v>22.718697888833805</v>
          </cell>
          <cell r="P163">
            <v>22.880651004723767</v>
          </cell>
        </row>
        <row r="164">
          <cell r="A164" t="str">
            <v>French Polynesia</v>
          </cell>
          <cell r="B164" t="str">
            <v>PYF</v>
          </cell>
          <cell r="C164" t="str">
            <v>Gross fixed capital formation (% of GDP)</v>
          </cell>
          <cell r="D164" t="str">
            <v>NE.GDI.FTOT.ZS</v>
          </cell>
          <cell r="L164">
            <v>19.137286086384993</v>
          </cell>
          <cell r="N164">
            <v>20.690452098089921</v>
          </cell>
          <cell r="P164">
            <v>19.913869092237455</v>
          </cell>
        </row>
        <row r="165">
          <cell r="A165" t="str">
            <v>Qatar</v>
          </cell>
          <cell r="B165" t="str">
            <v>QAT</v>
          </cell>
          <cell r="C165" t="str">
            <v>Gross fixed capital formation (% of GDP)</v>
          </cell>
          <cell r="D165" t="str">
            <v>NE.GDI.FTOT.ZS</v>
          </cell>
          <cell r="P165" t="e">
            <v>#DIV/0!</v>
          </cell>
        </row>
        <row r="166">
          <cell r="A166" t="str">
            <v>Romania</v>
          </cell>
          <cell r="B166" t="str">
            <v>ROU</v>
          </cell>
          <cell r="C166" t="str">
            <v>Gross fixed capital formation (% of GDP)</v>
          </cell>
          <cell r="D166" t="str">
            <v>NE.GDI.FTOT.ZS</v>
          </cell>
          <cell r="E166">
            <v>26.07252970353699</v>
          </cell>
          <cell r="F166">
            <v>27.244203196371952</v>
          </cell>
          <cell r="G166">
            <v>27.534681955413586</v>
          </cell>
          <cell r="H166">
            <v>24.701425804584108</v>
          </cell>
          <cell r="I166">
            <v>24.361841106196337</v>
          </cell>
          <cell r="J166">
            <v>24.791527929926811</v>
          </cell>
          <cell r="K166">
            <v>22.94698177508749</v>
          </cell>
          <cell r="L166">
            <v>22.408225149047841</v>
          </cell>
          <cell r="M166">
            <v>21.051980685668234</v>
          </cell>
          <cell r="N166">
            <v>22.607814815332436</v>
          </cell>
          <cell r="O166">
            <v>23.842579760759506</v>
          </cell>
          <cell r="P166">
            <v>24.323981080175027</v>
          </cell>
        </row>
        <row r="167">
          <cell r="A167" t="str">
            <v>Russian Federation</v>
          </cell>
          <cell r="B167" t="str">
            <v>RUS</v>
          </cell>
          <cell r="C167" t="str">
            <v>Gross fixed capital formation (% of GDP)</v>
          </cell>
          <cell r="D167" t="str">
            <v>NE.GDI.FTOT.ZS</v>
          </cell>
          <cell r="E167">
            <v>21.625384308552057</v>
          </cell>
          <cell r="F167">
            <v>21.321655521176432</v>
          </cell>
          <cell r="G167">
            <v>21.561184904131071</v>
          </cell>
          <cell r="H167">
            <v>21.940188283458266</v>
          </cell>
          <cell r="I167">
            <v>21.417183348095659</v>
          </cell>
          <cell r="J167">
            <v>20.611548802826903</v>
          </cell>
          <cell r="K167">
            <v>21.881281674825178</v>
          </cell>
          <cell r="L167">
            <v>21.982139124072329</v>
          </cell>
          <cell r="M167">
            <v>20.654485724766687</v>
          </cell>
          <cell r="N167">
            <v>20.902340424949571</v>
          </cell>
          <cell r="O167">
            <v>21.543712779072507</v>
          </cell>
          <cell r="P167">
            <v>21.403736808720602</v>
          </cell>
        </row>
        <row r="168">
          <cell r="A168" t="str">
            <v>Rwanda</v>
          </cell>
          <cell r="B168" t="str">
            <v>RWA</v>
          </cell>
          <cell r="C168" t="str">
            <v>Gross fixed capital formation (% of GDP)</v>
          </cell>
          <cell r="D168" t="str">
            <v>NE.GDI.FTOT.ZS</v>
          </cell>
          <cell r="E168">
            <v>19.87924316453168</v>
          </cell>
          <cell r="F168">
            <v>20.515200304434565</v>
          </cell>
          <cell r="G168">
            <v>22.645831604525327</v>
          </cell>
          <cell r="H168">
            <v>23.690095805556329</v>
          </cell>
          <cell r="I168">
            <v>22.650320398924286</v>
          </cell>
          <cell r="J168">
            <v>23.973729772658618</v>
          </cell>
          <cell r="K168">
            <v>27.151991396550702</v>
          </cell>
          <cell r="L168">
            <v>22.713671042497538</v>
          </cell>
          <cell r="M168">
            <v>22.949624968776501</v>
          </cell>
          <cell r="N168">
            <v>26.886177835268494</v>
          </cell>
          <cell r="O168">
            <v>25.299560128489908</v>
          </cell>
          <cell r="P168">
            <v>23.486858765655814</v>
          </cell>
        </row>
        <row r="169">
          <cell r="A169" t="str">
            <v>South Asia</v>
          </cell>
          <cell r="B169" t="str">
            <v>SAS</v>
          </cell>
          <cell r="C169" t="str">
            <v>Gross fixed capital formation (% of GDP)</v>
          </cell>
          <cell r="D169" t="str">
            <v>NE.GDI.FTOT.ZS</v>
          </cell>
          <cell r="E169">
            <v>30.861479841950391</v>
          </cell>
          <cell r="F169">
            <v>31.551331589745079</v>
          </cell>
          <cell r="G169">
            <v>30.945883784209833</v>
          </cell>
          <cell r="H169">
            <v>29.194351730465485</v>
          </cell>
          <cell r="I169">
            <v>28.246787883192308</v>
          </cell>
          <cell r="J169">
            <v>27.20984257452913</v>
          </cell>
          <cell r="K169">
            <v>26.952357492102873</v>
          </cell>
          <cell r="L169">
            <v>27.136747499528784</v>
          </cell>
          <cell r="M169">
            <v>28.309299956896556</v>
          </cell>
          <cell r="N169">
            <v>27.736132639610272</v>
          </cell>
          <cell r="O169">
            <v>26.021954040787215</v>
          </cell>
          <cell r="P169">
            <v>28.560560821183444</v>
          </cell>
        </row>
        <row r="170">
          <cell r="A170" t="str">
            <v>Saudi Arabia</v>
          </cell>
          <cell r="B170" t="str">
            <v>SAU</v>
          </cell>
          <cell r="C170" t="str">
            <v>Gross fixed capital formation (% of GDP)</v>
          </cell>
          <cell r="D170" t="str">
            <v>NE.GDI.FTOT.ZS</v>
          </cell>
          <cell r="E170">
            <v>24.43087386778506</v>
          </cell>
          <cell r="F170">
            <v>22.596746990317737</v>
          </cell>
          <cell r="G170">
            <v>22.279950015689757</v>
          </cell>
          <cell r="H170">
            <v>23.659738483208539</v>
          </cell>
          <cell r="I170">
            <v>25.182452639513226</v>
          </cell>
          <cell r="J170">
            <v>29.852409124605948</v>
          </cell>
          <cell r="K170">
            <v>26.125105417005738</v>
          </cell>
          <cell r="L170">
            <v>24.484269923831363</v>
          </cell>
          <cell r="M170">
            <v>21.124585960611817</v>
          </cell>
          <cell r="N170">
            <v>22.056631645424215</v>
          </cell>
          <cell r="O170">
            <v>23.414284282738105</v>
          </cell>
          <cell r="P170">
            <v>24.109731668248319</v>
          </cell>
        </row>
        <row r="171">
          <cell r="A171" t="str">
            <v>Sudan</v>
          </cell>
          <cell r="B171" t="str">
            <v>SDN</v>
          </cell>
          <cell r="C171" t="str">
            <v>Gross fixed capital formation (% of GDP)</v>
          </cell>
          <cell r="D171" t="str">
            <v>NE.GDI.FTOT.ZS</v>
          </cell>
          <cell r="E171">
            <v>25.258055103744837</v>
          </cell>
          <cell r="F171">
            <v>21.688372096800773</v>
          </cell>
          <cell r="G171">
            <v>24.599380829868618</v>
          </cell>
          <cell r="H171">
            <v>26.657817621920081</v>
          </cell>
          <cell r="I171">
            <v>34.845515908105426</v>
          </cell>
          <cell r="J171">
            <v>37.058848440120286</v>
          </cell>
          <cell r="K171">
            <v>35.533798873053961</v>
          </cell>
          <cell r="L171">
            <v>39.549081775608379</v>
          </cell>
          <cell r="M171">
            <v>36.71006392981139</v>
          </cell>
          <cell r="N171">
            <v>35.804238544219395</v>
          </cell>
          <cell r="O171">
            <v>31.927451385654038</v>
          </cell>
          <cell r="P171">
            <v>31.784784046264292</v>
          </cell>
        </row>
        <row r="172">
          <cell r="A172" t="str">
            <v>Senegal</v>
          </cell>
          <cell r="B172" t="str">
            <v>SEN</v>
          </cell>
          <cell r="C172" t="str">
            <v>Gross fixed capital formation (% of GDP)</v>
          </cell>
          <cell r="D172" t="str">
            <v>NE.GDI.FTOT.ZS</v>
          </cell>
          <cell r="E172">
            <v>18.516593710842809</v>
          </cell>
          <cell r="F172">
            <v>21.016036842451992</v>
          </cell>
          <cell r="G172">
            <v>20.702432724593621</v>
          </cell>
          <cell r="H172">
            <v>22.168917550065714</v>
          </cell>
          <cell r="I172">
            <v>23.479650567123056</v>
          </cell>
          <cell r="J172">
            <v>23.017333339677311</v>
          </cell>
          <cell r="K172">
            <v>23.928124121496754</v>
          </cell>
          <cell r="L172">
            <v>25.825661781086236</v>
          </cell>
          <cell r="M172">
            <v>28.321568199872278</v>
          </cell>
          <cell r="N172">
            <v>29.662927954025864</v>
          </cell>
          <cell r="O172">
            <v>29.473790548015248</v>
          </cell>
          <cell r="P172">
            <v>24.192094303568265</v>
          </cell>
        </row>
        <row r="173">
          <cell r="A173" t="str">
            <v>Singapore</v>
          </cell>
          <cell r="B173" t="str">
            <v>SGP</v>
          </cell>
          <cell r="C173" t="str">
            <v>Gross fixed capital formation (% of GDP)</v>
          </cell>
          <cell r="D173" t="str">
            <v>NE.GDI.FTOT.ZS</v>
          </cell>
          <cell r="E173">
            <v>25.569721215450116</v>
          </cell>
          <cell r="F173">
            <v>25.264914637905171</v>
          </cell>
          <cell r="G173">
            <v>26.429988298955582</v>
          </cell>
          <cell r="H173">
            <v>27.548215593668829</v>
          </cell>
          <cell r="I173">
            <v>28.128209222306971</v>
          </cell>
          <cell r="J173">
            <v>27.222270897150295</v>
          </cell>
          <cell r="K173">
            <v>26.041269834062486</v>
          </cell>
          <cell r="L173">
            <v>25.281563788665366</v>
          </cell>
          <cell r="M173">
            <v>22.4505604872102</v>
          </cell>
          <cell r="N173">
            <v>22.925739511487155</v>
          </cell>
          <cell r="O173">
            <v>21.021177788301042</v>
          </cell>
          <cell r="P173">
            <v>25.262148297742105</v>
          </cell>
        </row>
        <row r="174">
          <cell r="A174" t="str">
            <v>Solomon Islands</v>
          </cell>
          <cell r="B174" t="str">
            <v>SLB</v>
          </cell>
          <cell r="C174" t="str">
            <v>Gross fixed capital formation (% of GDP)</v>
          </cell>
          <cell r="D174" t="str">
            <v>NE.GDI.FTOT.ZS</v>
          </cell>
          <cell r="E174">
            <v>20.58939681795119</v>
          </cell>
          <cell r="F174">
            <v>16.129590967409115</v>
          </cell>
          <cell r="G174">
            <v>15.718499100449817</v>
          </cell>
          <cell r="H174">
            <v>16.53259030834187</v>
          </cell>
          <cell r="I174">
            <v>14.344683392330623</v>
          </cell>
          <cell r="J174">
            <v>15.78514524648717</v>
          </cell>
          <cell r="K174">
            <v>14.867285926392587</v>
          </cell>
          <cell r="L174">
            <v>16.67055076543291</v>
          </cell>
          <cell r="M174">
            <v>10.964543111241893</v>
          </cell>
          <cell r="N174">
            <v>11.361334060624952</v>
          </cell>
          <cell r="O174">
            <v>7.411199495943924</v>
          </cell>
          <cell r="P174">
            <v>14.579529017509641</v>
          </cell>
        </row>
        <row r="175">
          <cell r="A175" t="str">
            <v>Sierra Leone</v>
          </cell>
          <cell r="B175" t="str">
            <v>SLE</v>
          </cell>
          <cell r="C175" t="str">
            <v>Gross fixed capital formation (% of GDP)</v>
          </cell>
          <cell r="D175" t="str">
            <v>NE.GDI.FTOT.ZS</v>
          </cell>
          <cell r="E175">
            <v>30.715859064493657</v>
          </cell>
          <cell r="F175">
            <v>41.538013104629123</v>
          </cell>
          <cell r="G175">
            <v>25.598147566995078</v>
          </cell>
          <cell r="H175">
            <v>14.449294948860377</v>
          </cell>
          <cell r="I175">
            <v>13.109773506799108</v>
          </cell>
          <cell r="J175">
            <v>15.567038451127132</v>
          </cell>
          <cell r="K175">
            <v>18.920693152810841</v>
          </cell>
          <cell r="L175">
            <v>18.079371707611045</v>
          </cell>
          <cell r="M175">
            <v>13.060927868249575</v>
          </cell>
          <cell r="N175">
            <v>12.084931875021541</v>
          </cell>
          <cell r="O175">
            <v>11.673684448262801</v>
          </cell>
          <cell r="P175">
            <v>19.527066881350933</v>
          </cell>
        </row>
        <row r="176">
          <cell r="A176" t="str">
            <v>El Salvador</v>
          </cell>
          <cell r="B176" t="str">
            <v>SLV</v>
          </cell>
          <cell r="C176" t="str">
            <v>Gross fixed capital formation (% of GDP)</v>
          </cell>
          <cell r="D176" t="str">
            <v>NE.GDI.FTOT.ZS</v>
          </cell>
          <cell r="E176">
            <v>14.753099536424703</v>
          </cell>
          <cell r="F176">
            <v>16.287546009668809</v>
          </cell>
          <cell r="G176">
            <v>16.5962082936854</v>
          </cell>
          <cell r="H176">
            <v>17.534204964221662</v>
          </cell>
          <cell r="I176">
            <v>15.444772316957067</v>
          </cell>
          <cell r="J176">
            <v>15.692176545679198</v>
          </cell>
          <cell r="K176">
            <v>15.490278995495514</v>
          </cell>
          <cell r="L176">
            <v>16.028822391758901</v>
          </cell>
          <cell r="M176">
            <v>17.169423750569255</v>
          </cell>
          <cell r="N176">
            <v>17.667137852804029</v>
          </cell>
          <cell r="O176">
            <v>17.377931970491975</v>
          </cell>
          <cell r="P176">
            <v>16.367418420705135</v>
          </cell>
        </row>
        <row r="177">
          <cell r="A177" t="str">
            <v>San Marino</v>
          </cell>
          <cell r="B177" t="str">
            <v>SMR</v>
          </cell>
          <cell r="C177" t="str">
            <v>Gross fixed capital formation (% of GDP)</v>
          </cell>
          <cell r="D177" t="str">
            <v>NE.GDI.FTOT.ZS</v>
          </cell>
          <cell r="J177">
            <v>17.300798365982033</v>
          </cell>
          <cell r="K177">
            <v>19.024252713089471</v>
          </cell>
          <cell r="L177">
            <v>20.355477344279496</v>
          </cell>
          <cell r="M177">
            <v>20.341050865914518</v>
          </cell>
          <cell r="N177">
            <v>23.477279241282407</v>
          </cell>
          <cell r="O177">
            <v>18.961728083591421</v>
          </cell>
          <cell r="P177">
            <v>19.910097769023221</v>
          </cell>
        </row>
        <row r="178">
          <cell r="A178" t="str">
            <v>Somalia</v>
          </cell>
          <cell r="B178" t="str">
            <v>SOM</v>
          </cell>
          <cell r="C178" t="str">
            <v>Gross fixed capital formation (% of GDP)</v>
          </cell>
          <cell r="D178" t="str">
            <v>NE.GDI.FTOT.ZS</v>
          </cell>
          <cell r="H178">
            <v>13.334803318344779</v>
          </cell>
          <cell r="I178">
            <v>12.783862660097856</v>
          </cell>
          <cell r="J178">
            <v>12.659981384900906</v>
          </cell>
          <cell r="K178">
            <v>12.785102635230992</v>
          </cell>
          <cell r="L178">
            <v>14.066678552326618</v>
          </cell>
          <cell r="M178">
            <v>14.835889197999055</v>
          </cell>
          <cell r="N178">
            <v>14.050420274960796</v>
          </cell>
          <cell r="O178">
            <v>13.423714269224481</v>
          </cell>
          <cell r="P178">
            <v>13.492556536635684</v>
          </cell>
        </row>
        <row r="179">
          <cell r="A179" t="str">
            <v>Serbia</v>
          </cell>
          <cell r="B179" t="str">
            <v>SRB</v>
          </cell>
          <cell r="C179" t="str">
            <v>Gross fixed capital formation (% of GDP)</v>
          </cell>
          <cell r="D179" t="str">
            <v>NE.GDI.FTOT.ZS</v>
          </cell>
          <cell r="E179">
            <v>17.675500071325704</v>
          </cell>
          <cell r="F179">
            <v>17.507218321039758</v>
          </cell>
          <cell r="G179">
            <v>20.206325473426531</v>
          </cell>
          <cell r="H179">
            <v>16.473815079403327</v>
          </cell>
          <cell r="I179">
            <v>15.949971500151964</v>
          </cell>
          <cell r="J179">
            <v>16.970582572448556</v>
          </cell>
          <cell r="K179">
            <v>17.059720900962699</v>
          </cell>
          <cell r="L179">
            <v>17.736784762802273</v>
          </cell>
          <cell r="M179">
            <v>20.040957771917391</v>
          </cell>
          <cell r="N179">
            <v>22.464787995937847</v>
          </cell>
          <cell r="O179">
            <v>21.447021266684846</v>
          </cell>
          <cell r="P179">
            <v>18.502971428736444</v>
          </cell>
        </row>
        <row r="180">
          <cell r="A180" t="str">
            <v>South Sudan</v>
          </cell>
          <cell r="B180" t="str">
            <v>SSD</v>
          </cell>
          <cell r="C180" t="str">
            <v>Gross fixed capital formation (% of GDP)</v>
          </cell>
          <cell r="D180" t="str">
            <v>NE.GDI.FTOT.ZS</v>
          </cell>
          <cell r="E180">
            <v>10.289655076843271</v>
          </cell>
          <cell r="F180">
            <v>9.4887770680562618</v>
          </cell>
          <cell r="G180">
            <v>7.0742528372384994</v>
          </cell>
          <cell r="H180">
            <v>11.367773826375291</v>
          </cell>
          <cell r="I180">
            <v>7.9945088302124043</v>
          </cell>
          <cell r="J180">
            <v>5.7507563715105245</v>
          </cell>
          <cell r="P180">
            <v>8.6609540017060436</v>
          </cell>
        </row>
        <row r="181">
          <cell r="A181" t="str">
            <v>Sao Tome and Principe</v>
          </cell>
          <cell r="B181" t="str">
            <v>STP</v>
          </cell>
          <cell r="C181" t="str">
            <v>Gross fixed capital formation (% of GDP)</v>
          </cell>
          <cell r="D181" t="str">
            <v>NE.GDI.FTOT.ZS</v>
          </cell>
          <cell r="P181" t="e">
            <v>#DIV/0!</v>
          </cell>
        </row>
        <row r="182">
          <cell r="A182" t="str">
            <v>Suriname</v>
          </cell>
          <cell r="B182" t="str">
            <v>SUR</v>
          </cell>
          <cell r="C182" t="str">
            <v>Gross fixed capital formation (% of GDP)</v>
          </cell>
          <cell r="D182" t="str">
            <v>NE.GDI.FTOT.ZS</v>
          </cell>
          <cell r="E182">
            <v>37.538564162428081</v>
          </cell>
          <cell r="P182">
            <v>37.538564162428081</v>
          </cell>
        </row>
        <row r="183">
          <cell r="A183" t="str">
            <v>Slovak Republic</v>
          </cell>
          <cell r="B183" t="str">
            <v>SVK</v>
          </cell>
          <cell r="C183" t="str">
            <v>Gross fixed capital formation (% of GDP)</v>
          </cell>
          <cell r="D183" t="str">
            <v>NE.GDI.FTOT.ZS</v>
          </cell>
          <cell r="E183">
            <v>21.100981725714679</v>
          </cell>
          <cell r="F183">
            <v>23.275443692836145</v>
          </cell>
          <cell r="G183">
            <v>20.448591076732978</v>
          </cell>
          <cell r="H183">
            <v>20.540117006968551</v>
          </cell>
          <cell r="I183">
            <v>20.547948932009554</v>
          </cell>
          <cell r="J183">
            <v>23.746973377665149</v>
          </cell>
          <cell r="K183">
            <v>21.096654697250059</v>
          </cell>
          <cell r="L183">
            <v>21.161480013734728</v>
          </cell>
          <cell r="M183">
            <v>21.00786820748548</v>
          </cell>
          <cell r="N183">
            <v>21.580908555525028</v>
          </cell>
          <cell r="O183">
            <v>19.627591896298291</v>
          </cell>
          <cell r="P183">
            <v>21.28495992565642</v>
          </cell>
        </row>
        <row r="184">
          <cell r="A184" t="str">
            <v>Slovenia</v>
          </cell>
          <cell r="B184" t="str">
            <v>SVN</v>
          </cell>
          <cell r="C184" t="str">
            <v>Gross fixed capital formation (% of GDP)</v>
          </cell>
          <cell r="D184" t="str">
            <v>NE.GDI.FTOT.ZS</v>
          </cell>
          <cell r="E184">
            <v>21.081586690803785</v>
          </cell>
          <cell r="F184">
            <v>19.944423650033546</v>
          </cell>
          <cell r="G184">
            <v>19.03171664063867</v>
          </cell>
          <cell r="H184">
            <v>19.633594722470988</v>
          </cell>
          <cell r="I184">
            <v>19.107578800738434</v>
          </cell>
          <cell r="J184">
            <v>18.654590301853609</v>
          </cell>
          <cell r="K184">
            <v>17.379119470145017</v>
          </cell>
          <cell r="L184">
            <v>18.320373611247025</v>
          </cell>
          <cell r="M184">
            <v>19.262042206338101</v>
          </cell>
          <cell r="N184">
            <v>19.619955532096657</v>
          </cell>
          <cell r="O184">
            <v>18.885074625656831</v>
          </cell>
          <cell r="P184">
            <v>19.174550568365699</v>
          </cell>
        </row>
        <row r="185">
          <cell r="A185" t="str">
            <v>Sweden</v>
          </cell>
          <cell r="B185" t="str">
            <v>SWE</v>
          </cell>
          <cell r="C185" t="str">
            <v>Gross fixed capital formation (% of GDP)</v>
          </cell>
          <cell r="D185" t="str">
            <v>NE.GDI.FTOT.ZS</v>
          </cell>
          <cell r="E185">
            <v>22.490409480014584</v>
          </cell>
          <cell r="F185">
            <v>22.893984691133493</v>
          </cell>
          <cell r="G185">
            <v>22.723522783072578</v>
          </cell>
          <cell r="H185">
            <v>22.445483799155095</v>
          </cell>
          <cell r="I185">
            <v>23.228467740117665</v>
          </cell>
          <cell r="J185">
            <v>23.753435653812843</v>
          </cell>
          <cell r="K185">
            <v>24.210520832130058</v>
          </cell>
          <cell r="L185">
            <v>25.136483712547246</v>
          </cell>
          <cell r="M185">
            <v>25.179638573031621</v>
          </cell>
          <cell r="N185">
            <v>24.409762399895911</v>
          </cell>
          <cell r="O185">
            <v>24.76650524215281</v>
          </cell>
          <cell r="P185">
            <v>23.748928627914896</v>
          </cell>
        </row>
        <row r="186">
          <cell r="A186" t="str">
            <v>Eswatini</v>
          </cell>
          <cell r="B186" t="str">
            <v>SWZ</v>
          </cell>
          <cell r="C186" t="str">
            <v>Gross fixed capital formation (% of GDP)</v>
          </cell>
          <cell r="D186" t="str">
            <v>NE.GDI.FTOT.ZS</v>
          </cell>
          <cell r="E186">
            <v>14.481769906922953</v>
          </cell>
          <cell r="F186">
            <v>12.895888456166041</v>
          </cell>
          <cell r="G186">
            <v>11.824547887038527</v>
          </cell>
          <cell r="H186">
            <v>12.221315916983903</v>
          </cell>
          <cell r="I186">
            <v>12.595023429491484</v>
          </cell>
          <cell r="J186">
            <v>12.514672455437889</v>
          </cell>
          <cell r="K186">
            <v>12.83995746758918</v>
          </cell>
          <cell r="L186">
            <v>12.830708403685886</v>
          </cell>
          <cell r="M186">
            <v>13.245338160898426</v>
          </cell>
          <cell r="N186">
            <v>13.658289175927852</v>
          </cell>
          <cell r="O186">
            <v>12.776812458539066</v>
          </cell>
          <cell r="P186">
            <v>12.898574883516472</v>
          </cell>
        </row>
        <row r="187">
          <cell r="A187" t="str">
            <v>Sint Maarten (Dutch part)</v>
          </cell>
          <cell r="B187" t="str">
            <v>SXM</v>
          </cell>
          <cell r="C187" t="str">
            <v>Gross fixed capital formation (% of GDP)</v>
          </cell>
          <cell r="D187" t="str">
            <v>NE.GDI.FTOT.ZS</v>
          </cell>
          <cell r="P187" t="e">
            <v>#DIV/0!</v>
          </cell>
        </row>
        <row r="188">
          <cell r="A188" t="str">
            <v>Seychelles</v>
          </cell>
          <cell r="B188" t="str">
            <v>SYC</v>
          </cell>
          <cell r="C188" t="str">
            <v>Gross fixed capital formation (% of GDP)</v>
          </cell>
          <cell r="D188" t="str">
            <v>NE.GDI.FTOT.ZS</v>
          </cell>
          <cell r="E188">
            <v>36.625373771892356</v>
          </cell>
          <cell r="F188">
            <v>35.033343437405271</v>
          </cell>
          <cell r="G188">
            <v>40.015502873619326</v>
          </cell>
          <cell r="P188">
            <v>37.224740027638987</v>
          </cell>
        </row>
        <row r="189">
          <cell r="A189" t="str">
            <v>Syrian Arab Republic</v>
          </cell>
          <cell r="B189" t="str">
            <v>SYR</v>
          </cell>
          <cell r="C189" t="str">
            <v>Gross fixed capital formation (% of GDP)</v>
          </cell>
          <cell r="D189" t="str">
            <v>NE.GDI.FTOT.ZS</v>
          </cell>
          <cell r="E189">
            <v>20.458900052460439</v>
          </cell>
          <cell r="F189">
            <v>21.630942718709264</v>
          </cell>
          <cell r="G189">
            <v>12.788039838113857</v>
          </cell>
          <cell r="H189">
            <v>14.456279950114629</v>
          </cell>
          <cell r="I189">
            <v>8.2362895035943318</v>
          </cell>
          <cell r="J189">
            <v>8.4433384401885654</v>
          </cell>
          <cell r="K189">
            <v>9.0685060065363459</v>
          </cell>
          <cell r="L189">
            <v>6.2734846198654814</v>
          </cell>
          <cell r="M189">
            <v>7.0670236486648941</v>
          </cell>
          <cell r="N189">
            <v>6.9980741441886885</v>
          </cell>
          <cell r="P189">
            <v>11.542087892243654</v>
          </cell>
        </row>
        <row r="190">
          <cell r="A190" t="str">
            <v>Turks and Caicos Islands</v>
          </cell>
          <cell r="B190" t="str">
            <v>TCA</v>
          </cell>
          <cell r="C190" t="str">
            <v>Gross fixed capital formation (% of GDP)</v>
          </cell>
          <cell r="D190" t="str">
            <v>NE.GDI.FTOT.ZS</v>
          </cell>
          <cell r="P190" t="e">
            <v>#DIV/0!</v>
          </cell>
        </row>
        <row r="191">
          <cell r="A191" t="str">
            <v>Chad</v>
          </cell>
          <cell r="B191" t="str">
            <v>TCD</v>
          </cell>
          <cell r="C191" t="str">
            <v>Gross fixed capital formation (% of GDP)</v>
          </cell>
          <cell r="D191" t="str">
            <v>NE.GDI.FTOT.ZS</v>
          </cell>
          <cell r="E191">
            <v>33.622107132119041</v>
          </cell>
          <cell r="F191">
            <v>28.280367591712835</v>
          </cell>
          <cell r="G191">
            <v>31.100264325905464</v>
          </cell>
          <cell r="H191">
            <v>28.582692255991404</v>
          </cell>
          <cell r="I191">
            <v>33.173194877614932</v>
          </cell>
          <cell r="J191">
            <v>27.814967562557925</v>
          </cell>
          <cell r="K191">
            <v>23.643599540441176</v>
          </cell>
          <cell r="L191">
            <v>20.537623455549028</v>
          </cell>
          <cell r="M191">
            <v>20.867514283755444</v>
          </cell>
          <cell r="N191">
            <v>21.413432974705671</v>
          </cell>
          <cell r="O191">
            <v>20.555078513114918</v>
          </cell>
          <cell r="P191">
            <v>26.326440228497074</v>
          </cell>
        </row>
        <row r="192">
          <cell r="A192" t="str">
            <v>Togo</v>
          </cell>
          <cell r="B192" t="str">
            <v>TGO</v>
          </cell>
          <cell r="C192" t="str">
            <v>Gross fixed capital formation (% of GDP)</v>
          </cell>
          <cell r="D192" t="str">
            <v>NE.GDI.FTOT.ZS</v>
          </cell>
          <cell r="E192">
            <v>21.188794951670069</v>
          </cell>
          <cell r="F192">
            <v>27.822757633195629</v>
          </cell>
          <cell r="G192">
            <v>25.508788182501306</v>
          </cell>
          <cell r="H192">
            <v>27.301327171599056</v>
          </cell>
          <cell r="I192">
            <v>29.995223408573874</v>
          </cell>
          <cell r="J192">
            <v>31.277295646006902</v>
          </cell>
          <cell r="K192">
            <v>22.518429075372254</v>
          </cell>
          <cell r="L192">
            <v>16.856699233676238</v>
          </cell>
          <cell r="M192">
            <v>18.109912625077619</v>
          </cell>
          <cell r="N192">
            <v>20.543100132868172</v>
          </cell>
          <cell r="O192">
            <v>23.612604088897452</v>
          </cell>
          <cell r="P192">
            <v>24.06681201358532</v>
          </cell>
        </row>
        <row r="193">
          <cell r="A193" t="str">
            <v>Thailand</v>
          </cell>
          <cell r="B193" t="str">
            <v>THA</v>
          </cell>
          <cell r="C193" t="str">
            <v>Gross fixed capital formation (% of GDP)</v>
          </cell>
          <cell r="D193" t="str">
            <v>NE.GDI.FTOT.ZS</v>
          </cell>
          <cell r="E193">
            <v>23.992701800355196</v>
          </cell>
          <cell r="F193">
            <v>25.836369383454677</v>
          </cell>
          <cell r="G193">
            <v>26.993652842172693</v>
          </cell>
          <cell r="H193">
            <v>25.383537700429216</v>
          </cell>
          <cell r="I193">
            <v>24.661391000539368</v>
          </cell>
          <cell r="J193">
            <v>24.5284891453984</v>
          </cell>
          <cell r="K193">
            <v>23.713626354209637</v>
          </cell>
          <cell r="L193">
            <v>23.108364930635723</v>
          </cell>
          <cell r="M193">
            <v>22.786226368066682</v>
          </cell>
          <cell r="N193">
            <v>22.567376557437537</v>
          </cell>
          <cell r="O193">
            <v>23.24362944014894</v>
          </cell>
          <cell r="P193">
            <v>24.255942320258917</v>
          </cell>
        </row>
        <row r="194">
          <cell r="A194" t="str">
            <v>Tajikistan</v>
          </cell>
          <cell r="B194" t="str">
            <v>TJK</v>
          </cell>
          <cell r="C194" t="str">
            <v>Gross fixed capital formation (% of GDP)</v>
          </cell>
          <cell r="D194" t="str">
            <v>NE.GDI.FTOT.ZS</v>
          </cell>
          <cell r="E194">
            <v>24.489316836051174</v>
          </cell>
          <cell r="F194">
            <v>28.592901490135048</v>
          </cell>
          <cell r="G194">
            <v>21.723248283471271</v>
          </cell>
          <cell r="H194">
            <v>24.189445021391197</v>
          </cell>
          <cell r="I194">
            <v>26.184544195794562</v>
          </cell>
          <cell r="J194">
            <v>38.716657054639469</v>
          </cell>
          <cell r="K194">
            <v>40.06913632522545</v>
          </cell>
          <cell r="L194">
            <v>31.245780585806003</v>
          </cell>
          <cell r="M194">
            <v>35.388521120417906</v>
          </cell>
          <cell r="N194">
            <v>31.508864894109202</v>
          </cell>
          <cell r="O194">
            <v>27.520090330556958</v>
          </cell>
          <cell r="P194">
            <v>29.966227830690752</v>
          </cell>
        </row>
        <row r="195">
          <cell r="A195" t="str">
            <v>Turkmenistan</v>
          </cell>
          <cell r="B195" t="str">
            <v>TKM</v>
          </cell>
          <cell r="C195" t="str">
            <v>Gross fixed capital formation (% of GDP)</v>
          </cell>
          <cell r="D195" t="str">
            <v>NE.GDI.FTOT.ZS</v>
          </cell>
          <cell r="E195">
            <v>51.880827196171651</v>
          </cell>
          <cell r="F195">
            <v>51.931844205725262</v>
          </cell>
          <cell r="G195">
            <v>47.2</v>
          </cell>
          <cell r="P195">
            <v>50.337557133965639</v>
          </cell>
        </row>
        <row r="196">
          <cell r="A196" t="str">
            <v>Timor-Leste</v>
          </cell>
          <cell r="B196" t="str">
            <v>TLS</v>
          </cell>
          <cell r="C196" t="str">
            <v>Gross fixed capital formation (% of GDP)</v>
          </cell>
          <cell r="D196" t="str">
            <v>NE.GDI.FTOT.ZS</v>
          </cell>
          <cell r="E196">
            <v>42.681564359844401</v>
          </cell>
          <cell r="F196">
            <v>70.105049685273045</v>
          </cell>
          <cell r="G196">
            <v>57.594764516569654</v>
          </cell>
          <cell r="H196">
            <v>40.237664881238501</v>
          </cell>
          <cell r="I196">
            <v>41.066591879498141</v>
          </cell>
          <cell r="J196">
            <v>35.522888108705224</v>
          </cell>
          <cell r="K196">
            <v>38.00750445969193</v>
          </cell>
          <cell r="L196">
            <v>32.309399974511166</v>
          </cell>
          <cell r="M196">
            <v>32.334749395186314</v>
          </cell>
          <cell r="N196">
            <v>22.677411556254537</v>
          </cell>
          <cell r="O196">
            <v>16.266245769013366</v>
          </cell>
          <cell r="P196">
            <v>38.982166780526022</v>
          </cell>
        </row>
        <row r="197">
          <cell r="A197" t="str">
            <v>Tonga</v>
          </cell>
          <cell r="B197" t="str">
            <v>TON</v>
          </cell>
          <cell r="C197" t="str">
            <v>Gross fixed capital formation (% of GDP)</v>
          </cell>
          <cell r="D197" t="str">
            <v>NE.GDI.FTOT.ZS</v>
          </cell>
          <cell r="E197">
            <v>29.809819901901886</v>
          </cell>
          <cell r="F197">
            <v>28.239407475136886</v>
          </cell>
          <cell r="G197">
            <v>35.338205066273026</v>
          </cell>
          <cell r="H197">
            <v>22.688227793293425</v>
          </cell>
          <cell r="I197">
            <v>21.651699138125249</v>
          </cell>
          <cell r="J197">
            <v>23.344149680597042</v>
          </cell>
          <cell r="K197">
            <v>24.213418995852305</v>
          </cell>
          <cell r="L197">
            <v>26.676909691873018</v>
          </cell>
          <cell r="M197">
            <v>22.640130313954849</v>
          </cell>
          <cell r="N197">
            <v>24.362966202726597</v>
          </cell>
          <cell r="O197">
            <v>23.527094758175391</v>
          </cell>
          <cell r="P197">
            <v>25.681093547082696</v>
          </cell>
        </row>
        <row r="198">
          <cell r="A198" t="str">
            <v>Trinidad and Tobago</v>
          </cell>
          <cell r="B198" t="str">
            <v>TTO</v>
          </cell>
          <cell r="C198" t="str">
            <v>Gross fixed capital formation (% of GDP)</v>
          </cell>
          <cell r="D198" t="str">
            <v>NE.GDI.FTOT.ZS</v>
          </cell>
          <cell r="P198" t="e">
            <v>#DIV/0!</v>
          </cell>
        </row>
        <row r="199">
          <cell r="A199" t="str">
            <v>Tunisia</v>
          </cell>
          <cell r="B199" t="str">
            <v>TUN</v>
          </cell>
          <cell r="C199" t="str">
            <v>Gross fixed capital formation (% of GDP)</v>
          </cell>
          <cell r="D199" t="str">
            <v>NE.GDI.FTOT.ZS</v>
          </cell>
          <cell r="E199">
            <v>26.007808356289903</v>
          </cell>
          <cell r="F199">
            <v>23.110845761891266</v>
          </cell>
          <cell r="G199">
            <v>23.8562334816964</v>
          </cell>
          <cell r="H199">
            <v>23.309996561193064</v>
          </cell>
          <cell r="I199">
            <v>19.257323317538653</v>
          </cell>
          <cell r="J199">
            <v>20.981422524812839</v>
          </cell>
          <cell r="K199">
            <v>20.497635554212241</v>
          </cell>
          <cell r="L199">
            <v>20.046249642197552</v>
          </cell>
          <cell r="M199">
            <v>19.600833735302317</v>
          </cell>
          <cell r="N199">
            <v>19.496664991548265</v>
          </cell>
          <cell r="O199">
            <v>15.799034514597698</v>
          </cell>
          <cell r="P199">
            <v>21.087640767389111</v>
          </cell>
        </row>
        <row r="200">
          <cell r="A200" t="str">
            <v>Turkiye</v>
          </cell>
          <cell r="B200" t="str">
            <v>TUR</v>
          </cell>
          <cell r="C200" t="str">
            <v>Gross fixed capital formation (% of GDP)</v>
          </cell>
          <cell r="D200" t="str">
            <v>NE.GDI.FTOT.ZS</v>
          </cell>
          <cell r="E200">
            <v>24.635458774688743</v>
          </cell>
          <cell r="F200">
            <v>27.74404766951243</v>
          </cell>
          <cell r="G200">
            <v>27.058414250865088</v>
          </cell>
          <cell r="H200">
            <v>28.346482018761108</v>
          </cell>
          <cell r="I200">
            <v>28.745731638694259</v>
          </cell>
          <cell r="J200">
            <v>29.554566394442634</v>
          </cell>
          <cell r="K200">
            <v>29.108233352000703</v>
          </cell>
          <cell r="L200">
            <v>29.857144984401664</v>
          </cell>
          <cell r="M200">
            <v>29.662652691786267</v>
          </cell>
          <cell r="N200">
            <v>25.880265800333348</v>
          </cell>
          <cell r="O200">
            <v>27.384947577448443</v>
          </cell>
          <cell r="P200">
            <v>27.997995013903154</v>
          </cell>
        </row>
        <row r="201">
          <cell r="A201" t="str">
            <v>Tuvalu</v>
          </cell>
          <cell r="B201" t="str">
            <v>TUV</v>
          </cell>
          <cell r="C201" t="str">
            <v>Gross fixed capital formation (% of GDP)</v>
          </cell>
          <cell r="D201" t="str">
            <v>NE.GDI.FTOT.ZS</v>
          </cell>
          <cell r="P201" t="e">
            <v>#DIV/0!</v>
          </cell>
        </row>
        <row r="202">
          <cell r="A202" t="str">
            <v>Tanzania</v>
          </cell>
          <cell r="B202" t="str">
            <v>TZA</v>
          </cell>
          <cell r="C202" t="str">
            <v>Gross fixed capital formation (% of GDP)</v>
          </cell>
          <cell r="D202" t="str">
            <v>NE.GDI.FTOT.ZS</v>
          </cell>
          <cell r="E202">
            <v>30.770568410273231</v>
          </cell>
          <cell r="F202">
            <v>35.099529482305805</v>
          </cell>
          <cell r="G202">
            <v>32.965184910299193</v>
          </cell>
          <cell r="H202">
            <v>33.957040630493466</v>
          </cell>
          <cell r="I202">
            <v>33.170349208207675</v>
          </cell>
          <cell r="J202">
            <v>31.871131748947253</v>
          </cell>
          <cell r="K202">
            <v>32.753844978054936</v>
          </cell>
          <cell r="L202">
            <v>35.459803979103555</v>
          </cell>
          <cell r="M202">
            <v>39.048831704800989</v>
          </cell>
          <cell r="N202">
            <v>42.553693436629977</v>
          </cell>
          <cell r="O202">
            <v>42.910822724127954</v>
          </cell>
          <cell r="P202">
            <v>35.505527383022184</v>
          </cell>
        </row>
        <row r="203">
          <cell r="A203" t="str">
            <v>Uganda</v>
          </cell>
          <cell r="B203" t="str">
            <v>UGA</v>
          </cell>
          <cell r="C203" t="str">
            <v>Gross fixed capital formation (% of GDP)</v>
          </cell>
          <cell r="D203" t="str">
            <v>NE.GDI.FTOT.ZS</v>
          </cell>
          <cell r="E203">
            <v>25.732629057921219</v>
          </cell>
          <cell r="F203">
            <v>25.6043968729395</v>
          </cell>
          <cell r="G203">
            <v>25.032856515006145</v>
          </cell>
          <cell r="H203">
            <v>30.311755385507755</v>
          </cell>
          <cell r="I203">
            <v>25.485171484079867</v>
          </cell>
          <cell r="J203">
            <v>22.443296042799894</v>
          </cell>
          <cell r="K203">
            <v>24.871110399849393</v>
          </cell>
          <cell r="L203">
            <v>24.052422886422313</v>
          </cell>
          <cell r="M203">
            <v>23.750444989112999</v>
          </cell>
          <cell r="N203">
            <v>24.902456251965287</v>
          </cell>
          <cell r="O203">
            <v>23.517870404406917</v>
          </cell>
          <cell r="P203">
            <v>25.064037299091932</v>
          </cell>
        </row>
        <row r="204">
          <cell r="A204" t="str">
            <v>Ukraine</v>
          </cell>
          <cell r="B204" t="str">
            <v>UKR</v>
          </cell>
          <cell r="C204" t="str">
            <v>Gross fixed capital formation (% of GDP)</v>
          </cell>
          <cell r="D204" t="str">
            <v>NE.GDI.FTOT.ZS</v>
          </cell>
          <cell r="E204">
            <v>18.016214744976956</v>
          </cell>
          <cell r="F204">
            <v>18.351322064249491</v>
          </cell>
          <cell r="G204">
            <v>19.403521084287807</v>
          </cell>
          <cell r="H204">
            <v>17.315849859817412</v>
          </cell>
          <cell r="I204">
            <v>14.136043833475643</v>
          </cell>
          <cell r="J204">
            <v>13.548706993659682</v>
          </cell>
          <cell r="K204">
            <v>15.456363737739309</v>
          </cell>
          <cell r="L204">
            <v>15.776289427138558</v>
          </cell>
          <cell r="M204">
            <v>17.647267001507174</v>
          </cell>
          <cell r="N204">
            <v>17.615844119402656</v>
          </cell>
          <cell r="O204">
            <v>13.365976429325638</v>
          </cell>
          <cell r="P204">
            <v>16.421218117780029</v>
          </cell>
        </row>
        <row r="205">
          <cell r="A205" t="str">
            <v>Uruguay</v>
          </cell>
          <cell r="B205" t="str">
            <v>URY</v>
          </cell>
          <cell r="C205" t="str">
            <v>Gross fixed capital formation (% of GDP)</v>
          </cell>
          <cell r="D205" t="str">
            <v>NE.GDI.FTOT.ZS</v>
          </cell>
          <cell r="E205">
            <v>19.070104521533125</v>
          </cell>
          <cell r="F205">
            <v>19.11856763920564</v>
          </cell>
          <cell r="G205">
            <v>22.153383551972343</v>
          </cell>
          <cell r="H205">
            <v>21.842503230132458</v>
          </cell>
          <cell r="I205">
            <v>21.438122813232361</v>
          </cell>
          <cell r="J205">
            <v>19.786236525574427</v>
          </cell>
          <cell r="K205">
            <v>17.007261074945745</v>
          </cell>
          <cell r="L205">
            <v>16.342017025017189</v>
          </cell>
          <cell r="M205">
            <v>14.99071346394317</v>
          </cell>
          <cell r="N205">
            <v>15.404332987734939</v>
          </cell>
          <cell r="O205">
            <v>16.669957263435403</v>
          </cell>
          <cell r="P205">
            <v>18.529381826975161</v>
          </cell>
        </row>
        <row r="206">
          <cell r="A206" t="str">
            <v>United States</v>
          </cell>
          <cell r="B206" t="str">
            <v>USA</v>
          </cell>
          <cell r="C206" t="str">
            <v>Gross fixed capital formation (% of GDP)</v>
          </cell>
          <cell r="D206" t="str">
            <v>NE.GDI.FTOT.ZS</v>
          </cell>
          <cell r="E206">
            <v>18.313944525922757</v>
          </cell>
          <cell r="F206">
            <v>18.73698680485651</v>
          </cell>
          <cell r="G206">
            <v>19.512602551062681</v>
          </cell>
          <cell r="H206">
            <v>19.722426714632459</v>
          </cell>
          <cell r="I206">
            <v>20.299953988552467</v>
          </cell>
          <cell r="J206">
            <v>20.44916378468054</v>
          </cell>
          <cell r="K206">
            <v>20.372829196836918</v>
          </cell>
          <cell r="L206">
            <v>20.638313213720515</v>
          </cell>
          <cell r="M206">
            <v>20.85861282769401</v>
          </cell>
          <cell r="N206">
            <v>21.020520638041713</v>
          </cell>
          <cell r="O206">
            <v>21.436761337744883</v>
          </cell>
          <cell r="P206">
            <v>20.123828689431406</v>
          </cell>
        </row>
        <row r="207">
          <cell r="A207" t="str">
            <v>Uzbekistan</v>
          </cell>
          <cell r="B207" t="str">
            <v>UZB</v>
          </cell>
          <cell r="C207" t="str">
            <v>Gross fixed capital formation (% of GDP)</v>
          </cell>
          <cell r="D207" t="str">
            <v>NE.GDI.FTOT.ZS</v>
          </cell>
          <cell r="E207">
            <v>22.590701695243247</v>
          </cell>
          <cell r="F207">
            <v>20.784366695855127</v>
          </cell>
          <cell r="G207">
            <v>20.89484327983704</v>
          </cell>
          <cell r="H207">
            <v>21.761759482668079</v>
          </cell>
          <cell r="I207">
            <v>22.185351439745709</v>
          </cell>
          <cell r="J207">
            <v>22.090577100483035</v>
          </cell>
          <cell r="K207">
            <v>21.67855730209649</v>
          </cell>
          <cell r="L207">
            <v>24.351041199158587</v>
          </cell>
          <cell r="M207">
            <v>31.527413076723775</v>
          </cell>
          <cell r="N207">
            <v>39.410709337478167</v>
          </cell>
          <cell r="O207">
            <v>36.793482990430874</v>
          </cell>
          <cell r="P207">
            <v>25.824436690883648</v>
          </cell>
        </row>
        <row r="208">
          <cell r="A208" t="str">
            <v>St. Vincent and the Grenadines</v>
          </cell>
          <cell r="B208" t="str">
            <v>VCT</v>
          </cell>
          <cell r="C208" t="str">
            <v>Gross fixed capital formation (% of GDP)</v>
          </cell>
          <cell r="D208" t="str">
            <v>NE.GDI.FTOT.ZS</v>
          </cell>
          <cell r="P208" t="e">
            <v>#DIV/0!</v>
          </cell>
        </row>
        <row r="209">
          <cell r="A209" t="str">
            <v>Venezuela, RB</v>
          </cell>
          <cell r="B209" t="str">
            <v>VEN</v>
          </cell>
          <cell r="C209" t="str">
            <v>Gross fixed capital formation (% of GDP)</v>
          </cell>
          <cell r="D209" t="str">
            <v>NE.GDI.FTOT.ZS</v>
          </cell>
          <cell r="E209">
            <v>18.682033572676453</v>
          </cell>
          <cell r="F209">
            <v>17.730712425552909</v>
          </cell>
          <cell r="G209">
            <v>20.309457624491682</v>
          </cell>
          <cell r="H209">
            <v>22.217613581085267</v>
          </cell>
          <cell r="I209">
            <v>21.622554477893559</v>
          </cell>
          <cell r="P209">
            <v>20.112474336339975</v>
          </cell>
        </row>
        <row r="210">
          <cell r="A210" t="str">
            <v>British Virgin Islands</v>
          </cell>
          <cell r="B210" t="str">
            <v>VGB</v>
          </cell>
          <cell r="C210" t="str">
            <v>Gross fixed capital formation (% of GDP)</v>
          </cell>
          <cell r="D210" t="str">
            <v>NE.GDI.FTOT.ZS</v>
          </cell>
          <cell r="P210" t="e">
            <v>#DIV/0!</v>
          </cell>
        </row>
        <row r="211">
          <cell r="A211" t="str">
            <v>Virgin Islands (U.S.)</v>
          </cell>
          <cell r="B211" t="str">
            <v>VIR</v>
          </cell>
          <cell r="C211" t="str">
            <v>Gross fixed capital formation (% of GDP)</v>
          </cell>
          <cell r="D211" t="str">
            <v>NE.GDI.FTOT.ZS</v>
          </cell>
          <cell r="P211" t="e">
            <v>#DIV/0!</v>
          </cell>
        </row>
        <row r="212">
          <cell r="A212" t="str">
            <v>Vietnam</v>
          </cell>
          <cell r="B212" t="str">
            <v>VNM</v>
          </cell>
          <cell r="C212" t="str">
            <v>Gross fixed capital formation (% of GDP)</v>
          </cell>
          <cell r="D212" t="str">
            <v>NE.GDI.FTOT.ZS</v>
          </cell>
          <cell r="P212" t="e">
            <v>#DIV/0!</v>
          </cell>
        </row>
        <row r="213">
          <cell r="A213" t="str">
            <v>Vanuatu</v>
          </cell>
          <cell r="B213" t="str">
            <v>VUT</v>
          </cell>
          <cell r="C213" t="str">
            <v>Gross fixed capital formation (% of GDP)</v>
          </cell>
          <cell r="D213" t="str">
            <v>NE.GDI.FTOT.ZS</v>
          </cell>
          <cell r="E213">
            <v>35.363714690134778</v>
          </cell>
          <cell r="F213">
            <v>26.910964371235757</v>
          </cell>
          <cell r="G213">
            <v>23.345073472097923</v>
          </cell>
          <cell r="H213">
            <v>26.684985772471126</v>
          </cell>
          <cell r="I213">
            <v>23.553421368547419</v>
          </cell>
          <cell r="J213">
            <v>32.046147858945226</v>
          </cell>
          <cell r="K213">
            <v>22.560118998429882</v>
          </cell>
          <cell r="L213">
            <v>27.143293743215757</v>
          </cell>
          <cell r="M213">
            <v>26.309887667209146</v>
          </cell>
          <cell r="N213">
            <v>23.841786877617498</v>
          </cell>
          <cell r="P213">
            <v>26.775939481990456</v>
          </cell>
        </row>
        <row r="214">
          <cell r="A214" t="str">
            <v>Samoa</v>
          </cell>
          <cell r="B214" t="str">
            <v>WSM</v>
          </cell>
          <cell r="C214" t="str">
            <v>Gross fixed capital formation (% of GDP)</v>
          </cell>
          <cell r="D214" t="str">
            <v>NE.GDI.FTOT.ZS</v>
          </cell>
          <cell r="P214" t="e">
            <v>#DIV/0!</v>
          </cell>
        </row>
        <row r="215">
          <cell r="A215" t="str">
            <v>Kosovo</v>
          </cell>
          <cell r="B215" t="str">
            <v>XKX</v>
          </cell>
          <cell r="C215" t="str">
            <v>Gross fixed capital formation (% of GDP)</v>
          </cell>
          <cell r="D215" t="str">
            <v>NE.GDI.FTOT.ZS</v>
          </cell>
          <cell r="E215">
            <v>31.011190799282556</v>
          </cell>
          <cell r="F215">
            <v>31.158163121962186</v>
          </cell>
          <cell r="G215">
            <v>30.695891041453962</v>
          </cell>
          <cell r="H215">
            <v>29.161155294112078</v>
          </cell>
          <cell r="I215">
            <v>27.504805078594842</v>
          </cell>
          <cell r="J215">
            <v>28.267085481642802</v>
          </cell>
          <cell r="K215">
            <v>28.01159663033182</v>
          </cell>
          <cell r="L215">
            <v>29.95952461560341</v>
          </cell>
          <cell r="M215">
            <v>31.711269439157874</v>
          </cell>
          <cell r="N215">
            <v>31.04263898329009</v>
          </cell>
          <cell r="O215">
            <v>29.706190647353463</v>
          </cell>
          <cell r="P215">
            <v>29.839046466616825</v>
          </cell>
        </row>
        <row r="216">
          <cell r="A216" t="str">
            <v>Yemen, Rep.</v>
          </cell>
          <cell r="B216" t="str">
            <v>YEM</v>
          </cell>
          <cell r="C216" t="str">
            <v>Gross fixed capital formation (% of GDP)</v>
          </cell>
          <cell r="D216" t="str">
            <v>NE.GDI.FTOT.ZS</v>
          </cell>
          <cell r="P216" t="e">
            <v>#DIV/0!</v>
          </cell>
        </row>
        <row r="217">
          <cell r="A217" t="str">
            <v>South Africa</v>
          </cell>
          <cell r="B217" t="str">
            <v>ZAF</v>
          </cell>
          <cell r="C217" t="str">
            <v>Gross fixed capital formation (% of GDP)</v>
          </cell>
          <cell r="D217" t="str">
            <v>NE.GDI.FTOT.ZS</v>
          </cell>
          <cell r="E217">
            <v>17.561635724592872</v>
          </cell>
          <cell r="F217">
            <v>17.809369183941804</v>
          </cell>
          <cell r="G217">
            <v>17.934933446748975</v>
          </cell>
          <cell r="H217">
            <v>18.578712207731517</v>
          </cell>
          <cell r="I217">
            <v>18.301198735846977</v>
          </cell>
          <cell r="J217">
            <v>18.008953285225303</v>
          </cell>
          <cell r="K217">
            <v>17.4415036155936</v>
          </cell>
          <cell r="L217">
            <v>16.39880517989085</v>
          </cell>
          <cell r="M217">
            <v>15.850219498526503</v>
          </cell>
          <cell r="N217">
            <v>15.346701518408537</v>
          </cell>
          <cell r="O217">
            <v>13.716863655583769</v>
          </cell>
          <cell r="P217">
            <v>16.995354186553701</v>
          </cell>
        </row>
        <row r="218">
          <cell r="A218" t="str">
            <v>Zambia</v>
          </cell>
          <cell r="B218" t="str">
            <v>ZMB</v>
          </cell>
          <cell r="C218" t="str">
            <v>Gross fixed capital formation (% of GDP)</v>
          </cell>
          <cell r="D218" t="str">
            <v>NE.GDI.FTOT.ZS</v>
          </cell>
          <cell r="E218">
            <v>25.894731224225044</v>
          </cell>
          <cell r="F218">
            <v>28.729892121871071</v>
          </cell>
          <cell r="G218">
            <v>24.114832877919685</v>
          </cell>
          <cell r="H218">
            <v>26.035908042635018</v>
          </cell>
          <cell r="I218">
            <v>31.037455178895318</v>
          </cell>
          <cell r="J218">
            <v>38.453274875805015</v>
          </cell>
          <cell r="K218">
            <v>36.420590565391628</v>
          </cell>
          <cell r="L218">
            <v>38.808618813248216</v>
          </cell>
          <cell r="M218">
            <v>35.110120419847853</v>
          </cell>
          <cell r="N218">
            <v>35.756616718733405</v>
          </cell>
          <cell r="O218">
            <v>29.867507818034667</v>
          </cell>
          <cell r="P218">
            <v>31.839049877873357</v>
          </cell>
        </row>
        <row r="219">
          <cell r="A219" t="str">
            <v>Zimbabwe</v>
          </cell>
          <cell r="B219" t="str">
            <v>ZWE</v>
          </cell>
          <cell r="C219" t="str">
            <v>Gross fixed capital formation (% of GDP)</v>
          </cell>
          <cell r="D219" t="str">
            <v>NE.GDI.FTOT.ZS</v>
          </cell>
          <cell r="E219">
            <v>17.01173024784832</v>
          </cell>
          <cell r="F219">
            <v>14.634709713967109</v>
          </cell>
          <cell r="G219">
            <v>12.148340255090403</v>
          </cell>
          <cell r="H219">
            <v>9.1813711367962529</v>
          </cell>
          <cell r="I219">
            <v>9.6092924858489024</v>
          </cell>
          <cell r="J219">
            <v>9.9955665248047438</v>
          </cell>
          <cell r="K219">
            <v>9.8078391719027422</v>
          </cell>
          <cell r="L219">
            <v>9.6638511936056268</v>
          </cell>
          <cell r="M219">
            <v>9.6660664330312756</v>
          </cell>
          <cell r="N219">
            <v>7.4044332363091447</v>
          </cell>
          <cell r="O219">
            <v>7.4507782054699838</v>
          </cell>
          <cell r="P219">
            <v>10.597634418606773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 t="str">
            <v>2010</v>
          </cell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  <cell r="P1" t="str">
            <v>Average</v>
          </cell>
        </row>
        <row r="2">
          <cell r="A2" t="str">
            <v>Aruba</v>
          </cell>
          <cell r="B2" t="str">
            <v>ABW</v>
          </cell>
          <cell r="C2" t="str">
            <v>Patent applications, residents</v>
          </cell>
          <cell r="D2" t="str">
            <v>IP.PAT.RESD</v>
          </cell>
          <cell r="P2" t="e">
            <v>#DIV/0!</v>
          </cell>
        </row>
        <row r="3">
          <cell r="A3" t="str">
            <v>Afghanistan</v>
          </cell>
          <cell r="B3" t="str">
            <v>AFG</v>
          </cell>
          <cell r="C3" t="str">
            <v>Patent applications, residents</v>
          </cell>
          <cell r="D3" t="str">
            <v>IP.PAT.RESD</v>
          </cell>
          <cell r="P3" t="e">
            <v>#DIV/0!</v>
          </cell>
        </row>
        <row r="4">
          <cell r="A4" t="str">
            <v>Angola</v>
          </cell>
          <cell r="B4" t="str">
            <v>AGO</v>
          </cell>
          <cell r="C4" t="str">
            <v>Patent applications, residents</v>
          </cell>
          <cell r="D4" t="str">
            <v>IP.PAT.RESD</v>
          </cell>
          <cell r="M4">
            <v>6</v>
          </cell>
          <cell r="N4">
            <v>2</v>
          </cell>
          <cell r="O4">
            <v>85</v>
          </cell>
          <cell r="P4">
            <v>31</v>
          </cell>
        </row>
        <row r="5">
          <cell r="A5" t="str">
            <v>Albania</v>
          </cell>
          <cell r="B5" t="str">
            <v>ALB</v>
          </cell>
          <cell r="C5" t="str">
            <v>Patent applications, residents</v>
          </cell>
          <cell r="D5" t="str">
            <v>IP.PAT.RESD</v>
          </cell>
          <cell r="F5">
            <v>3</v>
          </cell>
          <cell r="I5">
            <v>10</v>
          </cell>
          <cell r="J5">
            <v>14</v>
          </cell>
          <cell r="K5">
            <v>20</v>
          </cell>
          <cell r="L5">
            <v>16</v>
          </cell>
          <cell r="M5">
            <v>15</v>
          </cell>
          <cell r="N5">
            <v>4</v>
          </cell>
          <cell r="P5">
            <v>11.714285714285714</v>
          </cell>
        </row>
        <row r="6">
          <cell r="A6" t="str">
            <v>Andorra</v>
          </cell>
          <cell r="B6" t="str">
            <v>AND</v>
          </cell>
          <cell r="C6" t="str">
            <v>Patent applications, residents</v>
          </cell>
          <cell r="D6" t="str">
            <v>IP.PAT.RESD</v>
          </cell>
          <cell r="M6">
            <v>1</v>
          </cell>
          <cell r="N6">
            <v>3</v>
          </cell>
          <cell r="O6">
            <v>3</v>
          </cell>
          <cell r="P6">
            <v>2.3333333333333335</v>
          </cell>
        </row>
        <row r="7">
          <cell r="A7" t="str">
            <v>United Arab Emirates</v>
          </cell>
          <cell r="B7" t="str">
            <v>ARE</v>
          </cell>
          <cell r="C7" t="str">
            <v>Patent applications, residents</v>
          </cell>
          <cell r="D7" t="str">
            <v>IP.PAT.RESD</v>
          </cell>
          <cell r="E7">
            <v>25</v>
          </cell>
          <cell r="F7">
            <v>33</v>
          </cell>
          <cell r="G7">
            <v>23</v>
          </cell>
          <cell r="H7">
            <v>21</v>
          </cell>
          <cell r="I7">
            <v>29</v>
          </cell>
          <cell r="J7">
            <v>35</v>
          </cell>
          <cell r="K7">
            <v>57</v>
          </cell>
          <cell r="L7">
            <v>63</v>
          </cell>
          <cell r="M7">
            <v>57</v>
          </cell>
          <cell r="N7">
            <v>55</v>
          </cell>
          <cell r="O7">
            <v>39</v>
          </cell>
          <cell r="P7">
            <v>39.727272727272727</v>
          </cell>
        </row>
        <row r="8">
          <cell r="A8" t="str">
            <v>Argentina</v>
          </cell>
          <cell r="B8" t="str">
            <v>ARG</v>
          </cell>
          <cell r="C8" t="str">
            <v>Patent applications, residents</v>
          </cell>
          <cell r="D8" t="str">
            <v>IP.PAT.RESD</v>
          </cell>
          <cell r="E8">
            <v>552</v>
          </cell>
          <cell r="F8">
            <v>688</v>
          </cell>
          <cell r="G8">
            <v>735</v>
          </cell>
          <cell r="H8">
            <v>643</v>
          </cell>
          <cell r="I8">
            <v>509</v>
          </cell>
          <cell r="J8">
            <v>546</v>
          </cell>
          <cell r="K8">
            <v>884</v>
          </cell>
          <cell r="L8">
            <v>393</v>
          </cell>
          <cell r="M8">
            <v>425</v>
          </cell>
          <cell r="N8">
            <v>442</v>
          </cell>
          <cell r="O8">
            <v>930</v>
          </cell>
          <cell r="P8">
            <v>613.36363636363637</v>
          </cell>
        </row>
        <row r="9">
          <cell r="A9" t="str">
            <v>Armenia</v>
          </cell>
          <cell r="B9" t="str">
            <v>ARM</v>
          </cell>
          <cell r="C9" t="str">
            <v>Patent applications, residents</v>
          </cell>
          <cell r="D9" t="str">
            <v>IP.PAT.RESD</v>
          </cell>
          <cell r="E9">
            <v>136</v>
          </cell>
          <cell r="F9">
            <v>121</v>
          </cell>
          <cell r="G9">
            <v>137</v>
          </cell>
          <cell r="H9">
            <v>125</v>
          </cell>
          <cell r="I9">
            <v>121</v>
          </cell>
          <cell r="J9">
            <v>113</v>
          </cell>
          <cell r="K9">
            <v>125</v>
          </cell>
          <cell r="L9">
            <v>107</v>
          </cell>
          <cell r="M9">
            <v>101</v>
          </cell>
          <cell r="N9">
            <v>112</v>
          </cell>
          <cell r="O9">
            <v>63</v>
          </cell>
          <cell r="P9">
            <v>114.63636363636364</v>
          </cell>
        </row>
        <row r="10">
          <cell r="A10" t="str">
            <v>American Samoa</v>
          </cell>
          <cell r="B10" t="str">
            <v>ASM</v>
          </cell>
          <cell r="C10" t="str">
            <v>Patent applications, residents</v>
          </cell>
          <cell r="D10" t="str">
            <v>IP.PAT.RESD</v>
          </cell>
          <cell r="P10" t="e">
            <v>#DIV/0!</v>
          </cell>
        </row>
        <row r="11">
          <cell r="A11" t="str">
            <v>Antigua and Barbuda</v>
          </cell>
          <cell r="B11" t="str">
            <v>ATG</v>
          </cell>
          <cell r="C11" t="str">
            <v>Patent applications, residents</v>
          </cell>
          <cell r="D11" t="str">
            <v>IP.PAT.RESD</v>
          </cell>
          <cell r="M11">
            <v>5</v>
          </cell>
          <cell r="P11">
            <v>5</v>
          </cell>
        </row>
        <row r="12">
          <cell r="A12" t="str">
            <v>Australia</v>
          </cell>
          <cell r="B12" t="str">
            <v>AUS</v>
          </cell>
          <cell r="C12" t="str">
            <v>Patent applications, residents</v>
          </cell>
          <cell r="D12" t="str">
            <v>IP.PAT.RESD</v>
          </cell>
          <cell r="E12">
            <v>2409</v>
          </cell>
          <cell r="F12">
            <v>2383</v>
          </cell>
          <cell r="G12">
            <v>2627</v>
          </cell>
          <cell r="H12">
            <v>3061</v>
          </cell>
          <cell r="I12">
            <v>1988</v>
          </cell>
          <cell r="J12">
            <v>2291</v>
          </cell>
          <cell r="K12">
            <v>2620</v>
          </cell>
          <cell r="L12">
            <v>2503</v>
          </cell>
          <cell r="M12">
            <v>2757</v>
          </cell>
          <cell r="N12">
            <v>2637</v>
          </cell>
          <cell r="O12">
            <v>2368</v>
          </cell>
          <cell r="P12">
            <v>2513.090909090909</v>
          </cell>
        </row>
        <row r="13">
          <cell r="A13" t="str">
            <v>Austria</v>
          </cell>
          <cell r="B13" t="str">
            <v>AUT</v>
          </cell>
          <cell r="C13" t="str">
            <v>Patent applications, residents</v>
          </cell>
          <cell r="D13" t="str">
            <v>IP.PAT.RESD</v>
          </cell>
          <cell r="E13">
            <v>2424</v>
          </cell>
          <cell r="F13">
            <v>2154</v>
          </cell>
          <cell r="G13">
            <v>2258</v>
          </cell>
          <cell r="H13">
            <v>2162</v>
          </cell>
          <cell r="I13">
            <v>2092</v>
          </cell>
          <cell r="J13">
            <v>2205</v>
          </cell>
          <cell r="K13">
            <v>2078</v>
          </cell>
          <cell r="L13">
            <v>2073</v>
          </cell>
          <cell r="M13">
            <v>2039</v>
          </cell>
          <cell r="N13">
            <v>2066</v>
          </cell>
          <cell r="O13">
            <v>2124</v>
          </cell>
          <cell r="P13">
            <v>2152.2727272727275</v>
          </cell>
        </row>
        <row r="14">
          <cell r="A14" t="str">
            <v>Azerbaijan</v>
          </cell>
          <cell r="B14" t="str">
            <v>AZE</v>
          </cell>
          <cell r="C14" t="str">
            <v>Patent applications, residents</v>
          </cell>
          <cell r="D14" t="str">
            <v>IP.PAT.RESD</v>
          </cell>
          <cell r="E14">
            <v>254</v>
          </cell>
          <cell r="F14">
            <v>193</v>
          </cell>
          <cell r="G14">
            <v>144</v>
          </cell>
          <cell r="H14">
            <v>156</v>
          </cell>
          <cell r="I14">
            <v>168</v>
          </cell>
          <cell r="J14">
            <v>184</v>
          </cell>
          <cell r="K14">
            <v>144</v>
          </cell>
          <cell r="L14">
            <v>204</v>
          </cell>
          <cell r="M14">
            <v>155</v>
          </cell>
          <cell r="N14">
            <v>147</v>
          </cell>
          <cell r="O14">
            <v>90</v>
          </cell>
          <cell r="P14">
            <v>167.18181818181819</v>
          </cell>
        </row>
        <row r="15">
          <cell r="A15" t="str">
            <v>Burundi</v>
          </cell>
          <cell r="B15" t="str">
            <v>BDI</v>
          </cell>
          <cell r="C15" t="str">
            <v>Patent applications, residents</v>
          </cell>
          <cell r="D15" t="str">
            <v>IP.PAT.RESD</v>
          </cell>
          <cell r="L15">
            <v>3</v>
          </cell>
          <cell r="M15">
            <v>2</v>
          </cell>
          <cell r="O15">
            <v>2</v>
          </cell>
          <cell r="P15">
            <v>2.3333333333333335</v>
          </cell>
        </row>
        <row r="16">
          <cell r="A16" t="str">
            <v>Belgium</v>
          </cell>
          <cell r="B16" t="str">
            <v>BEL</v>
          </cell>
          <cell r="C16" t="str">
            <v>Patent applications, residents</v>
          </cell>
          <cell r="D16" t="str">
            <v>IP.PAT.RESD</v>
          </cell>
          <cell r="E16">
            <v>620</v>
          </cell>
          <cell r="F16">
            <v>636</v>
          </cell>
          <cell r="G16">
            <v>755</v>
          </cell>
          <cell r="H16">
            <v>715</v>
          </cell>
          <cell r="I16">
            <v>889</v>
          </cell>
          <cell r="J16">
            <v>949</v>
          </cell>
          <cell r="K16">
            <v>1054</v>
          </cell>
          <cell r="L16">
            <v>1001</v>
          </cell>
          <cell r="M16">
            <v>892</v>
          </cell>
          <cell r="N16">
            <v>876</v>
          </cell>
          <cell r="O16">
            <v>862</v>
          </cell>
          <cell r="P16">
            <v>840.81818181818187</v>
          </cell>
        </row>
        <row r="17">
          <cell r="A17" t="str">
            <v>Benin</v>
          </cell>
          <cell r="B17" t="str">
            <v>BEN</v>
          </cell>
          <cell r="C17" t="str">
            <v>Patent applications, residents</v>
          </cell>
          <cell r="D17" t="str">
            <v>IP.PAT.RESD</v>
          </cell>
          <cell r="P17" t="e">
            <v>#DIV/0!</v>
          </cell>
        </row>
        <row r="18">
          <cell r="A18" t="str">
            <v>Burkina Faso</v>
          </cell>
          <cell r="B18" t="str">
            <v>BFA</v>
          </cell>
          <cell r="C18" t="str">
            <v>Patent applications, residents</v>
          </cell>
          <cell r="D18" t="str">
            <v>IP.PAT.RESD</v>
          </cell>
          <cell r="E18">
            <v>2</v>
          </cell>
          <cell r="P18">
            <v>2</v>
          </cell>
        </row>
        <row r="19">
          <cell r="A19" t="str">
            <v>Bangladesh</v>
          </cell>
          <cell r="B19" t="str">
            <v>BGD</v>
          </cell>
          <cell r="C19" t="str">
            <v>Patent applications, residents</v>
          </cell>
          <cell r="D19" t="str">
            <v>IP.PAT.RESD</v>
          </cell>
          <cell r="E19">
            <v>66</v>
          </cell>
          <cell r="F19">
            <v>37</v>
          </cell>
          <cell r="G19">
            <v>67</v>
          </cell>
          <cell r="H19">
            <v>60</v>
          </cell>
          <cell r="I19">
            <v>44</v>
          </cell>
          <cell r="J19">
            <v>41</v>
          </cell>
          <cell r="K19">
            <v>77</v>
          </cell>
          <cell r="L19">
            <v>61</v>
          </cell>
          <cell r="M19">
            <v>69</v>
          </cell>
          <cell r="N19">
            <v>68</v>
          </cell>
          <cell r="O19">
            <v>40</v>
          </cell>
          <cell r="P19">
            <v>57.272727272727273</v>
          </cell>
        </row>
        <row r="20">
          <cell r="A20" t="str">
            <v>Bulgaria</v>
          </cell>
          <cell r="B20" t="str">
            <v>BGR</v>
          </cell>
          <cell r="C20" t="str">
            <v>Patent applications, residents</v>
          </cell>
          <cell r="D20" t="str">
            <v>IP.PAT.RESD</v>
          </cell>
          <cell r="E20">
            <v>243</v>
          </cell>
          <cell r="F20">
            <v>262</v>
          </cell>
          <cell r="G20">
            <v>245</v>
          </cell>
          <cell r="H20">
            <v>282</v>
          </cell>
          <cell r="I20">
            <v>218</v>
          </cell>
          <cell r="J20">
            <v>280</v>
          </cell>
          <cell r="K20">
            <v>230</v>
          </cell>
          <cell r="L20">
            <v>202</v>
          </cell>
          <cell r="M20">
            <v>180</v>
          </cell>
          <cell r="N20">
            <v>186</v>
          </cell>
          <cell r="O20">
            <v>239</v>
          </cell>
          <cell r="P20">
            <v>233.36363636363637</v>
          </cell>
        </row>
        <row r="21">
          <cell r="A21" t="str">
            <v>Bahrain</v>
          </cell>
          <cell r="B21" t="str">
            <v>BHR</v>
          </cell>
          <cell r="C21" t="str">
            <v>Patent applications, residents</v>
          </cell>
          <cell r="D21" t="str">
            <v>IP.PAT.RESD</v>
          </cell>
          <cell r="F21">
            <v>1</v>
          </cell>
          <cell r="G21">
            <v>3</v>
          </cell>
          <cell r="H21">
            <v>3</v>
          </cell>
          <cell r="I21">
            <v>6</v>
          </cell>
          <cell r="J21">
            <v>8</v>
          </cell>
          <cell r="K21">
            <v>6</v>
          </cell>
          <cell r="L21">
            <v>8</v>
          </cell>
          <cell r="M21">
            <v>11</v>
          </cell>
          <cell r="N21">
            <v>4</v>
          </cell>
          <cell r="O21">
            <v>7</v>
          </cell>
          <cell r="P21">
            <v>5.7</v>
          </cell>
        </row>
        <row r="22">
          <cell r="A22" t="str">
            <v>Bahamas, The</v>
          </cell>
          <cell r="B22" t="str">
            <v>BHS</v>
          </cell>
          <cell r="C22" t="str">
            <v>Patent applications, residents</v>
          </cell>
          <cell r="D22" t="str">
            <v>IP.PAT.RESD</v>
          </cell>
          <cell r="G22">
            <v>3</v>
          </cell>
          <cell r="H22">
            <v>1</v>
          </cell>
          <cell r="I22">
            <v>1</v>
          </cell>
          <cell r="J22">
            <v>2</v>
          </cell>
          <cell r="K22">
            <v>3</v>
          </cell>
          <cell r="L22">
            <v>4</v>
          </cell>
          <cell r="P22">
            <v>2.3333333333333335</v>
          </cell>
        </row>
        <row r="23">
          <cell r="A23" t="str">
            <v>Bosnia and Herzegovina</v>
          </cell>
          <cell r="B23" t="str">
            <v>BIH</v>
          </cell>
          <cell r="C23" t="str">
            <v>Patent applications, residents</v>
          </cell>
          <cell r="D23" t="str">
            <v>IP.PAT.RESD</v>
          </cell>
          <cell r="E23">
            <v>56</v>
          </cell>
          <cell r="F23">
            <v>43</v>
          </cell>
          <cell r="G23">
            <v>2</v>
          </cell>
          <cell r="H23">
            <v>7</v>
          </cell>
          <cell r="I23">
            <v>41</v>
          </cell>
          <cell r="K23">
            <v>60</v>
          </cell>
          <cell r="L23">
            <v>87</v>
          </cell>
          <cell r="M23">
            <v>84</v>
          </cell>
          <cell r="N23">
            <v>45</v>
          </cell>
          <cell r="O23">
            <v>50</v>
          </cell>
          <cell r="P23">
            <v>47.5</v>
          </cell>
        </row>
        <row r="24">
          <cell r="A24" t="str">
            <v>Belarus</v>
          </cell>
          <cell r="B24" t="str">
            <v>BLR</v>
          </cell>
          <cell r="C24" t="str">
            <v>Patent applications, residents</v>
          </cell>
          <cell r="D24" t="str">
            <v>IP.PAT.RESD</v>
          </cell>
          <cell r="E24">
            <v>1759</v>
          </cell>
          <cell r="F24">
            <v>1725</v>
          </cell>
          <cell r="G24">
            <v>1681</v>
          </cell>
          <cell r="H24">
            <v>1489</v>
          </cell>
          <cell r="I24">
            <v>652</v>
          </cell>
          <cell r="J24">
            <v>543</v>
          </cell>
          <cell r="K24">
            <v>455</v>
          </cell>
          <cell r="L24">
            <v>434</v>
          </cell>
          <cell r="M24">
            <v>453</v>
          </cell>
          <cell r="N24">
            <v>298</v>
          </cell>
          <cell r="O24">
            <v>317</v>
          </cell>
          <cell r="P24">
            <v>891.4545454545455</v>
          </cell>
        </row>
        <row r="25">
          <cell r="A25" t="str">
            <v>Belize</v>
          </cell>
          <cell r="B25" t="str">
            <v>BLZ</v>
          </cell>
          <cell r="C25" t="str">
            <v>Patent applications, residents</v>
          </cell>
          <cell r="D25" t="str">
            <v>IP.PAT.RESD</v>
          </cell>
          <cell r="P25" t="e">
            <v>#DIV/0!</v>
          </cell>
        </row>
        <row r="26">
          <cell r="A26" t="str">
            <v>Bermuda</v>
          </cell>
          <cell r="B26" t="str">
            <v>BMU</v>
          </cell>
          <cell r="C26" t="str">
            <v>Patent applications, residents</v>
          </cell>
          <cell r="D26" t="str">
            <v>IP.PAT.RESD</v>
          </cell>
          <cell r="P26" t="e">
            <v>#DIV/0!</v>
          </cell>
        </row>
        <row r="27">
          <cell r="A27" t="str">
            <v>Bolivia</v>
          </cell>
          <cell r="B27" t="str">
            <v>BOL</v>
          </cell>
          <cell r="C27" t="str">
            <v>Patent applications, residents</v>
          </cell>
          <cell r="D27" t="str">
            <v>IP.PAT.RESD</v>
          </cell>
          <cell r="I27">
            <v>9</v>
          </cell>
          <cell r="K27">
            <v>12</v>
          </cell>
          <cell r="L27">
            <v>59</v>
          </cell>
          <cell r="P27">
            <v>26.666666666666668</v>
          </cell>
        </row>
        <row r="28">
          <cell r="A28" t="str">
            <v>Brazil</v>
          </cell>
          <cell r="B28" t="str">
            <v>BRA</v>
          </cell>
          <cell r="C28" t="str">
            <v>Patent applications, residents</v>
          </cell>
          <cell r="D28" t="str">
            <v>IP.PAT.RESD</v>
          </cell>
          <cell r="E28">
            <v>4228</v>
          </cell>
          <cell r="F28">
            <v>4695</v>
          </cell>
          <cell r="G28">
            <v>4798</v>
          </cell>
          <cell r="H28">
            <v>4959</v>
          </cell>
          <cell r="I28">
            <v>4659</v>
          </cell>
          <cell r="J28">
            <v>4641</v>
          </cell>
          <cell r="K28">
            <v>5200</v>
          </cell>
          <cell r="L28">
            <v>5480</v>
          </cell>
          <cell r="M28">
            <v>4980</v>
          </cell>
          <cell r="N28">
            <v>5464</v>
          </cell>
          <cell r="O28">
            <v>5280</v>
          </cell>
          <cell r="P28">
            <v>4944</v>
          </cell>
        </row>
        <row r="29">
          <cell r="A29" t="str">
            <v>Barbados</v>
          </cell>
          <cell r="B29" t="str">
            <v>BRB</v>
          </cell>
          <cell r="C29" t="str">
            <v>Patent applications, residents</v>
          </cell>
          <cell r="D29" t="str">
            <v>IP.PAT.RESD</v>
          </cell>
          <cell r="H29">
            <v>3</v>
          </cell>
          <cell r="I29">
            <v>1</v>
          </cell>
          <cell r="O29">
            <v>29</v>
          </cell>
          <cell r="P29">
            <v>11</v>
          </cell>
        </row>
        <row r="30">
          <cell r="A30" t="str">
            <v>Brunei Darussalam</v>
          </cell>
          <cell r="B30" t="str">
            <v>BRN</v>
          </cell>
          <cell r="C30" t="str">
            <v>Patent applications, residents</v>
          </cell>
          <cell r="D30" t="str">
            <v>IP.PAT.RESD</v>
          </cell>
          <cell r="G30">
            <v>20</v>
          </cell>
          <cell r="H30">
            <v>20</v>
          </cell>
          <cell r="I30">
            <v>26</v>
          </cell>
          <cell r="K30">
            <v>16</v>
          </cell>
          <cell r="L30">
            <v>8</v>
          </cell>
          <cell r="M30">
            <v>26</v>
          </cell>
          <cell r="N30">
            <v>8</v>
          </cell>
          <cell r="O30">
            <v>5</v>
          </cell>
          <cell r="P30">
            <v>16.125</v>
          </cell>
        </row>
        <row r="31">
          <cell r="A31" t="str">
            <v>Bhutan</v>
          </cell>
          <cell r="B31" t="str">
            <v>BTN</v>
          </cell>
          <cell r="C31" t="str">
            <v>Patent applications, residents</v>
          </cell>
          <cell r="D31" t="str">
            <v>IP.PAT.RESD</v>
          </cell>
          <cell r="G31">
            <v>3</v>
          </cell>
          <cell r="H31">
            <v>3</v>
          </cell>
          <cell r="J31">
            <v>1</v>
          </cell>
          <cell r="K31">
            <v>4</v>
          </cell>
          <cell r="M31">
            <v>1</v>
          </cell>
          <cell r="N31">
            <v>1</v>
          </cell>
          <cell r="P31">
            <v>2.1666666666666665</v>
          </cell>
        </row>
        <row r="32">
          <cell r="A32" t="str">
            <v>Botswana</v>
          </cell>
          <cell r="B32" t="str">
            <v>BWA</v>
          </cell>
          <cell r="C32" t="str">
            <v>Patent applications, residents</v>
          </cell>
          <cell r="D32" t="str">
            <v>IP.PAT.RESD</v>
          </cell>
          <cell r="F32">
            <v>1</v>
          </cell>
          <cell r="G32">
            <v>5</v>
          </cell>
          <cell r="H32">
            <v>8</v>
          </cell>
          <cell r="I32">
            <v>4</v>
          </cell>
          <cell r="J32">
            <v>3</v>
          </cell>
          <cell r="K32">
            <v>1</v>
          </cell>
          <cell r="L32">
            <v>3</v>
          </cell>
          <cell r="N32">
            <v>2</v>
          </cell>
          <cell r="O32">
            <v>2</v>
          </cell>
          <cell r="P32">
            <v>3.2222222222222223</v>
          </cell>
        </row>
        <row r="33">
          <cell r="A33" t="str">
            <v>Canada</v>
          </cell>
          <cell r="B33" t="str">
            <v>CAN</v>
          </cell>
          <cell r="C33" t="str">
            <v>Patent applications, residents</v>
          </cell>
          <cell r="D33" t="str">
            <v>IP.PAT.RESD</v>
          </cell>
          <cell r="E33">
            <v>4550</v>
          </cell>
          <cell r="F33">
            <v>4754</v>
          </cell>
          <cell r="G33">
            <v>4709</v>
          </cell>
          <cell r="H33">
            <v>4567</v>
          </cell>
          <cell r="I33">
            <v>4198</v>
          </cell>
          <cell r="J33">
            <v>4277</v>
          </cell>
          <cell r="K33">
            <v>4078</v>
          </cell>
          <cell r="L33">
            <v>4053</v>
          </cell>
          <cell r="M33">
            <v>4349</v>
          </cell>
          <cell r="N33">
            <v>4238</v>
          </cell>
          <cell r="O33">
            <v>4452</v>
          </cell>
          <cell r="P33">
            <v>4384.090909090909</v>
          </cell>
        </row>
        <row r="34">
          <cell r="A34" t="str">
            <v>Switzerland</v>
          </cell>
          <cell r="B34" t="str">
            <v>CHE</v>
          </cell>
          <cell r="C34" t="str">
            <v>Patent applications, residents</v>
          </cell>
          <cell r="D34" t="str">
            <v>IP.PAT.RESD</v>
          </cell>
          <cell r="E34">
            <v>1622</v>
          </cell>
          <cell r="F34">
            <v>1597</v>
          </cell>
          <cell r="G34">
            <v>1480</v>
          </cell>
          <cell r="H34">
            <v>1525</v>
          </cell>
          <cell r="I34">
            <v>1480</v>
          </cell>
          <cell r="J34">
            <v>1477</v>
          </cell>
          <cell r="K34">
            <v>1462</v>
          </cell>
          <cell r="L34">
            <v>1337</v>
          </cell>
          <cell r="M34">
            <v>1283</v>
          </cell>
          <cell r="N34">
            <v>1369</v>
          </cell>
          <cell r="O34">
            <v>1384</v>
          </cell>
          <cell r="P34">
            <v>1456</v>
          </cell>
        </row>
        <row r="35">
          <cell r="A35" t="str">
            <v>Channel Islands</v>
          </cell>
          <cell r="B35" t="str">
            <v>CHI</v>
          </cell>
          <cell r="C35" t="str">
            <v>Patent applications, residents</v>
          </cell>
          <cell r="D35" t="str">
            <v>IP.PAT.RESD</v>
          </cell>
          <cell r="P35" t="e">
            <v>#DIV/0!</v>
          </cell>
        </row>
        <row r="36">
          <cell r="A36" t="str">
            <v>Chile</v>
          </cell>
          <cell r="B36" t="str">
            <v>CHL</v>
          </cell>
          <cell r="C36" t="str">
            <v>Patent applications, residents</v>
          </cell>
          <cell r="D36" t="str">
            <v>IP.PAT.RESD</v>
          </cell>
          <cell r="E36">
            <v>328</v>
          </cell>
          <cell r="F36">
            <v>339</v>
          </cell>
          <cell r="G36">
            <v>336</v>
          </cell>
          <cell r="H36">
            <v>340</v>
          </cell>
          <cell r="I36">
            <v>452</v>
          </cell>
          <cell r="J36">
            <v>443</v>
          </cell>
          <cell r="K36">
            <v>386</v>
          </cell>
          <cell r="L36">
            <v>425</v>
          </cell>
          <cell r="M36">
            <v>406</v>
          </cell>
          <cell r="N36">
            <v>438</v>
          </cell>
          <cell r="O36">
            <v>372</v>
          </cell>
          <cell r="P36">
            <v>387.72727272727275</v>
          </cell>
        </row>
        <row r="37">
          <cell r="A37" t="str">
            <v>China</v>
          </cell>
          <cell r="B37" t="str">
            <v>CHN</v>
          </cell>
          <cell r="C37" t="str">
            <v>Patent applications, residents</v>
          </cell>
          <cell r="D37" t="str">
            <v>IP.PAT.RESD</v>
          </cell>
          <cell r="E37">
            <v>293066</v>
          </cell>
          <cell r="F37">
            <v>415829</v>
          </cell>
          <cell r="G37">
            <v>535313</v>
          </cell>
          <cell r="H37">
            <v>704936</v>
          </cell>
          <cell r="I37">
            <v>801135</v>
          </cell>
          <cell r="J37">
            <v>968252</v>
          </cell>
          <cell r="K37">
            <v>1204981</v>
          </cell>
          <cell r="L37">
            <v>1245709</v>
          </cell>
          <cell r="M37">
            <v>1393815</v>
          </cell>
          <cell r="N37">
            <v>1243568</v>
          </cell>
          <cell r="O37">
            <v>1344817</v>
          </cell>
          <cell r="P37">
            <v>922856.45454545459</v>
          </cell>
        </row>
        <row r="38">
          <cell r="A38" t="str">
            <v>Cote d'Ivoire</v>
          </cell>
          <cell r="B38" t="str">
            <v>CIV</v>
          </cell>
          <cell r="C38" t="str">
            <v>Patent applications, residents</v>
          </cell>
          <cell r="D38" t="str">
            <v>IP.PAT.RESD</v>
          </cell>
          <cell r="G38">
            <v>26</v>
          </cell>
          <cell r="P38">
            <v>26</v>
          </cell>
        </row>
        <row r="39">
          <cell r="A39" t="str">
            <v>Cameroon</v>
          </cell>
          <cell r="B39" t="str">
            <v>CMR</v>
          </cell>
          <cell r="C39" t="str">
            <v>Patent applications, residents</v>
          </cell>
          <cell r="D39" t="str">
            <v>IP.PAT.RESD</v>
          </cell>
          <cell r="P39" t="e">
            <v>#DIV/0!</v>
          </cell>
        </row>
        <row r="40">
          <cell r="A40" t="str">
            <v>Congo, Dem. Rep.</v>
          </cell>
          <cell r="B40" t="str">
            <v>COD</v>
          </cell>
          <cell r="C40" t="str">
            <v>Patent applications, residents</v>
          </cell>
          <cell r="D40" t="str">
            <v>IP.PAT.RESD</v>
          </cell>
          <cell r="M40">
            <v>44</v>
          </cell>
          <cell r="N40">
            <v>42</v>
          </cell>
          <cell r="O40">
            <v>72</v>
          </cell>
          <cell r="P40">
            <v>52.666666666666664</v>
          </cell>
        </row>
        <row r="41">
          <cell r="A41" t="str">
            <v>Congo, Rep.</v>
          </cell>
          <cell r="B41" t="str">
            <v>COG</v>
          </cell>
          <cell r="C41" t="str">
            <v>Patent applications, residents</v>
          </cell>
          <cell r="D41" t="str">
            <v>IP.PAT.RESD</v>
          </cell>
          <cell r="P41" t="e">
            <v>#DIV/0!</v>
          </cell>
        </row>
        <row r="42">
          <cell r="A42" t="str">
            <v>Colombia</v>
          </cell>
          <cell r="B42" t="str">
            <v>COL</v>
          </cell>
          <cell r="C42" t="str">
            <v>Patent applications, residents</v>
          </cell>
          <cell r="D42" t="str">
            <v>IP.PAT.RESD</v>
          </cell>
          <cell r="E42">
            <v>133</v>
          </cell>
          <cell r="F42">
            <v>183</v>
          </cell>
          <cell r="G42">
            <v>213</v>
          </cell>
          <cell r="H42">
            <v>251</v>
          </cell>
          <cell r="I42">
            <v>260</v>
          </cell>
          <cell r="J42">
            <v>321</v>
          </cell>
          <cell r="K42">
            <v>545</v>
          </cell>
          <cell r="L42">
            <v>595</v>
          </cell>
          <cell r="M42">
            <v>415</v>
          </cell>
          <cell r="N42">
            <v>422</v>
          </cell>
          <cell r="O42">
            <v>369</v>
          </cell>
          <cell r="P42">
            <v>337</v>
          </cell>
        </row>
        <row r="43">
          <cell r="A43" t="str">
            <v>Comoros</v>
          </cell>
          <cell r="B43" t="str">
            <v>COM</v>
          </cell>
          <cell r="C43" t="str">
            <v>Patent applications, residents</v>
          </cell>
          <cell r="D43" t="str">
            <v>IP.PAT.RESD</v>
          </cell>
          <cell r="P43" t="e">
            <v>#DIV/0!</v>
          </cell>
        </row>
        <row r="44">
          <cell r="A44" t="str">
            <v>Cabo Verde</v>
          </cell>
          <cell r="B44" t="str">
            <v>CPV</v>
          </cell>
          <cell r="C44" t="str">
            <v>Patent applications, residents</v>
          </cell>
          <cell r="D44" t="str">
            <v>IP.PAT.RESD</v>
          </cell>
          <cell r="K44">
            <v>2</v>
          </cell>
          <cell r="L44">
            <v>2</v>
          </cell>
          <cell r="M44">
            <v>3</v>
          </cell>
          <cell r="O44">
            <v>1</v>
          </cell>
          <cell r="P44">
            <v>2</v>
          </cell>
        </row>
        <row r="45">
          <cell r="A45" t="str">
            <v>Costa Rica</v>
          </cell>
          <cell r="B45" t="str">
            <v>CRI</v>
          </cell>
          <cell r="C45" t="str">
            <v>Patent applications, residents</v>
          </cell>
          <cell r="D45" t="str">
            <v>IP.PAT.RESD</v>
          </cell>
          <cell r="E45">
            <v>8</v>
          </cell>
          <cell r="F45">
            <v>13</v>
          </cell>
          <cell r="G45">
            <v>9</v>
          </cell>
          <cell r="H45">
            <v>18</v>
          </cell>
          <cell r="I45">
            <v>15</v>
          </cell>
          <cell r="J45">
            <v>17</v>
          </cell>
          <cell r="K45">
            <v>9</v>
          </cell>
          <cell r="L45">
            <v>19</v>
          </cell>
          <cell r="M45">
            <v>8</v>
          </cell>
          <cell r="N45">
            <v>16</v>
          </cell>
          <cell r="O45">
            <v>12</v>
          </cell>
          <cell r="P45">
            <v>13.090909090909092</v>
          </cell>
        </row>
        <row r="46">
          <cell r="A46" t="str">
            <v>Cuba</v>
          </cell>
          <cell r="B46" t="str">
            <v>CUB</v>
          </cell>
          <cell r="C46" t="str">
            <v>Patent applications, residents</v>
          </cell>
          <cell r="D46" t="str">
            <v>IP.PAT.RESD</v>
          </cell>
          <cell r="F46">
            <v>62</v>
          </cell>
          <cell r="G46">
            <v>38</v>
          </cell>
          <cell r="H46">
            <v>27</v>
          </cell>
          <cell r="I46">
            <v>24</v>
          </cell>
          <cell r="K46">
            <v>32</v>
          </cell>
          <cell r="L46">
            <v>29</v>
          </cell>
          <cell r="M46">
            <v>29</v>
          </cell>
          <cell r="N46">
            <v>27</v>
          </cell>
          <cell r="O46">
            <v>33</v>
          </cell>
          <cell r="P46">
            <v>33.444444444444443</v>
          </cell>
        </row>
        <row r="47">
          <cell r="A47" t="str">
            <v>Curacao</v>
          </cell>
          <cell r="B47" t="str">
            <v>CUW</v>
          </cell>
          <cell r="C47" t="str">
            <v>Patent applications, residents</v>
          </cell>
          <cell r="D47" t="str">
            <v>IP.PAT.RESD</v>
          </cell>
          <cell r="P47" t="e">
            <v>#DIV/0!</v>
          </cell>
        </row>
        <row r="48">
          <cell r="A48" t="str">
            <v>Cayman Islands</v>
          </cell>
          <cell r="B48" t="str">
            <v>CYM</v>
          </cell>
          <cell r="C48" t="str">
            <v>Patent applications, residents</v>
          </cell>
          <cell r="D48" t="str">
            <v>IP.PAT.RESD</v>
          </cell>
          <cell r="P48" t="e">
            <v>#DIV/0!</v>
          </cell>
        </row>
        <row r="49">
          <cell r="A49" t="str">
            <v>Cyprus</v>
          </cell>
          <cell r="B49" t="str">
            <v>CYP</v>
          </cell>
          <cell r="C49" t="str">
            <v>Patent applications, residents</v>
          </cell>
          <cell r="D49" t="str">
            <v>IP.PAT.RESD</v>
          </cell>
          <cell r="E49">
            <v>4</v>
          </cell>
          <cell r="G49">
            <v>4</v>
          </cell>
          <cell r="H49">
            <v>2</v>
          </cell>
          <cell r="I49">
            <v>4</v>
          </cell>
          <cell r="J49">
            <v>6</v>
          </cell>
          <cell r="K49">
            <v>3</v>
          </cell>
          <cell r="L49">
            <v>8</v>
          </cell>
          <cell r="M49">
            <v>4</v>
          </cell>
          <cell r="N49">
            <v>4</v>
          </cell>
          <cell r="O49">
            <v>2</v>
          </cell>
          <cell r="P49">
            <v>4.0999999999999996</v>
          </cell>
        </row>
        <row r="50">
          <cell r="A50" t="str">
            <v>Czechia</v>
          </cell>
          <cell r="B50" t="str">
            <v>CZE</v>
          </cell>
          <cell r="C50" t="str">
            <v>Patent applications, residents</v>
          </cell>
          <cell r="D50" t="str">
            <v>IP.PAT.RESD</v>
          </cell>
          <cell r="E50">
            <v>868</v>
          </cell>
          <cell r="F50">
            <v>783</v>
          </cell>
          <cell r="G50">
            <v>867</v>
          </cell>
          <cell r="H50">
            <v>984</v>
          </cell>
          <cell r="I50">
            <v>910</v>
          </cell>
          <cell r="J50">
            <v>880</v>
          </cell>
          <cell r="K50">
            <v>792</v>
          </cell>
          <cell r="L50">
            <v>794</v>
          </cell>
          <cell r="M50">
            <v>678</v>
          </cell>
          <cell r="N50">
            <v>765</v>
          </cell>
          <cell r="O50">
            <v>673</v>
          </cell>
          <cell r="P50">
            <v>817.63636363636363</v>
          </cell>
        </row>
        <row r="51">
          <cell r="A51" t="str">
            <v>Germany</v>
          </cell>
          <cell r="B51" t="str">
            <v>DEU</v>
          </cell>
          <cell r="C51" t="str">
            <v>Patent applications, residents</v>
          </cell>
          <cell r="D51" t="str">
            <v>IP.PAT.RESD</v>
          </cell>
          <cell r="E51">
            <v>47047</v>
          </cell>
          <cell r="F51">
            <v>46986</v>
          </cell>
          <cell r="G51">
            <v>46620</v>
          </cell>
          <cell r="H51">
            <v>47353</v>
          </cell>
          <cell r="I51">
            <v>48154</v>
          </cell>
          <cell r="J51">
            <v>47384</v>
          </cell>
          <cell r="K51">
            <v>48480</v>
          </cell>
          <cell r="L51">
            <v>47785</v>
          </cell>
          <cell r="M51">
            <v>46617</v>
          </cell>
          <cell r="N51">
            <v>46632</v>
          </cell>
          <cell r="O51">
            <v>42260</v>
          </cell>
          <cell r="P51">
            <v>46847.090909090912</v>
          </cell>
        </row>
        <row r="52">
          <cell r="A52" t="str">
            <v>Djibouti</v>
          </cell>
          <cell r="B52" t="str">
            <v>DJI</v>
          </cell>
          <cell r="C52" t="str">
            <v>Patent applications, residents</v>
          </cell>
          <cell r="D52" t="str">
            <v>IP.PAT.RESD</v>
          </cell>
          <cell r="H52">
            <v>1</v>
          </cell>
          <cell r="P52">
            <v>1</v>
          </cell>
        </row>
        <row r="53">
          <cell r="A53" t="str">
            <v>Dominica</v>
          </cell>
          <cell r="B53" t="str">
            <v>DMA</v>
          </cell>
          <cell r="C53" t="str">
            <v>Patent applications, residents</v>
          </cell>
          <cell r="D53" t="str">
            <v>IP.PAT.RESD</v>
          </cell>
          <cell r="P53" t="e">
            <v>#DIV/0!</v>
          </cell>
        </row>
        <row r="54">
          <cell r="A54" t="str">
            <v>Denmark</v>
          </cell>
          <cell r="B54" t="str">
            <v>DNK</v>
          </cell>
          <cell r="C54" t="str">
            <v>Patent applications, residents</v>
          </cell>
          <cell r="D54" t="str">
            <v>IP.PAT.RESD</v>
          </cell>
          <cell r="E54">
            <v>1626</v>
          </cell>
          <cell r="F54">
            <v>1574</v>
          </cell>
          <cell r="G54">
            <v>1406</v>
          </cell>
          <cell r="H54">
            <v>1341</v>
          </cell>
          <cell r="I54">
            <v>1377</v>
          </cell>
          <cell r="J54">
            <v>1462</v>
          </cell>
          <cell r="K54">
            <v>1552</v>
          </cell>
          <cell r="L54">
            <v>1490</v>
          </cell>
          <cell r="M54">
            <v>1262</v>
          </cell>
          <cell r="N54">
            <v>1351</v>
          </cell>
          <cell r="O54">
            <v>1261</v>
          </cell>
          <cell r="P54">
            <v>1427.4545454545455</v>
          </cell>
        </row>
        <row r="55">
          <cell r="A55" t="str">
            <v>Dominican Republic</v>
          </cell>
          <cell r="B55" t="str">
            <v>DOM</v>
          </cell>
          <cell r="C55" t="str">
            <v>Patent applications, residents</v>
          </cell>
          <cell r="D55" t="str">
            <v>IP.PAT.RESD</v>
          </cell>
          <cell r="E55">
            <v>15</v>
          </cell>
          <cell r="F55">
            <v>15</v>
          </cell>
          <cell r="G55">
            <v>19</v>
          </cell>
          <cell r="H55">
            <v>12</v>
          </cell>
          <cell r="I55">
            <v>16</v>
          </cell>
          <cell r="J55">
            <v>25</v>
          </cell>
          <cell r="K55">
            <v>28</v>
          </cell>
          <cell r="L55">
            <v>20</v>
          </cell>
          <cell r="M55">
            <v>17</v>
          </cell>
          <cell r="N55">
            <v>23</v>
          </cell>
          <cell r="O55">
            <v>10</v>
          </cell>
          <cell r="P55">
            <v>18.181818181818183</v>
          </cell>
        </row>
        <row r="56">
          <cell r="A56" t="str">
            <v>Algeria</v>
          </cell>
          <cell r="B56" t="str">
            <v>DZA</v>
          </cell>
          <cell r="C56" t="str">
            <v>Patent applications, residents</v>
          </cell>
          <cell r="D56" t="str">
            <v>IP.PAT.RESD</v>
          </cell>
          <cell r="E56">
            <v>76</v>
          </cell>
          <cell r="F56">
            <v>94</v>
          </cell>
          <cell r="G56">
            <v>119</v>
          </cell>
          <cell r="H56">
            <v>118</v>
          </cell>
          <cell r="I56">
            <v>94</v>
          </cell>
          <cell r="J56">
            <v>89</v>
          </cell>
          <cell r="K56">
            <v>106</v>
          </cell>
          <cell r="L56">
            <v>149</v>
          </cell>
          <cell r="M56">
            <v>152</v>
          </cell>
          <cell r="N56">
            <v>113</v>
          </cell>
          <cell r="O56">
            <v>163</v>
          </cell>
          <cell r="P56">
            <v>115.72727272727273</v>
          </cell>
        </row>
        <row r="57">
          <cell r="A57" t="str">
            <v>Ecuador</v>
          </cell>
          <cell r="B57" t="str">
            <v>ECU</v>
          </cell>
          <cell r="C57" t="str">
            <v>Patent applications, residents</v>
          </cell>
          <cell r="D57" t="str">
            <v>IP.PAT.RESD</v>
          </cell>
          <cell r="E57">
            <v>4</v>
          </cell>
          <cell r="H57">
            <v>7</v>
          </cell>
          <cell r="I57">
            <v>24</v>
          </cell>
          <cell r="J57">
            <v>20</v>
          </cell>
          <cell r="K57">
            <v>45</v>
          </cell>
          <cell r="L57">
            <v>16</v>
          </cell>
          <cell r="M57">
            <v>34</v>
          </cell>
          <cell r="N57">
            <v>29</v>
          </cell>
          <cell r="O57">
            <v>33</v>
          </cell>
          <cell r="P57">
            <v>23.555555555555557</v>
          </cell>
        </row>
        <row r="58">
          <cell r="A58" t="str">
            <v>Egypt, Arab Rep.</v>
          </cell>
          <cell r="B58" t="str">
            <v>EGY</v>
          </cell>
          <cell r="C58" t="str">
            <v>Patent applications, residents</v>
          </cell>
          <cell r="D58" t="str">
            <v>IP.PAT.RESD</v>
          </cell>
          <cell r="E58">
            <v>605</v>
          </cell>
          <cell r="F58">
            <v>618</v>
          </cell>
          <cell r="G58">
            <v>683</v>
          </cell>
          <cell r="H58">
            <v>641</v>
          </cell>
          <cell r="I58">
            <v>752</v>
          </cell>
          <cell r="J58">
            <v>718</v>
          </cell>
          <cell r="K58">
            <v>920</v>
          </cell>
          <cell r="L58">
            <v>1025</v>
          </cell>
          <cell r="M58">
            <v>997</v>
          </cell>
          <cell r="N58">
            <v>1027</v>
          </cell>
          <cell r="O58">
            <v>978</v>
          </cell>
          <cell r="P58">
            <v>814.90909090909088</v>
          </cell>
        </row>
        <row r="59">
          <cell r="A59" t="str">
            <v>Eritrea</v>
          </cell>
          <cell r="B59" t="str">
            <v>ERI</v>
          </cell>
          <cell r="C59" t="str">
            <v>Patent applications, residents</v>
          </cell>
          <cell r="D59" t="str">
            <v>IP.PAT.RESD</v>
          </cell>
          <cell r="P59" t="e">
            <v>#DIV/0!</v>
          </cell>
        </row>
        <row r="60">
          <cell r="A60" t="str">
            <v>Spain</v>
          </cell>
          <cell r="B60" t="str">
            <v>ESP</v>
          </cell>
          <cell r="C60" t="str">
            <v>Patent applications, residents</v>
          </cell>
          <cell r="D60" t="str">
            <v>IP.PAT.RESD</v>
          </cell>
          <cell r="E60">
            <v>3566</v>
          </cell>
          <cell r="F60">
            <v>3430</v>
          </cell>
          <cell r="G60">
            <v>3266</v>
          </cell>
          <cell r="H60">
            <v>3026</v>
          </cell>
          <cell r="I60">
            <v>2953</v>
          </cell>
          <cell r="J60">
            <v>2799</v>
          </cell>
          <cell r="K60">
            <v>2745</v>
          </cell>
          <cell r="L60">
            <v>2167</v>
          </cell>
          <cell r="M60">
            <v>1525</v>
          </cell>
          <cell r="N60">
            <v>1288</v>
          </cell>
          <cell r="O60">
            <v>1431</v>
          </cell>
          <cell r="P60">
            <v>2563.2727272727275</v>
          </cell>
        </row>
        <row r="61">
          <cell r="A61" t="str">
            <v>Estonia</v>
          </cell>
          <cell r="B61" t="str">
            <v>EST</v>
          </cell>
          <cell r="C61" t="str">
            <v>Patent applications, residents</v>
          </cell>
          <cell r="D61" t="str">
            <v>IP.PAT.RESD</v>
          </cell>
          <cell r="E61">
            <v>84</v>
          </cell>
          <cell r="F61">
            <v>62</v>
          </cell>
          <cell r="G61">
            <v>20</v>
          </cell>
          <cell r="H61">
            <v>25</v>
          </cell>
          <cell r="I61">
            <v>44</v>
          </cell>
          <cell r="J61">
            <v>30</v>
          </cell>
          <cell r="K61">
            <v>29</v>
          </cell>
          <cell r="L61">
            <v>37</v>
          </cell>
          <cell r="M61">
            <v>24</v>
          </cell>
          <cell r="N61">
            <v>31</v>
          </cell>
          <cell r="O61">
            <v>21</v>
          </cell>
          <cell r="P61">
            <v>37</v>
          </cell>
        </row>
        <row r="62">
          <cell r="A62" t="str">
            <v>Ethiopia</v>
          </cell>
          <cell r="B62" t="str">
            <v>ETH</v>
          </cell>
          <cell r="C62" t="str">
            <v>Patent applications, residents</v>
          </cell>
          <cell r="D62" t="str">
            <v>IP.PAT.RESD</v>
          </cell>
          <cell r="F62">
            <v>4</v>
          </cell>
          <cell r="H62">
            <v>1</v>
          </cell>
          <cell r="I62">
            <v>2</v>
          </cell>
          <cell r="J62">
            <v>18</v>
          </cell>
          <cell r="K62">
            <v>10</v>
          </cell>
          <cell r="L62">
            <v>14</v>
          </cell>
          <cell r="M62">
            <v>13</v>
          </cell>
          <cell r="O62">
            <v>6</v>
          </cell>
          <cell r="P62">
            <v>8.5</v>
          </cell>
        </row>
        <row r="63">
          <cell r="A63" t="str">
            <v>Finland</v>
          </cell>
          <cell r="B63" t="str">
            <v>FIN</v>
          </cell>
          <cell r="C63" t="str">
            <v>Patent applications, residents</v>
          </cell>
          <cell r="D63" t="str">
            <v>IP.PAT.RESD</v>
          </cell>
          <cell r="E63">
            <v>1731</v>
          </cell>
          <cell r="F63">
            <v>1650</v>
          </cell>
          <cell r="G63">
            <v>1698</v>
          </cell>
          <cell r="H63">
            <v>1596</v>
          </cell>
          <cell r="I63">
            <v>1419</v>
          </cell>
          <cell r="J63">
            <v>1289</v>
          </cell>
          <cell r="K63">
            <v>1260</v>
          </cell>
          <cell r="L63">
            <v>1390</v>
          </cell>
          <cell r="M63">
            <v>1387</v>
          </cell>
          <cell r="N63">
            <v>1321</v>
          </cell>
          <cell r="O63">
            <v>1588</v>
          </cell>
          <cell r="P63">
            <v>1484.4545454545455</v>
          </cell>
        </row>
        <row r="64">
          <cell r="A64" t="str">
            <v>Fiji</v>
          </cell>
          <cell r="B64" t="str">
            <v>FJI</v>
          </cell>
          <cell r="C64" t="str">
            <v>Patent applications, residents</v>
          </cell>
          <cell r="D64" t="str">
            <v>IP.PAT.RESD</v>
          </cell>
          <cell r="P64" t="e">
            <v>#DIV/0!</v>
          </cell>
        </row>
        <row r="65">
          <cell r="A65" t="str">
            <v>France</v>
          </cell>
          <cell r="B65" t="str">
            <v>FRA</v>
          </cell>
          <cell r="C65" t="str">
            <v>Patent applications, residents</v>
          </cell>
          <cell r="D65" t="str">
            <v>IP.PAT.RESD</v>
          </cell>
          <cell r="E65">
            <v>14748</v>
          </cell>
          <cell r="F65">
            <v>14655</v>
          </cell>
          <cell r="G65">
            <v>14540</v>
          </cell>
          <cell r="H65">
            <v>14690</v>
          </cell>
          <cell r="I65">
            <v>14500</v>
          </cell>
          <cell r="J65">
            <v>14306</v>
          </cell>
          <cell r="K65">
            <v>14206</v>
          </cell>
          <cell r="L65">
            <v>14415</v>
          </cell>
          <cell r="M65">
            <v>14303</v>
          </cell>
          <cell r="N65">
            <v>14103</v>
          </cell>
          <cell r="O65">
            <v>12771</v>
          </cell>
          <cell r="P65">
            <v>14294.272727272728</v>
          </cell>
        </row>
        <row r="66">
          <cell r="A66" t="str">
            <v>Faroe Islands</v>
          </cell>
          <cell r="B66" t="str">
            <v>FRO</v>
          </cell>
          <cell r="C66" t="str">
            <v>Patent applications, residents</v>
          </cell>
          <cell r="D66" t="str">
            <v>IP.PAT.RESD</v>
          </cell>
          <cell r="P66" t="e">
            <v>#DIV/0!</v>
          </cell>
        </row>
        <row r="67">
          <cell r="A67" t="str">
            <v>Micronesia, Fed. Sts.</v>
          </cell>
          <cell r="B67" t="str">
            <v>FSM</v>
          </cell>
          <cell r="C67" t="str">
            <v>Patent applications, residents</v>
          </cell>
          <cell r="D67" t="str">
            <v>IP.PAT.RESD</v>
          </cell>
          <cell r="P67" t="e">
            <v>#DIV/0!</v>
          </cell>
        </row>
        <row r="68">
          <cell r="A68" t="str">
            <v>Gabon</v>
          </cell>
          <cell r="B68" t="str">
            <v>GAB</v>
          </cell>
          <cell r="C68" t="str">
            <v>Patent applications, residents</v>
          </cell>
          <cell r="D68" t="str">
            <v>IP.PAT.RESD</v>
          </cell>
          <cell r="P68" t="e">
            <v>#DIV/0!</v>
          </cell>
        </row>
        <row r="69">
          <cell r="A69" t="str">
            <v>United Kingdom</v>
          </cell>
          <cell r="B69" t="str">
            <v>GBR</v>
          </cell>
          <cell r="C69" t="str">
            <v>Patent applications, residents</v>
          </cell>
          <cell r="D69" t="str">
            <v>IP.PAT.RESD</v>
          </cell>
          <cell r="E69">
            <v>15490</v>
          </cell>
          <cell r="F69">
            <v>15343</v>
          </cell>
          <cell r="G69">
            <v>15370</v>
          </cell>
          <cell r="H69">
            <v>14972</v>
          </cell>
          <cell r="I69">
            <v>15196</v>
          </cell>
          <cell r="J69">
            <v>14867</v>
          </cell>
          <cell r="K69">
            <v>13876</v>
          </cell>
          <cell r="L69">
            <v>13301</v>
          </cell>
          <cell r="M69">
            <v>12865</v>
          </cell>
          <cell r="N69">
            <v>12061</v>
          </cell>
          <cell r="O69">
            <v>11990</v>
          </cell>
          <cell r="P69">
            <v>14121</v>
          </cell>
        </row>
        <row r="70">
          <cell r="A70" t="str">
            <v>Georgia</v>
          </cell>
          <cell r="B70" t="str">
            <v>GEO</v>
          </cell>
          <cell r="C70" t="str">
            <v>Patent applications, residents</v>
          </cell>
          <cell r="D70" t="str">
            <v>IP.PAT.RESD</v>
          </cell>
          <cell r="E70">
            <v>183</v>
          </cell>
          <cell r="F70">
            <v>138</v>
          </cell>
          <cell r="G70">
            <v>139</v>
          </cell>
          <cell r="H70">
            <v>114</v>
          </cell>
          <cell r="I70">
            <v>110</v>
          </cell>
          <cell r="J70">
            <v>99</v>
          </cell>
          <cell r="K70">
            <v>96</v>
          </cell>
          <cell r="L70">
            <v>75</v>
          </cell>
          <cell r="M70">
            <v>103</v>
          </cell>
          <cell r="N70">
            <v>85</v>
          </cell>
          <cell r="O70">
            <v>81</v>
          </cell>
          <cell r="P70">
            <v>111.18181818181819</v>
          </cell>
        </row>
        <row r="71">
          <cell r="A71" t="str">
            <v>Ghana</v>
          </cell>
          <cell r="B71" t="str">
            <v>GHA</v>
          </cell>
          <cell r="C71" t="str">
            <v>Patent applications, residents</v>
          </cell>
          <cell r="D71" t="str">
            <v>IP.PAT.RESD</v>
          </cell>
          <cell r="K71">
            <v>14</v>
          </cell>
          <cell r="L71">
            <v>15</v>
          </cell>
          <cell r="M71">
            <v>13</v>
          </cell>
          <cell r="O71">
            <v>12</v>
          </cell>
          <cell r="P71">
            <v>13.5</v>
          </cell>
        </row>
        <row r="72">
          <cell r="A72" t="str">
            <v>Gibraltar</v>
          </cell>
          <cell r="B72" t="str">
            <v>GIB</v>
          </cell>
          <cell r="C72" t="str">
            <v>Patent applications, residents</v>
          </cell>
          <cell r="D72" t="str">
            <v>IP.PAT.RESD</v>
          </cell>
          <cell r="P72" t="e">
            <v>#DIV/0!</v>
          </cell>
        </row>
        <row r="73">
          <cell r="A73" t="str">
            <v>Guinea</v>
          </cell>
          <cell r="B73" t="str">
            <v>GIN</v>
          </cell>
          <cell r="C73" t="str">
            <v>Patent applications, residents</v>
          </cell>
          <cell r="D73" t="str">
            <v>IP.PAT.RESD</v>
          </cell>
          <cell r="P73" t="e">
            <v>#DIV/0!</v>
          </cell>
        </row>
        <row r="74">
          <cell r="A74" t="str">
            <v>Gambia, The</v>
          </cell>
          <cell r="B74" t="str">
            <v>GMB</v>
          </cell>
          <cell r="C74" t="str">
            <v>Patent applications, residents</v>
          </cell>
          <cell r="D74" t="str">
            <v>IP.PAT.RESD</v>
          </cell>
          <cell r="P74" t="e">
            <v>#DIV/0!</v>
          </cell>
        </row>
        <row r="75">
          <cell r="A75" t="str">
            <v>Guinea-Bissau</v>
          </cell>
          <cell r="B75" t="str">
            <v>GNB</v>
          </cell>
          <cell r="C75" t="str">
            <v>Patent applications, residents</v>
          </cell>
          <cell r="D75" t="str">
            <v>IP.PAT.RESD</v>
          </cell>
          <cell r="P75" t="e">
            <v>#DIV/0!</v>
          </cell>
        </row>
        <row r="76">
          <cell r="A76" t="str">
            <v>Equatorial Guinea</v>
          </cell>
          <cell r="B76" t="str">
            <v>GNQ</v>
          </cell>
          <cell r="C76" t="str">
            <v>Patent applications, residents</v>
          </cell>
          <cell r="D76" t="str">
            <v>IP.PAT.RESD</v>
          </cell>
          <cell r="P76" t="e">
            <v>#DIV/0!</v>
          </cell>
        </row>
        <row r="77">
          <cell r="A77" t="str">
            <v>Greece</v>
          </cell>
          <cell r="B77" t="str">
            <v>GRC</v>
          </cell>
          <cell r="C77" t="str">
            <v>Patent applications, residents</v>
          </cell>
          <cell r="D77" t="str">
            <v>IP.PAT.RESD</v>
          </cell>
          <cell r="E77">
            <v>728</v>
          </cell>
          <cell r="F77">
            <v>721</v>
          </cell>
          <cell r="G77">
            <v>628</v>
          </cell>
          <cell r="H77">
            <v>698</v>
          </cell>
          <cell r="I77">
            <v>651</v>
          </cell>
          <cell r="J77">
            <v>550</v>
          </cell>
          <cell r="K77">
            <v>606</v>
          </cell>
          <cell r="L77">
            <v>498</v>
          </cell>
          <cell r="M77">
            <v>430</v>
          </cell>
          <cell r="N77">
            <v>356</v>
          </cell>
          <cell r="O77">
            <v>400</v>
          </cell>
          <cell r="P77">
            <v>569.63636363636363</v>
          </cell>
        </row>
        <row r="78">
          <cell r="A78" t="str">
            <v>Grenada</v>
          </cell>
          <cell r="B78" t="str">
            <v>GRD</v>
          </cell>
          <cell r="C78" t="str">
            <v>Patent applications, residents</v>
          </cell>
          <cell r="D78" t="str">
            <v>IP.PAT.RESD</v>
          </cell>
          <cell r="O78">
            <v>2</v>
          </cell>
          <cell r="P78">
            <v>2</v>
          </cell>
        </row>
        <row r="79">
          <cell r="A79" t="str">
            <v>Greenland</v>
          </cell>
          <cell r="B79" t="str">
            <v>GRL</v>
          </cell>
          <cell r="C79" t="str">
            <v>Patent applications, residents</v>
          </cell>
          <cell r="D79" t="str">
            <v>IP.PAT.RESD</v>
          </cell>
          <cell r="P79" t="e">
            <v>#DIV/0!</v>
          </cell>
        </row>
        <row r="80">
          <cell r="A80" t="str">
            <v>Guatemala</v>
          </cell>
          <cell r="B80" t="str">
            <v>GTM</v>
          </cell>
          <cell r="C80" t="str">
            <v>Patent applications, residents</v>
          </cell>
          <cell r="D80" t="str">
            <v>IP.PAT.RESD</v>
          </cell>
          <cell r="E80">
            <v>7</v>
          </cell>
          <cell r="F80">
            <v>4</v>
          </cell>
          <cell r="G80">
            <v>7</v>
          </cell>
          <cell r="H80">
            <v>4</v>
          </cell>
          <cell r="I80">
            <v>10</v>
          </cell>
          <cell r="J80">
            <v>7</v>
          </cell>
          <cell r="K80">
            <v>3</v>
          </cell>
          <cell r="L80">
            <v>3</v>
          </cell>
          <cell r="M80">
            <v>6</v>
          </cell>
          <cell r="N80">
            <v>7</v>
          </cell>
          <cell r="O80">
            <v>7</v>
          </cell>
          <cell r="P80">
            <v>5.9090909090909092</v>
          </cell>
        </row>
        <row r="81">
          <cell r="A81" t="str">
            <v>Guam</v>
          </cell>
          <cell r="B81" t="str">
            <v>GUM</v>
          </cell>
          <cell r="C81" t="str">
            <v>Patent applications, residents</v>
          </cell>
          <cell r="D81" t="str">
            <v>IP.PAT.RESD</v>
          </cell>
          <cell r="P81" t="e">
            <v>#DIV/0!</v>
          </cell>
        </row>
        <row r="82">
          <cell r="A82" t="str">
            <v>Guyana</v>
          </cell>
          <cell r="B82" t="str">
            <v>GUY</v>
          </cell>
          <cell r="C82" t="str">
            <v>Patent applications, residents</v>
          </cell>
          <cell r="D82" t="str">
            <v>IP.PAT.RESD</v>
          </cell>
          <cell r="I82">
            <v>1</v>
          </cell>
          <cell r="K82">
            <v>1</v>
          </cell>
          <cell r="M82">
            <v>2</v>
          </cell>
          <cell r="P82">
            <v>1.3333333333333333</v>
          </cell>
        </row>
        <row r="83">
          <cell r="A83" t="str">
            <v>Hong Kong SAR, China</v>
          </cell>
          <cell r="B83" t="str">
            <v>HKG</v>
          </cell>
          <cell r="C83" t="str">
            <v>Patent applications, residents</v>
          </cell>
          <cell r="D83" t="str">
            <v>IP.PAT.RESD</v>
          </cell>
          <cell r="E83">
            <v>133</v>
          </cell>
          <cell r="F83">
            <v>181</v>
          </cell>
          <cell r="G83">
            <v>171</v>
          </cell>
          <cell r="H83">
            <v>226</v>
          </cell>
          <cell r="I83">
            <v>192</v>
          </cell>
          <cell r="J83">
            <v>239</v>
          </cell>
          <cell r="K83">
            <v>233</v>
          </cell>
          <cell r="L83">
            <v>324</v>
          </cell>
          <cell r="M83">
            <v>314</v>
          </cell>
          <cell r="N83">
            <v>346</v>
          </cell>
          <cell r="O83">
            <v>423</v>
          </cell>
          <cell r="P83">
            <v>252.90909090909091</v>
          </cell>
        </row>
        <row r="84">
          <cell r="A84" t="str">
            <v>Honduras</v>
          </cell>
          <cell r="B84" t="str">
            <v>HND</v>
          </cell>
          <cell r="C84" t="str">
            <v>Patent applications, residents</v>
          </cell>
          <cell r="D84" t="str">
            <v>IP.PAT.RESD</v>
          </cell>
          <cell r="F84">
            <v>2</v>
          </cell>
          <cell r="G84">
            <v>8</v>
          </cell>
          <cell r="H84">
            <v>6</v>
          </cell>
          <cell r="J84">
            <v>4</v>
          </cell>
          <cell r="K84">
            <v>10</v>
          </cell>
          <cell r="L84">
            <v>4</v>
          </cell>
          <cell r="M84">
            <v>8</v>
          </cell>
          <cell r="P84">
            <v>6</v>
          </cell>
        </row>
        <row r="85">
          <cell r="A85" t="str">
            <v>Croatia</v>
          </cell>
          <cell r="B85" t="str">
            <v>HRV</v>
          </cell>
          <cell r="C85" t="str">
            <v>Patent applications, residents</v>
          </cell>
          <cell r="D85" t="str">
            <v>IP.PAT.RESD</v>
          </cell>
          <cell r="E85">
            <v>257</v>
          </cell>
          <cell r="F85">
            <v>230</v>
          </cell>
          <cell r="G85">
            <v>217</v>
          </cell>
          <cell r="H85">
            <v>230</v>
          </cell>
          <cell r="I85">
            <v>170</v>
          </cell>
          <cell r="J85">
            <v>169</v>
          </cell>
          <cell r="K85">
            <v>175</v>
          </cell>
          <cell r="L85">
            <v>148</v>
          </cell>
          <cell r="M85">
            <v>121</v>
          </cell>
          <cell r="N85">
            <v>195</v>
          </cell>
          <cell r="O85">
            <v>117</v>
          </cell>
          <cell r="P85">
            <v>184.45454545454547</v>
          </cell>
        </row>
        <row r="86">
          <cell r="A86" t="str">
            <v>Haiti</v>
          </cell>
          <cell r="B86" t="str">
            <v>HTI</v>
          </cell>
          <cell r="C86" t="str">
            <v>Patent applications, residents</v>
          </cell>
          <cell r="D86" t="str">
            <v>IP.PAT.RESD</v>
          </cell>
          <cell r="F86">
            <v>1</v>
          </cell>
          <cell r="G86">
            <v>2</v>
          </cell>
          <cell r="I86">
            <v>2</v>
          </cell>
          <cell r="P86">
            <v>1.6666666666666667</v>
          </cell>
        </row>
        <row r="87">
          <cell r="A87" t="str">
            <v>Hungary</v>
          </cell>
          <cell r="B87" t="str">
            <v>HUN</v>
          </cell>
          <cell r="C87" t="str">
            <v>Patent applications, residents</v>
          </cell>
          <cell r="D87" t="str">
            <v>IP.PAT.RESD</v>
          </cell>
          <cell r="E87">
            <v>649</v>
          </cell>
          <cell r="F87">
            <v>662</v>
          </cell>
          <cell r="G87">
            <v>692</v>
          </cell>
          <cell r="H87">
            <v>642</v>
          </cell>
          <cell r="I87">
            <v>546</v>
          </cell>
          <cell r="J87">
            <v>569</v>
          </cell>
          <cell r="K87">
            <v>616</v>
          </cell>
          <cell r="L87">
            <v>496</v>
          </cell>
          <cell r="M87">
            <v>407</v>
          </cell>
          <cell r="N87">
            <v>427</v>
          </cell>
          <cell r="O87">
            <v>428</v>
          </cell>
          <cell r="P87">
            <v>557.63636363636363</v>
          </cell>
        </row>
        <row r="88">
          <cell r="A88" t="str">
            <v>Indonesia</v>
          </cell>
          <cell r="B88" t="str">
            <v>IDN</v>
          </cell>
          <cell r="C88" t="str">
            <v>Patent applications, residents</v>
          </cell>
          <cell r="D88" t="str">
            <v>IP.PAT.RESD</v>
          </cell>
          <cell r="E88">
            <v>508</v>
          </cell>
          <cell r="F88">
            <v>533</v>
          </cell>
          <cell r="H88">
            <v>663</v>
          </cell>
          <cell r="I88">
            <v>702</v>
          </cell>
          <cell r="J88">
            <v>1058</v>
          </cell>
          <cell r="K88">
            <v>1101</v>
          </cell>
          <cell r="L88">
            <v>2271</v>
          </cell>
          <cell r="M88">
            <v>1407</v>
          </cell>
          <cell r="N88">
            <v>3093</v>
          </cell>
          <cell r="O88">
            <v>1309</v>
          </cell>
          <cell r="P88">
            <v>1264.5</v>
          </cell>
        </row>
        <row r="89">
          <cell r="A89" t="str">
            <v>Isle of Man</v>
          </cell>
          <cell r="B89" t="str">
            <v>IMN</v>
          </cell>
          <cell r="C89" t="str">
            <v>Patent applications, residents</v>
          </cell>
          <cell r="D89" t="str">
            <v>IP.PAT.RESD</v>
          </cell>
          <cell r="P89" t="e">
            <v>#DIV/0!</v>
          </cell>
        </row>
        <row r="90">
          <cell r="A90" t="str">
            <v>India</v>
          </cell>
          <cell r="B90" t="str">
            <v>IND</v>
          </cell>
          <cell r="C90" t="str">
            <v>Patent applications, residents</v>
          </cell>
          <cell r="D90" t="str">
            <v>IP.PAT.RESD</v>
          </cell>
          <cell r="E90">
            <v>8853</v>
          </cell>
          <cell r="F90">
            <v>8841</v>
          </cell>
          <cell r="G90">
            <v>9553</v>
          </cell>
          <cell r="H90">
            <v>10669</v>
          </cell>
          <cell r="I90">
            <v>12040</v>
          </cell>
          <cell r="J90">
            <v>12579</v>
          </cell>
          <cell r="K90">
            <v>13199</v>
          </cell>
          <cell r="L90">
            <v>14961</v>
          </cell>
          <cell r="M90">
            <v>16289</v>
          </cell>
          <cell r="N90">
            <v>19454</v>
          </cell>
          <cell r="O90">
            <v>23141</v>
          </cell>
          <cell r="P90">
            <v>13598.09090909091</v>
          </cell>
        </row>
        <row r="91">
          <cell r="A91" t="str">
            <v>Ireland</v>
          </cell>
          <cell r="B91" t="str">
            <v>IRL</v>
          </cell>
          <cell r="C91" t="str">
            <v>Patent applications, residents</v>
          </cell>
          <cell r="D91" t="str">
            <v>IP.PAT.RESD</v>
          </cell>
          <cell r="K91">
            <v>79</v>
          </cell>
          <cell r="L91">
            <v>62</v>
          </cell>
          <cell r="M91">
            <v>76</v>
          </cell>
          <cell r="N91">
            <v>58</v>
          </cell>
          <cell r="O91">
            <v>75</v>
          </cell>
          <cell r="P91">
            <v>70</v>
          </cell>
        </row>
        <row r="92">
          <cell r="A92" t="str">
            <v>Iran, Islamic Rep.</v>
          </cell>
          <cell r="B92" t="str">
            <v>IRN</v>
          </cell>
          <cell r="C92" t="str">
            <v>Patent applications, residents</v>
          </cell>
          <cell r="D92" t="str">
            <v>IP.PAT.RESD</v>
          </cell>
          <cell r="E92">
            <v>11108</v>
          </cell>
          <cell r="F92">
            <v>11529</v>
          </cell>
          <cell r="G92">
            <v>10622</v>
          </cell>
          <cell r="H92">
            <v>11305</v>
          </cell>
          <cell r="I92">
            <v>13683</v>
          </cell>
          <cell r="K92">
            <v>14930</v>
          </cell>
          <cell r="L92">
            <v>15264</v>
          </cell>
          <cell r="M92">
            <v>11908</v>
          </cell>
          <cell r="N92">
            <v>11569</v>
          </cell>
          <cell r="O92">
            <v>11396</v>
          </cell>
          <cell r="P92">
            <v>12331.4</v>
          </cell>
        </row>
        <row r="93">
          <cell r="A93" t="str">
            <v>Iraq</v>
          </cell>
          <cell r="B93" t="str">
            <v>IRQ</v>
          </cell>
          <cell r="C93" t="str">
            <v>Patent applications, residents</v>
          </cell>
          <cell r="D93" t="str">
            <v>IP.PAT.RESD</v>
          </cell>
          <cell r="J93">
            <v>335</v>
          </cell>
          <cell r="L93">
            <v>613</v>
          </cell>
          <cell r="M93">
            <v>653</v>
          </cell>
          <cell r="N93">
            <v>737</v>
          </cell>
          <cell r="O93">
            <v>635</v>
          </cell>
          <cell r="P93">
            <v>594.6</v>
          </cell>
        </row>
        <row r="94">
          <cell r="A94" t="str">
            <v>Iceland</v>
          </cell>
          <cell r="B94" t="str">
            <v>ISL</v>
          </cell>
          <cell r="C94" t="str">
            <v>Patent applications, residents</v>
          </cell>
          <cell r="D94" t="str">
            <v>IP.PAT.RESD</v>
          </cell>
          <cell r="E94">
            <v>57</v>
          </cell>
          <cell r="F94">
            <v>50</v>
          </cell>
          <cell r="G94">
            <v>37</v>
          </cell>
          <cell r="H94">
            <v>33</v>
          </cell>
          <cell r="I94">
            <v>51</v>
          </cell>
          <cell r="J94">
            <v>40</v>
          </cell>
          <cell r="K94">
            <v>35</v>
          </cell>
          <cell r="L94">
            <v>36</v>
          </cell>
          <cell r="M94">
            <v>56</v>
          </cell>
          <cell r="N94">
            <v>47</v>
          </cell>
          <cell r="O94">
            <v>44</v>
          </cell>
          <cell r="P94">
            <v>44.18181818181818</v>
          </cell>
        </row>
        <row r="95">
          <cell r="A95" t="str">
            <v>Israel</v>
          </cell>
          <cell r="B95" t="str">
            <v>ISR</v>
          </cell>
          <cell r="C95" t="str">
            <v>Patent applications, residents</v>
          </cell>
          <cell r="D95" t="str">
            <v>IP.PAT.RESD</v>
          </cell>
          <cell r="E95">
            <v>1450</v>
          </cell>
          <cell r="F95">
            <v>1360</v>
          </cell>
          <cell r="G95">
            <v>1319</v>
          </cell>
          <cell r="H95">
            <v>1201</v>
          </cell>
          <cell r="I95">
            <v>1125</v>
          </cell>
          <cell r="J95">
            <v>1285</v>
          </cell>
          <cell r="K95">
            <v>1300</v>
          </cell>
          <cell r="L95">
            <v>1436</v>
          </cell>
          <cell r="M95">
            <v>1506</v>
          </cell>
          <cell r="N95">
            <v>1368</v>
          </cell>
          <cell r="O95">
            <v>1642</v>
          </cell>
          <cell r="P95">
            <v>1362.909090909091</v>
          </cell>
        </row>
        <row r="96">
          <cell r="A96" t="str">
            <v>Italy</v>
          </cell>
          <cell r="B96" t="str">
            <v>ITA</v>
          </cell>
          <cell r="C96" t="str">
            <v>Patent applications, residents</v>
          </cell>
          <cell r="D96" t="str">
            <v>IP.PAT.RESD</v>
          </cell>
          <cell r="E96">
            <v>8877</v>
          </cell>
          <cell r="F96">
            <v>8794</v>
          </cell>
          <cell r="G96">
            <v>8439</v>
          </cell>
          <cell r="H96">
            <v>8307</v>
          </cell>
          <cell r="I96">
            <v>8601</v>
          </cell>
          <cell r="K96">
            <v>8848</v>
          </cell>
          <cell r="L96">
            <v>8643</v>
          </cell>
          <cell r="M96">
            <v>8921</v>
          </cell>
          <cell r="N96">
            <v>9229</v>
          </cell>
          <cell r="O96">
            <v>10061</v>
          </cell>
          <cell r="P96">
            <v>8872</v>
          </cell>
        </row>
        <row r="97">
          <cell r="A97" t="str">
            <v>Jamaica</v>
          </cell>
          <cell r="B97" t="str">
            <v>JAM</v>
          </cell>
          <cell r="C97" t="str">
            <v>Patent applications, residents</v>
          </cell>
          <cell r="D97" t="str">
            <v>IP.PAT.RESD</v>
          </cell>
          <cell r="E97">
            <v>14</v>
          </cell>
          <cell r="F97">
            <v>20</v>
          </cell>
          <cell r="G97">
            <v>25</v>
          </cell>
          <cell r="H97">
            <v>22</v>
          </cell>
          <cell r="I97">
            <v>33</v>
          </cell>
          <cell r="J97">
            <v>7</v>
          </cell>
          <cell r="K97">
            <v>19</v>
          </cell>
          <cell r="L97">
            <v>11</v>
          </cell>
          <cell r="M97">
            <v>26</v>
          </cell>
          <cell r="N97">
            <v>14</v>
          </cell>
          <cell r="O97">
            <v>10</v>
          </cell>
          <cell r="P97">
            <v>18.272727272727273</v>
          </cell>
        </row>
        <row r="98">
          <cell r="A98" t="str">
            <v>Jordan</v>
          </cell>
          <cell r="B98" t="str">
            <v>JOR</v>
          </cell>
          <cell r="C98" t="str">
            <v>Patent applications, residents</v>
          </cell>
          <cell r="D98" t="str">
            <v>IP.PAT.RESD</v>
          </cell>
          <cell r="E98">
            <v>45</v>
          </cell>
          <cell r="F98">
            <v>40</v>
          </cell>
          <cell r="G98">
            <v>48</v>
          </cell>
          <cell r="H98">
            <v>35</v>
          </cell>
          <cell r="I98">
            <v>40</v>
          </cell>
          <cell r="J98">
            <v>41</v>
          </cell>
          <cell r="K98">
            <v>22</v>
          </cell>
          <cell r="L98">
            <v>26</v>
          </cell>
          <cell r="M98">
            <v>24</v>
          </cell>
          <cell r="N98">
            <v>21</v>
          </cell>
          <cell r="O98">
            <v>36</v>
          </cell>
          <cell r="P98">
            <v>34.363636363636367</v>
          </cell>
        </row>
        <row r="99">
          <cell r="A99" t="str">
            <v>Japan</v>
          </cell>
          <cell r="B99" t="str">
            <v>JPN</v>
          </cell>
          <cell r="C99" t="str">
            <v>Patent applications, residents</v>
          </cell>
          <cell r="D99" t="str">
            <v>IP.PAT.RESD</v>
          </cell>
          <cell r="E99">
            <v>290081</v>
          </cell>
          <cell r="F99">
            <v>287580</v>
          </cell>
          <cell r="G99">
            <v>287013</v>
          </cell>
          <cell r="H99">
            <v>271731</v>
          </cell>
          <cell r="I99">
            <v>265959</v>
          </cell>
          <cell r="J99">
            <v>258839</v>
          </cell>
          <cell r="K99">
            <v>260244</v>
          </cell>
          <cell r="L99">
            <v>260292</v>
          </cell>
          <cell r="M99">
            <v>253630</v>
          </cell>
          <cell r="N99">
            <v>245372</v>
          </cell>
          <cell r="O99">
            <v>227348</v>
          </cell>
          <cell r="P99">
            <v>264371.72727272729</v>
          </cell>
        </row>
        <row r="100">
          <cell r="A100" t="str">
            <v>Kazakhstan</v>
          </cell>
          <cell r="B100" t="str">
            <v>KAZ</v>
          </cell>
          <cell r="C100" t="str">
            <v>Patent applications, residents</v>
          </cell>
          <cell r="D100" t="str">
            <v>IP.PAT.RESD</v>
          </cell>
          <cell r="E100">
            <v>1691</v>
          </cell>
          <cell r="F100">
            <v>1415</v>
          </cell>
          <cell r="H100">
            <v>1824</v>
          </cell>
          <cell r="I100">
            <v>1742</v>
          </cell>
          <cell r="J100">
            <v>1271</v>
          </cell>
          <cell r="K100">
            <v>993</v>
          </cell>
          <cell r="L100">
            <v>1055</v>
          </cell>
          <cell r="M100">
            <v>789</v>
          </cell>
          <cell r="O100">
            <v>803</v>
          </cell>
          <cell r="P100">
            <v>1287</v>
          </cell>
        </row>
        <row r="101">
          <cell r="A101" t="str">
            <v>Kenya</v>
          </cell>
          <cell r="B101" t="str">
            <v>KEN</v>
          </cell>
          <cell r="C101" t="str">
            <v>Patent applications, residents</v>
          </cell>
          <cell r="D101" t="str">
            <v>IP.PAT.RESD</v>
          </cell>
          <cell r="E101">
            <v>77</v>
          </cell>
          <cell r="F101">
            <v>135</v>
          </cell>
          <cell r="G101">
            <v>123</v>
          </cell>
          <cell r="H101">
            <v>127</v>
          </cell>
          <cell r="I101">
            <v>132</v>
          </cell>
          <cell r="J101">
            <v>137</v>
          </cell>
          <cell r="K101">
            <v>144</v>
          </cell>
          <cell r="L101">
            <v>135</v>
          </cell>
          <cell r="M101">
            <v>244</v>
          </cell>
          <cell r="N101">
            <v>294</v>
          </cell>
          <cell r="O101">
            <v>341</v>
          </cell>
          <cell r="P101">
            <v>171.72727272727272</v>
          </cell>
        </row>
        <row r="102">
          <cell r="A102" t="str">
            <v>Kyrgyz Republic</v>
          </cell>
          <cell r="B102" t="str">
            <v>KGZ</v>
          </cell>
          <cell r="C102" t="str">
            <v>Patent applications, residents</v>
          </cell>
          <cell r="D102" t="str">
            <v>IP.PAT.RESD</v>
          </cell>
          <cell r="E102">
            <v>134</v>
          </cell>
          <cell r="F102">
            <v>124</v>
          </cell>
          <cell r="G102">
            <v>110</v>
          </cell>
          <cell r="H102">
            <v>111</v>
          </cell>
          <cell r="I102">
            <v>132</v>
          </cell>
          <cell r="J102">
            <v>122</v>
          </cell>
          <cell r="K102">
            <v>84</v>
          </cell>
          <cell r="L102">
            <v>137</v>
          </cell>
          <cell r="N102">
            <v>92</v>
          </cell>
          <cell r="O102">
            <v>63</v>
          </cell>
          <cell r="P102">
            <v>110.9</v>
          </cell>
        </row>
        <row r="103">
          <cell r="A103" t="str">
            <v>Cambodia</v>
          </cell>
          <cell r="B103" t="str">
            <v>KHM</v>
          </cell>
          <cell r="C103" t="str">
            <v>Patent applications, residents</v>
          </cell>
          <cell r="D103" t="str">
            <v>IP.PAT.RESD</v>
          </cell>
          <cell r="H103">
            <v>1</v>
          </cell>
          <cell r="I103">
            <v>2</v>
          </cell>
          <cell r="K103">
            <v>3</v>
          </cell>
          <cell r="M103">
            <v>1</v>
          </cell>
          <cell r="P103">
            <v>1.75</v>
          </cell>
        </row>
        <row r="104">
          <cell r="A104" t="str">
            <v>Kiribati</v>
          </cell>
          <cell r="B104" t="str">
            <v>KIR</v>
          </cell>
          <cell r="C104" t="str">
            <v>Patent applications, residents</v>
          </cell>
          <cell r="D104" t="str">
            <v>IP.PAT.RESD</v>
          </cell>
          <cell r="P104" t="e">
            <v>#DIV/0!</v>
          </cell>
        </row>
        <row r="105">
          <cell r="A105" t="str">
            <v>St. Kitts and Nevis</v>
          </cell>
          <cell r="B105" t="str">
            <v>KNA</v>
          </cell>
          <cell r="C105" t="str">
            <v>Patent applications, residents</v>
          </cell>
          <cell r="D105" t="str">
            <v>IP.PAT.RESD</v>
          </cell>
          <cell r="P105" t="e">
            <v>#DIV/0!</v>
          </cell>
        </row>
        <row r="106">
          <cell r="A106" t="str">
            <v>Korea, Rep.</v>
          </cell>
          <cell r="B106" t="str">
            <v>KOR</v>
          </cell>
          <cell r="C106" t="str">
            <v>Patent applications, residents</v>
          </cell>
          <cell r="D106" t="str">
            <v>IP.PAT.RESD</v>
          </cell>
          <cell r="E106">
            <v>131805</v>
          </cell>
          <cell r="F106">
            <v>138034</v>
          </cell>
          <cell r="G106">
            <v>148136</v>
          </cell>
          <cell r="H106">
            <v>159978</v>
          </cell>
          <cell r="I106">
            <v>164073</v>
          </cell>
          <cell r="J106">
            <v>167275</v>
          </cell>
          <cell r="K106">
            <v>163424</v>
          </cell>
          <cell r="L106">
            <v>159084</v>
          </cell>
          <cell r="M106">
            <v>162561</v>
          </cell>
          <cell r="N106">
            <v>171603</v>
          </cell>
          <cell r="O106">
            <v>180477</v>
          </cell>
          <cell r="P106">
            <v>158768.18181818182</v>
          </cell>
        </row>
        <row r="107">
          <cell r="A107" t="str">
            <v>Kuwait</v>
          </cell>
          <cell r="B107" t="str">
            <v>KWT</v>
          </cell>
          <cell r="C107" t="str">
            <v>Patent applications, residents</v>
          </cell>
          <cell r="D107" t="str">
            <v>IP.PAT.RESD</v>
          </cell>
          <cell r="K107">
            <v>13</v>
          </cell>
          <cell r="M107">
            <v>1</v>
          </cell>
          <cell r="P107">
            <v>7</v>
          </cell>
        </row>
        <row r="108">
          <cell r="A108" t="str">
            <v>Lao PDR</v>
          </cell>
          <cell r="B108" t="str">
            <v>LAO</v>
          </cell>
          <cell r="C108" t="str">
            <v>Patent applications, residents</v>
          </cell>
          <cell r="D108" t="str">
            <v>IP.PAT.RESD</v>
          </cell>
          <cell r="H108">
            <v>1</v>
          </cell>
          <cell r="I108">
            <v>1</v>
          </cell>
          <cell r="J108">
            <v>1</v>
          </cell>
          <cell r="L108">
            <v>3</v>
          </cell>
          <cell r="M108">
            <v>1</v>
          </cell>
          <cell r="P108">
            <v>1.4</v>
          </cell>
        </row>
        <row r="109">
          <cell r="A109" t="str">
            <v>Lebanon</v>
          </cell>
          <cell r="B109" t="str">
            <v>LBN</v>
          </cell>
          <cell r="C109" t="str">
            <v>Patent applications, residents</v>
          </cell>
          <cell r="D109" t="str">
            <v>IP.PAT.RESD</v>
          </cell>
          <cell r="H109">
            <v>105</v>
          </cell>
          <cell r="I109">
            <v>80</v>
          </cell>
          <cell r="J109">
            <v>110</v>
          </cell>
          <cell r="P109">
            <v>98.333333333333329</v>
          </cell>
        </row>
        <row r="110">
          <cell r="A110" t="str">
            <v>Liberia</v>
          </cell>
          <cell r="B110" t="str">
            <v>LBR</v>
          </cell>
          <cell r="C110" t="str">
            <v>Patent applications, residents</v>
          </cell>
          <cell r="D110" t="str">
            <v>IP.PAT.RESD</v>
          </cell>
          <cell r="P110" t="e">
            <v>#DIV/0!</v>
          </cell>
        </row>
        <row r="111">
          <cell r="A111" t="str">
            <v>Libya</v>
          </cell>
          <cell r="B111" t="str">
            <v>LBY</v>
          </cell>
          <cell r="C111" t="str">
            <v>Patent applications, residents</v>
          </cell>
          <cell r="D111" t="str">
            <v>IP.PAT.RESD</v>
          </cell>
          <cell r="P111" t="e">
            <v>#DIV/0!</v>
          </cell>
        </row>
        <row r="112">
          <cell r="A112" t="str">
            <v>St. Lucia</v>
          </cell>
          <cell r="B112" t="str">
            <v>LCA</v>
          </cell>
          <cell r="C112" t="str">
            <v>Patent applications, residents</v>
          </cell>
          <cell r="D112" t="str">
            <v>IP.PAT.RESD</v>
          </cell>
          <cell r="K112">
            <v>5</v>
          </cell>
          <cell r="L112">
            <v>3</v>
          </cell>
          <cell r="M112">
            <v>2</v>
          </cell>
          <cell r="P112">
            <v>3.3333333333333335</v>
          </cell>
        </row>
        <row r="113">
          <cell r="A113" t="str">
            <v>Liechtenstein</v>
          </cell>
          <cell r="B113" t="str">
            <v>LIE</v>
          </cell>
          <cell r="C113" t="str">
            <v>Patent applications, residents</v>
          </cell>
          <cell r="D113" t="str">
            <v>IP.PAT.RESD</v>
          </cell>
          <cell r="P113" t="e">
            <v>#DIV/0!</v>
          </cell>
        </row>
        <row r="114">
          <cell r="A114" t="str">
            <v>Sri Lanka</v>
          </cell>
          <cell r="B114" t="str">
            <v>LKA</v>
          </cell>
          <cell r="C114" t="str">
            <v>Patent applications, residents</v>
          </cell>
          <cell r="D114" t="str">
            <v>IP.PAT.RESD</v>
          </cell>
          <cell r="E114">
            <v>225</v>
          </cell>
          <cell r="F114">
            <v>194</v>
          </cell>
          <cell r="H114">
            <v>328</v>
          </cell>
          <cell r="J114">
            <v>218</v>
          </cell>
          <cell r="K114">
            <v>280</v>
          </cell>
          <cell r="L114">
            <v>277</v>
          </cell>
          <cell r="M114">
            <v>343</v>
          </cell>
          <cell r="N114">
            <v>356</v>
          </cell>
          <cell r="O114">
            <v>353</v>
          </cell>
          <cell r="P114">
            <v>286</v>
          </cell>
        </row>
        <row r="115">
          <cell r="A115" t="str">
            <v>Lesotho</v>
          </cell>
          <cell r="B115" t="str">
            <v>LSO</v>
          </cell>
          <cell r="C115" t="str">
            <v>Patent applications, residents</v>
          </cell>
          <cell r="D115" t="str">
            <v>IP.PAT.RESD</v>
          </cell>
          <cell r="M115">
            <v>4</v>
          </cell>
          <cell r="N115">
            <v>1</v>
          </cell>
          <cell r="P115">
            <v>2.5</v>
          </cell>
        </row>
        <row r="116">
          <cell r="A116" t="str">
            <v>Lithuania</v>
          </cell>
          <cell r="B116" t="str">
            <v>LTU</v>
          </cell>
          <cell r="C116" t="str">
            <v>Patent applications, residents</v>
          </cell>
          <cell r="D116" t="str">
            <v>IP.PAT.RESD</v>
          </cell>
          <cell r="E116">
            <v>108</v>
          </cell>
          <cell r="F116">
            <v>93</v>
          </cell>
          <cell r="G116">
            <v>109</v>
          </cell>
          <cell r="H116">
            <v>117</v>
          </cell>
          <cell r="I116">
            <v>123</v>
          </cell>
          <cell r="J116">
            <v>101</v>
          </cell>
          <cell r="K116">
            <v>95</v>
          </cell>
          <cell r="L116">
            <v>81</v>
          </cell>
          <cell r="M116">
            <v>81</v>
          </cell>
          <cell r="N116">
            <v>90</v>
          </cell>
          <cell r="O116">
            <v>95</v>
          </cell>
          <cell r="P116">
            <v>99.36363636363636</v>
          </cell>
        </row>
        <row r="117">
          <cell r="A117" t="str">
            <v>Luxembourg</v>
          </cell>
          <cell r="B117" t="str">
            <v>LUX</v>
          </cell>
          <cell r="C117" t="str">
            <v>Patent applications, residents</v>
          </cell>
          <cell r="D117" t="str">
            <v>IP.PAT.RESD</v>
          </cell>
          <cell r="E117">
            <v>79</v>
          </cell>
          <cell r="F117">
            <v>85</v>
          </cell>
          <cell r="G117">
            <v>109</v>
          </cell>
          <cell r="H117">
            <v>113</v>
          </cell>
          <cell r="I117">
            <v>128</v>
          </cell>
          <cell r="J117">
            <v>128</v>
          </cell>
          <cell r="K117">
            <v>143</v>
          </cell>
          <cell r="L117">
            <v>156</v>
          </cell>
          <cell r="M117">
            <v>152</v>
          </cell>
          <cell r="N117">
            <v>117</v>
          </cell>
          <cell r="O117">
            <v>129</v>
          </cell>
          <cell r="P117">
            <v>121.72727272727273</v>
          </cell>
        </row>
        <row r="118">
          <cell r="A118" t="str">
            <v>Latvia</v>
          </cell>
          <cell r="B118" t="str">
            <v>LVA</v>
          </cell>
          <cell r="C118" t="str">
            <v>Patent applications, residents</v>
          </cell>
          <cell r="D118" t="str">
            <v>IP.PAT.RESD</v>
          </cell>
          <cell r="E118">
            <v>178</v>
          </cell>
          <cell r="F118">
            <v>173</v>
          </cell>
          <cell r="G118">
            <v>193</v>
          </cell>
          <cell r="H118">
            <v>225</v>
          </cell>
          <cell r="I118">
            <v>103</v>
          </cell>
          <cell r="J118">
            <v>136</v>
          </cell>
          <cell r="K118">
            <v>95</v>
          </cell>
          <cell r="L118">
            <v>90</v>
          </cell>
          <cell r="M118">
            <v>86</v>
          </cell>
          <cell r="N118">
            <v>82</v>
          </cell>
          <cell r="O118">
            <v>93</v>
          </cell>
          <cell r="P118">
            <v>132.18181818181819</v>
          </cell>
        </row>
        <row r="119">
          <cell r="A119" t="str">
            <v>Macao SAR, China</v>
          </cell>
          <cell r="B119" t="str">
            <v>MAC</v>
          </cell>
          <cell r="C119" t="str">
            <v>Patent applications, residents</v>
          </cell>
          <cell r="D119" t="str">
            <v>IP.PAT.RESD</v>
          </cell>
          <cell r="E119">
            <v>4</v>
          </cell>
          <cell r="F119">
            <v>4</v>
          </cell>
          <cell r="G119">
            <v>5</v>
          </cell>
          <cell r="H119">
            <v>6</v>
          </cell>
          <cell r="I119">
            <v>2</v>
          </cell>
          <cell r="J119">
            <v>3</v>
          </cell>
          <cell r="L119">
            <v>1</v>
          </cell>
          <cell r="M119">
            <v>1</v>
          </cell>
          <cell r="O119">
            <v>3</v>
          </cell>
          <cell r="P119">
            <v>3.2222222222222223</v>
          </cell>
        </row>
        <row r="120">
          <cell r="A120" t="str">
            <v>St. Martin (French part)</v>
          </cell>
          <cell r="B120" t="str">
            <v>MAF</v>
          </cell>
          <cell r="C120" t="str">
            <v>Patent applications, residents</v>
          </cell>
          <cell r="D120" t="str">
            <v>IP.PAT.RESD</v>
          </cell>
          <cell r="P120" t="e">
            <v>#DIV/0!</v>
          </cell>
        </row>
        <row r="121">
          <cell r="A121" t="str">
            <v>Morocco</v>
          </cell>
          <cell r="B121" t="str">
            <v>MAR</v>
          </cell>
          <cell r="C121" t="str">
            <v>Patent applications, residents</v>
          </cell>
          <cell r="D121" t="str">
            <v>IP.PAT.RESD</v>
          </cell>
          <cell r="E121">
            <v>152</v>
          </cell>
          <cell r="F121">
            <v>169</v>
          </cell>
          <cell r="G121">
            <v>197</v>
          </cell>
          <cell r="H121">
            <v>316</v>
          </cell>
          <cell r="I121">
            <v>355</v>
          </cell>
          <cell r="J121">
            <v>224</v>
          </cell>
          <cell r="K121">
            <v>237</v>
          </cell>
          <cell r="L121">
            <v>198</v>
          </cell>
          <cell r="M121">
            <v>187</v>
          </cell>
          <cell r="N121">
            <v>199</v>
          </cell>
          <cell r="O121">
            <v>250</v>
          </cell>
          <cell r="P121">
            <v>225.81818181818181</v>
          </cell>
        </row>
        <row r="122">
          <cell r="A122" t="str">
            <v>Monaco</v>
          </cell>
          <cell r="B122" t="str">
            <v>MCO</v>
          </cell>
          <cell r="C122" t="str">
            <v>Patent applications, residents</v>
          </cell>
          <cell r="D122" t="str">
            <v>IP.PAT.RESD</v>
          </cell>
          <cell r="E122">
            <v>6</v>
          </cell>
          <cell r="F122">
            <v>6</v>
          </cell>
          <cell r="G122">
            <v>4</v>
          </cell>
          <cell r="H122">
            <v>5</v>
          </cell>
          <cell r="I122">
            <v>6</v>
          </cell>
          <cell r="J122">
            <v>5</v>
          </cell>
          <cell r="K122">
            <v>7</v>
          </cell>
          <cell r="L122">
            <v>18</v>
          </cell>
          <cell r="M122">
            <v>4</v>
          </cell>
          <cell r="N122">
            <v>10</v>
          </cell>
          <cell r="O122">
            <v>6</v>
          </cell>
          <cell r="P122">
            <v>7</v>
          </cell>
        </row>
        <row r="123">
          <cell r="A123" t="str">
            <v>Moldova</v>
          </cell>
          <cell r="B123" t="str">
            <v>MDA</v>
          </cell>
          <cell r="C123" t="str">
            <v>Patent applications, residents</v>
          </cell>
          <cell r="D123" t="str">
            <v>IP.PAT.RESD</v>
          </cell>
          <cell r="E123">
            <v>139</v>
          </cell>
          <cell r="F123">
            <v>97</v>
          </cell>
          <cell r="G123">
            <v>93</v>
          </cell>
          <cell r="H123">
            <v>67</v>
          </cell>
          <cell r="I123">
            <v>67</v>
          </cell>
          <cell r="J123">
            <v>64</v>
          </cell>
          <cell r="K123">
            <v>91</v>
          </cell>
          <cell r="L123">
            <v>73</v>
          </cell>
          <cell r="M123">
            <v>92</v>
          </cell>
          <cell r="N123">
            <v>85</v>
          </cell>
          <cell r="O123">
            <v>85</v>
          </cell>
          <cell r="P123">
            <v>86.63636363636364</v>
          </cell>
        </row>
        <row r="124">
          <cell r="A124" t="str">
            <v>Madagascar</v>
          </cell>
          <cell r="B124" t="str">
            <v>MDG</v>
          </cell>
          <cell r="C124" t="str">
            <v>Patent applications, residents</v>
          </cell>
          <cell r="D124" t="str">
            <v>IP.PAT.RESD</v>
          </cell>
          <cell r="E124">
            <v>9</v>
          </cell>
          <cell r="F124">
            <v>3</v>
          </cell>
          <cell r="G124">
            <v>4</v>
          </cell>
          <cell r="H124">
            <v>4</v>
          </cell>
          <cell r="I124">
            <v>5</v>
          </cell>
          <cell r="J124">
            <v>3</v>
          </cell>
          <cell r="K124">
            <v>6</v>
          </cell>
          <cell r="L124">
            <v>9</v>
          </cell>
          <cell r="M124">
            <v>9</v>
          </cell>
          <cell r="O124">
            <v>6</v>
          </cell>
          <cell r="P124">
            <v>5.8</v>
          </cell>
        </row>
        <row r="125">
          <cell r="A125" t="str">
            <v>Maldives</v>
          </cell>
          <cell r="B125" t="str">
            <v>MDV</v>
          </cell>
          <cell r="C125" t="str">
            <v>Patent applications, residents</v>
          </cell>
          <cell r="D125" t="str">
            <v>IP.PAT.RESD</v>
          </cell>
          <cell r="P125" t="e">
            <v>#DIV/0!</v>
          </cell>
        </row>
        <row r="126">
          <cell r="A126" t="str">
            <v>Mexico</v>
          </cell>
          <cell r="B126" t="str">
            <v>MEX</v>
          </cell>
          <cell r="C126" t="str">
            <v>Patent applications, residents</v>
          </cell>
          <cell r="D126" t="str">
            <v>IP.PAT.RESD</v>
          </cell>
          <cell r="E126">
            <v>951</v>
          </cell>
          <cell r="F126">
            <v>1065</v>
          </cell>
          <cell r="G126">
            <v>1294</v>
          </cell>
          <cell r="H126">
            <v>1210</v>
          </cell>
          <cell r="I126">
            <v>1246</v>
          </cell>
          <cell r="J126">
            <v>1364</v>
          </cell>
          <cell r="K126">
            <v>1310</v>
          </cell>
          <cell r="L126">
            <v>1334</v>
          </cell>
          <cell r="M126">
            <v>1555</v>
          </cell>
          <cell r="N126">
            <v>1305</v>
          </cell>
          <cell r="O126">
            <v>1132</v>
          </cell>
          <cell r="P126">
            <v>1251.4545454545455</v>
          </cell>
        </row>
        <row r="127">
          <cell r="A127" t="str">
            <v>Marshall Islands</v>
          </cell>
          <cell r="B127" t="str">
            <v>MHL</v>
          </cell>
          <cell r="C127" t="str">
            <v>Patent applications, residents</v>
          </cell>
          <cell r="D127" t="str">
            <v>IP.PAT.RESD</v>
          </cell>
          <cell r="P127" t="e">
            <v>#DIV/0!</v>
          </cell>
        </row>
        <row r="128">
          <cell r="A128" t="str">
            <v>North Macedonia</v>
          </cell>
          <cell r="B128" t="str">
            <v>MKD</v>
          </cell>
          <cell r="C128" t="str">
            <v>Patent applications, residents</v>
          </cell>
          <cell r="D128" t="str">
            <v>IP.PAT.RESD</v>
          </cell>
          <cell r="E128">
            <v>27</v>
          </cell>
          <cell r="F128">
            <v>37</v>
          </cell>
          <cell r="G128">
            <v>50</v>
          </cell>
          <cell r="H128">
            <v>42</v>
          </cell>
          <cell r="O128">
            <v>47</v>
          </cell>
          <cell r="P128">
            <v>40.6</v>
          </cell>
        </row>
        <row r="129">
          <cell r="A129" t="str">
            <v>Mali</v>
          </cell>
          <cell r="B129" t="str">
            <v>MLI</v>
          </cell>
          <cell r="C129" t="str">
            <v>Patent applications, residents</v>
          </cell>
          <cell r="D129" t="str">
            <v>IP.PAT.RESD</v>
          </cell>
          <cell r="P129" t="e">
            <v>#DIV/0!</v>
          </cell>
        </row>
        <row r="130">
          <cell r="A130" t="str">
            <v>Malta</v>
          </cell>
          <cell r="B130" t="str">
            <v>MLT</v>
          </cell>
          <cell r="C130" t="str">
            <v>Patent applications, residents</v>
          </cell>
          <cell r="D130" t="str">
            <v>IP.PAT.RESD</v>
          </cell>
          <cell r="E130">
            <v>12</v>
          </cell>
          <cell r="F130">
            <v>9</v>
          </cell>
          <cell r="G130">
            <v>11</v>
          </cell>
          <cell r="H130">
            <v>13</v>
          </cell>
          <cell r="I130">
            <v>5</v>
          </cell>
          <cell r="J130">
            <v>9</v>
          </cell>
          <cell r="K130">
            <v>3</v>
          </cell>
          <cell r="L130">
            <v>5</v>
          </cell>
          <cell r="M130">
            <v>2</v>
          </cell>
          <cell r="N130">
            <v>5</v>
          </cell>
          <cell r="O130">
            <v>6</v>
          </cell>
          <cell r="P130">
            <v>7.2727272727272725</v>
          </cell>
        </row>
        <row r="131">
          <cell r="A131" t="str">
            <v>Myanmar</v>
          </cell>
          <cell r="B131" t="str">
            <v>MMR</v>
          </cell>
          <cell r="C131" t="str">
            <v>Patent applications, residents</v>
          </cell>
          <cell r="D131" t="str">
            <v>IP.PAT.RESD</v>
          </cell>
          <cell r="P131" t="e">
            <v>#DIV/0!</v>
          </cell>
        </row>
        <row r="132">
          <cell r="A132" t="str">
            <v>Montenegro</v>
          </cell>
          <cell r="B132" t="str">
            <v>MNE</v>
          </cell>
          <cell r="C132" t="str">
            <v>Patent applications, residents</v>
          </cell>
          <cell r="D132" t="str">
            <v>IP.PAT.RESD</v>
          </cell>
          <cell r="E132">
            <v>23</v>
          </cell>
          <cell r="F132">
            <v>20</v>
          </cell>
          <cell r="G132">
            <v>37</v>
          </cell>
          <cell r="H132">
            <v>23</v>
          </cell>
          <cell r="I132">
            <v>13</v>
          </cell>
          <cell r="J132">
            <v>23</v>
          </cell>
          <cell r="K132">
            <v>10</v>
          </cell>
          <cell r="M132">
            <v>3</v>
          </cell>
          <cell r="N132">
            <v>16</v>
          </cell>
          <cell r="O132">
            <v>5</v>
          </cell>
          <cell r="P132">
            <v>17.3</v>
          </cell>
        </row>
        <row r="133">
          <cell r="A133" t="str">
            <v>Mongolia</v>
          </cell>
          <cell r="B133" t="str">
            <v>MNG</v>
          </cell>
          <cell r="C133" t="str">
            <v>Patent applications, residents</v>
          </cell>
          <cell r="D133" t="str">
            <v>IP.PAT.RESD</v>
          </cell>
          <cell r="E133">
            <v>110</v>
          </cell>
          <cell r="H133">
            <v>133</v>
          </cell>
          <cell r="I133">
            <v>139</v>
          </cell>
          <cell r="J133">
            <v>109</v>
          </cell>
          <cell r="K133">
            <v>112</v>
          </cell>
          <cell r="L133">
            <v>124</v>
          </cell>
          <cell r="M133">
            <v>82</v>
          </cell>
          <cell r="N133">
            <v>84</v>
          </cell>
          <cell r="O133">
            <v>66</v>
          </cell>
          <cell r="P133">
            <v>106.55555555555556</v>
          </cell>
        </row>
        <row r="134">
          <cell r="A134" t="str">
            <v>Northern Mariana Islands</v>
          </cell>
          <cell r="B134" t="str">
            <v>MNP</v>
          </cell>
          <cell r="C134" t="str">
            <v>Patent applications, residents</v>
          </cell>
          <cell r="D134" t="str">
            <v>IP.PAT.RESD</v>
          </cell>
          <cell r="P134" t="e">
            <v>#DIV/0!</v>
          </cell>
        </row>
        <row r="135">
          <cell r="A135" t="str">
            <v>Mozambique</v>
          </cell>
          <cell r="B135" t="str">
            <v>MOZ</v>
          </cell>
          <cell r="C135" t="str">
            <v>Patent applications, residents</v>
          </cell>
          <cell r="D135" t="str">
            <v>IP.PAT.RESD</v>
          </cell>
          <cell r="E135">
            <v>15</v>
          </cell>
          <cell r="F135">
            <v>8</v>
          </cell>
          <cell r="G135">
            <v>14</v>
          </cell>
          <cell r="H135">
            <v>13</v>
          </cell>
          <cell r="I135">
            <v>14</v>
          </cell>
          <cell r="J135">
            <v>24</v>
          </cell>
          <cell r="K135">
            <v>15</v>
          </cell>
          <cell r="L135">
            <v>24</v>
          </cell>
          <cell r="M135">
            <v>34</v>
          </cell>
          <cell r="N135">
            <v>23</v>
          </cell>
          <cell r="O135">
            <v>26</v>
          </cell>
          <cell r="P135">
            <v>19.09090909090909</v>
          </cell>
        </row>
        <row r="136">
          <cell r="A136" t="str">
            <v>Mauritania</v>
          </cell>
          <cell r="B136" t="str">
            <v>MRT</v>
          </cell>
          <cell r="C136" t="str">
            <v>Patent applications, residents</v>
          </cell>
          <cell r="D136" t="str">
            <v>IP.PAT.RESD</v>
          </cell>
          <cell r="P136" t="e">
            <v>#DIV/0!</v>
          </cell>
        </row>
        <row r="137">
          <cell r="A137" t="str">
            <v>Mauritius</v>
          </cell>
          <cell r="B137" t="str">
            <v>MUS</v>
          </cell>
          <cell r="C137" t="str">
            <v>Patent applications, residents</v>
          </cell>
          <cell r="D137" t="str">
            <v>IP.PAT.RESD</v>
          </cell>
          <cell r="F137">
            <v>1</v>
          </cell>
          <cell r="G137">
            <v>4</v>
          </cell>
          <cell r="H137">
            <v>2</v>
          </cell>
          <cell r="I137">
            <v>3</v>
          </cell>
          <cell r="J137">
            <v>1</v>
          </cell>
          <cell r="K137">
            <v>2</v>
          </cell>
          <cell r="L137">
            <v>1</v>
          </cell>
          <cell r="M137">
            <v>16</v>
          </cell>
          <cell r="N137">
            <v>4</v>
          </cell>
          <cell r="O137">
            <v>6</v>
          </cell>
          <cell r="P137">
            <v>4</v>
          </cell>
        </row>
        <row r="138">
          <cell r="A138" t="str">
            <v>Malawi</v>
          </cell>
          <cell r="B138" t="str">
            <v>MWI</v>
          </cell>
          <cell r="C138" t="str">
            <v>Patent applications, residents</v>
          </cell>
          <cell r="D138" t="str">
            <v>IP.PAT.RESD</v>
          </cell>
          <cell r="J138">
            <v>6</v>
          </cell>
          <cell r="K138">
            <v>3</v>
          </cell>
          <cell r="P138">
            <v>4.5</v>
          </cell>
        </row>
        <row r="139">
          <cell r="A139" t="str">
            <v>Malaysia</v>
          </cell>
          <cell r="B139" t="str">
            <v>MYS</v>
          </cell>
          <cell r="C139" t="str">
            <v>Patent applications, residents</v>
          </cell>
          <cell r="D139" t="str">
            <v>IP.PAT.RESD</v>
          </cell>
          <cell r="E139">
            <v>1231</v>
          </cell>
          <cell r="F139">
            <v>1076</v>
          </cell>
          <cell r="G139">
            <v>1114</v>
          </cell>
          <cell r="H139">
            <v>1199</v>
          </cell>
          <cell r="I139">
            <v>1353</v>
          </cell>
          <cell r="J139">
            <v>1272</v>
          </cell>
          <cell r="K139">
            <v>1109</v>
          </cell>
          <cell r="L139">
            <v>1166</v>
          </cell>
          <cell r="M139">
            <v>1116</v>
          </cell>
          <cell r="N139">
            <v>1071</v>
          </cell>
          <cell r="O139">
            <v>989</v>
          </cell>
          <cell r="P139">
            <v>1154.1818181818182</v>
          </cell>
        </row>
        <row r="140">
          <cell r="A140" t="str">
            <v>North America</v>
          </cell>
          <cell r="B140" t="str">
            <v>NAC</v>
          </cell>
          <cell r="C140" t="str">
            <v>Patent applications, residents</v>
          </cell>
          <cell r="D140" t="str">
            <v>IP.PAT.RESD</v>
          </cell>
          <cell r="E140">
            <v>246527</v>
          </cell>
          <cell r="F140">
            <v>252504</v>
          </cell>
          <cell r="G140">
            <v>273491</v>
          </cell>
          <cell r="H140">
            <v>292398</v>
          </cell>
          <cell r="I140">
            <v>289294</v>
          </cell>
          <cell r="J140">
            <v>292612</v>
          </cell>
          <cell r="K140">
            <v>299405</v>
          </cell>
          <cell r="L140">
            <v>297957</v>
          </cell>
          <cell r="M140">
            <v>289444</v>
          </cell>
          <cell r="N140">
            <v>289351</v>
          </cell>
          <cell r="O140">
            <v>274038</v>
          </cell>
          <cell r="P140">
            <v>281547.36363636365</v>
          </cell>
        </row>
        <row r="141">
          <cell r="A141" t="str">
            <v>Namibia</v>
          </cell>
          <cell r="B141" t="str">
            <v>NAM</v>
          </cell>
          <cell r="C141" t="str">
            <v>Patent applications, residents</v>
          </cell>
          <cell r="D141" t="str">
            <v>IP.PAT.RESD</v>
          </cell>
          <cell r="J141">
            <v>13</v>
          </cell>
          <cell r="K141">
            <v>18</v>
          </cell>
          <cell r="L141">
            <v>10</v>
          </cell>
          <cell r="M141">
            <v>21</v>
          </cell>
          <cell r="N141">
            <v>8</v>
          </cell>
          <cell r="P141">
            <v>14</v>
          </cell>
        </row>
        <row r="142">
          <cell r="A142" t="str">
            <v>New Caledonia</v>
          </cell>
          <cell r="B142" t="str">
            <v>NCL</v>
          </cell>
          <cell r="C142" t="str">
            <v>Patent applications, residents</v>
          </cell>
          <cell r="D142" t="str">
            <v>IP.PAT.RESD</v>
          </cell>
          <cell r="P142" t="e">
            <v>#DIV/0!</v>
          </cell>
        </row>
        <row r="143">
          <cell r="A143" t="str">
            <v>Niger</v>
          </cell>
          <cell r="B143" t="str">
            <v>NER</v>
          </cell>
          <cell r="C143" t="str">
            <v>Patent applications, residents</v>
          </cell>
          <cell r="D143" t="str">
            <v>IP.PAT.RESD</v>
          </cell>
          <cell r="P143" t="e">
            <v>#DIV/0!</v>
          </cell>
        </row>
        <row r="144">
          <cell r="A144" t="str">
            <v>Nigeria</v>
          </cell>
          <cell r="B144" t="str">
            <v>NGA</v>
          </cell>
          <cell r="C144" t="str">
            <v>Patent applications, residents</v>
          </cell>
          <cell r="D144" t="str">
            <v>IP.PAT.RESD</v>
          </cell>
          <cell r="F144">
            <v>64</v>
          </cell>
          <cell r="G144">
            <v>42</v>
          </cell>
          <cell r="H144">
            <v>50</v>
          </cell>
          <cell r="K144">
            <v>85</v>
          </cell>
          <cell r="L144">
            <v>100</v>
          </cell>
          <cell r="M144">
            <v>382</v>
          </cell>
          <cell r="N144">
            <v>439</v>
          </cell>
          <cell r="O144">
            <v>410</v>
          </cell>
          <cell r="P144">
            <v>196.5</v>
          </cell>
        </row>
        <row r="145">
          <cell r="A145" t="str">
            <v>Nicaragua</v>
          </cell>
          <cell r="B145" t="str">
            <v>NIC</v>
          </cell>
          <cell r="C145" t="str">
            <v>Patent applications, residents</v>
          </cell>
          <cell r="D145" t="str">
            <v>IP.PAT.RESD</v>
          </cell>
          <cell r="F145">
            <v>2</v>
          </cell>
          <cell r="G145">
            <v>4</v>
          </cell>
          <cell r="H145">
            <v>3</v>
          </cell>
          <cell r="I145">
            <v>1</v>
          </cell>
          <cell r="P145">
            <v>2.5</v>
          </cell>
        </row>
        <row r="146">
          <cell r="A146" t="str">
            <v>Netherlands</v>
          </cell>
          <cell r="B146" t="str">
            <v>NLD</v>
          </cell>
          <cell r="C146" t="str">
            <v>Patent applications, residents</v>
          </cell>
          <cell r="D146" t="str">
            <v>IP.PAT.RESD</v>
          </cell>
          <cell r="E146">
            <v>2527</v>
          </cell>
          <cell r="F146">
            <v>2585</v>
          </cell>
          <cell r="G146">
            <v>2375</v>
          </cell>
          <cell r="H146">
            <v>2315</v>
          </cell>
          <cell r="I146">
            <v>2294</v>
          </cell>
          <cell r="J146">
            <v>2207</v>
          </cell>
          <cell r="K146">
            <v>2290</v>
          </cell>
          <cell r="L146">
            <v>2241</v>
          </cell>
          <cell r="M146">
            <v>2111</v>
          </cell>
          <cell r="N146">
            <v>2228</v>
          </cell>
          <cell r="O146">
            <v>2198</v>
          </cell>
          <cell r="P146">
            <v>2306.4545454545455</v>
          </cell>
        </row>
        <row r="147">
          <cell r="A147" t="str">
            <v>Norway</v>
          </cell>
          <cell r="B147" t="str">
            <v>NOR</v>
          </cell>
          <cell r="C147" t="str">
            <v>Patent applications, residents</v>
          </cell>
          <cell r="D147" t="str">
            <v>IP.PAT.RESD</v>
          </cell>
          <cell r="E147">
            <v>1117</v>
          </cell>
          <cell r="F147">
            <v>1122</v>
          </cell>
          <cell r="G147">
            <v>1009</v>
          </cell>
          <cell r="H147">
            <v>1101</v>
          </cell>
          <cell r="I147">
            <v>1106</v>
          </cell>
          <cell r="J147">
            <v>1153</v>
          </cell>
          <cell r="K147">
            <v>1227</v>
          </cell>
          <cell r="L147">
            <v>1152</v>
          </cell>
          <cell r="M147">
            <v>1082</v>
          </cell>
          <cell r="N147">
            <v>957</v>
          </cell>
          <cell r="O147">
            <v>880</v>
          </cell>
          <cell r="P147">
            <v>1082.3636363636363</v>
          </cell>
        </row>
        <row r="148">
          <cell r="A148" t="str">
            <v>Nepal</v>
          </cell>
          <cell r="B148" t="str">
            <v>NPL</v>
          </cell>
          <cell r="C148" t="str">
            <v>Patent applications, residents</v>
          </cell>
          <cell r="D148" t="str">
            <v>IP.PAT.RESD</v>
          </cell>
          <cell r="F148">
            <v>8</v>
          </cell>
          <cell r="G148">
            <v>4</v>
          </cell>
          <cell r="H148">
            <v>18</v>
          </cell>
          <cell r="I148">
            <v>10</v>
          </cell>
          <cell r="J148">
            <v>11</v>
          </cell>
          <cell r="K148">
            <v>11</v>
          </cell>
          <cell r="L148">
            <v>20</v>
          </cell>
          <cell r="P148">
            <v>11.714285714285714</v>
          </cell>
        </row>
        <row r="149">
          <cell r="A149" t="str">
            <v>Nauru</v>
          </cell>
          <cell r="B149" t="str">
            <v>NRU</v>
          </cell>
          <cell r="C149" t="str">
            <v>Patent applications, residents</v>
          </cell>
          <cell r="D149" t="str">
            <v>IP.PAT.RESD</v>
          </cell>
          <cell r="P149" t="e">
            <v>#DIV/0!</v>
          </cell>
        </row>
        <row r="150">
          <cell r="A150" t="str">
            <v>New Zealand</v>
          </cell>
          <cell r="B150" t="str">
            <v>NZL</v>
          </cell>
          <cell r="C150" t="str">
            <v>Patent applications, residents</v>
          </cell>
          <cell r="D150" t="str">
            <v>IP.PAT.RESD</v>
          </cell>
          <cell r="E150">
            <v>1585</v>
          </cell>
          <cell r="F150">
            <v>1501</v>
          </cell>
          <cell r="G150">
            <v>1425</v>
          </cell>
          <cell r="H150">
            <v>1614</v>
          </cell>
          <cell r="I150">
            <v>1636</v>
          </cell>
          <cell r="J150">
            <v>1184</v>
          </cell>
          <cell r="K150">
            <v>1075</v>
          </cell>
          <cell r="L150">
            <v>1014</v>
          </cell>
          <cell r="M150">
            <v>1017</v>
          </cell>
          <cell r="N150">
            <v>324</v>
          </cell>
          <cell r="O150">
            <v>348</v>
          </cell>
          <cell r="P150">
            <v>1156.6363636363637</v>
          </cell>
        </row>
        <row r="151">
          <cell r="A151" t="str">
            <v>Oman</v>
          </cell>
          <cell r="B151" t="str">
            <v>OMN</v>
          </cell>
          <cell r="C151" t="str">
            <v>Patent applications, residents</v>
          </cell>
          <cell r="D151" t="str">
            <v>IP.PAT.RESD</v>
          </cell>
          <cell r="J151">
            <v>5</v>
          </cell>
          <cell r="K151">
            <v>3</v>
          </cell>
          <cell r="L151">
            <v>4</v>
          </cell>
          <cell r="M151">
            <v>16</v>
          </cell>
          <cell r="N151">
            <v>30</v>
          </cell>
          <cell r="P151">
            <v>11.6</v>
          </cell>
        </row>
        <row r="152">
          <cell r="A152" t="str">
            <v>Pakistan</v>
          </cell>
          <cell r="B152" t="str">
            <v>PAK</v>
          </cell>
          <cell r="C152" t="str">
            <v>Patent applications, residents</v>
          </cell>
          <cell r="D152" t="str">
            <v>IP.PAT.RESD</v>
          </cell>
          <cell r="E152">
            <v>114</v>
          </cell>
          <cell r="F152">
            <v>92</v>
          </cell>
          <cell r="G152">
            <v>96</v>
          </cell>
          <cell r="H152">
            <v>151</v>
          </cell>
          <cell r="I152">
            <v>146</v>
          </cell>
          <cell r="J152">
            <v>209</v>
          </cell>
          <cell r="K152">
            <v>204</v>
          </cell>
          <cell r="L152">
            <v>193</v>
          </cell>
          <cell r="M152">
            <v>306</v>
          </cell>
          <cell r="N152">
            <v>313</v>
          </cell>
          <cell r="O152">
            <v>338</v>
          </cell>
          <cell r="P152">
            <v>196.54545454545453</v>
          </cell>
        </row>
        <row r="153">
          <cell r="A153" t="str">
            <v>Panama</v>
          </cell>
          <cell r="B153" t="str">
            <v>PAN</v>
          </cell>
          <cell r="C153" t="str">
            <v>Patent applications, residents</v>
          </cell>
          <cell r="D153" t="str">
            <v>IP.PAT.RESD</v>
          </cell>
          <cell r="F153">
            <v>21</v>
          </cell>
          <cell r="H153">
            <v>9</v>
          </cell>
          <cell r="I153">
            <v>13</v>
          </cell>
          <cell r="J153">
            <v>14</v>
          </cell>
          <cell r="K153">
            <v>68</v>
          </cell>
          <cell r="L153">
            <v>33</v>
          </cell>
          <cell r="M153">
            <v>135</v>
          </cell>
          <cell r="N153">
            <v>34</v>
          </cell>
          <cell r="O153">
            <v>22</v>
          </cell>
          <cell r="P153">
            <v>38.777777777777779</v>
          </cell>
        </row>
        <row r="154">
          <cell r="A154" t="str">
            <v>Peru</v>
          </cell>
          <cell r="B154" t="str">
            <v>PER</v>
          </cell>
          <cell r="C154" t="str">
            <v>Patent applications, residents</v>
          </cell>
          <cell r="D154" t="str">
            <v>IP.PAT.RESD</v>
          </cell>
          <cell r="E154">
            <v>39</v>
          </cell>
          <cell r="F154">
            <v>39</v>
          </cell>
          <cell r="G154">
            <v>54</v>
          </cell>
          <cell r="H154">
            <v>73</v>
          </cell>
          <cell r="I154">
            <v>83</v>
          </cell>
          <cell r="J154">
            <v>67</v>
          </cell>
          <cell r="K154">
            <v>72</v>
          </cell>
          <cell r="L154">
            <v>100</v>
          </cell>
          <cell r="M154">
            <v>89</v>
          </cell>
          <cell r="N154">
            <v>137</v>
          </cell>
          <cell r="O154">
            <v>125</v>
          </cell>
          <cell r="P154">
            <v>79.818181818181813</v>
          </cell>
        </row>
        <row r="155">
          <cell r="A155" t="str">
            <v>Philippines</v>
          </cell>
          <cell r="B155" t="str">
            <v>PHL</v>
          </cell>
          <cell r="C155" t="str">
            <v>Patent applications, residents</v>
          </cell>
          <cell r="D155" t="str">
            <v>IP.PAT.RESD</v>
          </cell>
          <cell r="E155">
            <v>170</v>
          </cell>
          <cell r="F155">
            <v>186</v>
          </cell>
          <cell r="G155">
            <v>162</v>
          </cell>
          <cell r="H155">
            <v>220</v>
          </cell>
          <cell r="I155">
            <v>334</v>
          </cell>
          <cell r="J155">
            <v>375</v>
          </cell>
          <cell r="K155">
            <v>327</v>
          </cell>
          <cell r="L155">
            <v>323</v>
          </cell>
          <cell r="M155">
            <v>529</v>
          </cell>
          <cell r="N155">
            <v>501</v>
          </cell>
          <cell r="O155">
            <v>476</v>
          </cell>
          <cell r="P155">
            <v>327.54545454545456</v>
          </cell>
        </row>
        <row r="156">
          <cell r="A156" t="str">
            <v>Palau</v>
          </cell>
          <cell r="B156" t="str">
            <v>PLW</v>
          </cell>
          <cell r="C156" t="str">
            <v>Patent applications, residents</v>
          </cell>
          <cell r="D156" t="str">
            <v>IP.PAT.RESD</v>
          </cell>
          <cell r="P156" t="e">
            <v>#DIV/0!</v>
          </cell>
        </row>
        <row r="157">
          <cell r="A157" t="str">
            <v>Papua New Guinea</v>
          </cell>
          <cell r="B157" t="str">
            <v>PNG</v>
          </cell>
          <cell r="C157" t="str">
            <v>Patent applications, residents</v>
          </cell>
          <cell r="D157" t="str">
            <v>IP.PAT.RESD</v>
          </cell>
          <cell r="J157">
            <v>1</v>
          </cell>
          <cell r="P157">
            <v>1</v>
          </cell>
        </row>
        <row r="158">
          <cell r="A158" t="str">
            <v>Poland</v>
          </cell>
          <cell r="B158" t="str">
            <v>POL</v>
          </cell>
          <cell r="C158" t="str">
            <v>Patent applications, residents</v>
          </cell>
          <cell r="D158" t="str">
            <v>IP.PAT.RESD</v>
          </cell>
          <cell r="E158">
            <v>3203</v>
          </cell>
          <cell r="F158">
            <v>3879</v>
          </cell>
          <cell r="G158">
            <v>4410</v>
          </cell>
          <cell r="H158">
            <v>4237</v>
          </cell>
          <cell r="I158">
            <v>3941</v>
          </cell>
          <cell r="J158">
            <v>4676</v>
          </cell>
          <cell r="K158">
            <v>4261</v>
          </cell>
          <cell r="L158">
            <v>3924</v>
          </cell>
          <cell r="M158">
            <v>4207</v>
          </cell>
          <cell r="N158">
            <v>3887</v>
          </cell>
          <cell r="O158">
            <v>4010</v>
          </cell>
          <cell r="P158">
            <v>4057.7272727272725</v>
          </cell>
        </row>
        <row r="159">
          <cell r="A159" t="str">
            <v>Puerto Rico</v>
          </cell>
          <cell r="B159" t="str">
            <v>PRI</v>
          </cell>
          <cell r="C159" t="str">
            <v>Patent applications, residents</v>
          </cell>
          <cell r="D159" t="str">
            <v>IP.PAT.RESD</v>
          </cell>
          <cell r="P159" t="e">
            <v>#DIV/0!</v>
          </cell>
        </row>
        <row r="160">
          <cell r="A160" t="str">
            <v>Korea, Dem. People's Rep.</v>
          </cell>
          <cell r="B160" t="str">
            <v>PRK</v>
          </cell>
          <cell r="C160" t="str">
            <v>Patent applications, residents</v>
          </cell>
          <cell r="D160" t="str">
            <v>IP.PAT.RESD</v>
          </cell>
          <cell r="E160">
            <v>8018</v>
          </cell>
          <cell r="F160">
            <v>7956</v>
          </cell>
          <cell r="G160">
            <v>8354</v>
          </cell>
          <cell r="L160">
            <v>8095</v>
          </cell>
          <cell r="M160">
            <v>7846</v>
          </cell>
          <cell r="N160">
            <v>7377</v>
          </cell>
          <cell r="O160">
            <v>6937</v>
          </cell>
          <cell r="P160">
            <v>7797.5714285714284</v>
          </cell>
        </row>
        <row r="161">
          <cell r="A161" t="str">
            <v>Portugal</v>
          </cell>
          <cell r="B161" t="str">
            <v>PRT</v>
          </cell>
          <cell r="C161" t="str">
            <v>Patent applications, residents</v>
          </cell>
          <cell r="D161" t="str">
            <v>IP.PAT.RESD</v>
          </cell>
          <cell r="E161">
            <v>499</v>
          </cell>
          <cell r="F161">
            <v>571</v>
          </cell>
          <cell r="G161">
            <v>621</v>
          </cell>
          <cell r="H161">
            <v>647</v>
          </cell>
          <cell r="I161">
            <v>722</v>
          </cell>
          <cell r="J161">
            <v>925</v>
          </cell>
          <cell r="K161">
            <v>724</v>
          </cell>
          <cell r="L161">
            <v>644</v>
          </cell>
          <cell r="M161">
            <v>661</v>
          </cell>
          <cell r="N161">
            <v>703</v>
          </cell>
          <cell r="O161">
            <v>695</v>
          </cell>
          <cell r="P161">
            <v>673.81818181818187</v>
          </cell>
        </row>
        <row r="162">
          <cell r="A162" t="str">
            <v>Paraguay</v>
          </cell>
          <cell r="B162" t="str">
            <v>PRY</v>
          </cell>
          <cell r="C162" t="str">
            <v>Patent applications, residents</v>
          </cell>
          <cell r="D162" t="str">
            <v>IP.PAT.RESD</v>
          </cell>
          <cell r="E162">
            <v>18</v>
          </cell>
          <cell r="M162">
            <v>34</v>
          </cell>
          <cell r="N162">
            <v>4</v>
          </cell>
          <cell r="O162">
            <v>14</v>
          </cell>
          <cell r="P162">
            <v>17.5</v>
          </cell>
        </row>
        <row r="163">
          <cell r="A163" t="str">
            <v>West Bank and Gaza</v>
          </cell>
          <cell r="B163" t="str">
            <v>PSE</v>
          </cell>
          <cell r="C163" t="str">
            <v>Patent applications, residents</v>
          </cell>
          <cell r="D163" t="str">
            <v>IP.PAT.RESD</v>
          </cell>
          <cell r="P163" t="e">
            <v>#DIV/0!</v>
          </cell>
        </row>
        <row r="164">
          <cell r="A164" t="str">
            <v>Pacific island small states</v>
          </cell>
          <cell r="B164" t="str">
            <v>PSS</v>
          </cell>
          <cell r="C164" t="str">
            <v>Patent applications, residents</v>
          </cell>
          <cell r="D164" t="str">
            <v>IP.PAT.RESD</v>
          </cell>
          <cell r="P164" t="e">
            <v>#DIV/0!</v>
          </cell>
        </row>
        <row r="165">
          <cell r="A165" t="str">
            <v>French Polynesia</v>
          </cell>
          <cell r="B165" t="str">
            <v>PYF</v>
          </cell>
          <cell r="C165" t="str">
            <v>Patent applications, residents</v>
          </cell>
          <cell r="D165" t="str">
            <v>IP.PAT.RESD</v>
          </cell>
          <cell r="P165" t="e">
            <v>#DIV/0!</v>
          </cell>
        </row>
        <row r="166">
          <cell r="A166" t="str">
            <v>Qatar</v>
          </cell>
          <cell r="B166" t="str">
            <v>QAT</v>
          </cell>
          <cell r="C166" t="str">
            <v>Patent applications, residents</v>
          </cell>
          <cell r="D166" t="str">
            <v>IP.PAT.RESD</v>
          </cell>
          <cell r="G166">
            <v>3</v>
          </cell>
          <cell r="H166">
            <v>9</v>
          </cell>
          <cell r="I166">
            <v>5</v>
          </cell>
          <cell r="K166">
            <v>16</v>
          </cell>
          <cell r="L166">
            <v>19</v>
          </cell>
          <cell r="N166">
            <v>39</v>
          </cell>
          <cell r="O166">
            <v>81</v>
          </cell>
          <cell r="P166">
            <v>24.571428571428573</v>
          </cell>
        </row>
        <row r="167">
          <cell r="A167" t="str">
            <v>Romania</v>
          </cell>
          <cell r="B167" t="str">
            <v>ROU</v>
          </cell>
          <cell r="C167" t="str">
            <v>Patent applications, residents</v>
          </cell>
          <cell r="D167" t="str">
            <v>IP.PAT.RESD</v>
          </cell>
          <cell r="E167">
            <v>1382</v>
          </cell>
          <cell r="F167">
            <v>1424</v>
          </cell>
          <cell r="G167">
            <v>1022</v>
          </cell>
          <cell r="H167">
            <v>993</v>
          </cell>
          <cell r="I167">
            <v>952</v>
          </cell>
          <cell r="J167">
            <v>975</v>
          </cell>
          <cell r="K167">
            <v>1005</v>
          </cell>
          <cell r="L167">
            <v>1098</v>
          </cell>
          <cell r="M167">
            <v>1100</v>
          </cell>
          <cell r="N167">
            <v>881</v>
          </cell>
          <cell r="O167">
            <v>817</v>
          </cell>
          <cell r="P167">
            <v>1059</v>
          </cell>
        </row>
        <row r="168">
          <cell r="A168" t="str">
            <v>Russian Federation</v>
          </cell>
          <cell r="B168" t="str">
            <v>RUS</v>
          </cell>
          <cell r="C168" t="str">
            <v>Patent applications, residents</v>
          </cell>
          <cell r="D168" t="str">
            <v>IP.PAT.RESD</v>
          </cell>
          <cell r="E168">
            <v>28722</v>
          </cell>
          <cell r="F168">
            <v>26495</v>
          </cell>
          <cell r="G168">
            <v>28701</v>
          </cell>
          <cell r="H168">
            <v>28765</v>
          </cell>
          <cell r="I168">
            <v>24072</v>
          </cell>
          <cell r="J168">
            <v>29269</v>
          </cell>
          <cell r="K168">
            <v>26795</v>
          </cell>
          <cell r="L168">
            <v>22777</v>
          </cell>
          <cell r="M168">
            <v>24926</v>
          </cell>
          <cell r="N168">
            <v>23337</v>
          </cell>
          <cell r="O168">
            <v>23759</v>
          </cell>
          <cell r="P168">
            <v>26147.090909090908</v>
          </cell>
        </row>
        <row r="169">
          <cell r="A169" t="str">
            <v>Rwanda</v>
          </cell>
          <cell r="B169" t="str">
            <v>RWA</v>
          </cell>
          <cell r="C169" t="str">
            <v>Patent applications, residents</v>
          </cell>
          <cell r="D169" t="str">
            <v>IP.PAT.RESD</v>
          </cell>
          <cell r="G169">
            <v>40</v>
          </cell>
          <cell r="I169">
            <v>5</v>
          </cell>
          <cell r="J169">
            <v>5</v>
          </cell>
          <cell r="K169">
            <v>3</v>
          </cell>
          <cell r="L169">
            <v>4</v>
          </cell>
          <cell r="M169">
            <v>6</v>
          </cell>
          <cell r="P169">
            <v>10.5</v>
          </cell>
        </row>
        <row r="170">
          <cell r="A170" t="str">
            <v>South Asia</v>
          </cell>
          <cell r="B170" t="str">
            <v>SAS</v>
          </cell>
          <cell r="C170" t="str">
            <v>Patent applications, residents</v>
          </cell>
          <cell r="D170" t="str">
            <v>IP.PAT.RESD</v>
          </cell>
          <cell r="E170">
            <v>9258</v>
          </cell>
          <cell r="F170">
            <v>9172</v>
          </cell>
          <cell r="G170">
            <v>9723</v>
          </cell>
          <cell r="H170">
            <v>11229</v>
          </cell>
          <cell r="I170">
            <v>12240</v>
          </cell>
          <cell r="J170">
            <v>13059</v>
          </cell>
          <cell r="K170">
            <v>13775</v>
          </cell>
          <cell r="L170">
            <v>15512</v>
          </cell>
          <cell r="M170">
            <v>17008</v>
          </cell>
          <cell r="N170">
            <v>20192</v>
          </cell>
          <cell r="O170">
            <v>23872</v>
          </cell>
          <cell r="P170">
            <v>14094.545454545454</v>
          </cell>
        </row>
        <row r="171">
          <cell r="A171" t="str">
            <v>Saudi Arabia</v>
          </cell>
          <cell r="B171" t="str">
            <v>SAU</v>
          </cell>
          <cell r="C171" t="str">
            <v>Patent applications, residents</v>
          </cell>
          <cell r="D171" t="str">
            <v>IP.PAT.RESD</v>
          </cell>
          <cell r="E171">
            <v>288</v>
          </cell>
          <cell r="F171">
            <v>347</v>
          </cell>
          <cell r="H171">
            <v>491</v>
          </cell>
          <cell r="I171">
            <v>652</v>
          </cell>
          <cell r="J171">
            <v>715</v>
          </cell>
          <cell r="K171">
            <v>1070</v>
          </cell>
          <cell r="L171">
            <v>909</v>
          </cell>
          <cell r="M171">
            <v>1078</v>
          </cell>
          <cell r="N171">
            <v>1188</v>
          </cell>
          <cell r="O171">
            <v>1294</v>
          </cell>
          <cell r="P171">
            <v>803.2</v>
          </cell>
        </row>
        <row r="172">
          <cell r="A172" t="str">
            <v>Sudan</v>
          </cell>
          <cell r="B172" t="str">
            <v>SDN</v>
          </cell>
          <cell r="C172" t="str">
            <v>Patent applications, residents</v>
          </cell>
          <cell r="D172" t="str">
            <v>IP.PAT.RESD</v>
          </cell>
          <cell r="E172">
            <v>252</v>
          </cell>
          <cell r="F172">
            <v>249</v>
          </cell>
          <cell r="H172">
            <v>269</v>
          </cell>
          <cell r="J172">
            <v>267</v>
          </cell>
          <cell r="K172">
            <v>284</v>
          </cell>
          <cell r="L172">
            <v>281</v>
          </cell>
          <cell r="M172">
            <v>349</v>
          </cell>
          <cell r="N172">
            <v>238</v>
          </cell>
          <cell r="O172">
            <v>153</v>
          </cell>
          <cell r="P172">
            <v>260.22222222222223</v>
          </cell>
        </row>
        <row r="173">
          <cell r="A173" t="str">
            <v>Senegal</v>
          </cell>
          <cell r="B173" t="str">
            <v>SEN</v>
          </cell>
          <cell r="C173" t="str">
            <v>Patent applications, residents</v>
          </cell>
          <cell r="D173" t="str">
            <v>IP.PAT.RESD</v>
          </cell>
          <cell r="P173" t="e">
            <v>#DIV/0!</v>
          </cell>
        </row>
        <row r="174">
          <cell r="A174" t="str">
            <v>Singapore</v>
          </cell>
          <cell r="B174" t="str">
            <v>SGP</v>
          </cell>
          <cell r="C174" t="str">
            <v>Patent applications, residents</v>
          </cell>
          <cell r="D174" t="str">
            <v>IP.PAT.RESD</v>
          </cell>
          <cell r="E174">
            <v>895</v>
          </cell>
          <cell r="F174">
            <v>1056</v>
          </cell>
          <cell r="G174">
            <v>1081</v>
          </cell>
          <cell r="H174">
            <v>1143</v>
          </cell>
          <cell r="I174">
            <v>1303</v>
          </cell>
          <cell r="J174">
            <v>1469</v>
          </cell>
          <cell r="K174">
            <v>1601</v>
          </cell>
          <cell r="L174">
            <v>1609</v>
          </cell>
          <cell r="M174">
            <v>1575</v>
          </cell>
          <cell r="N174">
            <v>1727</v>
          </cell>
          <cell r="O174">
            <v>1778</v>
          </cell>
          <cell r="P174">
            <v>1385.1818181818182</v>
          </cell>
        </row>
        <row r="175">
          <cell r="A175" t="str">
            <v>Solomon Islands</v>
          </cell>
          <cell r="B175" t="str">
            <v>SLB</v>
          </cell>
          <cell r="C175" t="str">
            <v>Patent applications, residents</v>
          </cell>
          <cell r="D175" t="str">
            <v>IP.PAT.RESD</v>
          </cell>
          <cell r="P175" t="e">
            <v>#DIV/0!</v>
          </cell>
        </row>
        <row r="176">
          <cell r="A176" t="str">
            <v>Sierra Leone</v>
          </cell>
          <cell r="B176" t="str">
            <v>SLE</v>
          </cell>
          <cell r="C176" t="str">
            <v>Patent applications, residents</v>
          </cell>
          <cell r="D176" t="str">
            <v>IP.PAT.RESD</v>
          </cell>
          <cell r="P176" t="e">
            <v>#DIV/0!</v>
          </cell>
        </row>
        <row r="177">
          <cell r="A177" t="str">
            <v>El Salvador</v>
          </cell>
          <cell r="B177" t="str">
            <v>SLV</v>
          </cell>
          <cell r="C177" t="str">
            <v>Patent applications, residents</v>
          </cell>
          <cell r="D177" t="str">
            <v>IP.PAT.RESD</v>
          </cell>
          <cell r="J177">
            <v>7</v>
          </cell>
          <cell r="K177">
            <v>4</v>
          </cell>
          <cell r="L177">
            <v>4</v>
          </cell>
          <cell r="M177">
            <v>3</v>
          </cell>
          <cell r="N177">
            <v>1</v>
          </cell>
          <cell r="O177">
            <v>4</v>
          </cell>
          <cell r="P177">
            <v>3.8333333333333335</v>
          </cell>
        </row>
        <row r="178">
          <cell r="A178" t="str">
            <v>San Marino</v>
          </cell>
          <cell r="B178" t="str">
            <v>SMR</v>
          </cell>
          <cell r="C178" t="str">
            <v>Patent applications, residents</v>
          </cell>
          <cell r="D178" t="str">
            <v>IP.PAT.RESD</v>
          </cell>
          <cell r="H178">
            <v>11</v>
          </cell>
          <cell r="I178">
            <v>4</v>
          </cell>
          <cell r="J178">
            <v>7</v>
          </cell>
          <cell r="K178">
            <v>12</v>
          </cell>
          <cell r="L178">
            <v>14</v>
          </cell>
          <cell r="M178">
            <v>14</v>
          </cell>
          <cell r="N178">
            <v>11</v>
          </cell>
          <cell r="O178">
            <v>9</v>
          </cell>
          <cell r="P178">
            <v>10.25</v>
          </cell>
        </row>
        <row r="179">
          <cell r="A179" t="str">
            <v>Somalia</v>
          </cell>
          <cell r="B179" t="str">
            <v>SOM</v>
          </cell>
          <cell r="C179" t="str">
            <v>Patent applications, residents</v>
          </cell>
          <cell r="D179" t="str">
            <v>IP.PAT.RESD</v>
          </cell>
          <cell r="P179" t="e">
            <v>#DIV/0!</v>
          </cell>
        </row>
        <row r="180">
          <cell r="A180" t="str">
            <v>Serbia</v>
          </cell>
          <cell r="B180" t="str">
            <v>SRB</v>
          </cell>
          <cell r="C180" t="str">
            <v>Patent applications, residents</v>
          </cell>
          <cell r="D180" t="str">
            <v>IP.PAT.RESD</v>
          </cell>
          <cell r="E180">
            <v>290</v>
          </cell>
          <cell r="F180">
            <v>180</v>
          </cell>
          <cell r="G180">
            <v>192</v>
          </cell>
          <cell r="H180">
            <v>201</v>
          </cell>
          <cell r="I180">
            <v>202</v>
          </cell>
          <cell r="J180">
            <v>178</v>
          </cell>
          <cell r="K180">
            <v>192</v>
          </cell>
          <cell r="L180">
            <v>171</v>
          </cell>
          <cell r="M180">
            <v>163</v>
          </cell>
          <cell r="N180">
            <v>168</v>
          </cell>
          <cell r="O180">
            <v>138</v>
          </cell>
          <cell r="P180">
            <v>188.63636363636363</v>
          </cell>
        </row>
        <row r="181">
          <cell r="A181" t="str">
            <v>South Sudan</v>
          </cell>
          <cell r="B181" t="str">
            <v>SSD</v>
          </cell>
          <cell r="C181" t="str">
            <v>Patent applications, residents</v>
          </cell>
          <cell r="D181" t="str">
            <v>IP.PAT.RESD</v>
          </cell>
          <cell r="P181" t="e">
            <v>#DIV/0!</v>
          </cell>
        </row>
        <row r="182">
          <cell r="A182" t="str">
            <v>Sao Tome and Principe</v>
          </cell>
          <cell r="B182" t="str">
            <v>STP</v>
          </cell>
          <cell r="C182" t="str">
            <v>Patent applications, residents</v>
          </cell>
          <cell r="D182" t="str">
            <v>IP.PAT.RESD</v>
          </cell>
          <cell r="P182" t="e">
            <v>#DIV/0!</v>
          </cell>
        </row>
        <row r="183">
          <cell r="A183" t="str">
            <v>Suriname</v>
          </cell>
          <cell r="B183" t="str">
            <v>SUR</v>
          </cell>
          <cell r="C183" t="str">
            <v>Patent applications, residents</v>
          </cell>
          <cell r="D183" t="str">
            <v>IP.PAT.RESD</v>
          </cell>
          <cell r="P183" t="e">
            <v>#DIV/0!</v>
          </cell>
        </row>
        <row r="184">
          <cell r="A184" t="str">
            <v>Slovak Republic</v>
          </cell>
          <cell r="B184" t="str">
            <v>SVK</v>
          </cell>
          <cell r="C184" t="str">
            <v>Patent applications, residents</v>
          </cell>
          <cell r="D184" t="str">
            <v>IP.PAT.RESD</v>
          </cell>
          <cell r="E184">
            <v>234</v>
          </cell>
          <cell r="F184">
            <v>224</v>
          </cell>
          <cell r="G184">
            <v>168</v>
          </cell>
          <cell r="H184">
            <v>184</v>
          </cell>
          <cell r="I184">
            <v>211</v>
          </cell>
          <cell r="J184">
            <v>228</v>
          </cell>
          <cell r="K184">
            <v>220</v>
          </cell>
          <cell r="L184">
            <v>183</v>
          </cell>
          <cell r="M184">
            <v>217</v>
          </cell>
          <cell r="N184">
            <v>206</v>
          </cell>
          <cell r="O184">
            <v>206</v>
          </cell>
          <cell r="P184">
            <v>207.36363636363637</v>
          </cell>
        </row>
        <row r="185">
          <cell r="A185" t="str">
            <v>Slovenia</v>
          </cell>
          <cell r="B185" t="str">
            <v>SVN</v>
          </cell>
          <cell r="C185" t="str">
            <v>Patent applications, residents</v>
          </cell>
          <cell r="D185" t="str">
            <v>IP.PAT.RESD</v>
          </cell>
          <cell r="E185">
            <v>442</v>
          </cell>
          <cell r="F185">
            <v>470</v>
          </cell>
          <cell r="M185">
            <v>255</v>
          </cell>
          <cell r="P185">
            <v>389</v>
          </cell>
        </row>
        <row r="186">
          <cell r="A186" t="str">
            <v>Sweden</v>
          </cell>
          <cell r="B186" t="str">
            <v>SWE</v>
          </cell>
          <cell r="C186" t="str">
            <v>Patent applications, residents</v>
          </cell>
          <cell r="D186" t="str">
            <v>IP.PAT.RESD</v>
          </cell>
          <cell r="E186">
            <v>2196</v>
          </cell>
          <cell r="F186">
            <v>2004</v>
          </cell>
          <cell r="G186">
            <v>2288</v>
          </cell>
          <cell r="H186">
            <v>2332</v>
          </cell>
          <cell r="I186">
            <v>1984</v>
          </cell>
          <cell r="J186">
            <v>2038</v>
          </cell>
          <cell r="K186">
            <v>2032</v>
          </cell>
          <cell r="L186">
            <v>1992</v>
          </cell>
          <cell r="M186">
            <v>1838</v>
          </cell>
          <cell r="N186">
            <v>1802</v>
          </cell>
          <cell r="O186">
            <v>1764</v>
          </cell>
          <cell r="P186">
            <v>2024.5454545454545</v>
          </cell>
        </row>
        <row r="187">
          <cell r="A187" t="str">
            <v>Eswatini</v>
          </cell>
          <cell r="B187" t="str">
            <v>SWZ</v>
          </cell>
          <cell r="C187" t="str">
            <v>Patent applications, residents</v>
          </cell>
          <cell r="D187" t="str">
            <v>IP.PAT.RESD</v>
          </cell>
          <cell r="P187" t="e">
            <v>#DIV/0!</v>
          </cell>
        </row>
        <row r="188">
          <cell r="A188" t="str">
            <v>Sint Maarten (Dutch part)</v>
          </cell>
          <cell r="B188" t="str">
            <v>SXM</v>
          </cell>
          <cell r="C188" t="str">
            <v>Patent applications, residents</v>
          </cell>
          <cell r="D188" t="str">
            <v>IP.PAT.RESD</v>
          </cell>
          <cell r="P188" t="e">
            <v>#DIV/0!</v>
          </cell>
        </row>
        <row r="189">
          <cell r="A189" t="str">
            <v>Seychelles</v>
          </cell>
          <cell r="B189" t="str">
            <v>SYC</v>
          </cell>
          <cell r="C189" t="str">
            <v>Patent applications, residents</v>
          </cell>
          <cell r="D189" t="str">
            <v>IP.PAT.RESD</v>
          </cell>
          <cell r="O189">
            <v>3</v>
          </cell>
          <cell r="P189">
            <v>3</v>
          </cell>
        </row>
        <row r="190">
          <cell r="A190" t="str">
            <v>Syrian Arab Republic</v>
          </cell>
          <cell r="B190" t="str">
            <v>SYR</v>
          </cell>
          <cell r="C190" t="str">
            <v>Patent applications, residents</v>
          </cell>
          <cell r="D190" t="str">
            <v>IP.PAT.RESD</v>
          </cell>
          <cell r="J190">
            <v>198</v>
          </cell>
          <cell r="L190">
            <v>120</v>
          </cell>
          <cell r="M190">
            <v>103</v>
          </cell>
          <cell r="N190">
            <v>121</v>
          </cell>
          <cell r="O190">
            <v>76</v>
          </cell>
          <cell r="P190">
            <v>123.6</v>
          </cell>
        </row>
        <row r="191">
          <cell r="A191" t="str">
            <v>Turks and Caicos Islands</v>
          </cell>
          <cell r="B191" t="str">
            <v>TCA</v>
          </cell>
          <cell r="C191" t="str">
            <v>Patent applications, residents</v>
          </cell>
          <cell r="D191" t="str">
            <v>IP.PAT.RESD</v>
          </cell>
          <cell r="P191" t="e">
            <v>#DIV/0!</v>
          </cell>
        </row>
        <row r="192">
          <cell r="A192" t="str">
            <v>Chad</v>
          </cell>
          <cell r="B192" t="str">
            <v>TCD</v>
          </cell>
          <cell r="C192" t="str">
            <v>Patent applications, residents</v>
          </cell>
          <cell r="D192" t="str">
            <v>IP.PAT.RESD</v>
          </cell>
          <cell r="P192" t="e">
            <v>#DIV/0!</v>
          </cell>
        </row>
        <row r="193">
          <cell r="A193" t="str">
            <v>Togo</v>
          </cell>
          <cell r="B193" t="str">
            <v>TGO</v>
          </cell>
          <cell r="C193" t="str">
            <v>Patent applications, residents</v>
          </cell>
          <cell r="D193" t="str">
            <v>IP.PAT.RESD</v>
          </cell>
          <cell r="P193" t="e">
            <v>#DIV/0!</v>
          </cell>
        </row>
        <row r="194">
          <cell r="A194" t="str">
            <v>Thailand</v>
          </cell>
          <cell r="B194" t="str">
            <v>THA</v>
          </cell>
          <cell r="C194" t="str">
            <v>Patent applications, residents</v>
          </cell>
          <cell r="D194" t="str">
            <v>IP.PAT.RESD</v>
          </cell>
          <cell r="E194">
            <v>1214</v>
          </cell>
          <cell r="F194">
            <v>927</v>
          </cell>
          <cell r="G194">
            <v>1020</v>
          </cell>
          <cell r="H194">
            <v>1572</v>
          </cell>
          <cell r="I194">
            <v>1006</v>
          </cell>
          <cell r="J194">
            <v>1029</v>
          </cell>
          <cell r="K194">
            <v>1098</v>
          </cell>
          <cell r="L194">
            <v>979</v>
          </cell>
          <cell r="M194">
            <v>904</v>
          </cell>
          <cell r="N194">
            <v>865</v>
          </cell>
          <cell r="O194">
            <v>863</v>
          </cell>
          <cell r="P194">
            <v>1043.3636363636363</v>
          </cell>
        </row>
        <row r="195">
          <cell r="A195" t="str">
            <v>Tajikistan</v>
          </cell>
          <cell r="B195" t="str">
            <v>TJK</v>
          </cell>
          <cell r="C195" t="str">
            <v>Patent applications, residents</v>
          </cell>
          <cell r="D195" t="str">
            <v>IP.PAT.RESD</v>
          </cell>
          <cell r="E195">
            <v>7</v>
          </cell>
          <cell r="F195">
            <v>4</v>
          </cell>
          <cell r="G195">
            <v>3</v>
          </cell>
          <cell r="H195">
            <v>2</v>
          </cell>
          <cell r="N195">
            <v>1</v>
          </cell>
          <cell r="P195">
            <v>3.4</v>
          </cell>
        </row>
        <row r="196">
          <cell r="A196" t="str">
            <v>Turkmenistan</v>
          </cell>
          <cell r="B196" t="str">
            <v>TKM</v>
          </cell>
          <cell r="C196" t="str">
            <v>Patent applications, residents</v>
          </cell>
          <cell r="D196" t="str">
            <v>IP.PAT.RESD</v>
          </cell>
          <cell r="P196" t="e">
            <v>#DIV/0!</v>
          </cell>
        </row>
        <row r="197">
          <cell r="A197" t="str">
            <v>Timor-Leste</v>
          </cell>
          <cell r="B197" t="str">
            <v>TLS</v>
          </cell>
          <cell r="C197" t="str">
            <v>Patent applications, residents</v>
          </cell>
          <cell r="D197" t="str">
            <v>IP.PAT.RESD</v>
          </cell>
          <cell r="P197" t="e">
            <v>#DIV/0!</v>
          </cell>
        </row>
        <row r="198">
          <cell r="A198" t="str">
            <v>Tonga</v>
          </cell>
          <cell r="B198" t="str">
            <v>TON</v>
          </cell>
          <cell r="C198" t="str">
            <v>Patent applications, residents</v>
          </cell>
          <cell r="D198" t="str">
            <v>IP.PAT.RESD</v>
          </cell>
          <cell r="P198" t="e">
            <v>#DIV/0!</v>
          </cell>
        </row>
        <row r="199">
          <cell r="A199" t="str">
            <v>Trinidad and Tobago</v>
          </cell>
          <cell r="B199" t="str">
            <v>TTO</v>
          </cell>
          <cell r="C199" t="str">
            <v>Patent applications, residents</v>
          </cell>
          <cell r="D199" t="str">
            <v>IP.PAT.RESD</v>
          </cell>
          <cell r="G199">
            <v>2</v>
          </cell>
          <cell r="I199">
            <v>4</v>
          </cell>
          <cell r="J199">
            <v>3</v>
          </cell>
          <cell r="K199">
            <v>3</v>
          </cell>
          <cell r="M199">
            <v>4</v>
          </cell>
          <cell r="N199">
            <v>1</v>
          </cell>
          <cell r="O199">
            <v>1</v>
          </cell>
          <cell r="P199">
            <v>2.5714285714285716</v>
          </cell>
        </row>
        <row r="200">
          <cell r="A200" t="str">
            <v>Tunisia</v>
          </cell>
          <cell r="B200" t="str">
            <v>TUN</v>
          </cell>
          <cell r="C200" t="str">
            <v>Patent applications, residents</v>
          </cell>
          <cell r="D200" t="str">
            <v>IP.PAT.RESD</v>
          </cell>
          <cell r="E200">
            <v>113</v>
          </cell>
          <cell r="F200">
            <v>137</v>
          </cell>
          <cell r="G200">
            <v>150</v>
          </cell>
          <cell r="H200">
            <v>112</v>
          </cell>
          <cell r="I200">
            <v>142</v>
          </cell>
          <cell r="J200">
            <v>180</v>
          </cell>
          <cell r="K200">
            <v>235</v>
          </cell>
          <cell r="L200">
            <v>172</v>
          </cell>
          <cell r="M200">
            <v>180</v>
          </cell>
          <cell r="P200">
            <v>157.88888888888889</v>
          </cell>
        </row>
        <row r="201">
          <cell r="A201" t="str">
            <v>Turkiye</v>
          </cell>
          <cell r="B201" t="str">
            <v>TUR</v>
          </cell>
          <cell r="C201" t="str">
            <v>Patent applications, residents</v>
          </cell>
          <cell r="D201" t="str">
            <v>IP.PAT.RESD</v>
          </cell>
          <cell r="E201">
            <v>3180</v>
          </cell>
          <cell r="F201">
            <v>3885</v>
          </cell>
          <cell r="G201">
            <v>4434</v>
          </cell>
          <cell r="H201">
            <v>4392</v>
          </cell>
          <cell r="I201">
            <v>4766</v>
          </cell>
          <cell r="J201">
            <v>5352</v>
          </cell>
          <cell r="K201">
            <v>6230</v>
          </cell>
          <cell r="L201">
            <v>8175</v>
          </cell>
          <cell r="M201">
            <v>7156</v>
          </cell>
          <cell r="N201">
            <v>7871</v>
          </cell>
          <cell r="O201">
            <v>7920</v>
          </cell>
          <cell r="P201">
            <v>5760.090909090909</v>
          </cell>
        </row>
        <row r="202">
          <cell r="A202" t="str">
            <v>Tuvalu</v>
          </cell>
          <cell r="B202" t="str">
            <v>TUV</v>
          </cell>
          <cell r="C202" t="str">
            <v>Patent applications, residents</v>
          </cell>
          <cell r="D202" t="str">
            <v>IP.PAT.RESD</v>
          </cell>
          <cell r="P202" t="e">
            <v>#DIV/0!</v>
          </cell>
        </row>
        <row r="203">
          <cell r="A203" t="str">
            <v>Tanzania</v>
          </cell>
          <cell r="B203" t="str">
            <v>TZA</v>
          </cell>
          <cell r="C203" t="str">
            <v>Patent applications, residents</v>
          </cell>
          <cell r="D203" t="str">
            <v>IP.PAT.RESD</v>
          </cell>
          <cell r="J203">
            <v>1</v>
          </cell>
          <cell r="P203">
            <v>1</v>
          </cell>
        </row>
        <row r="204">
          <cell r="A204" t="str">
            <v>Uganda</v>
          </cell>
          <cell r="B204" t="str">
            <v>UGA</v>
          </cell>
          <cell r="C204" t="str">
            <v>Patent applications, residents</v>
          </cell>
          <cell r="D204" t="str">
            <v>IP.PAT.RESD</v>
          </cell>
          <cell r="H204">
            <v>10</v>
          </cell>
          <cell r="I204">
            <v>5</v>
          </cell>
          <cell r="J204">
            <v>9</v>
          </cell>
          <cell r="K204">
            <v>16</v>
          </cell>
          <cell r="L204">
            <v>25</v>
          </cell>
          <cell r="M204">
            <v>6</v>
          </cell>
          <cell r="N204">
            <v>14</v>
          </cell>
          <cell r="O204">
            <v>13</v>
          </cell>
          <cell r="P204">
            <v>12.25</v>
          </cell>
        </row>
        <row r="205">
          <cell r="A205" t="str">
            <v>Ukraine</v>
          </cell>
          <cell r="B205" t="str">
            <v>UKR</v>
          </cell>
          <cell r="C205" t="str">
            <v>Patent applications, residents</v>
          </cell>
          <cell r="D205" t="str">
            <v>IP.PAT.RESD</v>
          </cell>
          <cell r="E205">
            <v>2556</v>
          </cell>
          <cell r="F205">
            <v>2649</v>
          </cell>
          <cell r="G205">
            <v>2491</v>
          </cell>
          <cell r="H205">
            <v>2856</v>
          </cell>
          <cell r="I205">
            <v>2457</v>
          </cell>
          <cell r="J205">
            <v>2271</v>
          </cell>
          <cell r="K205">
            <v>2233</v>
          </cell>
          <cell r="L205">
            <v>2283</v>
          </cell>
          <cell r="M205">
            <v>2107</v>
          </cell>
          <cell r="N205">
            <v>2097</v>
          </cell>
          <cell r="O205">
            <v>1361</v>
          </cell>
          <cell r="P205">
            <v>2305.5454545454545</v>
          </cell>
        </row>
        <row r="206">
          <cell r="A206" t="str">
            <v>Uruguay</v>
          </cell>
          <cell r="B206" t="str">
            <v>URY</v>
          </cell>
          <cell r="C206" t="str">
            <v>Patent applications, residents</v>
          </cell>
          <cell r="D206" t="str">
            <v>IP.PAT.RESD</v>
          </cell>
          <cell r="E206">
            <v>23</v>
          </cell>
          <cell r="F206">
            <v>20</v>
          </cell>
          <cell r="G206">
            <v>22</v>
          </cell>
          <cell r="I206">
            <v>37</v>
          </cell>
          <cell r="J206">
            <v>26</v>
          </cell>
          <cell r="L206">
            <v>23</v>
          </cell>
          <cell r="P206">
            <v>25.166666666666668</v>
          </cell>
        </row>
        <row r="207">
          <cell r="A207" t="str">
            <v>United States</v>
          </cell>
          <cell r="B207" t="str">
            <v>USA</v>
          </cell>
          <cell r="C207" t="str">
            <v>Patent applications, residents</v>
          </cell>
          <cell r="D207" t="str">
            <v>IP.PAT.RESD</v>
          </cell>
          <cell r="E207">
            <v>241977</v>
          </cell>
          <cell r="F207">
            <v>247750</v>
          </cell>
          <cell r="G207">
            <v>268782</v>
          </cell>
          <cell r="H207">
            <v>287831</v>
          </cell>
          <cell r="I207">
            <v>285096</v>
          </cell>
          <cell r="J207">
            <v>288335</v>
          </cell>
          <cell r="K207">
            <v>295327</v>
          </cell>
          <cell r="L207">
            <v>293904</v>
          </cell>
          <cell r="M207">
            <v>285095</v>
          </cell>
          <cell r="N207">
            <v>285113</v>
          </cell>
          <cell r="O207">
            <v>269586</v>
          </cell>
          <cell r="P207">
            <v>277163.27272727271</v>
          </cell>
        </row>
        <row r="208">
          <cell r="A208" t="str">
            <v>Uzbekistan</v>
          </cell>
          <cell r="B208" t="str">
            <v>UZB</v>
          </cell>
          <cell r="C208" t="str">
            <v>Patent applications, residents</v>
          </cell>
          <cell r="D208" t="str">
            <v>IP.PAT.RESD</v>
          </cell>
          <cell r="E208">
            <v>370</v>
          </cell>
          <cell r="F208">
            <v>282</v>
          </cell>
          <cell r="G208">
            <v>257</v>
          </cell>
          <cell r="H208">
            <v>299</v>
          </cell>
          <cell r="I208">
            <v>345</v>
          </cell>
          <cell r="J208">
            <v>288</v>
          </cell>
          <cell r="K208">
            <v>353</v>
          </cell>
          <cell r="L208">
            <v>357</v>
          </cell>
          <cell r="M208">
            <v>470</v>
          </cell>
          <cell r="N208">
            <v>374</v>
          </cell>
          <cell r="O208">
            <v>356</v>
          </cell>
          <cell r="P208">
            <v>341</v>
          </cell>
        </row>
        <row r="209">
          <cell r="A209" t="str">
            <v>St. Vincent and the Grenadines</v>
          </cell>
          <cell r="B209" t="str">
            <v>VCT</v>
          </cell>
          <cell r="C209" t="str">
            <v>Patent applications, residents</v>
          </cell>
          <cell r="D209" t="str">
            <v>IP.PAT.RESD</v>
          </cell>
          <cell r="P209" t="e">
            <v>#DIV/0!</v>
          </cell>
        </row>
        <row r="210">
          <cell r="A210" t="str">
            <v>Venezuela, RB</v>
          </cell>
          <cell r="B210" t="str">
            <v>VEN</v>
          </cell>
          <cell r="C210" t="str">
            <v>Patent applications, residents</v>
          </cell>
          <cell r="D210" t="str">
            <v>IP.PAT.RESD</v>
          </cell>
          <cell r="E210">
            <v>70</v>
          </cell>
          <cell r="F210">
            <v>61</v>
          </cell>
          <cell r="G210">
            <v>65</v>
          </cell>
          <cell r="H210">
            <v>74</v>
          </cell>
          <cell r="I210">
            <v>55</v>
          </cell>
          <cell r="J210">
            <v>47</v>
          </cell>
          <cell r="K210">
            <v>35</v>
          </cell>
          <cell r="L210">
            <v>96</v>
          </cell>
          <cell r="P210">
            <v>62.875</v>
          </cell>
        </row>
        <row r="211">
          <cell r="A211" t="str">
            <v>British Virgin Islands</v>
          </cell>
          <cell r="B211" t="str">
            <v>VGB</v>
          </cell>
          <cell r="C211" t="str">
            <v>Patent applications, residents</v>
          </cell>
          <cell r="D211" t="str">
            <v>IP.PAT.RESD</v>
          </cell>
          <cell r="P211" t="e">
            <v>#DIV/0!</v>
          </cell>
        </row>
        <row r="212">
          <cell r="A212" t="str">
            <v>Virgin Islands (U.S.)</v>
          </cell>
          <cell r="B212" t="str">
            <v>VIR</v>
          </cell>
          <cell r="C212" t="str">
            <v>Patent applications, residents</v>
          </cell>
          <cell r="D212" t="str">
            <v>IP.PAT.RESD</v>
          </cell>
          <cell r="P212" t="e">
            <v>#DIV/0!</v>
          </cell>
        </row>
        <row r="213">
          <cell r="A213" t="str">
            <v>Vietnam</v>
          </cell>
          <cell r="B213" t="str">
            <v>VNM</v>
          </cell>
          <cell r="C213" t="str">
            <v>Patent applications, residents</v>
          </cell>
          <cell r="D213" t="str">
            <v>IP.PAT.RESD</v>
          </cell>
          <cell r="E213">
            <v>306</v>
          </cell>
          <cell r="F213">
            <v>300</v>
          </cell>
          <cell r="G213">
            <v>382</v>
          </cell>
          <cell r="H213">
            <v>443</v>
          </cell>
          <cell r="I213">
            <v>487</v>
          </cell>
          <cell r="J213">
            <v>582</v>
          </cell>
          <cell r="K213">
            <v>560</v>
          </cell>
          <cell r="L213">
            <v>592</v>
          </cell>
          <cell r="M213">
            <v>646</v>
          </cell>
          <cell r="N213">
            <v>720</v>
          </cell>
          <cell r="O213">
            <v>1021</v>
          </cell>
          <cell r="P213">
            <v>549</v>
          </cell>
        </row>
        <row r="214">
          <cell r="A214" t="str">
            <v>Vanuatu</v>
          </cell>
          <cell r="B214" t="str">
            <v>VUT</v>
          </cell>
          <cell r="C214" t="str">
            <v>Patent applications, residents</v>
          </cell>
          <cell r="D214" t="str">
            <v>IP.PAT.RESD</v>
          </cell>
          <cell r="P214" t="e">
            <v>#DIV/0!</v>
          </cell>
        </row>
        <row r="215">
          <cell r="A215" t="str">
            <v>Samoa</v>
          </cell>
          <cell r="B215" t="str">
            <v>WSM</v>
          </cell>
          <cell r="C215" t="str">
            <v>Patent applications, residents</v>
          </cell>
          <cell r="D215" t="str">
            <v>IP.PAT.RESD</v>
          </cell>
          <cell r="I215">
            <v>1</v>
          </cell>
          <cell r="J215">
            <v>1</v>
          </cell>
          <cell r="M215">
            <v>1</v>
          </cell>
          <cell r="N215">
            <v>2</v>
          </cell>
          <cell r="P215">
            <v>1.25</v>
          </cell>
        </row>
        <row r="216">
          <cell r="A216" t="str">
            <v>Kosovo</v>
          </cell>
          <cell r="B216" t="str">
            <v>XKX</v>
          </cell>
          <cell r="C216" t="str">
            <v>Patent applications, residents</v>
          </cell>
          <cell r="D216" t="str">
            <v>IP.PAT.RESD</v>
          </cell>
          <cell r="P216" t="e">
            <v>#DIV/0!</v>
          </cell>
        </row>
        <row r="217">
          <cell r="A217" t="str">
            <v>Yemen, Rep.</v>
          </cell>
          <cell r="B217" t="str">
            <v>YEM</v>
          </cell>
          <cell r="C217" t="str">
            <v>Patent applications, residents</v>
          </cell>
          <cell r="D217" t="str">
            <v>IP.PAT.RESD</v>
          </cell>
          <cell r="E217">
            <v>20</v>
          </cell>
          <cell r="F217">
            <v>7</v>
          </cell>
          <cell r="G217">
            <v>36</v>
          </cell>
          <cell r="H217">
            <v>43</v>
          </cell>
          <cell r="I217">
            <v>29</v>
          </cell>
          <cell r="J217">
            <v>5</v>
          </cell>
          <cell r="K217">
            <v>16</v>
          </cell>
          <cell r="L217">
            <v>15</v>
          </cell>
          <cell r="N217">
            <v>60</v>
          </cell>
          <cell r="O217">
            <v>60</v>
          </cell>
          <cell r="P217">
            <v>29.1</v>
          </cell>
        </row>
        <row r="218">
          <cell r="A218" t="str">
            <v>South Africa</v>
          </cell>
          <cell r="B218" t="str">
            <v>ZAF</v>
          </cell>
          <cell r="C218" t="str">
            <v>Patent applications, residents</v>
          </cell>
          <cell r="D218" t="str">
            <v>IP.PAT.RESD</v>
          </cell>
          <cell r="E218">
            <v>821</v>
          </cell>
          <cell r="F218">
            <v>656</v>
          </cell>
          <cell r="G218">
            <v>608</v>
          </cell>
          <cell r="H218">
            <v>638</v>
          </cell>
          <cell r="I218">
            <v>802</v>
          </cell>
          <cell r="J218">
            <v>889</v>
          </cell>
          <cell r="K218">
            <v>704</v>
          </cell>
          <cell r="L218">
            <v>728</v>
          </cell>
          <cell r="M218">
            <v>657</v>
          </cell>
          <cell r="N218">
            <v>567</v>
          </cell>
          <cell r="O218">
            <v>542</v>
          </cell>
          <cell r="P218">
            <v>692</v>
          </cell>
        </row>
        <row r="219">
          <cell r="A219" t="str">
            <v>Zambia</v>
          </cell>
          <cell r="B219" t="str">
            <v>ZMB</v>
          </cell>
          <cell r="C219" t="str">
            <v>Patent applications, residents</v>
          </cell>
          <cell r="D219" t="str">
            <v>IP.PAT.RESD</v>
          </cell>
          <cell r="E219">
            <v>5</v>
          </cell>
          <cell r="F219">
            <v>3</v>
          </cell>
          <cell r="G219">
            <v>7</v>
          </cell>
          <cell r="H219">
            <v>13</v>
          </cell>
          <cell r="I219">
            <v>14</v>
          </cell>
          <cell r="J219">
            <v>20</v>
          </cell>
          <cell r="K219">
            <v>15</v>
          </cell>
          <cell r="L219">
            <v>12</v>
          </cell>
          <cell r="M219">
            <v>11</v>
          </cell>
          <cell r="N219">
            <v>2</v>
          </cell>
          <cell r="O219">
            <v>16</v>
          </cell>
          <cell r="P219">
            <v>10.727272727272727</v>
          </cell>
        </row>
        <row r="220">
          <cell r="A220" t="str">
            <v>Zimbabwe</v>
          </cell>
          <cell r="B220" t="str">
            <v>ZWE</v>
          </cell>
          <cell r="C220" t="str">
            <v>Patent applications, residents</v>
          </cell>
          <cell r="D220" t="str">
            <v>IP.PAT.RESD</v>
          </cell>
          <cell r="J220">
            <v>9</v>
          </cell>
          <cell r="K220">
            <v>8</v>
          </cell>
          <cell r="P220">
            <v>8.5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 t="str">
            <v>2010</v>
          </cell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  <cell r="P1" t="str">
            <v>Average</v>
          </cell>
        </row>
        <row r="2">
          <cell r="A2" t="str">
            <v>Aruba</v>
          </cell>
          <cell r="B2" t="str">
            <v>ABW</v>
          </cell>
          <cell r="C2" t="str">
            <v>GDP (constant 2015 US$)</v>
          </cell>
          <cell r="D2" t="str">
            <v>NY.GDP.MKTP.KD</v>
          </cell>
          <cell r="E2">
            <v>2629007178.0249653</v>
          </cell>
          <cell r="F2">
            <v>2717520017.2405214</v>
          </cell>
          <cell r="G2">
            <v>2689383485.5693512</v>
          </cell>
          <cell r="H2">
            <v>2862305919.7984185</v>
          </cell>
          <cell r="I2">
            <v>2861719742.0552692</v>
          </cell>
          <cell r="J2">
            <v>2963128491.6201115</v>
          </cell>
          <cell r="K2">
            <v>3025849510.1370945</v>
          </cell>
          <cell r="L2">
            <v>3191737811.4483685</v>
          </cell>
          <cell r="M2">
            <v>3232184075.7256761</v>
          </cell>
          <cell r="N2">
            <v>3164773635.2634974</v>
          </cell>
          <cell r="O2">
            <v>2458429454.7684956</v>
          </cell>
          <cell r="P2">
            <v>2890549029.2410703</v>
          </cell>
        </row>
        <row r="3">
          <cell r="A3" t="str">
            <v>Afghanistan</v>
          </cell>
          <cell r="B3" t="str">
            <v>AFG</v>
          </cell>
          <cell r="C3" t="str">
            <v>GDP (constant 2015 US$)</v>
          </cell>
          <cell r="D3" t="str">
            <v>NY.GDP.MKTP.KD</v>
          </cell>
          <cell r="E3">
            <v>15354604611.671886</v>
          </cell>
          <cell r="F3">
            <v>15420069703.079292</v>
          </cell>
          <cell r="G3">
            <v>17386481260.89624</v>
          </cell>
          <cell r="H3">
            <v>18360253681.344234</v>
          </cell>
          <cell r="I3">
            <v>18860486754.623417</v>
          </cell>
          <cell r="J3">
            <v>19134211763.859024</v>
          </cell>
          <cell r="K3">
            <v>19566705069.665211</v>
          </cell>
          <cell r="L3">
            <v>20084636379.3769</v>
          </cell>
          <cell r="M3">
            <v>20323488524.683361</v>
          </cell>
          <cell r="N3">
            <v>21118462796.760918</v>
          </cell>
          <cell r="O3">
            <v>20621946475.724781</v>
          </cell>
          <cell r="P3">
            <v>18748304274.698662</v>
          </cell>
        </row>
        <row r="4">
          <cell r="A4" t="str">
            <v>Angola</v>
          </cell>
          <cell r="B4" t="str">
            <v>AGO</v>
          </cell>
          <cell r="C4" t="str">
            <v>GDP (constant 2015 US$)</v>
          </cell>
          <cell r="D4" t="str">
            <v>NY.GDP.MKTP.KD</v>
          </cell>
          <cell r="E4">
            <v>69938833122.316803</v>
          </cell>
          <cell r="F4">
            <v>72365710632.609909</v>
          </cell>
          <cell r="G4">
            <v>78545742322.733307</v>
          </cell>
          <cell r="H4">
            <v>82433756565.786041</v>
          </cell>
          <cell r="I4">
            <v>86407063631.125305</v>
          </cell>
          <cell r="J4">
            <v>87219290028.726303</v>
          </cell>
          <cell r="K4">
            <v>84969032349.086945</v>
          </cell>
          <cell r="L4">
            <v>84841578800.870819</v>
          </cell>
          <cell r="M4">
            <v>83724798831.475388</v>
          </cell>
          <cell r="N4">
            <v>83138725241.494736</v>
          </cell>
          <cell r="O4">
            <v>78566095350.458359</v>
          </cell>
          <cell r="P4">
            <v>81104602443.3349</v>
          </cell>
        </row>
        <row r="5">
          <cell r="A5" t="str">
            <v>Albania</v>
          </cell>
          <cell r="B5" t="str">
            <v>ALB</v>
          </cell>
          <cell r="C5" t="str">
            <v>GDP (constant 2015 US$)</v>
          </cell>
          <cell r="D5" t="str">
            <v>NY.GDP.MKTP.KD</v>
          </cell>
          <cell r="E5">
            <v>10420206418.160645</v>
          </cell>
          <cell r="F5">
            <v>10685442992.598198</v>
          </cell>
          <cell r="G5">
            <v>10836881664.049049</v>
          </cell>
          <cell r="H5">
            <v>10945469119.188923</v>
          </cell>
          <cell r="I5">
            <v>11139690870.38649</v>
          </cell>
          <cell r="J5">
            <v>11386850129.841055</v>
          </cell>
          <cell r="K5">
            <v>11764322012.143251</v>
          </cell>
          <cell r="L5">
            <v>12211628287.161047</v>
          </cell>
          <cell r="M5">
            <v>12702457551.434887</v>
          </cell>
          <cell r="N5">
            <v>12967692915.437418</v>
          </cell>
          <cell r="O5">
            <v>12516205780.197645</v>
          </cell>
          <cell r="P5">
            <v>11597895249.145329</v>
          </cell>
        </row>
        <row r="6">
          <cell r="A6" t="str">
            <v>Andorra</v>
          </cell>
          <cell r="B6" t="str">
            <v>AND</v>
          </cell>
          <cell r="C6" t="str">
            <v>GDP (constant 2015 US$)</v>
          </cell>
          <cell r="D6" t="str">
            <v>NY.GDP.MKTP.KD</v>
          </cell>
          <cell r="E6">
            <v>2927792903.992187</v>
          </cell>
          <cell r="F6">
            <v>2927556638.3244386</v>
          </cell>
          <cell r="G6">
            <v>2781926981.0227532</v>
          </cell>
          <cell r="H6">
            <v>2683235436.3804183</v>
          </cell>
          <cell r="I6">
            <v>2750436142.7357154</v>
          </cell>
          <cell r="J6">
            <v>2789881258.5036159</v>
          </cell>
          <cell r="K6">
            <v>2893376871.7235017</v>
          </cell>
          <cell r="L6">
            <v>2903390035.7376013</v>
          </cell>
          <cell r="M6">
            <v>2949518094.6789575</v>
          </cell>
          <cell r="N6">
            <v>3008967036.9828906</v>
          </cell>
          <cell r="O6">
            <v>2672445970.8865747</v>
          </cell>
          <cell r="P6">
            <v>2844411579.1789689</v>
          </cell>
        </row>
        <row r="7">
          <cell r="A7" t="str">
            <v>United Arab Emirates</v>
          </cell>
          <cell r="B7" t="str">
            <v>ARE</v>
          </cell>
          <cell r="C7" t="str">
            <v>GDP (constant 2015 US$)</v>
          </cell>
          <cell r="D7" t="str">
            <v>NY.GDP.MKTP.KD</v>
          </cell>
          <cell r="E7">
            <v>278172536892.51794</v>
          </cell>
          <cell r="F7">
            <v>297445745032.06964</v>
          </cell>
          <cell r="G7">
            <v>310782593506.3609</v>
          </cell>
          <cell r="H7">
            <v>326486679916.07623</v>
          </cell>
          <cell r="I7">
            <v>340885020862.42371</v>
          </cell>
          <cell r="J7">
            <v>358134944420.50372</v>
          </cell>
          <cell r="K7">
            <v>368822465060.53033</v>
          </cell>
          <cell r="L7">
            <v>377576654578.76831</v>
          </cell>
          <cell r="M7">
            <v>382069271704.77673</v>
          </cell>
          <cell r="N7">
            <v>395103712717.62433</v>
          </cell>
          <cell r="O7">
            <v>370866072290.13556</v>
          </cell>
          <cell r="P7">
            <v>346031426998.34436</v>
          </cell>
        </row>
        <row r="8">
          <cell r="A8" t="str">
            <v>Argentina</v>
          </cell>
          <cell r="B8" t="str">
            <v>ARG</v>
          </cell>
          <cell r="C8" t="str">
            <v>GDP (constant 2015 US$)</v>
          </cell>
          <cell r="D8" t="str">
            <v>NY.GDP.MKTP.KD</v>
          </cell>
          <cell r="E8">
            <v>552738161802.46277</v>
          </cell>
          <cell r="F8">
            <v>585924294024.78528</v>
          </cell>
          <cell r="G8">
            <v>579910247223.42798</v>
          </cell>
          <cell r="H8">
            <v>593858966307.15649</v>
          </cell>
          <cell r="I8">
            <v>578937574935.69556</v>
          </cell>
          <cell r="J8">
            <v>594749285413.2124</v>
          </cell>
          <cell r="K8">
            <v>582376550428.08997</v>
          </cell>
          <cell r="L8">
            <v>598790850843.67688</v>
          </cell>
          <cell r="M8">
            <v>583118120294.00244</v>
          </cell>
          <cell r="N8">
            <v>571304530654.91931</v>
          </cell>
          <cell r="O8">
            <v>514772410744.88611</v>
          </cell>
          <cell r="P8">
            <v>576043726606.5741</v>
          </cell>
        </row>
        <row r="9">
          <cell r="A9" t="str">
            <v>Armenia</v>
          </cell>
          <cell r="B9" t="str">
            <v>ARM</v>
          </cell>
          <cell r="C9" t="str">
            <v>GDP (constant 2015 US$)</v>
          </cell>
          <cell r="D9" t="str">
            <v>NY.GDP.MKTP.KD</v>
          </cell>
          <cell r="E9">
            <v>8513508875.7931843</v>
          </cell>
          <cell r="F9">
            <v>8913643792.8425846</v>
          </cell>
          <cell r="G9">
            <v>9555426146.0132542</v>
          </cell>
          <cell r="H9">
            <v>9870755208.8316917</v>
          </cell>
          <cell r="I9">
            <v>10226102396.407864</v>
          </cell>
          <cell r="J9">
            <v>10553337672.987204</v>
          </cell>
          <cell r="K9">
            <v>10574444348.314814</v>
          </cell>
          <cell r="L9">
            <v>11367527674.611998</v>
          </cell>
          <cell r="M9">
            <v>11958639113.652403</v>
          </cell>
          <cell r="N9">
            <v>12867495686.115292</v>
          </cell>
          <cell r="O9">
            <v>11915301005.354406</v>
          </cell>
          <cell r="P9">
            <v>10574198356.447701</v>
          </cell>
        </row>
        <row r="10">
          <cell r="A10" t="str">
            <v>American Samoa</v>
          </cell>
          <cell r="B10" t="str">
            <v>ASM</v>
          </cell>
          <cell r="C10" t="str">
            <v>GDP (constant 2015 US$)</v>
          </cell>
          <cell r="D10" t="str">
            <v>NY.GDP.MKTP.KD</v>
          </cell>
          <cell r="E10">
            <v>687384732.8244276</v>
          </cell>
          <cell r="F10">
            <v>687384732.8244276</v>
          </cell>
          <cell r="G10">
            <v>657587786.25954211</v>
          </cell>
          <cell r="H10">
            <v>641148091.60305357</v>
          </cell>
          <cell r="I10">
            <v>652450381.67938936</v>
          </cell>
          <cell r="J10">
            <v>673000000</v>
          </cell>
          <cell r="K10">
            <v>661697709.92366409</v>
          </cell>
          <cell r="L10">
            <v>615461068.70229006</v>
          </cell>
          <cell r="M10">
            <v>631900763.3587786</v>
          </cell>
          <cell r="N10">
            <v>628818320.61068702</v>
          </cell>
          <cell r="O10">
            <v>653477862.59541988</v>
          </cell>
          <cell r="P10">
            <v>653664677.30742538</v>
          </cell>
        </row>
        <row r="11">
          <cell r="A11" t="str">
            <v>Antigua and Barbuda</v>
          </cell>
          <cell r="B11" t="str">
            <v>ATG</v>
          </cell>
          <cell r="C11" t="str">
            <v>GDP (constant 2015 US$)</v>
          </cell>
          <cell r="D11" t="str">
            <v>NY.GDP.MKTP.KD</v>
          </cell>
          <cell r="E11">
            <v>1231261603.4453239</v>
          </cell>
          <cell r="F11">
            <v>1207145958.1923001</v>
          </cell>
          <cell r="G11">
            <v>1247861376.2046812</v>
          </cell>
          <cell r="H11">
            <v>1240363271.7310941</v>
          </cell>
          <cell r="I11">
            <v>1287444082.9369884</v>
          </cell>
          <cell r="J11">
            <v>1336692592.5925925</v>
          </cell>
          <cell r="K11">
            <v>1410163355.6216981</v>
          </cell>
          <cell r="L11">
            <v>1454503449.7303157</v>
          </cell>
          <cell r="M11">
            <v>1554626242.8788066</v>
          </cell>
          <cell r="N11">
            <v>1630215842.3024035</v>
          </cell>
          <cell r="O11">
            <v>1301036618.2978752</v>
          </cell>
          <cell r="P11">
            <v>1354664944.9030981</v>
          </cell>
        </row>
        <row r="12">
          <cell r="A12" t="str">
            <v>Australia</v>
          </cell>
          <cell r="B12" t="str">
            <v>AUS</v>
          </cell>
          <cell r="C12" t="str">
            <v>GDP (constant 2015 US$)</v>
          </cell>
          <cell r="D12" t="str">
            <v>NY.GDP.MKTP.KD</v>
          </cell>
          <cell r="E12">
            <v>1179642326916.5256</v>
          </cell>
          <cell r="F12">
            <v>1208776499565.8467</v>
          </cell>
          <cell r="G12">
            <v>1256128656424.8501</v>
          </cell>
          <cell r="H12">
            <v>1288790662985.5403</v>
          </cell>
          <cell r="I12">
            <v>1321821485124.7607</v>
          </cell>
          <cell r="J12">
            <v>1350534154255.7617</v>
          </cell>
          <cell r="K12">
            <v>1387560980285.6284</v>
          </cell>
          <cell r="L12">
            <v>1419418366737.2397</v>
          </cell>
          <cell r="M12">
            <v>1460169477425.407</v>
          </cell>
          <cell r="N12">
            <v>1491025040336.1536</v>
          </cell>
          <cell r="O12">
            <v>1490967836287.2385</v>
          </cell>
          <cell r="P12">
            <v>1350439589667.7229</v>
          </cell>
        </row>
        <row r="13">
          <cell r="A13" t="str">
            <v>Austria</v>
          </cell>
          <cell r="B13" t="str">
            <v>AUT</v>
          </cell>
          <cell r="C13" t="str">
            <v>GDP (constant 2015 US$)</v>
          </cell>
          <cell r="D13" t="str">
            <v>NY.GDP.MKTP.KD</v>
          </cell>
          <cell r="E13">
            <v>362424005611.47632</v>
          </cell>
          <cell r="F13">
            <v>373016924602.91382</v>
          </cell>
          <cell r="G13">
            <v>375555101767.1521</v>
          </cell>
          <cell r="H13">
            <v>375650886014.99982</v>
          </cell>
          <cell r="I13">
            <v>378134963330.69122</v>
          </cell>
          <cell r="J13">
            <v>381971148530.54279</v>
          </cell>
          <cell r="K13">
            <v>389570224508.69116</v>
          </cell>
          <cell r="L13">
            <v>398368950204.69897</v>
          </cell>
          <cell r="M13">
            <v>408334528417.51923</v>
          </cell>
          <cell r="N13">
            <v>414423657207.68719</v>
          </cell>
          <cell r="O13">
            <v>386514237678.39819</v>
          </cell>
          <cell r="P13">
            <v>385814966170.43365</v>
          </cell>
        </row>
        <row r="14">
          <cell r="A14" t="str">
            <v>Azerbaijan</v>
          </cell>
          <cell r="B14" t="str">
            <v>AZE</v>
          </cell>
          <cell r="C14" t="str">
            <v>GDP (constant 2015 US$)</v>
          </cell>
          <cell r="D14" t="str">
            <v>NY.GDP.MKTP.KD</v>
          </cell>
          <cell r="E14">
            <v>47218530748.102325</v>
          </cell>
          <cell r="F14">
            <v>47265749343.929169</v>
          </cell>
          <cell r="G14">
            <v>48289166006.803604</v>
          </cell>
          <cell r="H14">
            <v>51094670380.391029</v>
          </cell>
          <cell r="I14">
            <v>52500032771.486946</v>
          </cell>
          <cell r="J14">
            <v>53074370486.043335</v>
          </cell>
          <cell r="K14">
            <v>51429065064.467445</v>
          </cell>
          <cell r="L14">
            <v>51531923163.203384</v>
          </cell>
          <cell r="M14">
            <v>52304902010.651428</v>
          </cell>
          <cell r="N14">
            <v>53612524596.190742</v>
          </cell>
          <cell r="O14">
            <v>51307185983.704979</v>
          </cell>
          <cell r="P14">
            <v>50875283686.815849</v>
          </cell>
        </row>
        <row r="15">
          <cell r="A15" t="str">
            <v>Burundi</v>
          </cell>
          <cell r="B15" t="str">
            <v>BDI</v>
          </cell>
          <cell r="C15" t="str">
            <v>GDP (constant 2015 US$)</v>
          </cell>
          <cell r="D15" t="str">
            <v>NY.GDP.MKTP.KD</v>
          </cell>
          <cell r="E15">
            <v>2717827522.5039368</v>
          </cell>
          <cell r="F15">
            <v>2827426634.8623629</v>
          </cell>
          <cell r="G15">
            <v>2953153994.042418</v>
          </cell>
          <cell r="H15">
            <v>3098572904.6996813</v>
          </cell>
          <cell r="I15">
            <v>3229972543.2145977</v>
          </cell>
          <cell r="J15">
            <v>3104003611.4295688</v>
          </cell>
          <cell r="K15">
            <v>3085379561.5419855</v>
          </cell>
          <cell r="L15">
            <v>3100806498.3004308</v>
          </cell>
          <cell r="M15">
            <v>3150727480.461833</v>
          </cell>
          <cell r="N15">
            <v>3207836474.226912</v>
          </cell>
          <cell r="O15">
            <v>3218331132.3569136</v>
          </cell>
          <cell r="P15">
            <v>3063094396.1491489</v>
          </cell>
        </row>
        <row r="16">
          <cell r="A16" t="str">
            <v>Belgium</v>
          </cell>
          <cell r="B16" t="str">
            <v>BEL</v>
          </cell>
          <cell r="C16" t="str">
            <v>GDP (constant 2015 US$)</v>
          </cell>
          <cell r="D16" t="str">
            <v>NY.GDP.MKTP.KD</v>
          </cell>
          <cell r="E16">
            <v>433403805754.25757</v>
          </cell>
          <cell r="F16">
            <v>440747893479.88257</v>
          </cell>
          <cell r="G16">
            <v>444005978083.20294</v>
          </cell>
          <cell r="H16">
            <v>446045040873.59357</v>
          </cell>
          <cell r="I16">
            <v>453086009677.49982</v>
          </cell>
          <cell r="J16">
            <v>462335574841.48413</v>
          </cell>
          <cell r="K16">
            <v>468191916732.07007</v>
          </cell>
          <cell r="L16">
            <v>475774660680.46851</v>
          </cell>
          <cell r="M16">
            <v>484547468155.35126</v>
          </cell>
          <cell r="N16">
            <v>494778841276.24963</v>
          </cell>
          <cell r="O16">
            <v>466671773120.62463</v>
          </cell>
          <cell r="P16">
            <v>460871723879.51685</v>
          </cell>
        </row>
        <row r="17">
          <cell r="A17" t="str">
            <v>Benin</v>
          </cell>
          <cell r="B17" t="str">
            <v>BEN</v>
          </cell>
          <cell r="C17" t="str">
            <v>GDP (constant 2015 US$)</v>
          </cell>
          <cell r="D17" t="str">
            <v>NY.GDP.MKTP.KD</v>
          </cell>
          <cell r="E17">
            <v>9094481722.8752422</v>
          </cell>
          <cell r="F17">
            <v>9364019690.408699</v>
          </cell>
          <cell r="G17">
            <v>9814543589.039257</v>
          </cell>
          <cell r="H17">
            <v>10520349986.307781</v>
          </cell>
          <cell r="I17">
            <v>11189200078.415228</v>
          </cell>
          <cell r="J17">
            <v>11388160958.248966</v>
          </cell>
          <cell r="K17">
            <v>11768488343.51553</v>
          </cell>
          <cell r="L17">
            <v>12435944687.833479</v>
          </cell>
          <cell r="M17">
            <v>13268812169.989193</v>
          </cell>
          <cell r="N17">
            <v>14179807326.715624</v>
          </cell>
          <cell r="O17">
            <v>14725558673.483627</v>
          </cell>
          <cell r="P17">
            <v>11613578838.802967</v>
          </cell>
        </row>
        <row r="18">
          <cell r="A18" t="str">
            <v>Burkina Faso</v>
          </cell>
          <cell r="B18" t="str">
            <v>BFA</v>
          </cell>
          <cell r="C18" t="str">
            <v>GDP (constant 2015 US$)</v>
          </cell>
          <cell r="D18" t="str">
            <v>NY.GDP.MKTP.KD</v>
          </cell>
          <cell r="E18">
            <v>9088720420.9591942</v>
          </cell>
          <cell r="F18">
            <v>9690626621.5638161</v>
          </cell>
          <cell r="G18">
            <v>10315931008.976988</v>
          </cell>
          <cell r="H18">
            <v>10913490065.233824</v>
          </cell>
          <cell r="I18">
            <v>11385699931.513535</v>
          </cell>
          <cell r="J18">
            <v>11832159275.60297</v>
          </cell>
          <cell r="K18">
            <v>12537116569.242456</v>
          </cell>
          <cell r="L18">
            <v>13314855268.087555</v>
          </cell>
          <cell r="M18">
            <v>14194244080.589066</v>
          </cell>
          <cell r="N18">
            <v>15001629028.485056</v>
          </cell>
          <cell r="O18">
            <v>15291209207.463245</v>
          </cell>
          <cell r="P18">
            <v>12142334679.792519</v>
          </cell>
        </row>
        <row r="19">
          <cell r="A19" t="str">
            <v>Bangladesh</v>
          </cell>
          <cell r="B19" t="str">
            <v>BGD</v>
          </cell>
          <cell r="C19" t="str">
            <v>GDP (constant 2015 US$)</v>
          </cell>
          <cell r="D19" t="str">
            <v>NY.GDP.MKTP.KD</v>
          </cell>
          <cell r="E19">
            <v>143577568429.64285</v>
          </cell>
          <cell r="F19">
            <v>152858966788.20041</v>
          </cell>
          <cell r="G19">
            <v>162827601299.73535</v>
          </cell>
          <cell r="H19">
            <v>172619411144.63492</v>
          </cell>
          <cell r="I19">
            <v>183081976119.33569</v>
          </cell>
          <cell r="J19">
            <v>195078678697.22955</v>
          </cell>
          <cell r="K19">
            <v>208955558005.09668</v>
          </cell>
          <cell r="L19">
            <v>222726251662.22427</v>
          </cell>
          <cell r="M19">
            <v>239028505057.02954</v>
          </cell>
          <cell r="N19">
            <v>257868529012.75195</v>
          </cell>
          <cell r="O19">
            <v>266759891218.36005</v>
          </cell>
          <cell r="P19">
            <v>200489357948.56738</v>
          </cell>
        </row>
        <row r="20">
          <cell r="A20" t="str">
            <v>Bulgaria</v>
          </cell>
          <cell r="B20" t="str">
            <v>BGR</v>
          </cell>
          <cell r="C20" t="str">
            <v>GDP (constant 2015 US$)</v>
          </cell>
          <cell r="D20" t="str">
            <v>NY.GDP.MKTP.KD</v>
          </cell>
          <cell r="E20">
            <v>47537505667.649078</v>
          </cell>
          <cell r="F20">
            <v>48536366470.188179</v>
          </cell>
          <cell r="G20">
            <v>48902782248.923157</v>
          </cell>
          <cell r="H20">
            <v>48628685105.418282</v>
          </cell>
          <cell r="I20">
            <v>49098860802.539116</v>
          </cell>
          <cell r="J20">
            <v>50781996712.76355</v>
          </cell>
          <cell r="K20">
            <v>52325680684.652008</v>
          </cell>
          <cell r="L20">
            <v>53771005440.943092</v>
          </cell>
          <cell r="M20">
            <v>55214529018.363174</v>
          </cell>
          <cell r="N20">
            <v>57443866470.188164</v>
          </cell>
          <cell r="O20">
            <v>54923717977.782814</v>
          </cell>
          <cell r="P20">
            <v>51560454236.310051</v>
          </cell>
        </row>
        <row r="21">
          <cell r="A21" t="str">
            <v>Bahrain</v>
          </cell>
          <cell r="B21" t="str">
            <v>BHR</v>
          </cell>
          <cell r="C21" t="str">
            <v>GDP (constant 2015 US$)</v>
          </cell>
          <cell r="D21" t="str">
            <v>NY.GDP.MKTP.KD</v>
          </cell>
          <cell r="E21">
            <v>26036230937.927147</v>
          </cell>
          <cell r="F21">
            <v>26552663487.035751</v>
          </cell>
          <cell r="G21">
            <v>27542575573.007648</v>
          </cell>
          <cell r="H21">
            <v>29034512771.37891</v>
          </cell>
          <cell r="I21">
            <v>30297627559.061543</v>
          </cell>
          <cell r="J21">
            <v>31050638297.872341</v>
          </cell>
          <cell r="K21">
            <v>32155459790.271019</v>
          </cell>
          <cell r="L21">
            <v>33535234420.616138</v>
          </cell>
          <cell r="M21">
            <v>34243206973.678089</v>
          </cell>
          <cell r="N21">
            <v>34985245170.269867</v>
          </cell>
          <cell r="O21">
            <v>33258424204.472569</v>
          </cell>
          <cell r="P21">
            <v>30790165380.508286</v>
          </cell>
        </row>
        <row r="22">
          <cell r="A22" t="str">
            <v>Bahamas, The</v>
          </cell>
          <cell r="B22" t="str">
            <v>BHS</v>
          </cell>
          <cell r="C22" t="str">
            <v>GDP (constant 2015 US$)</v>
          </cell>
          <cell r="D22" t="str">
            <v>NY.GDP.MKTP.KD</v>
          </cell>
          <cell r="E22">
            <v>11446022283.215004</v>
          </cell>
          <cell r="F22">
            <v>11516230370.671185</v>
          </cell>
          <cell r="G22">
            <v>11871722487.945368</v>
          </cell>
          <cell r="H22">
            <v>11531800176.81683</v>
          </cell>
          <cell r="I22">
            <v>11744827460.475277</v>
          </cell>
          <cell r="J22">
            <v>11861900000</v>
          </cell>
          <cell r="K22">
            <v>11760164716.173512</v>
          </cell>
          <cell r="L22">
            <v>12118868244.388119</v>
          </cell>
          <cell r="M22">
            <v>12340765666.540634</v>
          </cell>
          <cell r="N22">
            <v>12574766785.789301</v>
          </cell>
          <cell r="O22">
            <v>9579129439.0686741</v>
          </cell>
          <cell r="P22">
            <v>11667836148.280357</v>
          </cell>
        </row>
        <row r="23">
          <cell r="A23" t="str">
            <v>Bosnia and Herzegovina</v>
          </cell>
          <cell r="B23" t="str">
            <v>BIH</v>
          </cell>
          <cell r="C23" t="str">
            <v>GDP (constant 2015 US$)</v>
          </cell>
          <cell r="D23" t="str">
            <v>NY.GDP.MKTP.KD</v>
          </cell>
          <cell r="E23">
            <v>15177492908.203789</v>
          </cell>
          <cell r="F23">
            <v>15323122659.707251</v>
          </cell>
          <cell r="G23">
            <v>15197191648.700783</v>
          </cell>
          <cell r="H23">
            <v>15554303869.284014</v>
          </cell>
          <cell r="I23">
            <v>15733777374.333372</v>
          </cell>
          <cell r="J23">
            <v>16219819343.521389</v>
          </cell>
          <cell r="K23">
            <v>16730712406.207989</v>
          </cell>
          <cell r="L23">
            <v>17261316072.63826</v>
          </cell>
          <cell r="M23">
            <v>17906901889.016281</v>
          </cell>
          <cell r="N23">
            <v>18413846532.644955</v>
          </cell>
          <cell r="O23">
            <v>17839465167.590034</v>
          </cell>
          <cell r="P23">
            <v>16487086351.986193</v>
          </cell>
        </row>
        <row r="24">
          <cell r="A24" t="str">
            <v>Belarus</v>
          </cell>
          <cell r="B24" t="str">
            <v>BLR</v>
          </cell>
          <cell r="C24" t="str">
            <v>GDP (constant 2015 US$)</v>
          </cell>
          <cell r="D24" t="str">
            <v>NY.GDP.MKTP.KD</v>
          </cell>
          <cell r="E24">
            <v>53317530166.831535</v>
          </cell>
          <cell r="F24">
            <v>56185324133.969673</v>
          </cell>
          <cell r="G24">
            <v>57133246703.69136</v>
          </cell>
          <cell r="H24">
            <v>57706562174.797485</v>
          </cell>
          <cell r="I24">
            <v>58702799524.045395</v>
          </cell>
          <cell r="J24">
            <v>56454734396.584198</v>
          </cell>
          <cell r="K24">
            <v>55028435771.737366</v>
          </cell>
          <cell r="L24">
            <v>56421856742.784149</v>
          </cell>
          <cell r="M24">
            <v>58198692497.676773</v>
          </cell>
          <cell r="N24">
            <v>59013474192.644249</v>
          </cell>
          <cell r="O24">
            <v>58482352924.764748</v>
          </cell>
          <cell r="P24">
            <v>56967728111.775177</v>
          </cell>
        </row>
        <row r="25">
          <cell r="A25" t="str">
            <v>Belize</v>
          </cell>
          <cell r="B25" t="str">
            <v>BLZ</v>
          </cell>
          <cell r="C25" t="str">
            <v>GDP (constant 2015 US$)</v>
          </cell>
          <cell r="D25" t="str">
            <v>NY.GDP.MKTP.KD</v>
          </cell>
          <cell r="E25">
            <v>1537361344.9733846</v>
          </cell>
          <cell r="F25">
            <v>1562013004.3464339</v>
          </cell>
          <cell r="G25">
            <v>1599943521.4745536</v>
          </cell>
          <cell r="H25">
            <v>1613476520.0479028</v>
          </cell>
          <cell r="I25">
            <v>1685525442.0299594</v>
          </cell>
          <cell r="J25">
            <v>1734320479.1395001</v>
          </cell>
          <cell r="K25">
            <v>1731207254.1155841</v>
          </cell>
          <cell r="L25">
            <v>1768057672.7660186</v>
          </cell>
          <cell r="M25">
            <v>1804209204.1661863</v>
          </cell>
          <cell r="N25">
            <v>1839661848.316087</v>
          </cell>
          <cell r="O25">
            <v>1531516106.152971</v>
          </cell>
          <cell r="P25">
            <v>1673390217.957144</v>
          </cell>
        </row>
        <row r="26">
          <cell r="A26" t="str">
            <v>Bermuda</v>
          </cell>
          <cell r="B26" t="str">
            <v>BMU</v>
          </cell>
          <cell r="C26" t="str">
            <v>GDP (constant 2015 US$)</v>
          </cell>
          <cell r="D26" t="str">
            <v>NY.GDP.MKTP.KD</v>
          </cell>
          <cell r="E26">
            <v>7543950875.4288225</v>
          </cell>
          <cell r="F26">
            <v>7261600082.730732</v>
          </cell>
          <cell r="G26">
            <v>6876350478.4056454</v>
          </cell>
          <cell r="H26">
            <v>6857116738.5043077</v>
          </cell>
          <cell r="I26">
            <v>6603330213.0372849</v>
          </cell>
          <cell r="J26">
            <v>6654541000</v>
          </cell>
          <cell r="K26">
            <v>6610806937.0284863</v>
          </cell>
          <cell r="L26">
            <v>6849550930.1421471</v>
          </cell>
          <cell r="M26">
            <v>6819905984.6490889</v>
          </cell>
          <cell r="N26">
            <v>6840793088.0542965</v>
          </cell>
          <cell r="O26">
            <v>6371962193.7333832</v>
          </cell>
          <cell r="P26">
            <v>6844537138.3376551</v>
          </cell>
        </row>
        <row r="27">
          <cell r="A27" t="str">
            <v>Bolivia</v>
          </cell>
          <cell r="B27" t="str">
            <v>BOL</v>
          </cell>
          <cell r="C27" t="str">
            <v>GDP (constant 2015 US$)</v>
          </cell>
          <cell r="D27" t="str">
            <v>NY.GDP.MKTP.KD</v>
          </cell>
          <cell r="E27">
            <v>25266542246.061188</v>
          </cell>
          <cell r="F27">
            <v>26581436461.71759</v>
          </cell>
          <cell r="G27">
            <v>27943010890.653271</v>
          </cell>
          <cell r="H27">
            <v>29842021104.139645</v>
          </cell>
          <cell r="I27">
            <v>31471565408.631233</v>
          </cell>
          <cell r="J27">
            <v>33000198248.914616</v>
          </cell>
          <cell r="K27">
            <v>34407300587.15242</v>
          </cell>
          <cell r="L27">
            <v>35850757840.606789</v>
          </cell>
          <cell r="M27">
            <v>37364958928.441467</v>
          </cell>
          <cell r="N27">
            <v>38193230080.246307</v>
          </cell>
          <cell r="O27">
            <v>34855949803.364365</v>
          </cell>
          <cell r="P27">
            <v>32252451963.629906</v>
          </cell>
        </row>
        <row r="28">
          <cell r="A28" t="str">
            <v>Brazil</v>
          </cell>
          <cell r="B28" t="str">
            <v>BRA</v>
          </cell>
          <cell r="C28" t="str">
            <v>GDP (constant 2015 US$)</v>
          </cell>
          <cell r="D28" t="str">
            <v>NY.GDP.MKTP.KD</v>
          </cell>
          <cell r="E28">
            <v>1703150040884.7354</v>
          </cell>
          <cell r="F28">
            <v>1770840429187.2695</v>
          </cell>
          <cell r="G28">
            <v>1804861390247.1619</v>
          </cell>
          <cell r="H28">
            <v>1859094274468.5984</v>
          </cell>
          <cell r="I28">
            <v>1868463286781.874</v>
          </cell>
          <cell r="J28">
            <v>1802211999538.6841</v>
          </cell>
          <cell r="K28">
            <v>1743173031958.0488</v>
          </cell>
          <cell r="L28">
            <v>1766232928553.8943</v>
          </cell>
          <cell r="M28">
            <v>1797736638228.8826</v>
          </cell>
          <cell r="N28">
            <v>1819683008419.2827</v>
          </cell>
          <cell r="O28">
            <v>1749103394213.2124</v>
          </cell>
          <cell r="P28">
            <v>1789504583861.9678</v>
          </cell>
        </row>
        <row r="29">
          <cell r="A29" t="str">
            <v>Barbados</v>
          </cell>
          <cell r="B29" t="str">
            <v>BRB</v>
          </cell>
          <cell r="C29" t="str">
            <v>GDP (constant 2015 US$)</v>
          </cell>
          <cell r="D29" t="str">
            <v>NY.GDP.MKTP.KD</v>
          </cell>
          <cell r="E29">
            <v>4735405369.3954411</v>
          </cell>
          <cell r="F29">
            <v>4702836217.8825989</v>
          </cell>
          <cell r="G29">
            <v>4682488054.1530476</v>
          </cell>
          <cell r="H29">
            <v>4614713371.8481236</v>
          </cell>
          <cell r="I29">
            <v>4610686441.4770832</v>
          </cell>
          <cell r="J29">
            <v>4724691212.5059299</v>
          </cell>
          <cell r="K29">
            <v>4844368772.5308714</v>
          </cell>
          <cell r="L29">
            <v>4866473216.125658</v>
          </cell>
          <cell r="M29">
            <v>4816487766.1681643</v>
          </cell>
          <cell r="N29">
            <v>4787093962.0270481</v>
          </cell>
          <cell r="O29">
            <v>4117793616.4717875</v>
          </cell>
          <cell r="P29">
            <v>4682094363.6896143</v>
          </cell>
        </row>
        <row r="30">
          <cell r="A30" t="str">
            <v>Brunei Darussalam</v>
          </cell>
          <cell r="B30" t="str">
            <v>BRN</v>
          </cell>
          <cell r="C30" t="str">
            <v>GDP (constant 2015 US$)</v>
          </cell>
          <cell r="D30" t="str">
            <v>NY.GDP.MKTP.KD</v>
          </cell>
          <cell r="E30">
            <v>12994802365.131701</v>
          </cell>
          <cell r="F30">
            <v>13481499082.926897</v>
          </cell>
          <cell r="G30">
            <v>13604563824.426538</v>
          </cell>
          <cell r="H30">
            <v>13315326917.851109</v>
          </cell>
          <cell r="I30">
            <v>12981331573.376566</v>
          </cell>
          <cell r="J30">
            <v>12930394937.81366</v>
          </cell>
          <cell r="K30">
            <v>12609990390.599241</v>
          </cell>
          <cell r="L30">
            <v>12777527044.68742</v>
          </cell>
          <cell r="M30">
            <v>12784201742.531467</v>
          </cell>
          <cell r="N30">
            <v>13278836553.322006</v>
          </cell>
          <cell r="O30">
            <v>13429361905.617395</v>
          </cell>
          <cell r="P30">
            <v>13107985121.662182</v>
          </cell>
        </row>
        <row r="31">
          <cell r="A31" t="str">
            <v>Bhutan</v>
          </cell>
          <cell r="B31" t="str">
            <v>BTN</v>
          </cell>
          <cell r="C31" t="str">
            <v>GDP (constant 2015 US$)</v>
          </cell>
          <cell r="D31" t="str">
            <v>NY.GDP.MKTP.KD</v>
          </cell>
          <cell r="E31">
            <v>1532318165.5995035</v>
          </cell>
          <cell r="F31">
            <v>1654637256.6022139</v>
          </cell>
          <cell r="G31">
            <v>1739328224.1410177</v>
          </cell>
          <cell r="H31">
            <v>1776201506.4905419</v>
          </cell>
          <cell r="I31">
            <v>1878803709.7835009</v>
          </cell>
          <cell r="J31">
            <v>2003598212.9913535</v>
          </cell>
          <cell r="K31">
            <v>2166431311.7357316</v>
          </cell>
          <cell r="L31">
            <v>2267210114.7115259</v>
          </cell>
          <cell r="M31">
            <v>2336476327.3873334</v>
          </cell>
          <cell r="N31">
            <v>2470944511.8768883</v>
          </cell>
          <cell r="O31">
            <v>2221963713.1015224</v>
          </cell>
          <cell r="P31">
            <v>2004355732.2201033</v>
          </cell>
        </row>
        <row r="32">
          <cell r="A32" t="str">
            <v>Botswana</v>
          </cell>
          <cell r="B32" t="str">
            <v>BWA</v>
          </cell>
          <cell r="C32" t="str">
            <v>GDP (constant 2015 US$)</v>
          </cell>
          <cell r="D32" t="str">
            <v>NY.GDP.MKTP.KD</v>
          </cell>
          <cell r="E32">
            <v>11211689313.124594</v>
          </cell>
          <cell r="F32">
            <v>11889812807.218748</v>
          </cell>
          <cell r="G32">
            <v>12419640040.507444</v>
          </cell>
          <cell r="H32">
            <v>13828449117.027786</v>
          </cell>
          <cell r="I32">
            <v>14402227735.528015</v>
          </cell>
          <cell r="J32">
            <v>13578754072.4652</v>
          </cell>
          <cell r="K32">
            <v>14534277003.724379</v>
          </cell>
          <cell r="L32">
            <v>15116149478.604382</v>
          </cell>
          <cell r="M32">
            <v>15717831995.660585</v>
          </cell>
          <cell r="N32">
            <v>16244208065.015299</v>
          </cell>
          <cell r="O32">
            <v>14826671811.873472</v>
          </cell>
          <cell r="P32">
            <v>13979064676.43181</v>
          </cell>
        </row>
        <row r="33">
          <cell r="A33" t="str">
            <v>Central African Republic</v>
          </cell>
          <cell r="B33" t="str">
            <v>CAF</v>
          </cell>
          <cell r="C33" t="str">
            <v>GDP (constant 2015 US$)</v>
          </cell>
          <cell r="D33" t="str">
            <v>NY.GDP.MKTP.KD</v>
          </cell>
          <cell r="E33">
            <v>2332499960.045464</v>
          </cell>
          <cell r="F33">
            <v>2430339361.1148438</v>
          </cell>
          <cell r="G33">
            <v>2553162910.0771065</v>
          </cell>
          <cell r="H33">
            <v>1624016448.5572922</v>
          </cell>
          <cell r="I33">
            <v>1625333047.0611246</v>
          </cell>
          <cell r="J33">
            <v>1695825708.4560406</v>
          </cell>
          <cell r="K33">
            <v>1776382802.6826243</v>
          </cell>
          <cell r="L33">
            <v>1856804594.2961659</v>
          </cell>
          <cell r="M33">
            <v>1927167157.0246954</v>
          </cell>
          <cell r="N33">
            <v>1986909338.8924608</v>
          </cell>
          <cell r="O33">
            <v>2004791522.8800457</v>
          </cell>
          <cell r="P33">
            <v>1983021168.280715</v>
          </cell>
        </row>
        <row r="34">
          <cell r="A34" t="str">
            <v>Canada</v>
          </cell>
          <cell r="B34" t="str">
            <v>CAN</v>
          </cell>
          <cell r="C34" t="str">
            <v>GDP (constant 2015 US$)</v>
          </cell>
          <cell r="D34" t="str">
            <v>NY.GDP.MKTP.KD</v>
          </cell>
          <cell r="E34">
            <v>1399482212058.6858</v>
          </cell>
          <cell r="F34">
            <v>1443522257095.4019</v>
          </cell>
          <cell r="G34">
            <v>1468960331816.3938</v>
          </cell>
          <cell r="H34">
            <v>1503174217512.0295</v>
          </cell>
          <cell r="I34">
            <v>1546315859831.5889</v>
          </cell>
          <cell r="J34">
            <v>1556508816217.1401</v>
          </cell>
          <cell r="K34">
            <v>1572095608554.6626</v>
          </cell>
          <cell r="L34">
            <v>1619885432081.6416</v>
          </cell>
          <cell r="M34">
            <v>1664870307455.5747</v>
          </cell>
          <cell r="N34">
            <v>1696163077026.0837</v>
          </cell>
          <cell r="O34">
            <v>1607402450990.0857</v>
          </cell>
          <cell r="P34">
            <v>1552580051876.2988</v>
          </cell>
        </row>
        <row r="35">
          <cell r="A35" t="str">
            <v>Switzerland</v>
          </cell>
          <cell r="B35" t="str">
            <v>CHE</v>
          </cell>
          <cell r="C35" t="str">
            <v>GDP (constant 2015 US$)</v>
          </cell>
          <cell r="D35" t="str">
            <v>NY.GDP.MKTP.KD</v>
          </cell>
          <cell r="E35">
            <v>641851654874.58997</v>
          </cell>
          <cell r="F35">
            <v>654178069212.44824</v>
          </cell>
          <cell r="G35">
            <v>662140683175.34644</v>
          </cell>
          <cell r="H35">
            <v>674202686730.70581</v>
          </cell>
          <cell r="I35">
            <v>690699382518.56104</v>
          </cell>
          <cell r="J35">
            <v>702149580770.90088</v>
          </cell>
          <cell r="K35">
            <v>716509848990.83618</v>
          </cell>
          <cell r="L35">
            <v>727865237631.49207</v>
          </cell>
          <cell r="M35">
            <v>749096375856.47192</v>
          </cell>
          <cell r="N35">
            <v>758167874591.9093</v>
          </cell>
          <cell r="O35">
            <v>740026236249.64807</v>
          </cell>
          <cell r="P35">
            <v>701535239145.71912</v>
          </cell>
        </row>
        <row r="36">
          <cell r="A36" t="str">
            <v>Channel Islands</v>
          </cell>
          <cell r="B36" t="str">
            <v>CHI</v>
          </cell>
          <cell r="C36" t="str">
            <v>GDP (constant 2015 US$)</v>
          </cell>
          <cell r="D36" t="str">
            <v>NY.GDP.MKTP.KD</v>
          </cell>
          <cell r="P36" t="e">
            <v>#DIV/0!</v>
          </cell>
        </row>
        <row r="37">
          <cell r="A37" t="str">
            <v>Chile</v>
          </cell>
          <cell r="B37" t="str">
            <v>CHL</v>
          </cell>
          <cell r="C37" t="str">
            <v>GDP (constant 2015 US$)</v>
          </cell>
          <cell r="D37" t="str">
            <v>NY.GDP.MKTP.KD</v>
          </cell>
          <cell r="E37">
            <v>200190069229.34683</v>
          </cell>
          <cell r="F37">
            <v>212649692512.18436</v>
          </cell>
          <cell r="G37">
            <v>225739004134.72086</v>
          </cell>
          <cell r="H37">
            <v>233207597703.44144</v>
          </cell>
          <cell r="I37">
            <v>237388192470.91956</v>
          </cell>
          <cell r="J37">
            <v>242496649874.23639</v>
          </cell>
          <cell r="K37">
            <v>246747710111.59348</v>
          </cell>
          <cell r="L37">
            <v>250097792355.98584</v>
          </cell>
          <cell r="M37">
            <v>260076767994.42896</v>
          </cell>
          <cell r="N37">
            <v>262080762440.35141</v>
          </cell>
          <cell r="O37">
            <v>246412987238.9407</v>
          </cell>
          <cell r="P37">
            <v>237917020551.46817</v>
          </cell>
        </row>
        <row r="38">
          <cell r="A38" t="str">
            <v>China</v>
          </cell>
          <cell r="B38" t="str">
            <v>CHN</v>
          </cell>
          <cell r="C38" t="str">
            <v>GDP (constant 2015 US$)</v>
          </cell>
          <cell r="D38" t="str">
            <v>NY.GDP.MKTP.KD</v>
          </cell>
          <cell r="E38">
            <v>7554098728366.1162</v>
          </cell>
          <cell r="F38">
            <v>8275578020537.9355</v>
          </cell>
          <cell r="G38">
            <v>8926347665676.4336</v>
          </cell>
          <cell r="H38">
            <v>9619581223621.0352</v>
          </cell>
          <cell r="I38">
            <v>10333908590028.102</v>
          </cell>
          <cell r="J38">
            <v>11061553079871.539</v>
          </cell>
          <cell r="K38">
            <v>11819132546495.385</v>
          </cell>
          <cell r="L38">
            <v>12640231416523.486</v>
          </cell>
          <cell r="M38">
            <v>13493418449040.547</v>
          </cell>
          <cell r="N38">
            <v>14296344415560.018</v>
          </cell>
          <cell r="O38">
            <v>14616539906896.828</v>
          </cell>
          <cell r="P38">
            <v>11148794003874.311</v>
          </cell>
        </row>
        <row r="39">
          <cell r="A39" t="str">
            <v>Cote d'Ivoire</v>
          </cell>
          <cell r="B39" t="str">
            <v>CIV</v>
          </cell>
          <cell r="C39" t="str">
            <v>GDP (constant 2015 US$)</v>
          </cell>
          <cell r="D39" t="str">
            <v>NY.GDP.MKTP.KD</v>
          </cell>
          <cell r="E39">
            <v>34643522302.417221</v>
          </cell>
          <cell r="F39">
            <v>32783010214.61517</v>
          </cell>
          <cell r="G39">
            <v>35281210581.252029</v>
          </cell>
          <cell r="H39">
            <v>39077544035.241524</v>
          </cell>
          <cell r="I39">
            <v>42739891439.563866</v>
          </cell>
          <cell r="J39">
            <v>45814637971.474518</v>
          </cell>
          <cell r="K39">
            <v>49103766045.225433</v>
          </cell>
          <cell r="L39">
            <v>52717625513.838791</v>
          </cell>
          <cell r="M39">
            <v>56350019798.322678</v>
          </cell>
          <cell r="N39">
            <v>59861589342.700775</v>
          </cell>
          <cell r="O39">
            <v>61033878289.113716</v>
          </cell>
          <cell r="P39">
            <v>46309699593.978706</v>
          </cell>
        </row>
        <row r="40">
          <cell r="A40" t="str">
            <v>Cameroon</v>
          </cell>
          <cell r="B40" t="str">
            <v>CMR</v>
          </cell>
          <cell r="C40" t="str">
            <v>GDP (constant 2015 US$)</v>
          </cell>
          <cell r="D40" t="str">
            <v>NY.GDP.MKTP.KD</v>
          </cell>
          <cell r="E40">
            <v>25389533348.628151</v>
          </cell>
          <cell r="F40">
            <v>26247499325.441307</v>
          </cell>
          <cell r="G40">
            <v>27461703058.615219</v>
          </cell>
          <cell r="H40">
            <v>28833560442.596008</v>
          </cell>
          <cell r="I40">
            <v>30482787664.360447</v>
          </cell>
          <cell r="J40">
            <v>32210232911.662609</v>
          </cell>
          <cell r="K40">
            <v>33671222799.374489</v>
          </cell>
          <cell r="L40">
            <v>34863580244.995049</v>
          </cell>
          <cell r="M40">
            <v>36242614126.287392</v>
          </cell>
          <cell r="N40">
            <v>37502066705.008759</v>
          </cell>
          <cell r="O40">
            <v>37686544899.745796</v>
          </cell>
          <cell r="P40">
            <v>31871940502.428661</v>
          </cell>
        </row>
        <row r="41">
          <cell r="A41" t="str">
            <v>Congo, Dem. Rep.</v>
          </cell>
          <cell r="B41" t="str">
            <v>COD</v>
          </cell>
          <cell r="C41" t="str">
            <v>GDP (constant 2015 US$)</v>
          </cell>
          <cell r="D41" t="str">
            <v>NY.GDP.MKTP.KD</v>
          </cell>
          <cell r="E41">
            <v>26093585401.345627</v>
          </cell>
          <cell r="F41">
            <v>27887433521.093479</v>
          </cell>
          <cell r="G41">
            <v>29863787753.566929</v>
          </cell>
          <cell r="H41">
            <v>32396821280.717701</v>
          </cell>
          <cell r="I41">
            <v>35464893590.317497</v>
          </cell>
          <cell r="J41">
            <v>37917704900.079376</v>
          </cell>
          <cell r="K41">
            <v>38827501899.717506</v>
          </cell>
          <cell r="L41">
            <v>40274582570.61673</v>
          </cell>
          <cell r="M41">
            <v>42619014794.528885</v>
          </cell>
          <cell r="N41">
            <v>44487657807.009209</v>
          </cell>
          <cell r="O41">
            <v>45259706747.584831</v>
          </cell>
          <cell r="P41">
            <v>36462971842.416161</v>
          </cell>
        </row>
        <row r="42">
          <cell r="A42" t="str">
            <v>Congo, Rep.</v>
          </cell>
          <cell r="B42" t="str">
            <v>COG</v>
          </cell>
          <cell r="C42" t="str">
            <v>GDP (constant 2015 US$)</v>
          </cell>
          <cell r="D42" t="str">
            <v>NY.GDP.MKTP.KD</v>
          </cell>
          <cell r="E42">
            <v>10353912863.567156</v>
          </cell>
          <cell r="F42">
            <v>10582311832.238979</v>
          </cell>
          <cell r="G42">
            <v>11634950596.216692</v>
          </cell>
          <cell r="H42">
            <v>11552059199.71044</v>
          </cell>
          <cell r="I42">
            <v>12327973972.60417</v>
          </cell>
          <cell r="J42">
            <v>11890259176.682888</v>
          </cell>
          <cell r="K42">
            <v>10608104198.868746</v>
          </cell>
          <cell r="L42">
            <v>10143200749.538387</v>
          </cell>
          <cell r="M42">
            <v>9655784294.333128</v>
          </cell>
          <cell r="N42">
            <v>9647394773.6574211</v>
          </cell>
          <cell r="O42">
            <v>9045462977.5704041</v>
          </cell>
          <cell r="P42">
            <v>10676492239.544401</v>
          </cell>
        </row>
        <row r="43">
          <cell r="A43" t="str">
            <v>Colombia</v>
          </cell>
          <cell r="B43" t="str">
            <v>COL</v>
          </cell>
          <cell r="C43" t="str">
            <v>GDP (constant 2015 US$)</v>
          </cell>
          <cell r="D43" t="str">
            <v>NY.GDP.MKTP.KD</v>
          </cell>
          <cell r="E43">
            <v>233471483024.66354</v>
          </cell>
          <cell r="F43">
            <v>249692829473.37323</v>
          </cell>
          <cell r="G43">
            <v>259462400427.3851</v>
          </cell>
          <cell r="H43">
            <v>272783183252.05121</v>
          </cell>
          <cell r="I43">
            <v>285055780504.54309</v>
          </cell>
          <cell r="J43">
            <v>293481748240.77844</v>
          </cell>
          <cell r="K43">
            <v>299607834899.0282</v>
          </cell>
          <cell r="L43">
            <v>303680586563.77045</v>
          </cell>
          <cell r="M43">
            <v>311467941587.10498</v>
          </cell>
          <cell r="N43">
            <v>321393974479.34326</v>
          </cell>
          <cell r="O43">
            <v>298741641185.07074</v>
          </cell>
          <cell r="P43">
            <v>284439945785.19202</v>
          </cell>
        </row>
        <row r="44">
          <cell r="A44" t="str">
            <v>Comoros</v>
          </cell>
          <cell r="B44" t="str">
            <v>COM</v>
          </cell>
          <cell r="C44" t="str">
            <v>GDP (constant 2015 US$)</v>
          </cell>
          <cell r="D44" t="str">
            <v>NY.GDP.MKTP.KD</v>
          </cell>
          <cell r="E44">
            <v>833348978.65107715</v>
          </cell>
          <cell r="F44">
            <v>867878849.31303155</v>
          </cell>
          <cell r="G44">
            <v>895376808.55870891</v>
          </cell>
          <cell r="H44">
            <v>935366551.0841223</v>
          </cell>
          <cell r="I44">
            <v>955071521.65042067</v>
          </cell>
          <cell r="J44">
            <v>966029542.03885901</v>
          </cell>
          <cell r="K44">
            <v>998106036.68668747</v>
          </cell>
          <cell r="L44">
            <v>1036191396.2866675</v>
          </cell>
          <cell r="M44">
            <v>1073934161.689317</v>
          </cell>
          <cell r="N44">
            <v>1092843842.0943446</v>
          </cell>
          <cell r="O44">
            <v>1089641267.3235695</v>
          </cell>
          <cell r="P44">
            <v>976708086.8524369</v>
          </cell>
        </row>
        <row r="45">
          <cell r="A45" t="str">
            <v>Cabo Verde</v>
          </cell>
          <cell r="B45" t="str">
            <v>CPV</v>
          </cell>
          <cell r="C45" t="str">
            <v>GDP (constant 2015 US$)</v>
          </cell>
          <cell r="D45" t="str">
            <v>NY.GDP.MKTP.KD</v>
          </cell>
          <cell r="E45">
            <v>1483214216.7124507</v>
          </cell>
          <cell r="F45">
            <v>1542081303.2224948</v>
          </cell>
          <cell r="G45">
            <v>1558765362.7155731</v>
          </cell>
          <cell r="H45">
            <v>1571279093.6460357</v>
          </cell>
          <cell r="I45">
            <v>1580882950.4878764</v>
          </cell>
          <cell r="J45">
            <v>1596800287.1640487</v>
          </cell>
          <cell r="K45">
            <v>1671942379.4974322</v>
          </cell>
          <cell r="L45">
            <v>1733838341.5832849</v>
          </cell>
          <cell r="M45">
            <v>1812401360.1856568</v>
          </cell>
          <cell r="N45">
            <v>1915123782.86887</v>
          </cell>
          <cell r="O45">
            <v>1632003277.602339</v>
          </cell>
          <cell r="P45">
            <v>1645302941.4260061</v>
          </cell>
        </row>
        <row r="46">
          <cell r="A46" t="str">
            <v>Costa Rica</v>
          </cell>
          <cell r="B46" t="str">
            <v>CRI</v>
          </cell>
          <cell r="C46" t="str">
            <v>GDP (constant 2015 US$)</v>
          </cell>
          <cell r="D46" t="str">
            <v>NY.GDP.MKTP.KD</v>
          </cell>
          <cell r="E46">
            <v>46858456831.520287</v>
          </cell>
          <cell r="F46">
            <v>48921709303.080231</v>
          </cell>
          <cell r="G46">
            <v>51310356968.480614</v>
          </cell>
          <cell r="H46">
            <v>52590430366.127571</v>
          </cell>
          <cell r="I46">
            <v>54453241194.829956</v>
          </cell>
          <cell r="J46">
            <v>56441917652.981171</v>
          </cell>
          <cell r="K46">
            <v>58814918320.604118</v>
          </cell>
          <cell r="L46">
            <v>61260265569.56855</v>
          </cell>
          <cell r="M46">
            <v>62862775554.71199</v>
          </cell>
          <cell r="N46">
            <v>64382490582.634315</v>
          </cell>
          <cell r="O46">
            <v>61774415011.139763</v>
          </cell>
          <cell r="P46">
            <v>56333725214.152596</v>
          </cell>
        </row>
        <row r="47">
          <cell r="A47" t="str">
            <v>Cuba</v>
          </cell>
          <cell r="B47" t="str">
            <v>CUB</v>
          </cell>
          <cell r="C47" t="str">
            <v>GDP (constant 2015 US$)</v>
          </cell>
          <cell r="D47" t="str">
            <v>NY.GDP.MKTP.KD</v>
          </cell>
          <cell r="E47">
            <v>75879253449.541306</v>
          </cell>
          <cell r="F47">
            <v>78005618403.669739</v>
          </cell>
          <cell r="G47">
            <v>80357410018.348633</v>
          </cell>
          <cell r="H47">
            <v>82565312275.229355</v>
          </cell>
          <cell r="I47">
            <v>83430247192.660553</v>
          </cell>
          <cell r="J47">
            <v>87133000000</v>
          </cell>
          <cell r="K47">
            <v>87580655779.816513</v>
          </cell>
          <cell r="L47">
            <v>89165037486.238541</v>
          </cell>
          <cell r="M47">
            <v>91169895871.559631</v>
          </cell>
          <cell r="N47">
            <v>91019611431.192657</v>
          </cell>
          <cell r="O47">
            <v>81054474018.348618</v>
          </cell>
          <cell r="P47">
            <v>84305501447.87323</v>
          </cell>
        </row>
        <row r="48">
          <cell r="A48" t="str">
            <v>Curacao</v>
          </cell>
          <cell r="B48" t="str">
            <v>CUW</v>
          </cell>
          <cell r="C48" t="str">
            <v>GDP (constant 2015 US$)</v>
          </cell>
          <cell r="D48" t="str">
            <v>NY.GDP.MKTP.KD</v>
          </cell>
          <cell r="E48">
            <v>3079109332.6141472</v>
          </cell>
          <cell r="F48">
            <v>3097972220.4757385</v>
          </cell>
          <cell r="G48">
            <v>3095930977.2662635</v>
          </cell>
          <cell r="H48">
            <v>3070801706.681272</v>
          </cell>
          <cell r="I48">
            <v>3033910308.9142075</v>
          </cell>
          <cell r="J48">
            <v>3042737430.1675978</v>
          </cell>
          <cell r="K48">
            <v>3016174105.2691216</v>
          </cell>
          <cell r="L48">
            <v>2963927160.4081531</v>
          </cell>
          <cell r="M48">
            <v>2899702343.1758189</v>
          </cell>
          <cell r="N48">
            <v>2801930184.604063</v>
          </cell>
          <cell r="O48">
            <v>2285297118.2730289</v>
          </cell>
          <cell r="P48">
            <v>2944317535.2590375</v>
          </cell>
        </row>
        <row r="49">
          <cell r="A49" t="str">
            <v>Cayman Islands</v>
          </cell>
          <cell r="B49" t="str">
            <v>CYM</v>
          </cell>
          <cell r="C49" t="str">
            <v>GDP (constant 2015 US$)</v>
          </cell>
          <cell r="D49" t="str">
            <v>NY.GDP.MKTP.KD</v>
          </cell>
          <cell r="E49">
            <v>4300110836.6178255</v>
          </cell>
          <cell r="F49">
            <v>4350381828.2637043</v>
          </cell>
          <cell r="G49">
            <v>4403880809.0247002</v>
          </cell>
          <cell r="H49">
            <v>4460221003.4857721</v>
          </cell>
          <cell r="I49">
            <v>4578618877.8276148</v>
          </cell>
          <cell r="J49">
            <v>4708336756.0884914</v>
          </cell>
          <cell r="K49">
            <v>4860885624.6668901</v>
          </cell>
          <cell r="L49">
            <v>5015658522.5084686</v>
          </cell>
          <cell r="M49">
            <v>5229689996.8454084</v>
          </cell>
          <cell r="N49">
            <v>5432239911.1460667</v>
          </cell>
          <cell r="O49">
            <v>5123472741.1561289</v>
          </cell>
          <cell r="P49">
            <v>4769408809.7846413</v>
          </cell>
        </row>
        <row r="50">
          <cell r="A50" t="str">
            <v>Cyprus</v>
          </cell>
          <cell r="B50" t="str">
            <v>CYP</v>
          </cell>
          <cell r="C50" t="str">
            <v>GDP (constant 2015 US$)</v>
          </cell>
          <cell r="D50" t="str">
            <v>NY.GDP.MKTP.KD</v>
          </cell>
          <cell r="E50">
            <v>21581989484.914948</v>
          </cell>
          <cell r="F50">
            <v>21668627779.158676</v>
          </cell>
          <cell r="G50">
            <v>20921748731.155796</v>
          </cell>
          <cell r="H50">
            <v>19550730164.490532</v>
          </cell>
          <cell r="I50">
            <v>19193086876.672482</v>
          </cell>
          <cell r="J50">
            <v>19842404304.892933</v>
          </cell>
          <cell r="K50">
            <v>21123143098.167561</v>
          </cell>
          <cell r="L50">
            <v>22359383572.217941</v>
          </cell>
          <cell r="M50">
            <v>23632267889.555534</v>
          </cell>
          <cell r="N50">
            <v>24880804888.151165</v>
          </cell>
          <cell r="O50">
            <v>23640672756.997215</v>
          </cell>
          <cell r="P50">
            <v>21672259958.761341</v>
          </cell>
        </row>
        <row r="51">
          <cell r="A51" t="str">
            <v>Czechia</v>
          </cell>
          <cell r="B51" t="str">
            <v>CZE</v>
          </cell>
          <cell r="C51" t="str">
            <v>GDP (constant 2015 US$)</v>
          </cell>
          <cell r="D51" t="str">
            <v>NY.GDP.MKTP.KD</v>
          </cell>
          <cell r="E51">
            <v>172890126530.8197</v>
          </cell>
          <cell r="F51">
            <v>175933614512.93262</v>
          </cell>
          <cell r="G51">
            <v>174552528075.61365</v>
          </cell>
          <cell r="H51">
            <v>174472402052.94989</v>
          </cell>
          <cell r="I51">
            <v>178419147314.39609</v>
          </cell>
          <cell r="J51">
            <v>188033050459.8811</v>
          </cell>
          <cell r="K51">
            <v>192803983942.27353</v>
          </cell>
          <cell r="L51">
            <v>202769490319.6301</v>
          </cell>
          <cell r="M51">
            <v>209255388993.3432</v>
          </cell>
          <cell r="N51">
            <v>215594735504.85294</v>
          </cell>
          <cell r="O51">
            <v>203094954011.8909</v>
          </cell>
          <cell r="P51">
            <v>189801765610.78036</v>
          </cell>
        </row>
        <row r="52">
          <cell r="A52" t="str">
            <v>Germany</v>
          </cell>
          <cell r="B52" t="str">
            <v>DEU</v>
          </cell>
          <cell r="C52" t="str">
            <v>GDP (constant 2015 US$)</v>
          </cell>
          <cell r="D52" t="str">
            <v>NY.GDP.MKTP.KD</v>
          </cell>
          <cell r="E52">
            <v>3087971590525.6816</v>
          </cell>
          <cell r="F52">
            <v>3209180426118.1699</v>
          </cell>
          <cell r="G52">
            <v>3222610768995.5762</v>
          </cell>
          <cell r="H52">
            <v>3236712633454.9043</v>
          </cell>
          <cell r="I52">
            <v>3308229204839.041</v>
          </cell>
          <cell r="J52">
            <v>3357585719351.5605</v>
          </cell>
          <cell r="K52">
            <v>3432459876455.0488</v>
          </cell>
          <cell r="L52">
            <v>3524457734041.3848</v>
          </cell>
          <cell r="M52">
            <v>3562734209022.9668</v>
          </cell>
          <cell r="N52">
            <v>3600339162422.627</v>
          </cell>
          <cell r="O52">
            <v>3435817462174.4004</v>
          </cell>
          <cell r="P52">
            <v>3361645344309.2144</v>
          </cell>
        </row>
        <row r="53">
          <cell r="A53" t="str">
            <v>Djibouti</v>
          </cell>
          <cell r="B53" t="str">
            <v>DJI</v>
          </cell>
          <cell r="C53" t="str">
            <v>GDP (constant 2015 US$)</v>
          </cell>
          <cell r="D53" t="str">
            <v>NY.GDP.MKTP.KD</v>
          </cell>
          <cell r="H53">
            <v>2105985489.123518</v>
          </cell>
          <cell r="I53">
            <v>2254700565.1153641</v>
          </cell>
          <cell r="J53">
            <v>2424391785.4389744</v>
          </cell>
          <cell r="K53">
            <v>2597091693.865469</v>
          </cell>
          <cell r="L53">
            <v>2738843335.3025575</v>
          </cell>
          <cell r="M53">
            <v>2869607134.048346</v>
          </cell>
          <cell r="N53">
            <v>3028730597.3367143</v>
          </cell>
          <cell r="O53">
            <v>3065136606.4358468</v>
          </cell>
          <cell r="P53">
            <v>2635560900.8333488</v>
          </cell>
        </row>
        <row r="54">
          <cell r="A54" t="str">
            <v>Dominica</v>
          </cell>
          <cell r="B54" t="str">
            <v>DMA</v>
          </cell>
          <cell r="C54" t="str">
            <v>GDP (constant 2015 US$)</v>
          </cell>
          <cell r="D54" t="str">
            <v>NY.GDP.MKTP.KD</v>
          </cell>
          <cell r="E54">
            <v>543005698.44165874</v>
          </cell>
          <cell r="F54">
            <v>541791805.46563876</v>
          </cell>
          <cell r="G54">
            <v>536054228.92729706</v>
          </cell>
          <cell r="H54">
            <v>530694004.88711888</v>
          </cell>
          <cell r="I54">
            <v>555922065.27638817</v>
          </cell>
          <cell r="J54">
            <v>540737037.03703701</v>
          </cell>
          <cell r="K54">
            <v>555681105.24744034</v>
          </cell>
          <cell r="L54">
            <v>518900602.71559888</v>
          </cell>
          <cell r="M54">
            <v>537309039.64408171</v>
          </cell>
          <cell r="N54">
            <v>566874380.55441117</v>
          </cell>
          <cell r="O54">
            <v>472745391.13299632</v>
          </cell>
          <cell r="P54">
            <v>536337759.93906063</v>
          </cell>
        </row>
        <row r="55">
          <cell r="A55" t="str">
            <v>Denmark</v>
          </cell>
          <cell r="B55" t="str">
            <v>DNK</v>
          </cell>
          <cell r="C55" t="str">
            <v>GDP (constant 2015 US$)</v>
          </cell>
          <cell r="D55" t="str">
            <v>NY.GDP.MKTP.KD</v>
          </cell>
          <cell r="E55">
            <v>283894168259.7569</v>
          </cell>
          <cell r="F55">
            <v>287689202382.58832</v>
          </cell>
          <cell r="G55">
            <v>288340817827.02448</v>
          </cell>
          <cell r="H55">
            <v>291032020819.87439</v>
          </cell>
          <cell r="I55">
            <v>295744975353.14795</v>
          </cell>
          <cell r="J55">
            <v>302673070846.85724</v>
          </cell>
          <cell r="K55">
            <v>312497708532.46332</v>
          </cell>
          <cell r="L55">
            <v>321315569939.82312</v>
          </cell>
          <cell r="M55">
            <v>327708263102.56616</v>
          </cell>
          <cell r="N55">
            <v>334638192450.4458</v>
          </cell>
          <cell r="O55">
            <v>327737534762.37634</v>
          </cell>
          <cell r="P55">
            <v>306661047661.53851</v>
          </cell>
        </row>
        <row r="56">
          <cell r="A56" t="str">
            <v>Dominican Republic</v>
          </cell>
          <cell r="B56" t="str">
            <v>DOM</v>
          </cell>
          <cell r="C56" t="str">
            <v>GDP (constant 2015 US$)</v>
          </cell>
          <cell r="D56" t="str">
            <v>NY.GDP.MKTP.KD</v>
          </cell>
          <cell r="E56">
            <v>55959424375.300201</v>
          </cell>
          <cell r="F56">
            <v>57712869851.171967</v>
          </cell>
          <cell r="G56">
            <v>59281140848.775215</v>
          </cell>
          <cell r="H56">
            <v>62171218046.814514</v>
          </cell>
          <cell r="I56">
            <v>66554577200.623962</v>
          </cell>
          <cell r="J56">
            <v>71164825256.684906</v>
          </cell>
          <cell r="K56">
            <v>75903833487.125092</v>
          </cell>
          <cell r="L56">
            <v>79446041234.736725</v>
          </cell>
          <cell r="M56">
            <v>84993382978.809479</v>
          </cell>
          <cell r="N56">
            <v>89287391492.919159</v>
          </cell>
          <cell r="O56">
            <v>83287065054.835526</v>
          </cell>
          <cell r="P56">
            <v>71432888166.163345</v>
          </cell>
        </row>
        <row r="57">
          <cell r="A57" t="str">
            <v>Algeria</v>
          </cell>
          <cell r="B57" t="str">
            <v>DZA</v>
          </cell>
          <cell r="C57" t="str">
            <v>GDP (constant 2015 US$)</v>
          </cell>
          <cell r="D57" t="str">
            <v>NY.GDP.MKTP.KD</v>
          </cell>
          <cell r="E57">
            <v>140977153155.64954</v>
          </cell>
          <cell r="F57">
            <v>145065490596.40643</v>
          </cell>
          <cell r="G57">
            <v>149997717277.11362</v>
          </cell>
          <cell r="H57">
            <v>154197653360.8728</v>
          </cell>
          <cell r="I57">
            <v>160057164188.84509</v>
          </cell>
          <cell r="J57">
            <v>165979279263.17441</v>
          </cell>
          <cell r="K57">
            <v>171290616199.70703</v>
          </cell>
          <cell r="L57">
            <v>173517394210.16351</v>
          </cell>
          <cell r="M57">
            <v>175426085546.71591</v>
          </cell>
          <cell r="N57">
            <v>177180346402.35892</v>
          </cell>
          <cell r="O57">
            <v>168144148735.97559</v>
          </cell>
          <cell r="P57">
            <v>161984822630.6348</v>
          </cell>
        </row>
        <row r="58">
          <cell r="A58" t="str">
            <v>Ecuador</v>
          </cell>
          <cell r="B58" t="str">
            <v>ECU</v>
          </cell>
          <cell r="C58" t="str">
            <v>GDP (constant 2015 US$)</v>
          </cell>
          <cell r="D58" t="str">
            <v>NY.GDP.MKTP.KD</v>
          </cell>
          <cell r="E58">
            <v>79915230250.820465</v>
          </cell>
          <cell r="F58">
            <v>86203073182.786224</v>
          </cell>
          <cell r="G58">
            <v>91066617872.098999</v>
          </cell>
          <cell r="H58">
            <v>95571238385.532852</v>
          </cell>
          <cell r="I58">
            <v>99192306978.811218</v>
          </cell>
          <cell r="J58">
            <v>99290381000</v>
          </cell>
          <cell r="K58">
            <v>98072699669.129166</v>
          </cell>
          <cell r="L58">
            <v>100395440274.10728</v>
          </cell>
          <cell r="M58">
            <v>101689830586.56583</v>
          </cell>
          <cell r="N58">
            <v>101702140245.14394</v>
          </cell>
          <cell r="O58">
            <v>93781977159.781235</v>
          </cell>
          <cell r="P58">
            <v>95170994145.88884</v>
          </cell>
        </row>
        <row r="59">
          <cell r="A59" t="str">
            <v>Egypt, Arab Rep.</v>
          </cell>
          <cell r="B59" t="str">
            <v>EGY</v>
          </cell>
          <cell r="C59" t="str">
            <v>GDP (constant 2015 US$)</v>
          </cell>
          <cell r="D59" t="str">
            <v>NY.GDP.MKTP.KD</v>
          </cell>
          <cell r="E59">
            <v>288446290412.07587</v>
          </cell>
          <cell r="F59">
            <v>293536132741.36267</v>
          </cell>
          <cell r="G59">
            <v>300070833532.5105</v>
          </cell>
          <cell r="H59">
            <v>306628779736.18341</v>
          </cell>
          <cell r="I59">
            <v>315569804751.57208</v>
          </cell>
          <cell r="J59">
            <v>329366576819.40698</v>
          </cell>
          <cell r="K59">
            <v>343682967575.5119</v>
          </cell>
          <cell r="L59">
            <v>358053111989.02283</v>
          </cell>
          <cell r="M59">
            <v>377080487738.52594</v>
          </cell>
          <cell r="N59">
            <v>398037429250.0448</v>
          </cell>
          <cell r="O59">
            <v>412246049861.25183</v>
          </cell>
          <cell r="P59">
            <v>338428951309.7699</v>
          </cell>
        </row>
        <row r="60">
          <cell r="A60" t="str">
            <v>Eritrea</v>
          </cell>
          <cell r="B60" t="str">
            <v>ERI</v>
          </cell>
          <cell r="C60" t="str">
            <v>GDP (constant 2015 US$)</v>
          </cell>
          <cell r="D60" t="str">
            <v>NY.GDP.MKTP.KD</v>
          </cell>
          <cell r="E60">
            <v>2073049788.7456055</v>
          </cell>
          <cell r="F60">
            <v>2252986366.4108148</v>
          </cell>
          <cell r="P60">
            <v>2163018077.5782099</v>
          </cell>
        </row>
        <row r="61">
          <cell r="A61" t="str">
            <v>Spain</v>
          </cell>
          <cell r="B61" t="str">
            <v>ESP</v>
          </cell>
          <cell r="C61" t="str">
            <v>GDP (constant 2015 US$)</v>
          </cell>
          <cell r="D61" t="str">
            <v>NY.GDP.MKTP.KD</v>
          </cell>
          <cell r="E61">
            <v>1197152204342.5776</v>
          </cell>
          <cell r="F61">
            <v>1187402914572.6558</v>
          </cell>
          <cell r="G61">
            <v>1152262422300.7808</v>
          </cell>
          <cell r="H61">
            <v>1135722913640.2339</v>
          </cell>
          <cell r="I61">
            <v>1151440273248.8276</v>
          </cell>
          <cell r="J61">
            <v>1195599995808.593</v>
          </cell>
          <cell r="K61">
            <v>1231842234380.8586</v>
          </cell>
          <cell r="L61">
            <v>1268472802464.843</v>
          </cell>
          <cell r="M61">
            <v>1297505426273.8274</v>
          </cell>
          <cell r="N61">
            <v>1324560898111.718</v>
          </cell>
          <cell r="O61">
            <v>1181205175565.6245</v>
          </cell>
          <cell r="P61">
            <v>1211197023700.9585</v>
          </cell>
        </row>
        <row r="62">
          <cell r="A62" t="str">
            <v>Estonia</v>
          </cell>
          <cell r="B62" t="str">
            <v>EST</v>
          </cell>
          <cell r="C62" t="str">
            <v>GDP (constant 2015 US$)</v>
          </cell>
          <cell r="D62" t="str">
            <v>NY.GDP.MKTP.KD</v>
          </cell>
          <cell r="E62">
            <v>19420679530.280067</v>
          </cell>
          <cell r="F62">
            <v>20831219910.824989</v>
          </cell>
          <cell r="G62">
            <v>21503693454.807018</v>
          </cell>
          <cell r="H62">
            <v>21817309477.983971</v>
          </cell>
          <cell r="I62">
            <v>22474308645.680454</v>
          </cell>
          <cell r="J62">
            <v>22890762090.150768</v>
          </cell>
          <cell r="K62">
            <v>23613094924.411709</v>
          </cell>
          <cell r="L62">
            <v>24980775931.504677</v>
          </cell>
          <cell r="M62">
            <v>26013436192.734756</v>
          </cell>
          <cell r="N62">
            <v>27079035672.661713</v>
          </cell>
          <cell r="O62">
            <v>26279914560.75351</v>
          </cell>
          <cell r="P62">
            <v>23354930035.617603</v>
          </cell>
        </row>
        <row r="63">
          <cell r="A63" t="str">
            <v>Ethiopia</v>
          </cell>
          <cell r="B63" t="str">
            <v>ETH</v>
          </cell>
          <cell r="C63" t="str">
            <v>GDP (constant 2015 US$)</v>
          </cell>
          <cell r="D63" t="str">
            <v>NY.GDP.MKTP.KD</v>
          </cell>
          <cell r="E63">
            <v>39727092173.715607</v>
          </cell>
          <cell r="F63">
            <v>44167904219.332077</v>
          </cell>
          <cell r="G63">
            <v>47987461378.629028</v>
          </cell>
          <cell r="H63">
            <v>53065624131.023483</v>
          </cell>
          <cell r="I63">
            <v>58508826790.976662</v>
          </cell>
          <cell r="J63">
            <v>64589334978.801323</v>
          </cell>
          <cell r="K63">
            <v>70682358692.843338</v>
          </cell>
          <cell r="L63">
            <v>77442553522.341324</v>
          </cell>
          <cell r="M63">
            <v>82721152428.053238</v>
          </cell>
          <cell r="N63">
            <v>89640020508.401291</v>
          </cell>
          <cell r="O63">
            <v>95071785237.713364</v>
          </cell>
          <cell r="P63">
            <v>65782192187.439156</v>
          </cell>
        </row>
        <row r="64">
          <cell r="A64" t="str">
            <v>Finland</v>
          </cell>
          <cell r="B64" t="str">
            <v>FIN</v>
          </cell>
          <cell r="C64" t="str">
            <v>GDP (constant 2015 US$)</v>
          </cell>
          <cell r="D64" t="str">
            <v>NY.GDP.MKTP.KD</v>
          </cell>
          <cell r="E64">
            <v>233646772072.26553</v>
          </cell>
          <cell r="F64">
            <v>239599308730.46863</v>
          </cell>
          <cell r="G64">
            <v>236250798826.56238</v>
          </cell>
          <cell r="H64">
            <v>234120534076.56238</v>
          </cell>
          <cell r="I64">
            <v>233266209150.78113</v>
          </cell>
          <cell r="J64">
            <v>234534382384.7655</v>
          </cell>
          <cell r="K64">
            <v>241128217493.74988</v>
          </cell>
          <cell r="L64">
            <v>248826017928.90613</v>
          </cell>
          <cell r="M64">
            <v>251667480441.79672</v>
          </cell>
          <cell r="N64">
            <v>254739721635.93732</v>
          </cell>
          <cell r="O64">
            <v>248882603086.32794</v>
          </cell>
          <cell r="P64">
            <v>241514731438.92038</v>
          </cell>
        </row>
        <row r="65">
          <cell r="A65" t="str">
            <v>Fiji</v>
          </cell>
          <cell r="B65" t="str">
            <v>FJI</v>
          </cell>
          <cell r="C65" t="str">
            <v>GDP (constant 2015 US$)</v>
          </cell>
          <cell r="D65" t="str">
            <v>NY.GDP.MKTP.KD</v>
          </cell>
          <cell r="E65">
            <v>3889692575.6240497</v>
          </cell>
          <cell r="F65">
            <v>3994914323.1834817</v>
          </cell>
          <cell r="G65">
            <v>4051295123.5663466</v>
          </cell>
          <cell r="H65">
            <v>4243092326.886034</v>
          </cell>
          <cell r="I65">
            <v>4480854616.6907415</v>
          </cell>
          <cell r="J65">
            <v>4682546863.0816174</v>
          </cell>
          <cell r="K65">
            <v>4797065654.5671644</v>
          </cell>
          <cell r="L65">
            <v>5053870067.2219563</v>
          </cell>
          <cell r="M65">
            <v>5246541344.4922895</v>
          </cell>
          <cell r="N65">
            <v>5223164681.0023766</v>
          </cell>
          <cell r="O65">
            <v>4431812576.7822123</v>
          </cell>
          <cell r="P65">
            <v>4554077286.6452971</v>
          </cell>
        </row>
        <row r="66">
          <cell r="A66" t="str">
            <v>France</v>
          </cell>
          <cell r="B66" t="str">
            <v>FRA</v>
          </cell>
          <cell r="C66" t="str">
            <v>GDP (constant 2015 US$)</v>
          </cell>
          <cell r="D66" t="str">
            <v>NY.GDP.MKTP.KD</v>
          </cell>
          <cell r="E66">
            <v>2317567536989.1377</v>
          </cell>
          <cell r="F66">
            <v>2368384855035.1729</v>
          </cell>
          <cell r="G66">
            <v>2375801091055.5366</v>
          </cell>
          <cell r="H66">
            <v>2389493466482.8091</v>
          </cell>
          <cell r="I66">
            <v>2412341398046.8433</v>
          </cell>
          <cell r="J66">
            <v>2439188643162.4985</v>
          </cell>
          <cell r="K66">
            <v>2465909086487.9365</v>
          </cell>
          <cell r="L66">
            <v>2522413420333.7813</v>
          </cell>
          <cell r="M66">
            <v>2569458097202.2368</v>
          </cell>
          <cell r="N66">
            <v>2616812485718.0073</v>
          </cell>
          <cell r="O66">
            <v>2411255164955.6895</v>
          </cell>
          <cell r="P66">
            <v>2444420476860.877</v>
          </cell>
        </row>
        <row r="67">
          <cell r="A67" t="str">
            <v>Faroe Islands</v>
          </cell>
          <cell r="B67" t="str">
            <v>FRO</v>
          </cell>
          <cell r="C67" t="str">
            <v>GDP (constant 2015 US$)</v>
          </cell>
          <cell r="D67" t="str">
            <v>NY.GDP.MKTP.KD</v>
          </cell>
          <cell r="J67">
            <v>2561824640.6753964</v>
          </cell>
          <cell r="P67">
            <v>2561824640.6753964</v>
          </cell>
        </row>
        <row r="68">
          <cell r="A68" t="str">
            <v>Micronesia, Fed. Sts.</v>
          </cell>
          <cell r="B68" t="str">
            <v>FSM</v>
          </cell>
          <cell r="C68" t="str">
            <v>GDP (constant 2015 US$)</v>
          </cell>
          <cell r="D68" t="str">
            <v>NY.GDP.MKTP.KD</v>
          </cell>
          <cell r="E68">
            <v>317470533.37267232</v>
          </cell>
          <cell r="F68">
            <v>327593318.65352947</v>
          </cell>
          <cell r="G68">
            <v>321477741.86564648</v>
          </cell>
          <cell r="H68">
            <v>309648107.46609277</v>
          </cell>
          <cell r="I68">
            <v>302508316.50838006</v>
          </cell>
          <cell r="J68">
            <v>316489900</v>
          </cell>
          <cell r="K68">
            <v>319338880.10005403</v>
          </cell>
          <cell r="L68">
            <v>327904142.65727931</v>
          </cell>
          <cell r="M68">
            <v>328598163.58017826</v>
          </cell>
          <cell r="N68">
            <v>332458503.68034405</v>
          </cell>
          <cell r="O68">
            <v>326589289.50882906</v>
          </cell>
          <cell r="P68">
            <v>320916081.58118242</v>
          </cell>
        </row>
        <row r="69">
          <cell r="A69" t="str">
            <v>Gabon</v>
          </cell>
          <cell r="B69" t="str">
            <v>GAB</v>
          </cell>
          <cell r="C69" t="str">
            <v>GDP (constant 2015 US$)</v>
          </cell>
          <cell r="D69" t="str">
            <v>NY.GDP.MKTP.KD</v>
          </cell>
          <cell r="E69">
            <v>11147389028.924349</v>
          </cell>
          <cell r="F69">
            <v>11937934362.994217</v>
          </cell>
          <cell r="G69">
            <v>12564804478.756191</v>
          </cell>
          <cell r="H69">
            <v>13273295983.677336</v>
          </cell>
          <cell r="I69">
            <v>13846033985.531607</v>
          </cell>
          <cell r="J69">
            <v>14383107714.038813</v>
          </cell>
          <cell r="K69">
            <v>14683922099.634844</v>
          </cell>
          <cell r="L69">
            <v>14753324487.263969</v>
          </cell>
          <cell r="M69">
            <v>14876945039.365164</v>
          </cell>
          <cell r="N69">
            <v>15460241608.825737</v>
          </cell>
          <cell r="O69">
            <v>15176119328.926584</v>
          </cell>
          <cell r="P69">
            <v>13827556192.539888</v>
          </cell>
        </row>
        <row r="70">
          <cell r="A70" t="str">
            <v>United Kingdom</v>
          </cell>
          <cell r="B70" t="str">
            <v>GBR</v>
          </cell>
          <cell r="C70" t="str">
            <v>GDP (constant 2015 US$)</v>
          </cell>
          <cell r="D70" t="str">
            <v>NY.GDP.MKTP.KD</v>
          </cell>
          <cell r="E70">
            <v>2666812634394.3076</v>
          </cell>
          <cell r="F70">
            <v>2705683119057.2466</v>
          </cell>
          <cell r="G70">
            <v>2745453617575.543</v>
          </cell>
          <cell r="H70">
            <v>2797343194531.2163</v>
          </cell>
          <cell r="I70">
            <v>2881016339886.0825</v>
          </cell>
          <cell r="J70">
            <v>2956573778737.7554</v>
          </cell>
          <cell r="K70">
            <v>3023494748188.9688</v>
          </cell>
          <cell r="L70">
            <v>3088029825367.9609</v>
          </cell>
          <cell r="M70">
            <v>3139010897079.7036</v>
          </cell>
          <cell r="N70">
            <v>3191493407624.397</v>
          </cell>
          <cell r="O70">
            <v>2895628856980.5625</v>
          </cell>
          <cell r="P70">
            <v>2917321856311.2495</v>
          </cell>
        </row>
        <row r="71">
          <cell r="A71" t="str">
            <v>Georgia</v>
          </cell>
          <cell r="B71" t="str">
            <v>GEO</v>
          </cell>
          <cell r="C71" t="str">
            <v>GDP (constant 2015 US$)</v>
          </cell>
          <cell r="D71" t="str">
            <v>NY.GDP.MKTP.KD</v>
          </cell>
          <cell r="E71">
            <v>11741493896.796368</v>
          </cell>
          <cell r="F71">
            <v>12610364429.559774</v>
          </cell>
          <cell r="G71">
            <v>13413519587.538004</v>
          </cell>
          <cell r="H71">
            <v>13899264090.248093</v>
          </cell>
          <cell r="I71">
            <v>14515269025.690741</v>
          </cell>
          <cell r="J71">
            <v>14953950557.44062</v>
          </cell>
          <cell r="K71">
            <v>15388577975.587187</v>
          </cell>
          <cell r="L71">
            <v>16133785748.909357</v>
          </cell>
          <cell r="M71">
            <v>16915132067.157276</v>
          </cell>
          <cell r="N71">
            <v>17757903230.07095</v>
          </cell>
          <cell r="O71">
            <v>16557390869.431105</v>
          </cell>
          <cell r="P71">
            <v>14898786498.03904</v>
          </cell>
        </row>
        <row r="72">
          <cell r="A72" t="str">
            <v>Ghana</v>
          </cell>
          <cell r="B72" t="str">
            <v>GHA</v>
          </cell>
          <cell r="C72" t="str">
            <v>GDP (constant 2015 US$)</v>
          </cell>
          <cell r="D72" t="str">
            <v>NY.GDP.MKTP.KD</v>
          </cell>
          <cell r="E72">
            <v>35165253297.977684</v>
          </cell>
          <cell r="F72">
            <v>40104959886.075371</v>
          </cell>
          <cell r="G72">
            <v>43831829349.769646</v>
          </cell>
          <cell r="H72">
            <v>47037042836.284508</v>
          </cell>
          <cell r="I72">
            <v>48380533745.407249</v>
          </cell>
          <cell r="J72">
            <v>49406568432.671082</v>
          </cell>
          <cell r="K72">
            <v>51073282096.834198</v>
          </cell>
          <cell r="L72">
            <v>55224975510.767326</v>
          </cell>
          <cell r="M72">
            <v>58648966891.898804</v>
          </cell>
          <cell r="N72">
            <v>62465709576.181465</v>
          </cell>
          <cell r="O72">
            <v>62786746873.612488</v>
          </cell>
          <cell r="P72">
            <v>50375078954.316353</v>
          </cell>
        </row>
        <row r="73">
          <cell r="A73" t="str">
            <v>Gibraltar</v>
          </cell>
          <cell r="B73" t="str">
            <v>GIB</v>
          </cell>
          <cell r="C73" t="str">
            <v>GDP (constant 2015 US$)</v>
          </cell>
          <cell r="D73" t="str">
            <v>NY.GDP.MKTP.KD</v>
          </cell>
          <cell r="P73" t="e">
            <v>#DIV/0!</v>
          </cell>
        </row>
        <row r="74">
          <cell r="A74" t="str">
            <v>Guinea</v>
          </cell>
          <cell r="B74" t="str">
            <v>GIN</v>
          </cell>
          <cell r="C74" t="str">
            <v>GDP (constant 2015 US$)</v>
          </cell>
          <cell r="D74" t="str">
            <v>NY.GDP.MKTP.KD</v>
          </cell>
          <cell r="E74">
            <v>7025019965.8931427</v>
          </cell>
          <cell r="F74">
            <v>7419271685.683794</v>
          </cell>
          <cell r="G74">
            <v>7858143038.9512043</v>
          </cell>
          <cell r="H74">
            <v>8168200516.1986933</v>
          </cell>
          <cell r="I74">
            <v>8470141466.1210766</v>
          </cell>
          <cell r="J74">
            <v>8794202443.6736603</v>
          </cell>
          <cell r="K74">
            <v>9745789798.557436</v>
          </cell>
          <cell r="L74">
            <v>10749606608.930119</v>
          </cell>
          <cell r="M74">
            <v>11433119477.382666</v>
          </cell>
          <cell r="N74">
            <v>12075308019.554255</v>
          </cell>
          <cell r="O74">
            <v>12635273565.78474</v>
          </cell>
          <cell r="P74">
            <v>9488552416.9755268</v>
          </cell>
        </row>
        <row r="75">
          <cell r="A75" t="str">
            <v>Gambia, The</v>
          </cell>
          <cell r="B75" t="str">
            <v>GMB</v>
          </cell>
          <cell r="C75" t="str">
            <v>GDP (constant 2015 US$)</v>
          </cell>
          <cell r="D75" t="str">
            <v>NY.GDP.MKTP.KD</v>
          </cell>
          <cell r="E75">
            <v>1350595867.7055571</v>
          </cell>
          <cell r="F75">
            <v>1240786424.0014992</v>
          </cell>
          <cell r="G75">
            <v>1305823103.6143193</v>
          </cell>
          <cell r="H75">
            <v>1343336382.1918309</v>
          </cell>
          <cell r="I75">
            <v>1324430501.0984251</v>
          </cell>
          <cell r="J75">
            <v>1378176868.315681</v>
          </cell>
          <cell r="K75">
            <v>1404959801.5461454</v>
          </cell>
          <cell r="L75">
            <v>1472715550.9833114</v>
          </cell>
          <cell r="M75">
            <v>1579264906.0078907</v>
          </cell>
          <cell r="N75">
            <v>1677527607.9961138</v>
          </cell>
          <cell r="O75">
            <v>1674141972.9379959</v>
          </cell>
          <cell r="P75">
            <v>1431978089.6726153</v>
          </cell>
        </row>
        <row r="76">
          <cell r="A76" t="str">
            <v>Guinea-Bissau</v>
          </cell>
          <cell r="B76" t="str">
            <v>GNB</v>
          </cell>
          <cell r="C76" t="str">
            <v>GDP (constant 2015 US$)</v>
          </cell>
          <cell r="D76" t="str">
            <v>NY.GDP.MKTP.KD</v>
          </cell>
          <cell r="E76">
            <v>891775800.88531458</v>
          </cell>
          <cell r="F76">
            <v>963873910.10789216</v>
          </cell>
          <cell r="G76">
            <v>947365805.39419842</v>
          </cell>
          <cell r="H76">
            <v>978211129.05885601</v>
          </cell>
          <cell r="I76">
            <v>987646569.671489</v>
          </cell>
          <cell r="J76">
            <v>1048229629.4203922</v>
          </cell>
          <cell r="K76">
            <v>1113878213.7488711</v>
          </cell>
          <cell r="L76">
            <v>1179810632.6176465</v>
          </cell>
          <cell r="M76">
            <v>1194956294.7355723</v>
          </cell>
          <cell r="N76">
            <v>1248729327.897259</v>
          </cell>
          <cell r="O76">
            <v>1218759824.0374997</v>
          </cell>
          <cell r="P76">
            <v>1070294285.2340901</v>
          </cell>
        </row>
        <row r="77">
          <cell r="A77" t="str">
            <v>Equatorial Guinea</v>
          </cell>
          <cell r="B77" t="str">
            <v>GNQ</v>
          </cell>
          <cell r="C77" t="str">
            <v>GDP (constant 2015 US$)</v>
          </cell>
          <cell r="D77" t="str">
            <v>NY.GDP.MKTP.KD</v>
          </cell>
          <cell r="E77">
            <v>13061295326.953987</v>
          </cell>
          <cell r="F77">
            <v>13913404259.159998</v>
          </cell>
          <cell r="G77">
            <v>15070007724.42511</v>
          </cell>
          <cell r="H77">
            <v>14447134391.01099</v>
          </cell>
          <cell r="I77">
            <v>14507099577.414488</v>
          </cell>
          <cell r="J77">
            <v>13185496836.412407</v>
          </cell>
          <cell r="K77">
            <v>12023008421.176079</v>
          </cell>
          <cell r="L77">
            <v>11341604063.377928</v>
          </cell>
          <cell r="M77">
            <v>10634279143.756956</v>
          </cell>
          <cell r="N77">
            <v>10051326743.393131</v>
          </cell>
          <cell r="O77">
            <v>9625001914.1690693</v>
          </cell>
          <cell r="P77">
            <v>12532696218.295469</v>
          </cell>
        </row>
        <row r="78">
          <cell r="A78" t="str">
            <v>Greece</v>
          </cell>
          <cell r="B78" t="str">
            <v>GRC</v>
          </cell>
          <cell r="C78" t="str">
            <v>GDP (constant 2015 US$)</v>
          </cell>
          <cell r="D78" t="str">
            <v>NY.GDP.MKTP.KD</v>
          </cell>
          <cell r="E78">
            <v>239780041723.27414</v>
          </cell>
          <cell r="F78">
            <v>215444010389.58899</v>
          </cell>
          <cell r="G78">
            <v>200176146628.86124</v>
          </cell>
          <cell r="H78">
            <v>195139720340.7796</v>
          </cell>
          <cell r="I78">
            <v>196067992081.69522</v>
          </cell>
          <cell r="J78">
            <v>195683527003.37451</v>
          </cell>
          <cell r="K78">
            <v>194730209118.46591</v>
          </cell>
          <cell r="L78">
            <v>196856953384.06396</v>
          </cell>
          <cell r="M78">
            <v>200141371166.33035</v>
          </cell>
          <cell r="N78">
            <v>203751111442.28268</v>
          </cell>
          <cell r="O78">
            <v>185374535689.18658</v>
          </cell>
          <cell r="P78">
            <v>202104147178.9003</v>
          </cell>
        </row>
        <row r="79">
          <cell r="A79" t="str">
            <v>Grenada</v>
          </cell>
          <cell r="B79" t="str">
            <v>GRD</v>
          </cell>
          <cell r="C79" t="str">
            <v>GDP (constant 2015 US$)</v>
          </cell>
          <cell r="D79" t="str">
            <v>NY.GDP.MKTP.KD</v>
          </cell>
          <cell r="E79">
            <v>855943864.73553038</v>
          </cell>
          <cell r="F79">
            <v>862491636.92748368</v>
          </cell>
          <cell r="G79">
            <v>852528618.82134914</v>
          </cell>
          <cell r="H79">
            <v>872575136.81353247</v>
          </cell>
          <cell r="I79">
            <v>936657722.57178068</v>
          </cell>
          <cell r="J79">
            <v>997007925.92592585</v>
          </cell>
          <cell r="K79">
            <v>1034292546.6636178</v>
          </cell>
          <cell r="L79">
            <v>1080201438.2836366</v>
          </cell>
          <cell r="M79">
            <v>1127313780.1457055</v>
          </cell>
          <cell r="N79">
            <v>1134931073.1550443</v>
          </cell>
          <cell r="O79">
            <v>978815313.91457331</v>
          </cell>
          <cell r="P79">
            <v>975705368.90528917</v>
          </cell>
        </row>
        <row r="80">
          <cell r="A80" t="str">
            <v>Greenland</v>
          </cell>
          <cell r="B80" t="str">
            <v>GRL</v>
          </cell>
          <cell r="C80" t="str">
            <v>GDP (constant 2015 US$)</v>
          </cell>
          <cell r="D80" t="str">
            <v>NY.GDP.MKTP.KD</v>
          </cell>
          <cell r="E80">
            <v>2458186589.2954564</v>
          </cell>
          <cell r="F80">
            <v>2445981216.1890669</v>
          </cell>
          <cell r="G80">
            <v>2480082923.8811684</v>
          </cell>
          <cell r="H80">
            <v>2447884486.101222</v>
          </cell>
          <cell r="I80">
            <v>2563966489.5508327</v>
          </cell>
          <cell r="J80">
            <v>2499115623.0027199</v>
          </cell>
          <cell r="K80">
            <v>2616123069.620626</v>
          </cell>
          <cell r="L80">
            <v>2617502503.777142</v>
          </cell>
          <cell r="M80">
            <v>2633811256.9693708</v>
          </cell>
          <cell r="N80">
            <v>2693633300.2633491</v>
          </cell>
          <cell r="O80">
            <v>2703236955.7833982</v>
          </cell>
          <cell r="P80">
            <v>2559956764.9485774</v>
          </cell>
        </row>
        <row r="81">
          <cell r="A81" t="str">
            <v>Guatemala</v>
          </cell>
          <cell r="B81" t="str">
            <v>GTM</v>
          </cell>
          <cell r="C81" t="str">
            <v>GDP (constant 2015 US$)</v>
          </cell>
          <cell r="D81" t="str">
            <v>NY.GDP.MKTP.KD</v>
          </cell>
          <cell r="E81">
            <v>51426570817.881874</v>
          </cell>
          <cell r="F81">
            <v>53567925339.824326</v>
          </cell>
          <cell r="G81">
            <v>55161415004.863235</v>
          </cell>
          <cell r="H81">
            <v>57199529556.802322</v>
          </cell>
          <cell r="I81">
            <v>59741463827.803818</v>
          </cell>
          <cell r="J81">
            <v>62186186575.743324</v>
          </cell>
          <cell r="K81">
            <v>63851409868.929779</v>
          </cell>
          <cell r="L81">
            <v>65817938467.96656</v>
          </cell>
          <cell r="M81">
            <v>68004474883.707664</v>
          </cell>
          <cell r="N81">
            <v>70634110391.977936</v>
          </cell>
          <cell r="O81">
            <v>69560945137.912918</v>
          </cell>
          <cell r="P81">
            <v>61559269988.492165</v>
          </cell>
        </row>
        <row r="82">
          <cell r="A82" t="str">
            <v>Guam</v>
          </cell>
          <cell r="B82" t="str">
            <v>GUM</v>
          </cell>
          <cell r="C82" t="str">
            <v>GDP (constant 2015 US$)</v>
          </cell>
          <cell r="D82" t="str">
            <v>NY.GDP.MKTP.KD</v>
          </cell>
          <cell r="E82">
            <v>5435968880.8007298</v>
          </cell>
          <cell r="F82">
            <v>5440190172.8844414</v>
          </cell>
          <cell r="G82">
            <v>5556275705.1865339</v>
          </cell>
          <cell r="H82">
            <v>5650199454.0491362</v>
          </cell>
          <cell r="I82">
            <v>5751510464.0582352</v>
          </cell>
          <cell r="J82">
            <v>5799000000</v>
          </cell>
          <cell r="K82">
            <v>5809553230.209281</v>
          </cell>
          <cell r="L82">
            <v>5861264058.2347584</v>
          </cell>
          <cell r="M82">
            <v>5819051137.3976336</v>
          </cell>
          <cell r="N82">
            <v>5966796360.327569</v>
          </cell>
          <cell r="O82">
            <v>5259729936.3057308</v>
          </cell>
          <cell r="P82">
            <v>5668139945.4049139</v>
          </cell>
        </row>
        <row r="83">
          <cell r="A83" t="str">
            <v>Guyana</v>
          </cell>
          <cell r="B83" t="str">
            <v>GUY</v>
          </cell>
          <cell r="C83" t="str">
            <v>GDP (constant 2015 US$)</v>
          </cell>
          <cell r="D83" t="str">
            <v>NY.GDP.MKTP.KD</v>
          </cell>
          <cell r="E83">
            <v>3632810573.7984133</v>
          </cell>
          <cell r="F83">
            <v>3826780067.1153831</v>
          </cell>
          <cell r="G83">
            <v>4032799496.9052825</v>
          </cell>
          <cell r="H83">
            <v>4180138018.8088708</v>
          </cell>
          <cell r="I83">
            <v>4250616305.047761</v>
          </cell>
          <cell r="J83">
            <v>4279840193.7046003</v>
          </cell>
          <cell r="K83">
            <v>4442813034.6353397</v>
          </cell>
          <cell r="L83">
            <v>4608724292.1586304</v>
          </cell>
          <cell r="M83">
            <v>4813398364.2689648</v>
          </cell>
          <cell r="N83">
            <v>5071041645.2361202</v>
          </cell>
          <cell r="O83">
            <v>7275908034.1142235</v>
          </cell>
          <cell r="P83">
            <v>4583170002.3448725</v>
          </cell>
        </row>
        <row r="84">
          <cell r="A84" t="str">
            <v>Hong Kong SAR, China</v>
          </cell>
          <cell r="B84" t="str">
            <v>HKG</v>
          </cell>
          <cell r="C84" t="str">
            <v>GDP (constant 2015 US$)</v>
          </cell>
          <cell r="D84" t="str">
            <v>NY.GDP.MKTP.KD</v>
          </cell>
          <cell r="E84">
            <v>267550457831.49866</v>
          </cell>
          <cell r="F84">
            <v>280432160545.065</v>
          </cell>
          <cell r="G84">
            <v>285200314932.01593</v>
          </cell>
          <cell r="H84">
            <v>294045828548.17725</v>
          </cell>
          <cell r="I84">
            <v>302168473957.74109</v>
          </cell>
          <cell r="J84">
            <v>309383627028.5611</v>
          </cell>
          <cell r="K84">
            <v>316114185488.47235</v>
          </cell>
          <cell r="L84">
            <v>328114170931.64886</v>
          </cell>
          <cell r="M84">
            <v>337455358939.23297</v>
          </cell>
          <cell r="N84">
            <v>331791958286.73798</v>
          </cell>
          <cell r="O84">
            <v>310236886757.4198</v>
          </cell>
          <cell r="P84">
            <v>305681220295.14282</v>
          </cell>
        </row>
        <row r="85">
          <cell r="A85" t="str">
            <v>Honduras</v>
          </cell>
          <cell r="B85" t="str">
            <v>HND</v>
          </cell>
          <cell r="C85" t="str">
            <v>GDP (constant 2015 US$)</v>
          </cell>
          <cell r="D85" t="str">
            <v>NY.GDP.MKTP.KD</v>
          </cell>
          <cell r="E85">
            <v>17639208999.33432</v>
          </cell>
          <cell r="F85">
            <v>18315794491.78569</v>
          </cell>
          <cell r="G85">
            <v>19071996455.039509</v>
          </cell>
          <cell r="H85">
            <v>19604402633.024117</v>
          </cell>
          <cell r="I85">
            <v>20203921059.269012</v>
          </cell>
          <cell r="J85">
            <v>20979767785.210434</v>
          </cell>
          <cell r="K85">
            <v>21796504312.139252</v>
          </cell>
          <cell r="L85">
            <v>22852090251.475418</v>
          </cell>
          <cell r="M85">
            <v>23730751926.404312</v>
          </cell>
          <cell r="N85">
            <v>24360344497.774887</v>
          </cell>
          <cell r="O85">
            <v>22176498033.541958</v>
          </cell>
          <cell r="P85">
            <v>20975570949.545353</v>
          </cell>
        </row>
        <row r="86">
          <cell r="A86" t="str">
            <v>Croatia</v>
          </cell>
          <cell r="B86" t="str">
            <v>HRV</v>
          </cell>
          <cell r="C86" t="str">
            <v>GDP (constant 2015 US$)</v>
          </cell>
          <cell r="D86" t="str">
            <v>NY.GDP.MKTP.KD</v>
          </cell>
          <cell r="E86">
            <v>50466734849.772148</v>
          </cell>
          <cell r="F86">
            <v>50423715213.78286</v>
          </cell>
          <cell r="G86">
            <v>49276219375.412468</v>
          </cell>
          <cell r="H86">
            <v>49097288862.417763</v>
          </cell>
          <cell r="I86">
            <v>48927438241.114212</v>
          </cell>
          <cell r="J86">
            <v>50163192883.151466</v>
          </cell>
          <cell r="K86">
            <v>51935173677.193573</v>
          </cell>
          <cell r="L86">
            <v>53708288421.744942</v>
          </cell>
          <cell r="M86">
            <v>55265833941.436455</v>
          </cell>
          <cell r="N86">
            <v>57190160216.540848</v>
          </cell>
          <cell r="O86">
            <v>52557893779.493202</v>
          </cell>
          <cell r="P86">
            <v>51728358132.914543</v>
          </cell>
        </row>
        <row r="87">
          <cell r="A87" t="str">
            <v>Haiti</v>
          </cell>
          <cell r="B87" t="str">
            <v>HTI</v>
          </cell>
          <cell r="C87" t="str">
            <v>GDP (constant 2015 US$)</v>
          </cell>
          <cell r="D87" t="str">
            <v>NY.GDP.MKTP.KD</v>
          </cell>
          <cell r="E87">
            <v>12902331959.073133</v>
          </cell>
          <cell r="F87">
            <v>13560120394.515388</v>
          </cell>
          <cell r="G87">
            <v>13628249748.532478</v>
          </cell>
          <cell r="H87">
            <v>14217642128.77257</v>
          </cell>
          <cell r="I87">
            <v>14462550341.492975</v>
          </cell>
          <cell r="J87">
            <v>14833154471.745636</v>
          </cell>
          <cell r="K87">
            <v>15102000661.576962</v>
          </cell>
          <cell r="L87">
            <v>15481101856.773724</v>
          </cell>
          <cell r="M87">
            <v>15739297369.471951</v>
          </cell>
          <cell r="N87">
            <v>15474153940.149889</v>
          </cell>
          <cell r="O87">
            <v>14956795315.413355</v>
          </cell>
          <cell r="P87">
            <v>14577945289.774372</v>
          </cell>
        </row>
        <row r="88">
          <cell r="A88" t="str">
            <v>Hungary</v>
          </cell>
          <cell r="B88" t="str">
            <v>HUN</v>
          </cell>
          <cell r="C88" t="str">
            <v>GDP (constant 2015 US$)</v>
          </cell>
          <cell r="D88" t="str">
            <v>NY.GDP.MKTP.KD</v>
          </cell>
          <cell r="E88">
            <v>113135489067.68817</v>
          </cell>
          <cell r="F88">
            <v>115239984606.15933</v>
          </cell>
          <cell r="G88">
            <v>113790554267.76334</v>
          </cell>
          <cell r="H88">
            <v>115846025793.63304</v>
          </cell>
          <cell r="I88">
            <v>120739043970.89491</v>
          </cell>
          <cell r="J88">
            <v>125210324613.14026</v>
          </cell>
          <cell r="K88">
            <v>127954885306.93707</v>
          </cell>
          <cell r="L88">
            <v>133416713057.01985</v>
          </cell>
          <cell r="M88">
            <v>140567177109.71692</v>
          </cell>
          <cell r="N88">
            <v>146968695014.00662</v>
          </cell>
          <cell r="O88">
            <v>140409157545.21942</v>
          </cell>
          <cell r="P88">
            <v>126661640941.10718</v>
          </cell>
        </row>
        <row r="89">
          <cell r="A89" t="str">
            <v>Indonesia</v>
          </cell>
          <cell r="B89" t="str">
            <v>IDN</v>
          </cell>
          <cell r="C89" t="str">
            <v>GDP (constant 2015 US$)</v>
          </cell>
          <cell r="D89" t="str">
            <v>NY.GDP.MKTP.KD</v>
          </cell>
          <cell r="E89">
            <v>657835435591.36536</v>
          </cell>
          <cell r="F89">
            <v>698422462409.20227</v>
          </cell>
          <cell r="G89">
            <v>740537690664.79919</v>
          </cell>
          <cell r="H89">
            <v>781691322850.8075</v>
          </cell>
          <cell r="I89">
            <v>820828015498.84534</v>
          </cell>
          <cell r="J89">
            <v>860854235065.07898</v>
          </cell>
          <cell r="K89">
            <v>904181624278.9834</v>
          </cell>
          <cell r="L89">
            <v>950021696789.26917</v>
          </cell>
          <cell r="M89">
            <v>999178589070.12805</v>
          </cell>
          <cell r="N89">
            <v>1049330236897.1472</v>
          </cell>
          <cell r="O89">
            <v>1027661515658.5586</v>
          </cell>
          <cell r="P89">
            <v>862776620434.01685</v>
          </cell>
        </row>
        <row r="90">
          <cell r="A90" t="str">
            <v>Isle of Man</v>
          </cell>
          <cell r="B90" t="str">
            <v>IMN</v>
          </cell>
          <cell r="C90" t="str">
            <v>GDP (constant 2015 US$)</v>
          </cell>
          <cell r="D90" t="str">
            <v>NY.GDP.MKTP.KD</v>
          </cell>
          <cell r="E90">
            <v>5934241711.2299471</v>
          </cell>
          <cell r="F90">
            <v>6052926508.7853327</v>
          </cell>
          <cell r="G90">
            <v>6495017570.6646299</v>
          </cell>
          <cell r="H90">
            <v>6764022918.258213</v>
          </cell>
          <cell r="I90">
            <v>7112728800.6111546</v>
          </cell>
          <cell r="J90">
            <v>7085288006.111536</v>
          </cell>
          <cell r="K90">
            <v>7577879297.1734152</v>
          </cell>
          <cell r="L90">
            <v>7933191749.4270439</v>
          </cell>
          <cell r="M90">
            <v>8108785332.3147449</v>
          </cell>
          <cell r="N90">
            <v>8129451489.6867847</v>
          </cell>
          <cell r="P90">
            <v>7119353338.42628</v>
          </cell>
        </row>
        <row r="91">
          <cell r="A91" t="str">
            <v>India</v>
          </cell>
          <cell r="B91" t="str">
            <v>IND</v>
          </cell>
          <cell r="C91" t="str">
            <v>GDP (constant 2015 US$)</v>
          </cell>
          <cell r="D91" t="str">
            <v>NY.GDP.MKTP.KD</v>
          </cell>
          <cell r="E91">
            <v>1535897532897.3945</v>
          </cell>
          <cell r="F91">
            <v>1616398760695.3801</v>
          </cell>
          <cell r="G91">
            <v>1704595760877.1682</v>
          </cell>
          <cell r="H91">
            <v>1813453059872.8376</v>
          </cell>
          <cell r="I91">
            <v>1947834059120.8574</v>
          </cell>
          <cell r="J91">
            <v>2103587813812.7495</v>
          </cell>
          <cell r="K91">
            <v>2277266450219.5737</v>
          </cell>
          <cell r="L91">
            <v>2432015436983.769</v>
          </cell>
          <cell r="M91">
            <v>2588974097973.6108</v>
          </cell>
          <cell r="N91">
            <v>2685747840248.3223</v>
          </cell>
          <cell r="O91">
            <v>2508593750079.0254</v>
          </cell>
          <cell r="P91">
            <v>2110396778434.6079</v>
          </cell>
        </row>
        <row r="92">
          <cell r="A92" t="str">
            <v>Ireland</v>
          </cell>
          <cell r="B92" t="str">
            <v>IRL</v>
          </cell>
          <cell r="C92" t="str">
            <v>GDP (constant 2015 US$)</v>
          </cell>
          <cell r="D92" t="str">
            <v>NY.GDP.MKTP.KD</v>
          </cell>
          <cell r="E92">
            <v>209457102131.54718</v>
          </cell>
          <cell r="F92">
            <v>211695207096.46439</v>
          </cell>
          <cell r="G92">
            <v>211584374525.28119</v>
          </cell>
          <cell r="H92">
            <v>214265179571.60931</v>
          </cell>
          <cell r="I92">
            <v>232935599828.17139</v>
          </cell>
          <cell r="J92">
            <v>291580037584.32996</v>
          </cell>
          <cell r="K92">
            <v>297534779954.15967</v>
          </cell>
          <cell r="L92">
            <v>324134427282.65619</v>
          </cell>
          <cell r="M92">
            <v>353404288247.42694</v>
          </cell>
          <cell r="N92">
            <v>370781201762.17297</v>
          </cell>
          <cell r="O92">
            <v>392534844061.95422</v>
          </cell>
          <cell r="P92">
            <v>282718822004.16119</v>
          </cell>
        </row>
        <row r="93">
          <cell r="A93" t="str">
            <v>Iran, Islamic Rep.</v>
          </cell>
          <cell r="B93" t="str">
            <v>IRN</v>
          </cell>
          <cell r="C93" t="str">
            <v>GDP (constant 2015 US$)</v>
          </cell>
          <cell r="D93" t="str">
            <v>NY.GDP.MKTP.KD</v>
          </cell>
          <cell r="E93">
            <v>405414689010.38708</v>
          </cell>
          <cell r="F93">
            <v>416140818079.99249</v>
          </cell>
          <cell r="G93">
            <v>400547308366.82666</v>
          </cell>
          <cell r="H93">
            <v>394451061627.53009</v>
          </cell>
          <cell r="I93">
            <v>414113559799.43048</v>
          </cell>
          <cell r="J93">
            <v>408212918053.93909</v>
          </cell>
          <cell r="K93">
            <v>444197240466.34564</v>
          </cell>
          <cell r="L93">
            <v>456450444646.25867</v>
          </cell>
          <cell r="M93">
            <v>446162674191.02142</v>
          </cell>
          <cell r="N93">
            <v>440183212449.35059</v>
          </cell>
          <cell r="O93">
            <v>447938347479.77386</v>
          </cell>
          <cell r="P93">
            <v>424892024924.62329</v>
          </cell>
        </row>
        <row r="94">
          <cell r="A94" t="str">
            <v>Iraq</v>
          </cell>
          <cell r="B94" t="str">
            <v>IRQ</v>
          </cell>
          <cell r="C94" t="str">
            <v>GDP (constant 2015 US$)</v>
          </cell>
          <cell r="D94" t="str">
            <v>NY.GDP.MKTP.KD</v>
          </cell>
          <cell r="E94">
            <v>120516353029.3954</v>
          </cell>
          <cell r="F94">
            <v>129611084902.56245</v>
          </cell>
          <cell r="G94">
            <v>147674243247.4527</v>
          </cell>
          <cell r="H94">
            <v>158939678015.06876</v>
          </cell>
          <cell r="I94">
            <v>159252815740.14929</v>
          </cell>
          <cell r="J94">
            <v>166774109673.73242</v>
          </cell>
          <cell r="K94">
            <v>189767878273.08066</v>
          </cell>
          <cell r="L94">
            <v>186314576641.77356</v>
          </cell>
          <cell r="M94">
            <v>191221824965.13516</v>
          </cell>
          <cell r="N94">
            <v>201765395928.21509</v>
          </cell>
          <cell r="O94">
            <v>178917080452.31021</v>
          </cell>
          <cell r="P94">
            <v>166432276442.62509</v>
          </cell>
        </row>
        <row r="95">
          <cell r="A95" t="str">
            <v>Iceland</v>
          </cell>
          <cell r="B95" t="str">
            <v>ISL</v>
          </cell>
          <cell r="C95" t="str">
            <v>GDP (constant 2015 US$)</v>
          </cell>
          <cell r="D95" t="str">
            <v>NY.GDP.MKTP.KD</v>
          </cell>
          <cell r="E95">
            <v>15327572988.261787</v>
          </cell>
          <cell r="F95">
            <v>15610486135.63693</v>
          </cell>
          <cell r="G95">
            <v>15776524980.77454</v>
          </cell>
          <cell r="H95">
            <v>16494745020.423025</v>
          </cell>
          <cell r="I95">
            <v>16773046835.50699</v>
          </cell>
          <cell r="J95">
            <v>17517210519.091156</v>
          </cell>
          <cell r="K95">
            <v>18621440660.001873</v>
          </cell>
          <cell r="L95">
            <v>19402600566.927147</v>
          </cell>
          <cell r="M95">
            <v>20351810853.238319</v>
          </cell>
          <cell r="N95">
            <v>20847341424.885612</v>
          </cell>
          <cell r="O95">
            <v>19491448632.067902</v>
          </cell>
          <cell r="P95">
            <v>17837657146.983212</v>
          </cell>
        </row>
        <row r="96">
          <cell r="A96" t="str">
            <v>Israel</v>
          </cell>
          <cell r="B96" t="str">
            <v>ISR</v>
          </cell>
          <cell r="C96" t="str">
            <v>GDP (constant 2015 US$)</v>
          </cell>
          <cell r="D96" t="str">
            <v>NY.GDP.MKTP.KD</v>
          </cell>
          <cell r="E96">
            <v>247802932721.58154</v>
          </cell>
          <cell r="F96">
            <v>261537633291.88303</v>
          </cell>
          <cell r="G96">
            <v>268920830753.39841</v>
          </cell>
          <cell r="H96">
            <v>281767722996.44116</v>
          </cell>
          <cell r="I96">
            <v>293389928304.96143</v>
          </cell>
          <cell r="J96">
            <v>300078278118.43427</v>
          </cell>
          <cell r="K96">
            <v>313470032931.69269</v>
          </cell>
          <cell r="L96">
            <v>327190755542.21545</v>
          </cell>
          <cell r="M96">
            <v>340224152566.35681</v>
          </cell>
          <cell r="N96">
            <v>353062816517.30231</v>
          </cell>
          <cell r="O96">
            <v>345459861240.94189</v>
          </cell>
          <cell r="P96">
            <v>302991358635.01898</v>
          </cell>
        </row>
        <row r="97">
          <cell r="A97" t="str">
            <v>Italy</v>
          </cell>
          <cell r="B97" t="str">
            <v>ITA</v>
          </cell>
          <cell r="C97" t="str">
            <v>GDP (constant 2015 US$)</v>
          </cell>
          <cell r="D97" t="str">
            <v>NY.GDP.MKTP.KD</v>
          </cell>
          <cell r="E97">
            <v>1900325748105.6243</v>
          </cell>
          <cell r="F97">
            <v>1913767385824.2568</v>
          </cell>
          <cell r="G97">
            <v>1856719783429.5693</v>
          </cell>
          <cell r="H97">
            <v>1822536356977.1475</v>
          </cell>
          <cell r="I97">
            <v>1822453476364.2178</v>
          </cell>
          <cell r="J97">
            <v>1836637711060.5459</v>
          </cell>
          <cell r="K97">
            <v>1860393935366.8738</v>
          </cell>
          <cell r="L97">
            <v>1891422683817.3813</v>
          </cell>
          <cell r="M97">
            <v>1908933681964.9595</v>
          </cell>
          <cell r="N97">
            <v>1918482815609.4124</v>
          </cell>
          <cell r="O97">
            <v>1745326908236.6001</v>
          </cell>
          <cell r="P97">
            <v>1861545498796.0537</v>
          </cell>
        </row>
        <row r="98">
          <cell r="A98" t="str">
            <v>Jamaica</v>
          </cell>
          <cell r="B98" t="str">
            <v>JAM</v>
          </cell>
          <cell r="C98" t="str">
            <v>GDP (constant 2015 US$)</v>
          </cell>
          <cell r="D98" t="str">
            <v>NY.GDP.MKTP.KD</v>
          </cell>
          <cell r="E98">
            <v>13739175678.658514</v>
          </cell>
          <cell r="F98">
            <v>13976915113.947924</v>
          </cell>
          <cell r="G98">
            <v>13891147725.546824</v>
          </cell>
          <cell r="H98">
            <v>13963060254.339699</v>
          </cell>
          <cell r="I98">
            <v>14059380565.747784</v>
          </cell>
          <cell r="J98">
            <v>14188935947.569372</v>
          </cell>
          <cell r="K98">
            <v>14384065467.321148</v>
          </cell>
          <cell r="L98">
            <v>14527492301.3972</v>
          </cell>
          <cell r="M98">
            <v>14802050818.687389</v>
          </cell>
          <cell r="N98">
            <v>14934128282.737062</v>
          </cell>
          <cell r="O98">
            <v>13440715454.463356</v>
          </cell>
          <cell r="P98">
            <v>14173369782.765114</v>
          </cell>
        </row>
        <row r="99">
          <cell r="A99" t="str">
            <v>Jordan</v>
          </cell>
          <cell r="B99" t="str">
            <v>JOR</v>
          </cell>
          <cell r="C99" t="str">
            <v>GDP (constant 2015 US$)</v>
          </cell>
          <cell r="D99" t="str">
            <v>NY.GDP.MKTP.KD</v>
          </cell>
          <cell r="E99">
            <v>33723826288.353676</v>
          </cell>
          <cell r="F99">
            <v>34646908078.416344</v>
          </cell>
          <cell r="G99">
            <v>35488605511.919296</v>
          </cell>
          <cell r="H99">
            <v>36414839440.074326</v>
          </cell>
          <cell r="I99">
            <v>37647146046.473785</v>
          </cell>
          <cell r="J99">
            <v>38587017887.323944</v>
          </cell>
          <cell r="K99">
            <v>39356512808.349388</v>
          </cell>
          <cell r="L99">
            <v>40177928314.042099</v>
          </cell>
          <cell r="M99">
            <v>40955006291.365288</v>
          </cell>
          <cell r="N99">
            <v>41755867661.24588</v>
          </cell>
          <cell r="O99">
            <v>41108073616.901199</v>
          </cell>
          <cell r="P99">
            <v>38169248358.587753</v>
          </cell>
        </row>
        <row r="100">
          <cell r="A100" t="str">
            <v>Japan</v>
          </cell>
          <cell r="B100" t="str">
            <v>JPN</v>
          </cell>
          <cell r="C100" t="str">
            <v>GDP (constant 2015 US$)</v>
          </cell>
          <cell r="D100" t="str">
            <v>NY.GDP.MKTP.KD</v>
          </cell>
          <cell r="E100">
            <v>4218907820177.1665</v>
          </cell>
          <cell r="F100">
            <v>4219912322037.6499</v>
          </cell>
          <cell r="G100">
            <v>4277925608850.5952</v>
          </cell>
          <cell r="H100">
            <v>4363702302795.8589</v>
          </cell>
          <cell r="I100">
            <v>4376627829637.5088</v>
          </cell>
          <cell r="J100">
            <v>4444930651964.1797</v>
          </cell>
          <cell r="K100">
            <v>4478437728055.5508</v>
          </cell>
          <cell r="L100">
            <v>4553466417292.2119</v>
          </cell>
          <cell r="M100">
            <v>4580061760588.2441</v>
          </cell>
          <cell r="N100">
            <v>4569053543631.8906</v>
          </cell>
          <cell r="O100">
            <v>4363130661935.3638</v>
          </cell>
          <cell r="P100">
            <v>4404196058815.1113</v>
          </cell>
        </row>
        <row r="101">
          <cell r="A101" t="str">
            <v>Kazakhstan</v>
          </cell>
          <cell r="B101" t="str">
            <v>KAZ</v>
          </cell>
          <cell r="C101" t="str">
            <v>GDP (constant 2015 US$)</v>
          </cell>
          <cell r="D101" t="str">
            <v>NY.GDP.MKTP.KD</v>
          </cell>
          <cell r="E101">
            <v>146559512181.37653</v>
          </cell>
          <cell r="F101">
            <v>157404916083.80075</v>
          </cell>
          <cell r="G101">
            <v>164960352055.81177</v>
          </cell>
          <cell r="H101">
            <v>174857973177.9325</v>
          </cell>
          <cell r="I101">
            <v>182202008052.50793</v>
          </cell>
          <cell r="J101">
            <v>184388432148.71536</v>
          </cell>
          <cell r="K101">
            <v>186416704902.16989</v>
          </cell>
          <cell r="L101">
            <v>194059789803.78995</v>
          </cell>
          <cell r="M101">
            <v>202016241185.49545</v>
          </cell>
          <cell r="N101">
            <v>211106972039.0141</v>
          </cell>
          <cell r="O101">
            <v>205829297737.43192</v>
          </cell>
          <cell r="P101">
            <v>182709290851.64056</v>
          </cell>
        </row>
        <row r="102">
          <cell r="A102" t="str">
            <v>Kenya</v>
          </cell>
          <cell r="B102" t="str">
            <v>KEN</v>
          </cell>
          <cell r="C102" t="str">
            <v>GDP (constant 2015 US$)</v>
          </cell>
          <cell r="D102" t="str">
            <v>NY.GDP.MKTP.KD</v>
          </cell>
          <cell r="E102">
            <v>55748903297.984962</v>
          </cell>
          <cell r="F102">
            <v>58603863796.446823</v>
          </cell>
          <cell r="G102">
            <v>61281286574.995026</v>
          </cell>
          <cell r="H102">
            <v>63608656932.132996</v>
          </cell>
          <cell r="I102">
            <v>66801882117.214066</v>
          </cell>
          <cell r="J102">
            <v>70120413328.783798</v>
          </cell>
          <cell r="K102">
            <v>73074948912.647629</v>
          </cell>
          <cell r="L102">
            <v>75879534887.329102</v>
          </cell>
          <cell r="M102">
            <v>80165170351.716263</v>
          </cell>
          <cell r="N102">
            <v>84264944512.031219</v>
          </cell>
          <cell r="O102">
            <v>84054150946.045929</v>
          </cell>
          <cell r="P102">
            <v>70327614150.666168</v>
          </cell>
        </row>
        <row r="103">
          <cell r="A103" t="str">
            <v>Kyrgyz Republic</v>
          </cell>
          <cell r="B103" t="str">
            <v>KGZ</v>
          </cell>
          <cell r="C103" t="str">
            <v>GDP (constant 2015 US$)</v>
          </cell>
          <cell r="D103" t="str">
            <v>NY.GDP.MKTP.KD</v>
          </cell>
          <cell r="E103">
            <v>5263492561.8449736</v>
          </cell>
          <cell r="F103">
            <v>5577000617.0426102</v>
          </cell>
          <cell r="G103">
            <v>5572084479.7883224</v>
          </cell>
          <cell r="H103">
            <v>6180303659.1482115</v>
          </cell>
          <cell r="I103">
            <v>6429001465.5821266</v>
          </cell>
          <cell r="J103">
            <v>6678178340.45121</v>
          </cell>
          <cell r="K103">
            <v>6967734531.1841402</v>
          </cell>
          <cell r="L103">
            <v>7298000773.9944153</v>
          </cell>
          <cell r="M103">
            <v>7572253083.9886875</v>
          </cell>
          <cell r="N103">
            <v>7920624102.9005566</v>
          </cell>
          <cell r="O103">
            <v>7255421236.2525034</v>
          </cell>
          <cell r="P103">
            <v>6610372259.288888</v>
          </cell>
        </row>
        <row r="104">
          <cell r="A104" t="str">
            <v>Cambodia</v>
          </cell>
          <cell r="B104" t="str">
            <v>KHM</v>
          </cell>
          <cell r="C104" t="str">
            <v>GDP (constant 2015 US$)</v>
          </cell>
          <cell r="D104" t="str">
            <v>NY.GDP.MKTP.KD</v>
          </cell>
          <cell r="E104">
            <v>12767924407.378658</v>
          </cell>
          <cell r="F104">
            <v>13670561753.996885</v>
          </cell>
          <cell r="G104">
            <v>14670337167.582087</v>
          </cell>
          <cell r="H104">
            <v>15749584749.212746</v>
          </cell>
          <cell r="I104">
            <v>16874510037.997038</v>
          </cell>
          <cell r="J104">
            <v>18049954289.422901</v>
          </cell>
          <cell r="K104">
            <v>19301414292.307114</v>
          </cell>
          <cell r="L104">
            <v>20651915662.950867</v>
          </cell>
          <cell r="M104">
            <v>22194442188.303398</v>
          </cell>
          <cell r="N104">
            <v>23760061873.300629</v>
          </cell>
          <cell r="O104">
            <v>23024448758.505688</v>
          </cell>
          <cell r="P104">
            <v>18246832289.177998</v>
          </cell>
        </row>
        <row r="105">
          <cell r="A105" t="str">
            <v>Kiribati</v>
          </cell>
          <cell r="B105" t="str">
            <v>KIR</v>
          </cell>
          <cell r="C105" t="str">
            <v>GDP (constant 2015 US$)</v>
          </cell>
          <cell r="D105" t="str">
            <v>NY.GDP.MKTP.KD</v>
          </cell>
          <cell r="E105">
            <v>140627906.23966226</v>
          </cell>
          <cell r="F105">
            <v>143106561.45410737</v>
          </cell>
          <cell r="G105">
            <v>150456689.54920223</v>
          </cell>
          <cell r="H105">
            <v>156718115.87142625</v>
          </cell>
          <cell r="I105">
            <v>155000054.1981833</v>
          </cell>
          <cell r="J105">
            <v>170291001.98321015</v>
          </cell>
          <cell r="K105">
            <v>169476742.01804033</v>
          </cell>
          <cell r="L105">
            <v>169062088.39297664</v>
          </cell>
          <cell r="M105">
            <v>177978704.5347479</v>
          </cell>
          <cell r="N105">
            <v>177018296.99155167</v>
          </cell>
          <cell r="O105">
            <v>176050030.12418354</v>
          </cell>
          <cell r="P105">
            <v>162344199.21429923</v>
          </cell>
        </row>
        <row r="106">
          <cell r="A106" t="str">
            <v>St. Kitts and Nevis</v>
          </cell>
          <cell r="B106" t="str">
            <v>KNA</v>
          </cell>
          <cell r="C106" t="str">
            <v>GDP (constant 2015 US$)</v>
          </cell>
          <cell r="D106" t="str">
            <v>NY.GDP.MKTP.KD</v>
          </cell>
          <cell r="E106">
            <v>827704593.98550689</v>
          </cell>
          <cell r="F106">
            <v>841086420.63895762</v>
          </cell>
          <cell r="G106">
            <v>836738748.21595204</v>
          </cell>
          <cell r="H106">
            <v>884479718.55824912</v>
          </cell>
          <cell r="I106">
            <v>951588089.34403718</v>
          </cell>
          <cell r="J106">
            <v>958407222.22222221</v>
          </cell>
          <cell r="K106">
            <v>995823130.57816243</v>
          </cell>
          <cell r="L106">
            <v>1005220382.8657956</v>
          </cell>
          <cell r="M106">
            <v>1032058046.2226474</v>
          </cell>
          <cell r="N106">
            <v>1081637959.5004828</v>
          </cell>
          <cell r="O106">
            <v>925775566.38180101</v>
          </cell>
          <cell r="P106">
            <v>940047261.68307412</v>
          </cell>
        </row>
        <row r="107">
          <cell r="A107" t="str">
            <v>Korea, Rep.</v>
          </cell>
          <cell r="B107" t="str">
            <v>KOR</v>
          </cell>
          <cell r="C107" t="str">
            <v>GDP (constant 2015 US$)</v>
          </cell>
          <cell r="D107" t="str">
            <v>NY.GDP.MKTP.KD</v>
          </cell>
          <cell r="E107">
            <v>1261201910432.4556</v>
          </cell>
          <cell r="F107">
            <v>1307685622912.813</v>
          </cell>
          <cell r="G107">
            <v>1339103175287.2612</v>
          </cell>
          <cell r="H107">
            <v>1381481889126.8459</v>
          </cell>
          <cell r="I107">
            <v>1425723208306.5356</v>
          </cell>
          <cell r="J107">
            <v>1465773245547.1497</v>
          </cell>
          <cell r="K107">
            <v>1508967849304.8049</v>
          </cell>
          <cell r="L107">
            <v>1556645736778.4768</v>
          </cell>
          <cell r="M107">
            <v>1601903713673.825</v>
          </cell>
          <cell r="N107">
            <v>1637850078348.9475</v>
          </cell>
          <cell r="O107">
            <v>1623895080923.7437</v>
          </cell>
          <cell r="P107">
            <v>1464566500967.5327</v>
          </cell>
        </row>
        <row r="108">
          <cell r="A108" t="str">
            <v>Kuwait</v>
          </cell>
          <cell r="B108" t="str">
            <v>KWT</v>
          </cell>
          <cell r="C108" t="str">
            <v>GDP (constant 2015 US$)</v>
          </cell>
          <cell r="D108" t="str">
            <v>NY.GDP.MKTP.KD</v>
          </cell>
          <cell r="E108">
            <v>95846136293.449417</v>
          </cell>
          <cell r="F108">
            <v>105074592365.38092</v>
          </cell>
          <cell r="G108">
            <v>112036643935.12566</v>
          </cell>
          <cell r="H108">
            <v>113324281573.54524</v>
          </cell>
          <cell r="I108">
            <v>113891896815.1438</v>
          </cell>
          <cell r="J108">
            <v>114567298105.68295</v>
          </cell>
          <cell r="K108">
            <v>117919386278.24731</v>
          </cell>
          <cell r="L108">
            <v>112362899556.38138</v>
          </cell>
          <cell r="M108">
            <v>115097791484.09587</v>
          </cell>
          <cell r="N108">
            <v>114462498533.90613</v>
          </cell>
          <cell r="O108">
            <v>104326525025.93213</v>
          </cell>
          <cell r="P108">
            <v>110809995451.53551</v>
          </cell>
        </row>
        <row r="109">
          <cell r="A109" t="str">
            <v>Lao PDR</v>
          </cell>
          <cell r="B109" t="str">
            <v>LAO</v>
          </cell>
          <cell r="C109" t="str">
            <v>GDP (constant 2015 US$)</v>
          </cell>
          <cell r="D109" t="str">
            <v>NY.GDP.MKTP.KD</v>
          </cell>
          <cell r="E109">
            <v>9912448588.8541183</v>
          </cell>
          <cell r="F109">
            <v>10709275903.075884</v>
          </cell>
          <cell r="G109">
            <v>11568812928.629772</v>
          </cell>
          <cell r="H109">
            <v>12497360586.909575</v>
          </cell>
          <cell r="I109">
            <v>13448655105.843056</v>
          </cell>
          <cell r="J109">
            <v>14426381187.089439</v>
          </cell>
          <cell r="K109">
            <v>15439522315.3825</v>
          </cell>
          <cell r="L109">
            <v>16503696157.567474</v>
          </cell>
          <cell r="M109">
            <v>17534840493.261295</v>
          </cell>
          <cell r="N109">
            <v>18491845636.273251</v>
          </cell>
          <cell r="O109">
            <v>18584865505.718479</v>
          </cell>
          <cell r="P109">
            <v>14465245855.327711</v>
          </cell>
        </row>
        <row r="110">
          <cell r="A110" t="str">
            <v>Lebanon</v>
          </cell>
          <cell r="B110" t="str">
            <v>LBN</v>
          </cell>
          <cell r="C110" t="str">
            <v>GDP (constant 2015 US$)</v>
          </cell>
          <cell r="D110" t="str">
            <v>NY.GDP.MKTP.KD</v>
          </cell>
          <cell r="E110">
            <v>45147473284.385132</v>
          </cell>
          <cell r="F110">
            <v>45539055323.714317</v>
          </cell>
          <cell r="G110">
            <v>46707037069.761383</v>
          </cell>
          <cell r="H110">
            <v>48494923363.664871</v>
          </cell>
          <cell r="I110">
            <v>49699566408.135117</v>
          </cell>
          <cell r="J110">
            <v>49929337837.081261</v>
          </cell>
          <cell r="K110">
            <v>50705514063.603714</v>
          </cell>
          <cell r="L110">
            <v>51163399519.198029</v>
          </cell>
          <cell r="M110">
            <v>50199120127.750641</v>
          </cell>
          <cell r="N110">
            <v>46727888510.778534</v>
          </cell>
          <cell r="O110">
            <v>34621752540.112762</v>
          </cell>
          <cell r="P110">
            <v>47175915277.107796</v>
          </cell>
        </row>
        <row r="111">
          <cell r="A111" t="str">
            <v>Liberia</v>
          </cell>
          <cell r="B111" t="str">
            <v>LBR</v>
          </cell>
          <cell r="C111" t="str">
            <v>GDP (constant 2015 US$)</v>
          </cell>
          <cell r="D111" t="str">
            <v>NY.GDP.MKTP.KD</v>
          </cell>
          <cell r="E111">
            <v>2523749998.5330667</v>
          </cell>
          <cell r="F111">
            <v>2730716886.4904637</v>
          </cell>
          <cell r="G111">
            <v>2949005327.4299116</v>
          </cell>
          <cell r="H111">
            <v>3205193907.9446235</v>
          </cell>
          <cell r="I111">
            <v>3227674916.8657827</v>
          </cell>
          <cell r="J111">
            <v>3227075700</v>
          </cell>
          <cell r="K111">
            <v>3176896008.3099952</v>
          </cell>
          <cell r="L111">
            <v>3254893758.7341504</v>
          </cell>
          <cell r="M111">
            <v>3292571599.1351814</v>
          </cell>
          <cell r="N111">
            <v>3211334057.9282751</v>
          </cell>
          <cell r="O111">
            <v>3115556271.7469893</v>
          </cell>
          <cell r="P111">
            <v>3083151675.73804</v>
          </cell>
        </row>
        <row r="112">
          <cell r="A112" t="str">
            <v>Libya</v>
          </cell>
          <cell r="B112" t="str">
            <v>LBY</v>
          </cell>
          <cell r="C112" t="str">
            <v>GDP (constant 2015 US$)</v>
          </cell>
          <cell r="D112" t="str">
            <v>NY.GDP.MKTP.KD</v>
          </cell>
          <cell r="E112">
            <v>83913268234.788437</v>
          </cell>
          <cell r="F112">
            <v>41672575001.21051</v>
          </cell>
          <cell r="G112">
            <v>77855516865.806213</v>
          </cell>
          <cell r="H112">
            <v>63843110856.617012</v>
          </cell>
          <cell r="I112">
            <v>49131866787.230553</v>
          </cell>
          <cell r="J112">
            <v>48717854039.965256</v>
          </cell>
          <cell r="K112">
            <v>47991499522.635628</v>
          </cell>
          <cell r="L112">
            <v>63584802613.754517</v>
          </cell>
          <cell r="M112">
            <v>68634305687.859749</v>
          </cell>
          <cell r="N112">
            <v>60950218438.487091</v>
          </cell>
          <cell r="O112">
            <v>46364963764.832642</v>
          </cell>
          <cell r="P112">
            <v>59332725619.380692</v>
          </cell>
        </row>
        <row r="113">
          <cell r="A113" t="str">
            <v>St. Lucia</v>
          </cell>
          <cell r="B113" t="str">
            <v>LCA</v>
          </cell>
          <cell r="C113" t="str">
            <v>GDP (constant 2015 US$)</v>
          </cell>
          <cell r="D113" t="str">
            <v>NY.GDP.MKTP.KD</v>
          </cell>
          <cell r="E113">
            <v>1767215984.6912518</v>
          </cell>
          <cell r="F113">
            <v>1864119706.2824771</v>
          </cell>
          <cell r="G113">
            <v>1860394230.6056523</v>
          </cell>
          <cell r="H113">
            <v>1801338292.7947681</v>
          </cell>
          <cell r="I113">
            <v>1833017815.1150911</v>
          </cell>
          <cell r="J113">
            <v>1808079888.8888888</v>
          </cell>
          <cell r="K113">
            <v>1874008183.7641809</v>
          </cell>
          <cell r="L113">
            <v>1939631307.6479754</v>
          </cell>
          <cell r="M113">
            <v>1996393090.5838714</v>
          </cell>
          <cell r="N113">
            <v>1995116523.2295787</v>
          </cell>
          <cell r="O113">
            <v>1588638626.6463878</v>
          </cell>
          <cell r="P113">
            <v>1847995786.3863752</v>
          </cell>
        </row>
        <row r="114">
          <cell r="A114" t="str">
            <v>Liechtenstein</v>
          </cell>
          <cell r="B114" t="str">
            <v>LIE</v>
          </cell>
          <cell r="C114" t="str">
            <v>GDP (constant 2015 US$)</v>
          </cell>
          <cell r="D114" t="str">
            <v>NY.GDP.MKTP.KD</v>
          </cell>
          <cell r="J114">
            <v>6268391521.1970072</v>
          </cell>
          <cell r="P114">
            <v>6268391521.1970072</v>
          </cell>
        </row>
        <row r="115">
          <cell r="A115" t="str">
            <v>Sri Lanka</v>
          </cell>
          <cell r="B115" t="str">
            <v>LKA</v>
          </cell>
          <cell r="C115" t="str">
            <v>GDP (constant 2015 US$)</v>
          </cell>
          <cell r="D115" t="str">
            <v>NY.GDP.MKTP.KD</v>
          </cell>
          <cell r="E115">
            <v>59780043793.049591</v>
          </cell>
          <cell r="F115">
            <v>64804396873.698891</v>
          </cell>
          <cell r="G115">
            <v>70730481764.674698</v>
          </cell>
          <cell r="H115">
            <v>73132299827.342819</v>
          </cell>
          <cell r="I115">
            <v>76760174257.599655</v>
          </cell>
          <cell r="J115">
            <v>80604080688.577469</v>
          </cell>
          <cell r="K115">
            <v>84220491206.120789</v>
          </cell>
          <cell r="L115">
            <v>87234043286.147842</v>
          </cell>
          <cell r="M115">
            <v>90088341599.798447</v>
          </cell>
          <cell r="N115">
            <v>92186336710.116074</v>
          </cell>
          <cell r="O115">
            <v>88853624203.293793</v>
          </cell>
          <cell r="P115">
            <v>78944937655.492737</v>
          </cell>
        </row>
        <row r="116">
          <cell r="A116" t="str">
            <v>Lesotho</v>
          </cell>
          <cell r="B116" t="str">
            <v>LSO</v>
          </cell>
          <cell r="C116" t="str">
            <v>GDP (constant 2015 US$)</v>
          </cell>
          <cell r="D116" t="str">
            <v>NY.GDP.MKTP.KD</v>
          </cell>
          <cell r="E116">
            <v>1986757270.5438311</v>
          </cell>
          <cell r="F116">
            <v>2078431262.3568218</v>
          </cell>
          <cell r="G116">
            <v>2210096177.0084825</v>
          </cell>
          <cell r="H116">
            <v>2249712845.9387159</v>
          </cell>
          <cell r="I116">
            <v>2288195174.1372137</v>
          </cell>
          <cell r="J116">
            <v>2359759799.0422373</v>
          </cell>
          <cell r="K116">
            <v>2444436584.2377172</v>
          </cell>
          <cell r="L116">
            <v>2367633610.3084941</v>
          </cell>
          <cell r="M116">
            <v>2338674200.2369905</v>
          </cell>
          <cell r="N116">
            <v>2394844036.4422593</v>
          </cell>
          <cell r="O116">
            <v>2213872051.90028</v>
          </cell>
          <cell r="P116">
            <v>2266583001.1048222</v>
          </cell>
        </row>
        <row r="117">
          <cell r="A117" t="str">
            <v>Lithuania</v>
          </cell>
          <cell r="B117" t="str">
            <v>LTU</v>
          </cell>
          <cell r="C117" t="str">
            <v>GDP (constant 2015 US$)</v>
          </cell>
          <cell r="D117" t="str">
            <v>NY.GDP.MKTP.KD</v>
          </cell>
          <cell r="E117">
            <v>34401356974.398422</v>
          </cell>
          <cell r="F117">
            <v>36478857729.371857</v>
          </cell>
          <cell r="G117">
            <v>37881055682.492172</v>
          </cell>
          <cell r="H117">
            <v>39225860752.806229</v>
          </cell>
          <cell r="I117">
            <v>40613283322.762085</v>
          </cell>
          <cell r="J117">
            <v>41435533340.38826</v>
          </cell>
          <cell r="K117">
            <v>42479223269.264038</v>
          </cell>
          <cell r="L117">
            <v>44298437189.890213</v>
          </cell>
          <cell r="M117">
            <v>46067411257.315994</v>
          </cell>
          <cell r="N117">
            <v>48174429493.231613</v>
          </cell>
          <cell r="O117">
            <v>48110631392.507782</v>
          </cell>
          <cell r="P117">
            <v>41742370945.857147</v>
          </cell>
        </row>
        <row r="118">
          <cell r="A118" t="str">
            <v>Luxembourg</v>
          </cell>
          <cell r="B118" t="str">
            <v>LUX</v>
          </cell>
          <cell r="C118" t="str">
            <v>GDP (constant 2015 US$)</v>
          </cell>
          <cell r="D118" t="str">
            <v>NY.GDP.MKTP.KD</v>
          </cell>
          <cell r="E118">
            <v>54012829450.863258</v>
          </cell>
          <cell r="F118">
            <v>54576884723.71209</v>
          </cell>
          <cell r="G118">
            <v>55477349852.562866</v>
          </cell>
          <cell r="H118">
            <v>57236975164.372238</v>
          </cell>
          <cell r="I118">
            <v>58738350255.759735</v>
          </cell>
          <cell r="J118">
            <v>60071584216.137466</v>
          </cell>
          <cell r="K118">
            <v>63062062076.829262</v>
          </cell>
          <cell r="L118">
            <v>63892707778.498795</v>
          </cell>
          <cell r="M118">
            <v>65173358594.451134</v>
          </cell>
          <cell r="N118">
            <v>67313525746.999954</v>
          </cell>
          <cell r="O118">
            <v>66117875823.111282</v>
          </cell>
          <cell r="P118">
            <v>60515773062.118011</v>
          </cell>
        </row>
        <row r="119">
          <cell r="A119" t="str">
            <v>Latvia</v>
          </cell>
          <cell r="B119" t="str">
            <v>LVA</v>
          </cell>
          <cell r="C119" t="str">
            <v>GDP (constant 2015 US$)</v>
          </cell>
          <cell r="D119" t="str">
            <v>NY.GDP.MKTP.KD</v>
          </cell>
          <cell r="E119">
            <v>22996919174.012886</v>
          </cell>
          <cell r="F119">
            <v>23586657451.253899</v>
          </cell>
          <cell r="G119">
            <v>25246525349.554287</v>
          </cell>
          <cell r="H119">
            <v>25754168548.992176</v>
          </cell>
          <cell r="I119">
            <v>26243522537.941006</v>
          </cell>
          <cell r="J119">
            <v>27263090547.061707</v>
          </cell>
          <cell r="K119">
            <v>27908574080.466396</v>
          </cell>
          <cell r="L119">
            <v>28833209947.639442</v>
          </cell>
          <cell r="M119">
            <v>29983505203.585144</v>
          </cell>
          <cell r="N119">
            <v>30728393325.399597</v>
          </cell>
          <cell r="O119">
            <v>29570216089.878895</v>
          </cell>
          <cell r="P119">
            <v>27101343841.435043</v>
          </cell>
        </row>
        <row r="120">
          <cell r="A120" t="str">
            <v>Macao SAR, China</v>
          </cell>
          <cell r="B120" t="str">
            <v>MAC</v>
          </cell>
          <cell r="C120" t="str">
            <v>GDP (constant 2015 US$)</v>
          </cell>
          <cell r="D120" t="str">
            <v>NY.GDP.MKTP.KD</v>
          </cell>
          <cell r="E120">
            <v>39823068644.074181</v>
          </cell>
          <cell r="F120">
            <v>48431457277.149384</v>
          </cell>
          <cell r="G120">
            <v>52907663460.890709</v>
          </cell>
          <cell r="H120">
            <v>58596722397.058167</v>
          </cell>
          <cell r="I120">
            <v>57396479644.893555</v>
          </cell>
          <cell r="J120">
            <v>45047964934.251717</v>
          </cell>
          <cell r="K120">
            <v>44742115109.726868</v>
          </cell>
          <cell r="L120">
            <v>49208806475.08905</v>
          </cell>
          <cell r="M120">
            <v>52389965631.972336</v>
          </cell>
          <cell r="N120">
            <v>51073940150.133774</v>
          </cell>
          <cell r="O120">
            <v>23488188941.668034</v>
          </cell>
          <cell r="P120">
            <v>47555124787.900711</v>
          </cell>
        </row>
        <row r="121">
          <cell r="A121" t="str">
            <v>St. Martin (French part)</v>
          </cell>
          <cell r="B121" t="str">
            <v>MAF</v>
          </cell>
          <cell r="C121" t="str">
            <v>GDP (constant 2015 US$)</v>
          </cell>
          <cell r="D121" t="str">
            <v>NY.GDP.MKTP.KD</v>
          </cell>
          <cell r="P121" t="e">
            <v>#DIV/0!</v>
          </cell>
        </row>
        <row r="122">
          <cell r="A122" t="str">
            <v>Morocco</v>
          </cell>
          <cell r="B122" t="str">
            <v>MAR</v>
          </cell>
          <cell r="C122" t="str">
            <v>GDP (constant 2015 US$)</v>
          </cell>
          <cell r="D122" t="str">
            <v>NY.GDP.MKTP.KD</v>
          </cell>
          <cell r="E122">
            <v>83183640110.586441</v>
          </cell>
          <cell r="F122">
            <v>87547202071.658951</v>
          </cell>
          <cell r="G122">
            <v>90182338940.173157</v>
          </cell>
          <cell r="H122">
            <v>94272490564.626572</v>
          </cell>
          <cell r="I122">
            <v>96789088975.028336</v>
          </cell>
          <cell r="J122">
            <v>101179808076.3598</v>
          </cell>
          <cell r="K122">
            <v>102252168737.7296</v>
          </cell>
          <cell r="L122">
            <v>106602592855.80495</v>
          </cell>
          <cell r="M122">
            <v>109958978323.14316</v>
          </cell>
          <cell r="N122">
            <v>112826637548.35883</v>
          </cell>
          <cell r="O122">
            <v>105726171616.03641</v>
          </cell>
          <cell r="P122">
            <v>99138283438.136917</v>
          </cell>
        </row>
        <row r="123">
          <cell r="A123" t="str">
            <v>Monaco</v>
          </cell>
          <cell r="B123" t="str">
            <v>MCO</v>
          </cell>
          <cell r="C123" t="str">
            <v>GDP (constant 2015 US$)</v>
          </cell>
          <cell r="D123" t="str">
            <v>NY.GDP.MKTP.KD</v>
          </cell>
          <cell r="E123">
            <v>4703735661.9539967</v>
          </cell>
          <cell r="F123">
            <v>5032997159.4129105</v>
          </cell>
          <cell r="G123">
            <v>5083942060.6519518</v>
          </cell>
          <cell r="H123">
            <v>5570723958.3941526</v>
          </cell>
          <cell r="I123">
            <v>5971213721.6587715</v>
          </cell>
          <cell r="J123">
            <v>6261622101.4090757</v>
          </cell>
          <cell r="K123">
            <v>6477745184.6390162</v>
          </cell>
          <cell r="L123">
            <v>6250961824.7180872</v>
          </cell>
          <cell r="M123">
            <v>6623286014.8307247</v>
          </cell>
          <cell r="N123">
            <v>7080667991.5935669</v>
          </cell>
          <cell r="O123">
            <v>6248493129.0633307</v>
          </cell>
          <cell r="P123">
            <v>5936853528.0295992</v>
          </cell>
        </row>
        <row r="124">
          <cell r="A124" t="str">
            <v>Moldova</v>
          </cell>
          <cell r="B124" t="str">
            <v>MDA</v>
          </cell>
          <cell r="C124" t="str">
            <v>GDP (constant 2015 US$)</v>
          </cell>
          <cell r="D124" t="str">
            <v>NY.GDP.MKTP.KD</v>
          </cell>
          <cell r="E124">
            <v>6452469456.9281502</v>
          </cell>
          <cell r="F124">
            <v>6827884855.1556005</v>
          </cell>
          <cell r="G124">
            <v>6787618499.2090921</v>
          </cell>
          <cell r="H124">
            <v>7401481591.690155</v>
          </cell>
          <cell r="I124">
            <v>7771527984.0401068</v>
          </cell>
          <cell r="J124">
            <v>7745241912.947216</v>
          </cell>
          <cell r="K124">
            <v>8086720854.2064123</v>
          </cell>
          <cell r="L124">
            <v>8466052244.671628</v>
          </cell>
          <cell r="M124">
            <v>8830217598.8744869</v>
          </cell>
          <cell r="N124">
            <v>9155470178.136198</v>
          </cell>
          <cell r="O124">
            <v>8479779801.9616194</v>
          </cell>
          <cell r="P124">
            <v>7818587725.2564249</v>
          </cell>
        </row>
        <row r="125">
          <cell r="A125" t="str">
            <v>Madagascar</v>
          </cell>
          <cell r="B125" t="str">
            <v>MDG</v>
          </cell>
          <cell r="C125" t="str">
            <v>GDP (constant 2015 US$)</v>
          </cell>
          <cell r="D125" t="str">
            <v>NY.GDP.MKTP.KD</v>
          </cell>
          <cell r="E125">
            <v>9925206717.3008919</v>
          </cell>
          <cell r="F125">
            <v>10081868865.016993</v>
          </cell>
          <cell r="G125">
            <v>10385448869.309839</v>
          </cell>
          <cell r="H125">
            <v>10624353266.700075</v>
          </cell>
          <cell r="I125">
            <v>10979122001.723181</v>
          </cell>
          <cell r="J125">
            <v>11323020828.575806</v>
          </cell>
          <cell r="K125">
            <v>11775165589.132008</v>
          </cell>
          <cell r="L125">
            <v>12238319071.519871</v>
          </cell>
          <cell r="M125">
            <v>12629946858.147184</v>
          </cell>
          <cell r="N125">
            <v>13185664519.908552</v>
          </cell>
          <cell r="O125">
            <v>12244127640.649942</v>
          </cell>
          <cell r="P125">
            <v>11399294929.816759</v>
          </cell>
        </row>
        <row r="126">
          <cell r="A126" t="str">
            <v>Maldives</v>
          </cell>
          <cell r="B126" t="str">
            <v>MDV</v>
          </cell>
          <cell r="C126" t="str">
            <v>GDP (constant 2015 US$)</v>
          </cell>
          <cell r="D126" t="str">
            <v>NY.GDP.MKTP.KD</v>
          </cell>
          <cell r="E126">
            <v>3116691850.2824626</v>
          </cell>
          <cell r="F126">
            <v>3383690536.0631146</v>
          </cell>
          <cell r="G126">
            <v>3468871018.2716012</v>
          </cell>
          <cell r="H126">
            <v>3721442083.348001</v>
          </cell>
          <cell r="I126">
            <v>3994209877.435174</v>
          </cell>
          <cell r="J126">
            <v>4109424799.7240715</v>
          </cell>
          <cell r="K126">
            <v>4369892497.9519291</v>
          </cell>
          <cell r="L126">
            <v>4684957819.5457125</v>
          </cell>
          <cell r="M126">
            <v>5065522982.5209484</v>
          </cell>
          <cell r="N126">
            <v>5414217823.0380754</v>
          </cell>
          <cell r="O126">
            <v>3600460152.8705373</v>
          </cell>
          <cell r="P126">
            <v>4084489221.9137845</v>
          </cell>
        </row>
        <row r="127">
          <cell r="A127" t="str">
            <v>Mexico</v>
          </cell>
          <cell r="B127" t="str">
            <v>MEX</v>
          </cell>
          <cell r="C127" t="str">
            <v>GDP (constant 2015 US$)</v>
          </cell>
          <cell r="D127" t="str">
            <v>NY.GDP.MKTP.KD</v>
          </cell>
          <cell r="E127">
            <v>1012981356870.8718</v>
          </cell>
          <cell r="F127">
            <v>1050086944297.4181</v>
          </cell>
          <cell r="G127">
            <v>1088334499223.1228</v>
          </cell>
          <cell r="H127">
            <v>1103071549191.5171</v>
          </cell>
          <cell r="I127">
            <v>1134506587182.8638</v>
          </cell>
          <cell r="J127">
            <v>1171867608197.7246</v>
          </cell>
          <cell r="K127">
            <v>1202693965604.1748</v>
          </cell>
          <cell r="L127">
            <v>1228108442202.2202</v>
          </cell>
          <cell r="M127">
            <v>1255065357728.626</v>
          </cell>
          <cell r="N127">
            <v>1252732106030.0967</v>
          </cell>
          <cell r="O127">
            <v>1150416990019.6528</v>
          </cell>
          <cell r="P127">
            <v>1149987764231.6626</v>
          </cell>
        </row>
        <row r="128">
          <cell r="A128" t="str">
            <v>Marshall Islands</v>
          </cell>
          <cell r="B128" t="str">
            <v>MHL</v>
          </cell>
          <cell r="C128" t="str">
            <v>GDP (constant 2015 US$)</v>
          </cell>
          <cell r="D128" t="str">
            <v>NY.GDP.MKTP.KD</v>
          </cell>
          <cell r="E128">
            <v>180807400.00000003</v>
          </cell>
          <cell r="F128">
            <v>179700300.00000003</v>
          </cell>
          <cell r="G128">
            <v>175575800.00000003</v>
          </cell>
          <cell r="H128">
            <v>182630400.00000003</v>
          </cell>
          <cell r="I128">
            <v>180894800.00000003</v>
          </cell>
          <cell r="J128">
            <v>183814300</v>
          </cell>
          <cell r="K128">
            <v>186228300</v>
          </cell>
          <cell r="L128">
            <v>192281699.99999997</v>
          </cell>
          <cell r="M128">
            <v>199155299.99999997</v>
          </cell>
          <cell r="N128">
            <v>212388499.99999997</v>
          </cell>
          <cell r="O128">
            <v>207699799.99999997</v>
          </cell>
          <cell r="P128">
            <v>189197872.72727272</v>
          </cell>
        </row>
        <row r="129">
          <cell r="A129" t="str">
            <v>North Macedonia</v>
          </cell>
          <cell r="B129" t="str">
            <v>MKD</v>
          </cell>
          <cell r="C129" t="str">
            <v>GDP (constant 2015 US$)</v>
          </cell>
          <cell r="D129" t="str">
            <v>NY.GDP.MKTP.KD</v>
          </cell>
          <cell r="E129">
            <v>8918644160.887085</v>
          </cell>
          <cell r="F129">
            <v>9127330271.0290222</v>
          </cell>
          <cell r="G129">
            <v>9085692921.5692978</v>
          </cell>
          <cell r="H129">
            <v>9351472850.1308784</v>
          </cell>
          <cell r="I129">
            <v>9690849350.1246948</v>
          </cell>
          <cell r="J129">
            <v>10064515432.026518</v>
          </cell>
          <cell r="K129">
            <v>10351173483.275499</v>
          </cell>
          <cell r="L129">
            <v>10463149656.094368</v>
          </cell>
          <cell r="M129">
            <v>10764550800.812811</v>
          </cell>
          <cell r="N129">
            <v>11185489898.548973</v>
          </cell>
          <cell r="O129">
            <v>10501957282.775274</v>
          </cell>
          <cell r="P129">
            <v>9954984191.5704021</v>
          </cell>
        </row>
        <row r="130">
          <cell r="A130" t="str">
            <v>Mali</v>
          </cell>
          <cell r="B130" t="str">
            <v>MLI</v>
          </cell>
          <cell r="C130" t="str">
            <v>GDP (constant 2015 US$)</v>
          </cell>
          <cell r="D130" t="str">
            <v>NY.GDP.MKTP.KD</v>
          </cell>
          <cell r="E130">
            <v>11009109646.56605</v>
          </cell>
          <cell r="F130">
            <v>11362847067.545881</v>
          </cell>
          <cell r="G130">
            <v>11267770191.003847</v>
          </cell>
          <cell r="H130">
            <v>11526373211.605528</v>
          </cell>
          <cell r="I130">
            <v>12342980316.541939</v>
          </cell>
          <cell r="J130">
            <v>13104764378.711418</v>
          </cell>
          <cell r="K130">
            <v>13871694399.531857</v>
          </cell>
          <cell r="L130">
            <v>14607651054.058651</v>
          </cell>
          <cell r="M130">
            <v>15301000921.918272</v>
          </cell>
          <cell r="N130">
            <v>16028741130.953602</v>
          </cell>
          <cell r="O130">
            <v>15830713976.990419</v>
          </cell>
          <cell r="P130">
            <v>13295786026.857044</v>
          </cell>
        </row>
        <row r="131">
          <cell r="A131" t="str">
            <v>Malta</v>
          </cell>
          <cell r="B131" t="str">
            <v>MLT</v>
          </cell>
          <cell r="C131" t="str">
            <v>GDP (constant 2015 US$)</v>
          </cell>
          <cell r="D131" t="str">
            <v>NY.GDP.MKTP.KD</v>
          </cell>
          <cell r="E131">
            <v>8521308887.1629877</v>
          </cell>
          <cell r="F131">
            <v>8561107733.2741604</v>
          </cell>
          <cell r="G131">
            <v>8913629091.3125496</v>
          </cell>
          <cell r="H131">
            <v>9401503716.8534336</v>
          </cell>
          <cell r="I131">
            <v>10119171086.208809</v>
          </cell>
          <cell r="J131">
            <v>11091434483.5238</v>
          </cell>
          <cell r="K131">
            <v>11466485797.725286</v>
          </cell>
          <cell r="L131">
            <v>12736875214.870079</v>
          </cell>
          <cell r="M131">
            <v>13505445497.697552</v>
          </cell>
          <cell r="N131">
            <v>14297018092.299459</v>
          </cell>
          <cell r="O131">
            <v>13103388906.641964</v>
          </cell>
          <cell r="P131">
            <v>11065215318.870008</v>
          </cell>
        </row>
        <row r="132">
          <cell r="A132" t="str">
            <v>Myanmar</v>
          </cell>
          <cell r="B132" t="str">
            <v>MMR</v>
          </cell>
          <cell r="C132" t="str">
            <v>GDP (constant 2015 US$)</v>
          </cell>
          <cell r="D132" t="str">
            <v>NY.GDP.MKTP.KD</v>
          </cell>
          <cell r="E132">
            <v>45669364143.747581</v>
          </cell>
          <cell r="F132">
            <v>49103726462.675156</v>
          </cell>
          <cell r="G132">
            <v>52288473368.040878</v>
          </cell>
          <cell r="H132">
            <v>56418567054.598991</v>
          </cell>
          <cell r="I132">
            <v>61044699845.884834</v>
          </cell>
          <cell r="J132">
            <v>63045305229.104599</v>
          </cell>
          <cell r="K132">
            <v>69669967695.108521</v>
          </cell>
          <cell r="L132">
            <v>73676035774.912003</v>
          </cell>
          <cell r="M132">
            <v>78394969160.362305</v>
          </cell>
          <cell r="N132">
            <v>83686990310.177002</v>
          </cell>
          <cell r="O132">
            <v>86343026585.115646</v>
          </cell>
          <cell r="P132">
            <v>65394647784.520676</v>
          </cell>
        </row>
        <row r="133">
          <cell r="A133" t="str">
            <v>Montenegro</v>
          </cell>
          <cell r="B133" t="str">
            <v>MNE</v>
          </cell>
          <cell r="C133" t="str">
            <v>GDP (constant 2015 US$)</v>
          </cell>
          <cell r="D133" t="str">
            <v>NY.GDP.MKTP.KD</v>
          </cell>
          <cell r="E133">
            <v>3705539997.8900266</v>
          </cell>
          <cell r="F133">
            <v>3825171541.7710414</v>
          </cell>
          <cell r="G133">
            <v>3720981872.3296499</v>
          </cell>
          <cell r="H133">
            <v>3853038771.5245566</v>
          </cell>
          <cell r="I133">
            <v>3921765369.4202023</v>
          </cell>
          <cell r="J133">
            <v>4054728172.943748</v>
          </cell>
          <cell r="K133">
            <v>4174313473.0174112</v>
          </cell>
          <cell r="L133">
            <v>4371193518.4719934</v>
          </cell>
          <cell r="M133">
            <v>4593157865.0684195</v>
          </cell>
          <cell r="N133">
            <v>4779775342.5068035</v>
          </cell>
          <cell r="O133">
            <v>4048140209.0040612</v>
          </cell>
          <cell r="P133">
            <v>4095255103.086174</v>
          </cell>
        </row>
        <row r="134">
          <cell r="A134" t="str">
            <v>Mongolia</v>
          </cell>
          <cell r="B134" t="str">
            <v>MNG</v>
          </cell>
          <cell r="C134" t="str">
            <v>GDP (constant 2015 US$)</v>
          </cell>
          <cell r="D134" t="str">
            <v>NY.GDP.MKTP.KD</v>
          </cell>
          <cell r="E134">
            <v>7152385742.5017347</v>
          </cell>
          <cell r="F134">
            <v>8389088853.1607113</v>
          </cell>
          <cell r="G134">
            <v>9422609486.7749691</v>
          </cell>
          <cell r="H134">
            <v>10520241368.816629</v>
          </cell>
          <cell r="I134">
            <v>11349786121.944717</v>
          </cell>
          <cell r="J134">
            <v>11619892396.076717</v>
          </cell>
          <cell r="K134">
            <v>11793003750.172815</v>
          </cell>
          <cell r="L134">
            <v>12457760794.194128</v>
          </cell>
          <cell r="M134">
            <v>13422599495.652761</v>
          </cell>
          <cell r="N134">
            <v>14174566299.89851</v>
          </cell>
          <cell r="O134">
            <v>13528524724.647274</v>
          </cell>
          <cell r="P134">
            <v>11257314457.621906</v>
          </cell>
        </row>
        <row r="135">
          <cell r="A135" t="str">
            <v>Northern Mariana Islands</v>
          </cell>
          <cell r="B135" t="str">
            <v>MNP</v>
          </cell>
          <cell r="C135" t="str">
            <v>GDP (constant 2015 US$)</v>
          </cell>
          <cell r="D135" t="str">
            <v>NY.GDP.MKTP.KD</v>
          </cell>
          <cell r="E135">
            <v>881321212.12121212</v>
          </cell>
          <cell r="F135">
            <v>816242424.24242425</v>
          </cell>
          <cell r="G135">
            <v>822860606.060606</v>
          </cell>
          <cell r="H135">
            <v>844921212.12121212</v>
          </cell>
          <cell r="I135">
            <v>880218181.81818187</v>
          </cell>
          <cell r="J135">
            <v>910000000</v>
          </cell>
          <cell r="K135">
            <v>1175830303.030303</v>
          </cell>
          <cell r="L135">
            <v>1448278787.8787878</v>
          </cell>
          <cell r="M135">
            <v>1168109090.909091</v>
          </cell>
          <cell r="N135">
            <v>1037951515.1515151</v>
          </cell>
          <cell r="P135">
            <v>998573333.33333337</v>
          </cell>
        </row>
        <row r="136">
          <cell r="A136" t="str">
            <v>Mozambique</v>
          </cell>
          <cell r="B136" t="str">
            <v>MOZ</v>
          </cell>
          <cell r="C136" t="str">
            <v>GDP (constant 2015 US$)</v>
          </cell>
          <cell r="D136" t="str">
            <v>NY.GDP.MKTP.KD</v>
          </cell>
          <cell r="E136">
            <v>11292441239.838549</v>
          </cell>
          <cell r="F136">
            <v>12130045005.209991</v>
          </cell>
          <cell r="G136">
            <v>13010496953.224716</v>
          </cell>
          <cell r="H136">
            <v>13916496847.34161</v>
          </cell>
          <cell r="I136">
            <v>14946110647.505573</v>
          </cell>
          <cell r="J136">
            <v>15950979333.158171</v>
          </cell>
          <cell r="K136">
            <v>16560978968.871332</v>
          </cell>
          <cell r="L136">
            <v>17180577788.627552</v>
          </cell>
          <cell r="M136">
            <v>17772244904.255241</v>
          </cell>
          <cell r="N136">
            <v>18183602352.956684</v>
          </cell>
          <cell r="O136">
            <v>17959233845.112511</v>
          </cell>
          <cell r="P136">
            <v>15354837080.554724</v>
          </cell>
        </row>
        <row r="137">
          <cell r="A137" t="str">
            <v>Mauritania</v>
          </cell>
          <cell r="B137" t="str">
            <v>MRT</v>
          </cell>
          <cell r="C137" t="str">
            <v>GDP (constant 2015 US$)</v>
          </cell>
          <cell r="D137" t="str">
            <v>NY.GDP.MKTP.KD</v>
          </cell>
          <cell r="E137">
            <v>4951459327.5251541</v>
          </cell>
          <cell r="F137">
            <v>5158072994.6108551</v>
          </cell>
          <cell r="G137">
            <v>5388639537.4245214</v>
          </cell>
          <cell r="H137">
            <v>5612311897.9045887</v>
          </cell>
          <cell r="I137">
            <v>5852228312.9743118</v>
          </cell>
          <cell r="J137">
            <v>6166863960.0006094</v>
          </cell>
          <cell r="K137">
            <v>6244622516.533577</v>
          </cell>
          <cell r="L137">
            <v>6636194424.8422432</v>
          </cell>
          <cell r="M137">
            <v>6936598105.4531574</v>
          </cell>
          <cell r="N137">
            <v>7336141341.6162748</v>
          </cell>
          <cell r="O137">
            <v>7206781562.4882364</v>
          </cell>
          <cell r="P137">
            <v>6135446725.5794106</v>
          </cell>
        </row>
        <row r="138">
          <cell r="A138" t="str">
            <v>Mauritius</v>
          </cell>
          <cell r="B138" t="str">
            <v>MUS</v>
          </cell>
          <cell r="C138" t="str">
            <v>GDP (constant 2015 US$)</v>
          </cell>
          <cell r="D138" t="str">
            <v>NY.GDP.MKTP.KD</v>
          </cell>
          <cell r="E138">
            <v>9775428534.8965931</v>
          </cell>
          <cell r="F138">
            <v>10174025355.266718</v>
          </cell>
          <cell r="G138">
            <v>10529721321.382217</v>
          </cell>
          <cell r="H138">
            <v>10883562719.298086</v>
          </cell>
          <cell r="I138">
            <v>11291105972.07831</v>
          </cell>
          <cell r="J138">
            <v>11692287066.381035</v>
          </cell>
          <cell r="K138">
            <v>12141029166.743933</v>
          </cell>
          <cell r="L138">
            <v>12604106487.485718</v>
          </cell>
          <cell r="M138">
            <v>13077980209.322363</v>
          </cell>
          <cell r="N138">
            <v>13471938134.216366</v>
          </cell>
          <cell r="O138">
            <v>11465336642.940567</v>
          </cell>
          <cell r="P138">
            <v>11555138328.182899</v>
          </cell>
        </row>
        <row r="139">
          <cell r="A139" t="str">
            <v>Malawi</v>
          </cell>
          <cell r="B139" t="str">
            <v>MWI</v>
          </cell>
          <cell r="C139" t="str">
            <v>GDP (constant 2015 US$)</v>
          </cell>
          <cell r="D139" t="str">
            <v>NY.GDP.MKTP.KD</v>
          </cell>
          <cell r="E139">
            <v>5218860380.0816555</v>
          </cell>
          <cell r="F139">
            <v>5472186739.1059465</v>
          </cell>
          <cell r="G139">
            <v>5575381209.6823425</v>
          </cell>
          <cell r="H139">
            <v>5865301032.3407888</v>
          </cell>
          <cell r="I139">
            <v>6199623191.4808359</v>
          </cell>
          <cell r="J139">
            <v>6373212640.8460436</v>
          </cell>
          <cell r="K139">
            <v>6531525832.0212288</v>
          </cell>
          <cell r="L139">
            <v>6792788858.4840508</v>
          </cell>
          <cell r="M139">
            <v>7091106971.7608023</v>
          </cell>
          <cell r="N139">
            <v>7477443338.3243275</v>
          </cell>
          <cell r="O139">
            <v>7537262760.2251186</v>
          </cell>
          <cell r="P139">
            <v>6375881177.6684666</v>
          </cell>
        </row>
        <row r="140">
          <cell r="A140" t="str">
            <v>Malaysia</v>
          </cell>
          <cell r="B140" t="str">
            <v>MYS</v>
          </cell>
          <cell r="C140" t="str">
            <v>GDP (constant 2015 US$)</v>
          </cell>
          <cell r="D140" t="str">
            <v>NY.GDP.MKTP.KD</v>
          </cell>
          <cell r="E140">
            <v>232653672974.01099</v>
          </cell>
          <cell r="F140">
            <v>244970155626.68033</v>
          </cell>
          <cell r="G140">
            <v>258378484880.29703</v>
          </cell>
          <cell r="H140">
            <v>270506054026.37311</v>
          </cell>
          <cell r="I140">
            <v>286754600537.70325</v>
          </cell>
          <cell r="J140">
            <v>301354803994.36694</v>
          </cell>
          <cell r="K140">
            <v>314764434003.32867</v>
          </cell>
          <cell r="L140">
            <v>333060816796.82507</v>
          </cell>
          <cell r="M140">
            <v>349191241838.43311</v>
          </cell>
          <cell r="N140">
            <v>364693371399.30878</v>
          </cell>
          <cell r="O140">
            <v>344099355780.30994</v>
          </cell>
          <cell r="P140">
            <v>300038817441.60333</v>
          </cell>
        </row>
        <row r="141">
          <cell r="A141" t="str">
            <v>North America</v>
          </cell>
          <cell r="B141" t="str">
            <v>NAC</v>
          </cell>
          <cell r="C141" t="str">
            <v>GDP (constant 2015 US$)</v>
          </cell>
          <cell r="D141" t="str">
            <v>NY.GDP.MKTP.KD</v>
          </cell>
          <cell r="E141">
            <v>17790063217934.113</v>
          </cell>
          <cell r="F141">
            <v>18087740776178.133</v>
          </cell>
          <cell r="G141">
            <v>18492230615294.801</v>
          </cell>
          <cell r="H141">
            <v>18839846040250.535</v>
          </cell>
          <cell r="I141">
            <v>19279201226044.625</v>
          </cell>
          <cell r="J141">
            <v>19769184098217.141</v>
          </cell>
          <cell r="K141">
            <v>20088307468491.691</v>
          </cell>
          <cell r="L141">
            <v>20553853494011.785</v>
          </cell>
          <cell r="M141">
            <v>21151264228440.223</v>
          </cell>
          <cell r="N141">
            <v>21628439985114.137</v>
          </cell>
          <cell r="O141">
            <v>20860831192183.82</v>
          </cell>
          <cell r="P141">
            <v>19685542031105.543</v>
          </cell>
        </row>
        <row r="142">
          <cell r="A142" t="str">
            <v>Namibia</v>
          </cell>
          <cell r="B142" t="str">
            <v>NAM</v>
          </cell>
          <cell r="C142" t="str">
            <v>GDP (constant 2015 US$)</v>
          </cell>
          <cell r="D142" t="str">
            <v>NY.GDP.MKTP.KD</v>
          </cell>
          <cell r="E142">
            <v>8787651209.2449608</v>
          </cell>
          <cell r="F142">
            <v>9235060246.7522049</v>
          </cell>
          <cell r="G142">
            <v>9702509635.381258</v>
          </cell>
          <cell r="H142">
            <v>10247278347.758314</v>
          </cell>
          <cell r="I142">
            <v>10871595744.451431</v>
          </cell>
          <cell r="J142">
            <v>11335179562.02113</v>
          </cell>
          <cell r="K142">
            <v>11339010223.634014</v>
          </cell>
          <cell r="L142">
            <v>11222530147.336107</v>
          </cell>
          <cell r="M142">
            <v>11341482622.883423</v>
          </cell>
          <cell r="N142">
            <v>11236876129.99272</v>
          </cell>
          <cell r="O142">
            <v>10352990574.940094</v>
          </cell>
          <cell r="P142">
            <v>10515651313.126879</v>
          </cell>
        </row>
        <row r="143">
          <cell r="A143" t="str">
            <v>New Caledonia</v>
          </cell>
          <cell r="B143" t="str">
            <v>NCL</v>
          </cell>
          <cell r="C143" t="str">
            <v>GDP (constant 2015 US$)</v>
          </cell>
          <cell r="D143" t="str">
            <v>NY.GDP.MKTP.KD</v>
          </cell>
          <cell r="J143">
            <v>8738205836.739399</v>
          </cell>
          <cell r="P143">
            <v>8738205836.739399</v>
          </cell>
        </row>
        <row r="144">
          <cell r="A144" t="str">
            <v>Niger</v>
          </cell>
          <cell r="B144" t="str">
            <v>NER</v>
          </cell>
          <cell r="C144" t="str">
            <v>GDP (constant 2015 US$)</v>
          </cell>
          <cell r="D144" t="str">
            <v>NY.GDP.MKTP.KD</v>
          </cell>
          <cell r="E144">
            <v>7299346317.2328968</v>
          </cell>
          <cell r="F144">
            <v>7471447161.3129444</v>
          </cell>
          <cell r="G144">
            <v>8259605981.4107199</v>
          </cell>
          <cell r="H144">
            <v>8698614829.1720219</v>
          </cell>
          <cell r="I144">
            <v>9276388713.2138977</v>
          </cell>
          <cell r="J144">
            <v>9683867893.6834316</v>
          </cell>
          <cell r="K144">
            <v>10239808402.303272</v>
          </cell>
          <cell r="L144">
            <v>10751938078.187563</v>
          </cell>
          <cell r="M144">
            <v>11527239152.574284</v>
          </cell>
          <cell r="N144">
            <v>12212118177.972464</v>
          </cell>
          <cell r="O144">
            <v>12649312790.663654</v>
          </cell>
          <cell r="P144">
            <v>9824517045.2479229</v>
          </cell>
        </row>
        <row r="145">
          <cell r="A145" t="str">
            <v>Nigeria</v>
          </cell>
          <cell r="B145" t="str">
            <v>NGA</v>
          </cell>
          <cell r="C145" t="str">
            <v>GDP (constant 2015 US$)</v>
          </cell>
          <cell r="D145" t="str">
            <v>NY.GDP.MKTP.KD</v>
          </cell>
          <cell r="E145">
            <v>380985472030.90881</v>
          </cell>
          <cell r="F145">
            <v>401207892113.29022</v>
          </cell>
          <cell r="G145">
            <v>418179231389.03381</v>
          </cell>
          <cell r="H145">
            <v>446077370458.37976</v>
          </cell>
          <cell r="I145">
            <v>474223597521.15442</v>
          </cell>
          <cell r="J145">
            <v>486803295097.88977</v>
          </cell>
          <cell r="K145">
            <v>478932323772.2735</v>
          </cell>
          <cell r="L145">
            <v>482791975286.21918</v>
          </cell>
          <cell r="M145">
            <v>492074893435.5603</v>
          </cell>
          <cell r="N145">
            <v>502942019447.73627</v>
          </cell>
          <cell r="O145">
            <v>493917966761.43274</v>
          </cell>
          <cell r="P145">
            <v>459830548846.71625</v>
          </cell>
        </row>
        <row r="146">
          <cell r="A146" t="str">
            <v>Nicaragua</v>
          </cell>
          <cell r="B146" t="str">
            <v>NIC</v>
          </cell>
          <cell r="C146" t="str">
            <v>GDP (constant 2015 US$)</v>
          </cell>
          <cell r="D146" t="str">
            <v>NY.GDP.MKTP.KD</v>
          </cell>
          <cell r="E146">
            <v>9778752061.7469349</v>
          </cell>
          <cell r="F146">
            <v>10396522413.82592</v>
          </cell>
          <cell r="G146">
            <v>11071803369.138865</v>
          </cell>
          <cell r="H146">
            <v>11617366796.948877</v>
          </cell>
          <cell r="I146">
            <v>12173352615.696987</v>
          </cell>
          <cell r="J146">
            <v>12756706583.311321</v>
          </cell>
          <cell r="K146">
            <v>13338860851.249327</v>
          </cell>
          <cell r="L146">
            <v>13956556222.098543</v>
          </cell>
          <cell r="M146">
            <v>13487098742.505568</v>
          </cell>
          <cell r="N146">
            <v>12977301361.296072</v>
          </cell>
          <cell r="O146">
            <v>12745084492.696896</v>
          </cell>
          <cell r="P146">
            <v>12209036864.5923</v>
          </cell>
        </row>
        <row r="147">
          <cell r="A147" t="str">
            <v>Netherlands</v>
          </cell>
          <cell r="B147" t="str">
            <v>NLD</v>
          </cell>
          <cell r="C147" t="str">
            <v>GDP (constant 2015 US$)</v>
          </cell>
          <cell r="D147" t="str">
            <v>NY.GDP.MKTP.KD</v>
          </cell>
          <cell r="E147">
            <v>737565720627.78784</v>
          </cell>
          <cell r="F147">
            <v>749006761258.43518</v>
          </cell>
          <cell r="G147">
            <v>741289340197.32117</v>
          </cell>
          <cell r="H147">
            <v>740324364660.47083</v>
          </cell>
          <cell r="I147">
            <v>750862107575.85742</v>
          </cell>
          <cell r="J147">
            <v>765572770634.37463</v>
          </cell>
          <cell r="K147">
            <v>782351934079.29651</v>
          </cell>
          <cell r="L147">
            <v>805125436190.08875</v>
          </cell>
          <cell r="M147">
            <v>824133764145.05518</v>
          </cell>
          <cell r="N147">
            <v>840250428566.88171</v>
          </cell>
          <cell r="O147">
            <v>808332373358.66406</v>
          </cell>
          <cell r="P147">
            <v>776801363754.02124</v>
          </cell>
        </row>
        <row r="148">
          <cell r="A148" t="str">
            <v>Norway</v>
          </cell>
          <cell r="B148" t="str">
            <v>NOR</v>
          </cell>
          <cell r="C148" t="str">
            <v>GDP (constant 2015 US$)</v>
          </cell>
          <cell r="D148" t="str">
            <v>NY.GDP.MKTP.KD</v>
          </cell>
          <cell r="E148">
            <v>354111728841.58301</v>
          </cell>
          <cell r="F148">
            <v>357587103441.14899</v>
          </cell>
          <cell r="G148">
            <v>367253074299.88617</v>
          </cell>
          <cell r="H148">
            <v>371050738865.35065</v>
          </cell>
          <cell r="I148">
            <v>378358747545.72681</v>
          </cell>
          <cell r="J148">
            <v>385801550067.16937</v>
          </cell>
          <cell r="K148">
            <v>389935641211.11896</v>
          </cell>
          <cell r="L148">
            <v>398994977782.37036</v>
          </cell>
          <cell r="M148">
            <v>403459047225.37958</v>
          </cell>
          <cell r="N148">
            <v>406468037614.96313</v>
          </cell>
          <cell r="O148">
            <v>403552919293.16919</v>
          </cell>
          <cell r="P148">
            <v>383324869653.44238</v>
          </cell>
        </row>
        <row r="149">
          <cell r="A149" t="str">
            <v>Nepal</v>
          </cell>
          <cell r="B149" t="str">
            <v>NPL</v>
          </cell>
          <cell r="C149" t="str">
            <v>GDP (constant 2015 US$)</v>
          </cell>
          <cell r="D149" t="str">
            <v>NY.GDP.MKTP.KD</v>
          </cell>
          <cell r="E149">
            <v>19720794305.019753</v>
          </cell>
          <cell r="F149">
            <v>20395606013.21233</v>
          </cell>
          <cell r="G149">
            <v>21348105726.956577</v>
          </cell>
          <cell r="H149">
            <v>22100659153.54068</v>
          </cell>
          <cell r="I149">
            <v>23429236486.261181</v>
          </cell>
          <cell r="J149">
            <v>24360795410.642151</v>
          </cell>
          <cell r="K149">
            <v>24466305357.32523</v>
          </cell>
          <cell r="L149">
            <v>26662713936.907146</v>
          </cell>
          <cell r="M149">
            <v>28695046273.69347</v>
          </cell>
          <cell r="N149">
            <v>30605291409.231628</v>
          </cell>
          <cell r="O149">
            <v>29880062111.189285</v>
          </cell>
          <cell r="P149">
            <v>24696783289.452675</v>
          </cell>
        </row>
        <row r="150">
          <cell r="A150" t="str">
            <v>Nauru</v>
          </cell>
          <cell r="B150" t="str">
            <v>NRU</v>
          </cell>
          <cell r="C150" t="str">
            <v>GDP (constant 2015 US$)</v>
          </cell>
          <cell r="D150" t="str">
            <v>NY.GDP.MKTP.KD</v>
          </cell>
          <cell r="E150">
            <v>41204600.652142048</v>
          </cell>
          <cell r="F150">
            <v>45325060.717356257</v>
          </cell>
          <cell r="G150">
            <v>50475635.798874006</v>
          </cell>
          <cell r="H150">
            <v>65927361.043427281</v>
          </cell>
          <cell r="I150">
            <v>83439316.32058765</v>
          </cell>
          <cell r="J150">
            <v>86529661.369498298</v>
          </cell>
          <cell r="K150">
            <v>89620006.41840896</v>
          </cell>
          <cell r="L150">
            <v>84469431.336891204</v>
          </cell>
          <cell r="M150">
            <v>89620006.41840896</v>
          </cell>
          <cell r="N150">
            <v>89620006.41840896</v>
          </cell>
          <cell r="O150">
            <v>90650121.434712514</v>
          </cell>
          <cell r="P150">
            <v>74261927.993519649</v>
          </cell>
        </row>
        <row r="151">
          <cell r="A151" t="str">
            <v>New Zealand</v>
          </cell>
          <cell r="B151" t="str">
            <v>NZL</v>
          </cell>
          <cell r="C151" t="str">
            <v>GDP (constant 2015 US$)</v>
          </cell>
          <cell r="D151" t="str">
            <v>NY.GDP.MKTP.KD</v>
          </cell>
          <cell r="E151">
            <v>153987612057.39294</v>
          </cell>
          <cell r="F151">
            <v>157455041405.88226</v>
          </cell>
          <cell r="G151">
            <v>160990384072.24673</v>
          </cell>
          <cell r="H151">
            <v>165329745637.12756</v>
          </cell>
          <cell r="I151">
            <v>171637782388.11694</v>
          </cell>
          <cell r="J151">
            <v>178064471137.92081</v>
          </cell>
          <cell r="K151">
            <v>184772956990.18463</v>
          </cell>
          <cell r="L151">
            <v>191384647570.56433</v>
          </cell>
          <cell r="M151">
            <v>197813678062.72769</v>
          </cell>
          <cell r="N151">
            <v>202150697885.24899</v>
          </cell>
          <cell r="O151">
            <v>199618427796.85834</v>
          </cell>
          <cell r="P151">
            <v>178473222273.11557</v>
          </cell>
        </row>
        <row r="152">
          <cell r="A152" t="str">
            <v>Oman</v>
          </cell>
          <cell r="B152" t="str">
            <v>OMN</v>
          </cell>
          <cell r="C152" t="str">
            <v>GDP (constant 2015 US$)</v>
          </cell>
          <cell r="D152" t="str">
            <v>NY.GDP.MKTP.KD</v>
          </cell>
          <cell r="E152">
            <v>62776154506.694351</v>
          </cell>
          <cell r="F152">
            <v>64593279186.562347</v>
          </cell>
          <cell r="G152">
            <v>70318260489.74913</v>
          </cell>
          <cell r="H152">
            <v>73994291063.383011</v>
          </cell>
          <cell r="I152">
            <v>74950483987.160599</v>
          </cell>
          <cell r="J152">
            <v>78710793237.97139</v>
          </cell>
          <cell r="K152">
            <v>82682873555.796097</v>
          </cell>
          <cell r="L152">
            <v>82934277088.564575</v>
          </cell>
          <cell r="M152">
            <v>84001727416.207443</v>
          </cell>
          <cell r="N152">
            <v>83053174485.828323</v>
          </cell>
          <cell r="O152">
            <v>80394695532.953522</v>
          </cell>
          <cell r="P152">
            <v>76219091868.260971</v>
          </cell>
        </row>
        <row r="153">
          <cell r="A153" t="str">
            <v>Pakistan</v>
          </cell>
          <cell r="B153" t="str">
            <v>PAK</v>
          </cell>
          <cell r="C153" t="str">
            <v>GDP (constant 2015 US$)</v>
          </cell>
          <cell r="D153" t="str">
            <v>NY.GDP.MKTP.KD</v>
          </cell>
          <cell r="E153">
            <v>222284432536.03424</v>
          </cell>
          <cell r="F153">
            <v>228393711033.31427</v>
          </cell>
          <cell r="G153">
            <v>236403554808.6524</v>
          </cell>
          <cell r="H153">
            <v>246796934575.86243</v>
          </cell>
          <cell r="I153">
            <v>258333970574.42224</v>
          </cell>
          <cell r="J153">
            <v>270556131701.17093</v>
          </cell>
          <cell r="K153">
            <v>285509054412.05389</v>
          </cell>
          <cell r="L153">
            <v>298164602724.29578</v>
          </cell>
          <cell r="M153">
            <v>316506802375.14966</v>
          </cell>
          <cell r="N153">
            <v>324411993155.44098</v>
          </cell>
          <cell r="O153">
            <v>320098871692.13354</v>
          </cell>
          <cell r="P153">
            <v>273405459962.59366</v>
          </cell>
        </row>
        <row r="154">
          <cell r="A154" t="str">
            <v>Panama</v>
          </cell>
          <cell r="B154" t="str">
            <v>PAN</v>
          </cell>
          <cell r="C154" t="str">
            <v>GDP (constant 2015 US$)</v>
          </cell>
          <cell r="D154" t="str">
            <v>NY.GDP.MKTP.KD</v>
          </cell>
          <cell r="E154">
            <v>37273325389.888046</v>
          </cell>
          <cell r="F154">
            <v>41490289988.606903</v>
          </cell>
          <cell r="G154">
            <v>45547553951.624519</v>
          </cell>
          <cell r="H154">
            <v>48691900544.906441</v>
          </cell>
          <cell r="I154">
            <v>51158930715.871742</v>
          </cell>
          <cell r="J154">
            <v>54091713800</v>
          </cell>
          <cell r="K154">
            <v>56771111652.504608</v>
          </cell>
          <cell r="L154">
            <v>59945370841.403435</v>
          </cell>
          <cell r="M154">
            <v>62154564282.125153</v>
          </cell>
          <cell r="N154">
            <v>64006593360.83345</v>
          </cell>
          <cell r="O154">
            <v>52520697170.315727</v>
          </cell>
          <cell r="P154">
            <v>52150186518.007271</v>
          </cell>
        </row>
        <row r="155">
          <cell r="A155" t="str">
            <v>Peru</v>
          </cell>
          <cell r="B155" t="str">
            <v>PER</v>
          </cell>
          <cell r="C155" t="str">
            <v>GDP (constant 2015 US$)</v>
          </cell>
          <cell r="D155" t="str">
            <v>NY.GDP.MKTP.KD</v>
          </cell>
          <cell r="E155">
            <v>150300719889.20435</v>
          </cell>
          <cell r="F155">
            <v>159810535617.60098</v>
          </cell>
          <cell r="G155">
            <v>169622462555.07349</v>
          </cell>
          <cell r="H155">
            <v>179549648065.80017</v>
          </cell>
          <cell r="I155">
            <v>183826803243.25031</v>
          </cell>
          <cell r="J155">
            <v>189805300841.60281</v>
          </cell>
          <cell r="K155">
            <v>197308909322.23013</v>
          </cell>
          <cell r="L155">
            <v>202278796061.11591</v>
          </cell>
          <cell r="M155">
            <v>210307952165.86478</v>
          </cell>
          <cell r="N155">
            <v>215020178954.30173</v>
          </cell>
          <cell r="O155">
            <v>191469666109.31104</v>
          </cell>
          <cell r="P155">
            <v>186300088438.6687</v>
          </cell>
        </row>
        <row r="156">
          <cell r="A156" t="str">
            <v>Philippines</v>
          </cell>
          <cell r="B156" t="str">
            <v>PHL</v>
          </cell>
          <cell r="C156" t="str">
            <v>GDP (constant 2015 US$)</v>
          </cell>
          <cell r="D156" t="str">
            <v>NY.GDP.MKTP.KD</v>
          </cell>
          <cell r="E156">
            <v>228621986430.44244</v>
          </cell>
          <cell r="F156">
            <v>237442754962.82834</v>
          </cell>
          <cell r="G156">
            <v>253819067112.71884</v>
          </cell>
          <cell r="H156">
            <v>270953202687.14166</v>
          </cell>
          <cell r="I156">
            <v>288153278077.44873</v>
          </cell>
          <cell r="J156">
            <v>306446140628.70856</v>
          </cell>
          <cell r="K156">
            <v>328355374915.02527</v>
          </cell>
          <cell r="L156">
            <v>351113647617.65448</v>
          </cell>
          <cell r="M156">
            <v>373379468921.01733</v>
          </cell>
          <cell r="N156">
            <v>396224787544.38446</v>
          </cell>
          <cell r="O156">
            <v>358510944430.63055</v>
          </cell>
          <cell r="P156">
            <v>308456423029.81818</v>
          </cell>
        </row>
        <row r="157">
          <cell r="A157" t="str">
            <v>Palau</v>
          </cell>
          <cell r="B157" t="str">
            <v>PLW</v>
          </cell>
          <cell r="C157" t="str">
            <v>GDP (constant 2015 US$)</v>
          </cell>
          <cell r="D157" t="str">
            <v>NY.GDP.MKTP.KD</v>
          </cell>
          <cell r="E157">
            <v>234129903.65408888</v>
          </cell>
          <cell r="F157">
            <v>249778368.02156794</v>
          </cell>
          <cell r="G157">
            <v>253956154.36186334</v>
          </cell>
          <cell r="H157">
            <v>245353872.31193885</v>
          </cell>
          <cell r="I157">
            <v>260796115.93057162</v>
          </cell>
          <cell r="J157">
            <v>280457700</v>
          </cell>
          <cell r="K157">
            <v>280223873.37354869</v>
          </cell>
          <cell r="L157">
            <v>271021914.17185938</v>
          </cell>
          <cell r="M157">
            <v>270731325.98654288</v>
          </cell>
          <cell r="N157">
            <v>265597601.37928465</v>
          </cell>
          <cell r="O157">
            <v>239735252.88611579</v>
          </cell>
          <cell r="P157">
            <v>259252916.55248928</v>
          </cell>
        </row>
        <row r="158">
          <cell r="A158" t="str">
            <v>Papua New Guinea</v>
          </cell>
          <cell r="B158" t="str">
            <v>PNG</v>
          </cell>
          <cell r="C158" t="str">
            <v>GDP (constant 2015 US$)</v>
          </cell>
          <cell r="D158" t="str">
            <v>NY.GDP.MKTP.KD</v>
          </cell>
          <cell r="E158">
            <v>16339698488.672451</v>
          </cell>
          <cell r="F158">
            <v>16520667777.823414</v>
          </cell>
          <cell r="G158">
            <v>17290055034.436958</v>
          </cell>
          <cell r="H158">
            <v>17951390359.586998</v>
          </cell>
          <cell r="I158">
            <v>20382685493.287277</v>
          </cell>
          <cell r="J158">
            <v>21723531173.24086</v>
          </cell>
          <cell r="K158">
            <v>22916060308.363289</v>
          </cell>
          <cell r="L158">
            <v>23726053854.968575</v>
          </cell>
          <cell r="M158">
            <v>23659798307.447746</v>
          </cell>
          <cell r="N158">
            <v>24719859155.851559</v>
          </cell>
          <cell r="O158">
            <v>23854664088.594215</v>
          </cell>
          <cell r="P158">
            <v>20825860367.479397</v>
          </cell>
        </row>
        <row r="159">
          <cell r="A159" t="str">
            <v>Poland</v>
          </cell>
          <cell r="B159" t="str">
            <v>POL</v>
          </cell>
          <cell r="C159" t="str">
            <v>GDP (constant 2015 US$)</v>
          </cell>
          <cell r="D159" t="str">
            <v>NY.GDP.MKTP.KD</v>
          </cell>
          <cell r="E159">
            <v>413089003846.664</v>
          </cell>
          <cell r="F159">
            <v>432742273511.07568</v>
          </cell>
          <cell r="G159">
            <v>438475659901.84375</v>
          </cell>
          <cell r="H159">
            <v>443411858336.64941</v>
          </cell>
          <cell r="I159">
            <v>458392890303.75378</v>
          </cell>
          <cell r="J159">
            <v>477811911394.08411</v>
          </cell>
          <cell r="K159">
            <v>492823451386.12549</v>
          </cell>
          <cell r="L159">
            <v>516630057036.74231</v>
          </cell>
          <cell r="M159">
            <v>544288897731.79468</v>
          </cell>
          <cell r="N159">
            <v>570115134633.24048</v>
          </cell>
          <cell r="O159">
            <v>555630454967.50232</v>
          </cell>
          <cell r="P159">
            <v>485764690277.22504</v>
          </cell>
        </row>
        <row r="160">
          <cell r="A160" t="str">
            <v>Puerto Rico</v>
          </cell>
          <cell r="B160" t="str">
            <v>PRI</v>
          </cell>
          <cell r="C160" t="str">
            <v>GDP (constant 2015 US$)</v>
          </cell>
          <cell r="D160" t="str">
            <v>NY.GDP.MKTP.KD</v>
          </cell>
          <cell r="E160">
            <v>106406296723.35974</v>
          </cell>
          <cell r="F160">
            <v>106024818840.43933</v>
          </cell>
          <cell r="G160">
            <v>106055857723.30162</v>
          </cell>
          <cell r="H160">
            <v>105730450080.39052</v>
          </cell>
          <cell r="I160">
            <v>104471873443.03896</v>
          </cell>
          <cell r="J160">
            <v>103375500000</v>
          </cell>
          <cell r="K160">
            <v>102069864411.21205</v>
          </cell>
          <cell r="L160">
            <v>99124174302.15213</v>
          </cell>
          <cell r="M160">
            <v>95013024204.327515</v>
          </cell>
          <cell r="N160">
            <v>96423791493.132889</v>
          </cell>
          <cell r="O160">
            <v>92660076632.508743</v>
          </cell>
          <cell r="P160">
            <v>101577793441.26031</v>
          </cell>
        </row>
        <row r="161">
          <cell r="A161" t="str">
            <v>Korea, Dem. People's Rep.</v>
          </cell>
          <cell r="B161" t="str">
            <v>PRK</v>
          </cell>
          <cell r="C161" t="str">
            <v>GDP (constant 2015 US$)</v>
          </cell>
          <cell r="D161" t="str">
            <v>NY.GDP.MKTP.KD</v>
          </cell>
          <cell r="P161" t="e">
            <v>#DIV/0!</v>
          </cell>
        </row>
        <row r="162">
          <cell r="A162" t="str">
            <v>Portugal</v>
          </cell>
          <cell r="B162" t="str">
            <v>PRT</v>
          </cell>
          <cell r="C162" t="str">
            <v>GDP (constant 2015 US$)</v>
          </cell>
          <cell r="D162" t="str">
            <v>NY.GDP.MKTP.KD</v>
          </cell>
          <cell r="E162">
            <v>207976694614.76666</v>
          </cell>
          <cell r="F162">
            <v>204449067168.8237</v>
          </cell>
          <cell r="G162">
            <v>196153968235.58972</v>
          </cell>
          <cell r="H162">
            <v>194344164093.78894</v>
          </cell>
          <cell r="I162">
            <v>195883739714.00067</v>
          </cell>
          <cell r="J162">
            <v>199394066525.44012</v>
          </cell>
          <cell r="K162">
            <v>203420800578.6405</v>
          </cell>
          <cell r="L162">
            <v>210553436228.05728</v>
          </cell>
          <cell r="M162">
            <v>216552789892.19321</v>
          </cell>
          <cell r="N162">
            <v>222362380238.10687</v>
          </cell>
          <cell r="O162">
            <v>203589534189.53384</v>
          </cell>
          <cell r="P162">
            <v>204970967407.17648</v>
          </cell>
        </row>
        <row r="163">
          <cell r="A163" t="str">
            <v>Paraguay</v>
          </cell>
          <cell r="B163" t="str">
            <v>PRY</v>
          </cell>
          <cell r="C163" t="str">
            <v>GDP (constant 2015 US$)</v>
          </cell>
          <cell r="D163" t="str">
            <v>NY.GDP.MKTP.KD</v>
          </cell>
          <cell r="E163">
            <v>29786033372.5215</v>
          </cell>
          <cell r="F163">
            <v>31062773330.715469</v>
          </cell>
          <cell r="G163">
            <v>30842835503.652729</v>
          </cell>
          <cell r="H163">
            <v>33400655443.471924</v>
          </cell>
          <cell r="I163">
            <v>35171303879.945877</v>
          </cell>
          <cell r="J163">
            <v>36211372702.808464</v>
          </cell>
          <cell r="K163">
            <v>37756883444.301048</v>
          </cell>
          <cell r="L163">
            <v>39573019311.366409</v>
          </cell>
          <cell r="M163">
            <v>40841037917.502419</v>
          </cell>
          <cell r="N163">
            <v>40676916123.460274</v>
          </cell>
          <cell r="O163">
            <v>40343452707.590836</v>
          </cell>
          <cell r="P163">
            <v>35969662157.939728</v>
          </cell>
        </row>
        <row r="164">
          <cell r="A164" t="str">
            <v>West Bank and Gaza</v>
          </cell>
          <cell r="B164" t="str">
            <v>PSE</v>
          </cell>
          <cell r="C164" t="str">
            <v>GDP (constant 2015 US$)</v>
          </cell>
          <cell r="D164" t="str">
            <v>NY.GDP.MKTP.KD</v>
          </cell>
          <cell r="E164">
            <v>11082399999.999998</v>
          </cell>
          <cell r="F164">
            <v>12146400000</v>
          </cell>
          <cell r="G164">
            <v>12886900000</v>
          </cell>
          <cell r="H164">
            <v>13492400000</v>
          </cell>
          <cell r="I164">
            <v>13471100000</v>
          </cell>
          <cell r="J164">
            <v>13972400000</v>
          </cell>
          <cell r="K164">
            <v>15211000000</v>
          </cell>
          <cell r="L164">
            <v>15426900000</v>
          </cell>
          <cell r="M164">
            <v>15616199999.999998</v>
          </cell>
          <cell r="N164">
            <v>15828999999.999998</v>
          </cell>
          <cell r="O164">
            <v>14037399999.999998</v>
          </cell>
          <cell r="P164">
            <v>13924736363.636364</v>
          </cell>
        </row>
        <row r="165">
          <cell r="A165" t="str">
            <v>French Polynesia</v>
          </cell>
          <cell r="B165" t="str">
            <v>PYF</v>
          </cell>
          <cell r="C165" t="str">
            <v>GDP (constant 2015 US$)</v>
          </cell>
          <cell r="D165" t="str">
            <v>NY.GDP.MKTP.KD</v>
          </cell>
          <cell r="J165">
            <v>5325848045.4323997</v>
          </cell>
          <cell r="K165">
            <v>5448459625.2239008</v>
          </cell>
          <cell r="L165">
            <v>5682342035.4696188</v>
          </cell>
          <cell r="M165">
            <v>5781049698.8590727</v>
          </cell>
          <cell r="N165">
            <v>5954478929.892911</v>
          </cell>
          <cell r="O165">
            <v>5501937832.6966333</v>
          </cell>
          <cell r="P165">
            <v>5615686027.9290895</v>
          </cell>
        </row>
        <row r="166">
          <cell r="A166" t="str">
            <v>Qatar</v>
          </cell>
          <cell r="B166" t="str">
            <v>QAT</v>
          </cell>
          <cell r="C166" t="str">
            <v>GDP (constant 2015 US$)</v>
          </cell>
          <cell r="D166" t="str">
            <v>NY.GDP.MKTP.KD</v>
          </cell>
          <cell r="E166">
            <v>116951901418.6783</v>
          </cell>
          <cell r="F166">
            <v>132594424556.18852</v>
          </cell>
          <cell r="G166">
            <v>138866156525.80698</v>
          </cell>
          <cell r="H166">
            <v>146581616618.79254</v>
          </cell>
          <cell r="I166">
            <v>154400753946.58279</v>
          </cell>
          <cell r="J166">
            <v>161739955577.7478</v>
          </cell>
          <cell r="K166">
            <v>166695978168.12399</v>
          </cell>
          <cell r="L166">
            <v>164199531381.75934</v>
          </cell>
          <cell r="M166">
            <v>166227185733.36646</v>
          </cell>
          <cell r="N166">
            <v>167515127917.18448</v>
          </cell>
          <cell r="O166">
            <v>161416823769.04001</v>
          </cell>
          <cell r="P166">
            <v>152471768692.1156</v>
          </cell>
        </row>
        <row r="167">
          <cell r="A167" t="str">
            <v>Romania</v>
          </cell>
          <cell r="B167" t="str">
            <v>ROU</v>
          </cell>
          <cell r="C167" t="str">
            <v>GDP (constant 2015 US$)</v>
          </cell>
          <cell r="D167" t="str">
            <v>NY.GDP.MKTP.KD</v>
          </cell>
          <cell r="E167">
            <v>154408594834.27585</v>
          </cell>
          <cell r="F167">
            <v>157351727197.99869</v>
          </cell>
          <cell r="G167">
            <v>160562749027.63559</v>
          </cell>
          <cell r="H167">
            <v>166617509768.3327</v>
          </cell>
          <cell r="I167">
            <v>172630275253.71265</v>
          </cell>
          <cell r="J167">
            <v>177729210874.50385</v>
          </cell>
          <cell r="K167">
            <v>186087811658.57135</v>
          </cell>
          <cell r="L167">
            <v>199708413252.13657</v>
          </cell>
          <cell r="M167">
            <v>208644413683.72562</v>
          </cell>
          <cell r="N167">
            <v>217382984916.12564</v>
          </cell>
          <cell r="O167">
            <v>209235671297.3273</v>
          </cell>
          <cell r="P167">
            <v>182759941978.5769</v>
          </cell>
        </row>
        <row r="168">
          <cell r="A168" t="str">
            <v>Russian Federation</v>
          </cell>
          <cell r="B168" t="str">
            <v>RUS</v>
          </cell>
          <cell r="C168" t="str">
            <v>GDP (constant 2015 US$)</v>
          </cell>
          <cell r="D168" t="str">
            <v>NY.GDP.MKTP.KD</v>
          </cell>
          <cell r="E168">
            <v>1250663286871.009</v>
          </cell>
          <cell r="F168">
            <v>1304442173222.4744</v>
          </cell>
          <cell r="G168">
            <v>1356934050143.9265</v>
          </cell>
          <cell r="H168">
            <v>1380753971008.7468</v>
          </cell>
          <cell r="I168">
            <v>1390920009905.6782</v>
          </cell>
          <cell r="J168">
            <v>1363481063446.7661</v>
          </cell>
          <cell r="K168">
            <v>1366121990896.5747</v>
          </cell>
          <cell r="L168">
            <v>1391064510462.3511</v>
          </cell>
          <cell r="M168">
            <v>1430115105089.3186</v>
          </cell>
          <cell r="N168">
            <v>1461550118278.3442</v>
          </cell>
          <cell r="O168">
            <v>1422332399253.1455</v>
          </cell>
          <cell r="P168">
            <v>1374398061688.9397</v>
          </cell>
        </row>
        <row r="169">
          <cell r="A169" t="str">
            <v>Rwanda</v>
          </cell>
          <cell r="B169" t="str">
            <v>RWA</v>
          </cell>
          <cell r="C169" t="str">
            <v>GDP (constant 2015 US$)</v>
          </cell>
          <cell r="D169" t="str">
            <v>NY.GDP.MKTP.KD</v>
          </cell>
          <cell r="E169">
            <v>6015911096.3227062</v>
          </cell>
          <cell r="F169">
            <v>6494680505.8664875</v>
          </cell>
          <cell r="G169">
            <v>7055919661.2921705</v>
          </cell>
          <cell r="H169">
            <v>7388947558.5884542</v>
          </cell>
          <cell r="I169">
            <v>7844636347.3671741</v>
          </cell>
          <cell r="J169">
            <v>8539424910.0796881</v>
          </cell>
          <cell r="K169">
            <v>9049292135.9875431</v>
          </cell>
          <cell r="L169">
            <v>9409118206.6146297</v>
          </cell>
          <cell r="M169">
            <v>10216367625.957331</v>
          </cell>
          <cell r="N169">
            <v>11182897052.434147</v>
          </cell>
          <cell r="O169">
            <v>10807279943.556599</v>
          </cell>
          <cell r="P169">
            <v>8545861367.6424475</v>
          </cell>
        </row>
        <row r="170">
          <cell r="A170" t="str">
            <v>South Asia</v>
          </cell>
          <cell r="B170" t="str">
            <v>SAS</v>
          </cell>
          <cell r="C170" t="str">
            <v>GDP (constant 2015 US$)</v>
          </cell>
          <cell r="D170" t="str">
            <v>NY.GDP.MKTP.KD</v>
          </cell>
          <cell r="E170">
            <v>2001263986588.6948</v>
          </cell>
          <cell r="F170">
            <v>2103309838899.5505</v>
          </cell>
          <cell r="G170">
            <v>2218500184980.4961</v>
          </cell>
          <cell r="H170">
            <v>2351960261845.4014</v>
          </cell>
          <cell r="I170">
            <v>2514172916900.3184</v>
          </cell>
          <cell r="J170">
            <v>2699434735086.9443</v>
          </cell>
          <cell r="K170">
            <v>2906520888079.5229</v>
          </cell>
          <cell r="L170">
            <v>3093839852906.9785</v>
          </cell>
          <cell r="M170">
            <v>3291018281113.873</v>
          </cell>
          <cell r="N170">
            <v>3419823615667.5386</v>
          </cell>
          <cell r="O170">
            <v>3240630569645.6992</v>
          </cell>
          <cell r="P170">
            <v>2712770466519.5474</v>
          </cell>
        </row>
        <row r="171">
          <cell r="A171" t="str">
            <v>Saudi Arabia</v>
          </cell>
          <cell r="B171" t="str">
            <v>SAU</v>
          </cell>
          <cell r="C171" t="str">
            <v>GDP (constant 2015 US$)</v>
          </cell>
          <cell r="D171" t="str">
            <v>NY.GDP.MKTP.KD</v>
          </cell>
          <cell r="E171">
            <v>509171776909.60596</v>
          </cell>
          <cell r="F171">
            <v>560072992908.51062</v>
          </cell>
          <cell r="G171">
            <v>590380910431.96814</v>
          </cell>
          <cell r="H171">
            <v>606316950593.20142</v>
          </cell>
          <cell r="I171">
            <v>628462590303.7113</v>
          </cell>
          <cell r="J171">
            <v>654269739552.01868</v>
          </cell>
          <cell r="K171">
            <v>665200390233.48389</v>
          </cell>
          <cell r="L171">
            <v>660267740301.70325</v>
          </cell>
          <cell r="M171">
            <v>676867966014.76978</v>
          </cell>
          <cell r="N171">
            <v>679127221024.06128</v>
          </cell>
          <cell r="O171">
            <v>651027175187.61414</v>
          </cell>
          <cell r="P171">
            <v>625560495769.1499</v>
          </cell>
        </row>
        <row r="172">
          <cell r="A172" t="str">
            <v>Sudan</v>
          </cell>
          <cell r="B172" t="str">
            <v>SDN</v>
          </cell>
          <cell r="C172" t="str">
            <v>GDP (constant 2015 US$)</v>
          </cell>
          <cell r="D172" t="str">
            <v>NY.GDP.MKTP.KD</v>
          </cell>
          <cell r="E172">
            <v>97288520250.959259</v>
          </cell>
          <cell r="F172">
            <v>94162122430.343521</v>
          </cell>
          <cell r="G172">
            <v>78150146915.628372</v>
          </cell>
          <cell r="H172">
            <v>79678095318.749817</v>
          </cell>
          <cell r="I172">
            <v>83392193753.631302</v>
          </cell>
          <cell r="J172">
            <v>84985132167.217087</v>
          </cell>
          <cell r="K172">
            <v>87932112460.45459</v>
          </cell>
          <cell r="L172">
            <v>88555776494.408249</v>
          </cell>
          <cell r="M172">
            <v>86181657628.757141</v>
          </cell>
          <cell r="N172">
            <v>84304404770.601074</v>
          </cell>
          <cell r="O172">
            <v>81244318743.139847</v>
          </cell>
          <cell r="P172">
            <v>85988589175.808197</v>
          </cell>
        </row>
        <row r="173">
          <cell r="A173" t="str">
            <v>Senegal</v>
          </cell>
          <cell r="B173" t="str">
            <v>SEN</v>
          </cell>
          <cell r="C173" t="str">
            <v>GDP (constant 2015 US$)</v>
          </cell>
          <cell r="D173" t="str">
            <v>NY.GDP.MKTP.KD</v>
          </cell>
          <cell r="E173">
            <v>14575382382.575762</v>
          </cell>
          <cell r="F173">
            <v>14769831258.761127</v>
          </cell>
          <cell r="G173">
            <v>15361066946.925449</v>
          </cell>
          <cell r="H173">
            <v>15731635064.198151</v>
          </cell>
          <cell r="I173">
            <v>16710783740.894173</v>
          </cell>
          <cell r="J173">
            <v>17774766636.04594</v>
          </cell>
          <cell r="K173">
            <v>18906963176.603107</v>
          </cell>
          <cell r="L173">
            <v>20304894402.623192</v>
          </cell>
          <cell r="M173">
            <v>21565674237.759079</v>
          </cell>
          <cell r="N173">
            <v>22560634243.807022</v>
          </cell>
          <cell r="O173">
            <v>22859676610.522385</v>
          </cell>
          <cell r="P173">
            <v>18283755336.428673</v>
          </cell>
        </row>
        <row r="174">
          <cell r="A174" t="str">
            <v>Singapore</v>
          </cell>
          <cell r="B174" t="str">
            <v>SGP</v>
          </cell>
          <cell r="C174" t="str">
            <v>GDP (constant 2015 US$)</v>
          </cell>
          <cell r="D174" t="str">
            <v>NY.GDP.MKTP.KD</v>
          </cell>
          <cell r="E174">
            <v>247505600814.66397</v>
          </cell>
          <cell r="F174">
            <v>262887910968.86823</v>
          </cell>
          <cell r="G174">
            <v>274548297934.245</v>
          </cell>
          <cell r="H174">
            <v>287775021821.35583</v>
          </cell>
          <cell r="I174">
            <v>299100523712.54004</v>
          </cell>
          <cell r="J174">
            <v>308004146057.6084</v>
          </cell>
          <cell r="K174">
            <v>318974323537.96918</v>
          </cell>
          <cell r="L174">
            <v>333843104451.55658</v>
          </cell>
          <cell r="M174">
            <v>346066118708.17572</v>
          </cell>
          <cell r="N174">
            <v>349857870235.67059</v>
          </cell>
          <cell r="O174">
            <v>335362889147.51233</v>
          </cell>
          <cell r="P174">
            <v>305811437035.4696</v>
          </cell>
        </row>
        <row r="175">
          <cell r="A175" t="str">
            <v>Solomon Islands</v>
          </cell>
          <cell r="B175" t="str">
            <v>SLB</v>
          </cell>
          <cell r="C175" t="str">
            <v>GDP (constant 2015 US$)</v>
          </cell>
          <cell r="D175" t="str">
            <v>NY.GDP.MKTP.KD</v>
          </cell>
          <cell r="E175">
            <v>1108175421.167155</v>
          </cell>
          <cell r="F175">
            <v>1188703131.4695177</v>
          </cell>
          <cell r="G175">
            <v>1210868110.0112312</v>
          </cell>
          <cell r="H175">
            <v>1275428214.5004535</v>
          </cell>
          <cell r="I175">
            <v>1288820086.1257591</v>
          </cell>
          <cell r="J175">
            <v>1307082934.2868333</v>
          </cell>
          <cell r="K175">
            <v>1383849803.6969254</v>
          </cell>
          <cell r="L175">
            <v>1457838569.5786223</v>
          </cell>
          <cell r="M175">
            <v>1515322948.4614222</v>
          </cell>
          <cell r="N175">
            <v>1533574545.434516</v>
          </cell>
          <cell r="O175">
            <v>1467328739.3083344</v>
          </cell>
          <cell r="P175">
            <v>1339726591.2764337</v>
          </cell>
        </row>
        <row r="176">
          <cell r="A176" t="str">
            <v>Sierra Leone</v>
          </cell>
          <cell r="B176" t="str">
            <v>SLE</v>
          </cell>
          <cell r="C176" t="str">
            <v>GDP (constant 2015 US$)</v>
          </cell>
          <cell r="D176" t="str">
            <v>NY.GDP.MKTP.KD</v>
          </cell>
          <cell r="E176">
            <v>3437630797.2292161</v>
          </cell>
          <cell r="F176">
            <v>3654718730.2585878</v>
          </cell>
          <cell r="G176">
            <v>4209569688.5204196</v>
          </cell>
          <cell r="H176">
            <v>5081614391.0266457</v>
          </cell>
          <cell r="I176">
            <v>5313171991.3513985</v>
          </cell>
          <cell r="J176">
            <v>4218723875.1379037</v>
          </cell>
          <cell r="K176">
            <v>4474187603.7425098</v>
          </cell>
          <cell r="L176">
            <v>4661772843.9597454</v>
          </cell>
          <cell r="M176">
            <v>4823284725.6719551</v>
          </cell>
          <cell r="N176">
            <v>5076711739.042841</v>
          </cell>
          <cell r="O176">
            <v>4976753933.906003</v>
          </cell>
          <cell r="P176">
            <v>4538921847.2588396</v>
          </cell>
        </row>
        <row r="177">
          <cell r="A177" t="str">
            <v>El Salvador</v>
          </cell>
          <cell r="B177" t="str">
            <v>SLV</v>
          </cell>
          <cell r="C177" t="str">
            <v>GDP (constant 2015 US$)</v>
          </cell>
          <cell r="D177" t="str">
            <v>NY.GDP.MKTP.KD</v>
          </cell>
          <cell r="E177">
            <v>20622814499.243568</v>
          </cell>
          <cell r="F177">
            <v>21409998959.152798</v>
          </cell>
          <cell r="G177">
            <v>22012797869.894096</v>
          </cell>
          <cell r="H177">
            <v>22504154965.204235</v>
          </cell>
          <cell r="I177">
            <v>22889135782.148258</v>
          </cell>
          <cell r="J177">
            <v>23438240000</v>
          </cell>
          <cell r="K177">
            <v>24034960266.263237</v>
          </cell>
          <cell r="L177">
            <v>24574946517.397881</v>
          </cell>
          <cell r="M177">
            <v>25172679891.074131</v>
          </cell>
          <cell r="N177">
            <v>25772439479.576401</v>
          </cell>
          <cell r="O177">
            <v>23560825996.974281</v>
          </cell>
          <cell r="P177">
            <v>23272090384.266262</v>
          </cell>
        </row>
        <row r="178">
          <cell r="A178" t="str">
            <v>San Marino</v>
          </cell>
          <cell r="B178" t="str">
            <v>SMR</v>
          </cell>
          <cell r="C178" t="str">
            <v>GDP (constant 2015 US$)</v>
          </cell>
          <cell r="D178" t="str">
            <v>NY.GDP.MKTP.KD</v>
          </cell>
          <cell r="E178">
            <v>1652603351.1331334</v>
          </cell>
          <cell r="F178">
            <v>1515193124.4613361</v>
          </cell>
          <cell r="G178">
            <v>1408454823.3859222</v>
          </cell>
          <cell r="H178">
            <v>1397412930.1712241</v>
          </cell>
          <cell r="I178">
            <v>1387597913.9803815</v>
          </cell>
          <cell r="J178">
            <v>1419394763.1199379</v>
          </cell>
          <cell r="K178">
            <v>1452671225.9502637</v>
          </cell>
          <cell r="L178">
            <v>1456422893.2015109</v>
          </cell>
          <cell r="M178">
            <v>1478180453.0302639</v>
          </cell>
          <cell r="N178">
            <v>1508715091.0876777</v>
          </cell>
          <cell r="O178">
            <v>1408417035.5735877</v>
          </cell>
          <cell r="P178">
            <v>1462278509.5541124</v>
          </cell>
        </row>
        <row r="179">
          <cell r="A179" t="str">
            <v>Somalia</v>
          </cell>
          <cell r="B179" t="str">
            <v>SOM</v>
          </cell>
          <cell r="C179" t="str">
            <v>GDP (constant 2015 US$)</v>
          </cell>
          <cell r="D179" t="str">
            <v>NY.GDP.MKTP.KD</v>
          </cell>
          <cell r="H179">
            <v>4316495473.47509</v>
          </cell>
          <cell r="I179">
            <v>4640539106.8406572</v>
          </cell>
          <cell r="J179">
            <v>5331761394.2548733</v>
          </cell>
          <cell r="K179">
            <v>5779594469.9718428</v>
          </cell>
          <cell r="L179">
            <v>5929433937.274847</v>
          </cell>
          <cell r="M179">
            <v>6384748042.2589045</v>
          </cell>
          <cell r="N179">
            <v>6900727625.8443661</v>
          </cell>
          <cell r="O179">
            <v>7069119938.5634642</v>
          </cell>
          <cell r="P179">
            <v>5794052498.5605049</v>
          </cell>
        </row>
        <row r="180">
          <cell r="A180" t="str">
            <v>Serbia</v>
          </cell>
          <cell r="B180" t="str">
            <v>SRB</v>
          </cell>
          <cell r="C180" t="str">
            <v>GDP (constant 2015 US$)</v>
          </cell>
          <cell r="D180" t="str">
            <v>NY.GDP.MKTP.KD</v>
          </cell>
          <cell r="E180">
            <v>37959857147.320961</v>
          </cell>
          <cell r="F180">
            <v>38732824869.453018</v>
          </cell>
          <cell r="G180">
            <v>38468844257.127464</v>
          </cell>
          <cell r="H180">
            <v>39581608177.084381</v>
          </cell>
          <cell r="I180">
            <v>38952454430.326225</v>
          </cell>
          <cell r="J180">
            <v>39655958842.547752</v>
          </cell>
          <cell r="K180">
            <v>40979907436.169373</v>
          </cell>
          <cell r="L180">
            <v>41840962435.921234</v>
          </cell>
          <cell r="M180">
            <v>43721764447.475174</v>
          </cell>
          <cell r="N180">
            <v>45615675379.601768</v>
          </cell>
          <cell r="O180">
            <v>45184791299.441048</v>
          </cell>
          <cell r="P180">
            <v>40972240792.951668</v>
          </cell>
        </row>
        <row r="181">
          <cell r="A181" t="str">
            <v>South Sudan</v>
          </cell>
          <cell r="B181" t="str">
            <v>SSD</v>
          </cell>
          <cell r="C181" t="str">
            <v>GDP (constant 2015 US$)</v>
          </cell>
          <cell r="D181" t="str">
            <v>NY.GDP.MKTP.KD</v>
          </cell>
          <cell r="E181">
            <v>22367646895.014446</v>
          </cell>
          <cell r="F181">
            <v>21329717232.693787</v>
          </cell>
          <cell r="G181">
            <v>11500530835.431532</v>
          </cell>
          <cell r="H181">
            <v>13010519613.876341</v>
          </cell>
          <cell r="I181">
            <v>13449448810.700138</v>
          </cell>
          <cell r="J181">
            <v>11997800760.224182</v>
          </cell>
          <cell r="P181">
            <v>15609277357.990072</v>
          </cell>
        </row>
        <row r="182">
          <cell r="A182" t="str">
            <v>Sao Tome and Principe</v>
          </cell>
          <cell r="B182" t="str">
            <v>STP</v>
          </cell>
          <cell r="C182" t="str">
            <v>GDP (constant 2015 US$)</v>
          </cell>
          <cell r="D182" t="str">
            <v>NY.GDP.MKTP.KD</v>
          </cell>
          <cell r="E182">
            <v>252936034.6631254</v>
          </cell>
          <cell r="F182">
            <v>264060672.43536949</v>
          </cell>
          <cell r="G182">
            <v>272357396.60214162</v>
          </cell>
          <cell r="H182">
            <v>285470840.52670527</v>
          </cell>
          <cell r="I182">
            <v>304168994.8967374</v>
          </cell>
          <cell r="J182">
            <v>316066072.34375423</v>
          </cell>
          <cell r="K182">
            <v>329229494.06120908</v>
          </cell>
          <cell r="L182">
            <v>341901474.46398932</v>
          </cell>
          <cell r="M182">
            <v>351971392.28982657</v>
          </cell>
          <cell r="N182">
            <v>359752972.346268</v>
          </cell>
          <cell r="O182">
            <v>370868351.86852974</v>
          </cell>
          <cell r="P182">
            <v>313525790.59069598</v>
          </cell>
        </row>
        <row r="183">
          <cell r="A183" t="str">
            <v>Suriname</v>
          </cell>
          <cell r="B183" t="str">
            <v>SUR</v>
          </cell>
          <cell r="C183" t="str">
            <v>GDP (constant 2015 US$)</v>
          </cell>
          <cell r="D183" t="str">
            <v>NY.GDP.MKTP.KD</v>
          </cell>
          <cell r="E183">
            <v>4731441127.403635</v>
          </cell>
          <cell r="F183">
            <v>5008200515.1169252</v>
          </cell>
          <cell r="G183">
            <v>5142938624.9890242</v>
          </cell>
          <cell r="H183">
            <v>5293803728.7441101</v>
          </cell>
          <cell r="I183">
            <v>5307329557.7604122</v>
          </cell>
          <cell r="J183">
            <v>5126291450.815114</v>
          </cell>
          <cell r="K183">
            <v>4874293909.327714</v>
          </cell>
          <cell r="L183">
            <v>4950683407.9667511</v>
          </cell>
          <cell r="M183">
            <v>5195656627.7402172</v>
          </cell>
          <cell r="N183">
            <v>5252729241.6659355</v>
          </cell>
          <cell r="O183">
            <v>4417127637.7791443</v>
          </cell>
          <cell r="P183">
            <v>5027317802.6644535</v>
          </cell>
        </row>
        <row r="184">
          <cell r="A184" t="str">
            <v>Slovak Republic</v>
          </cell>
          <cell r="B184" t="str">
            <v>SVK</v>
          </cell>
          <cell r="C184" t="str">
            <v>GDP (constant 2015 US$)</v>
          </cell>
          <cell r="D184" t="str">
            <v>NY.GDP.MKTP.KD</v>
          </cell>
          <cell r="E184">
            <v>78318051830.601532</v>
          </cell>
          <cell r="F184">
            <v>80383610898.333176</v>
          </cell>
          <cell r="G184">
            <v>81475402649.069107</v>
          </cell>
          <cell r="H184">
            <v>82008875308.600754</v>
          </cell>
          <cell r="I184">
            <v>84243103635.478088</v>
          </cell>
          <cell r="J184">
            <v>88636928904.644882</v>
          </cell>
          <cell r="K184">
            <v>90349111445.251129</v>
          </cell>
          <cell r="L184">
            <v>93041683985.297226</v>
          </cell>
          <cell r="M184">
            <v>96572067461.260513</v>
          </cell>
          <cell r="N184">
            <v>99088126486.024185</v>
          </cell>
          <cell r="O184">
            <v>94769118999.610901</v>
          </cell>
          <cell r="P184">
            <v>88080552873.106491</v>
          </cell>
        </row>
        <row r="185">
          <cell r="A185" t="str">
            <v>Slovenia</v>
          </cell>
          <cell r="B185" t="str">
            <v>SVN</v>
          </cell>
          <cell r="C185" t="str">
            <v>GDP (constant 2015 US$)</v>
          </cell>
          <cell r="D185" t="str">
            <v>NY.GDP.MKTP.KD</v>
          </cell>
          <cell r="E185">
            <v>42226600498.223427</v>
          </cell>
          <cell r="F185">
            <v>42590309918.899208</v>
          </cell>
          <cell r="G185">
            <v>41466164772.272644</v>
          </cell>
          <cell r="H185">
            <v>41039360682.045692</v>
          </cell>
          <cell r="I185">
            <v>42175395368.808189</v>
          </cell>
          <cell r="J185">
            <v>43107506024.325371</v>
          </cell>
          <cell r="K185">
            <v>44483434040.73436</v>
          </cell>
          <cell r="L185">
            <v>46625480708.119904</v>
          </cell>
          <cell r="M185">
            <v>48687502648.756233</v>
          </cell>
          <cell r="N185">
            <v>50270105178.866394</v>
          </cell>
          <cell r="O185">
            <v>48144051030.286316</v>
          </cell>
          <cell r="P185">
            <v>44619628261.030708</v>
          </cell>
        </row>
        <row r="186">
          <cell r="A186" t="str">
            <v>Sweden</v>
          </cell>
          <cell r="B186" t="str">
            <v>SWE</v>
          </cell>
          <cell r="C186" t="str">
            <v>GDP (constant 2015 US$)</v>
          </cell>
          <cell r="D186" t="str">
            <v>NY.GDP.MKTP.KD</v>
          </cell>
          <cell r="E186">
            <v>453619110971.17133</v>
          </cell>
          <cell r="F186">
            <v>468113753183.84302</v>
          </cell>
          <cell r="G186">
            <v>465359818585.78845</v>
          </cell>
          <cell r="H186">
            <v>470887249502.53467</v>
          </cell>
          <cell r="I186">
            <v>483402482698.49799</v>
          </cell>
          <cell r="J186">
            <v>505103781349.7569</v>
          </cell>
          <cell r="K186">
            <v>515562425649.40735</v>
          </cell>
          <cell r="L186">
            <v>528801679620.70831</v>
          </cell>
          <cell r="M186">
            <v>539113433181.75653</v>
          </cell>
          <cell r="N186">
            <v>549821281946.73523</v>
          </cell>
          <cell r="O186">
            <v>533633543173.95258</v>
          </cell>
          <cell r="P186">
            <v>501219869078.55933</v>
          </cell>
        </row>
        <row r="187">
          <cell r="A187" t="str">
            <v>Eswatini</v>
          </cell>
          <cell r="B187" t="str">
            <v>SWZ</v>
          </cell>
          <cell r="C187" t="str">
            <v>GDP (constant 2015 US$)</v>
          </cell>
          <cell r="D187" t="str">
            <v>NY.GDP.MKTP.KD</v>
          </cell>
          <cell r="E187">
            <v>3518702972.0879617</v>
          </cell>
          <cell r="F187">
            <v>3597776312.4803061</v>
          </cell>
          <cell r="G187">
            <v>3791935013.3570423</v>
          </cell>
          <cell r="H187">
            <v>3938349731.2913208</v>
          </cell>
          <cell r="I187">
            <v>3974709779.0639801</v>
          </cell>
          <cell r="J187">
            <v>4063245671.2928457</v>
          </cell>
          <cell r="K187">
            <v>4106422133.9800467</v>
          </cell>
          <cell r="L187">
            <v>4189641987.9301615</v>
          </cell>
          <cell r="M187">
            <v>4289479665.9553518</v>
          </cell>
          <cell r="N187">
            <v>4401077165.6525488</v>
          </cell>
          <cell r="O187">
            <v>4319634145.1886253</v>
          </cell>
          <cell r="P187">
            <v>4017361325.2981982</v>
          </cell>
        </row>
        <row r="188">
          <cell r="A188" t="str">
            <v>Sint Maarten (Dutch part)</v>
          </cell>
          <cell r="B188" t="str">
            <v>SXM</v>
          </cell>
          <cell r="C188" t="str">
            <v>GDP (constant 2015 US$)</v>
          </cell>
          <cell r="D188" t="str">
            <v>NY.GDP.MKTP.KD</v>
          </cell>
          <cell r="E188">
            <v>1143576512.4468398</v>
          </cell>
          <cell r="F188">
            <v>1196181066.2857416</v>
          </cell>
          <cell r="G188">
            <v>1212814522.2683496</v>
          </cell>
          <cell r="H188">
            <v>1228662707.7968431</v>
          </cell>
          <cell r="I188">
            <v>1248080304.4804025</v>
          </cell>
          <cell r="J188">
            <v>1253072625.698324</v>
          </cell>
          <cell r="K188">
            <v>1259338013.0988114</v>
          </cell>
          <cell r="L188">
            <v>1186296367.3622403</v>
          </cell>
          <cell r="M188">
            <v>1108000833.9583044</v>
          </cell>
          <cell r="P188">
            <v>1204002550.3773172</v>
          </cell>
        </row>
        <row r="189">
          <cell r="A189" t="str">
            <v>Seychelles</v>
          </cell>
          <cell r="B189" t="str">
            <v>SYC</v>
          </cell>
          <cell r="C189" t="str">
            <v>GDP (constant 2015 US$)</v>
          </cell>
          <cell r="D189" t="str">
            <v>NY.GDP.MKTP.KD</v>
          </cell>
          <cell r="E189">
            <v>1107433538.9006326</v>
          </cell>
          <cell r="F189">
            <v>1194779918.4644184</v>
          </cell>
          <cell r="G189">
            <v>1209844048.1803081</v>
          </cell>
          <cell r="H189">
            <v>1282653392.4580283</v>
          </cell>
          <cell r="I189">
            <v>1340434173.2103441</v>
          </cell>
          <cell r="J189">
            <v>1415998663.0539079</v>
          </cell>
          <cell r="K189">
            <v>1491798084.1165218</v>
          </cell>
          <cell r="L189">
            <v>1559094510.7347994</v>
          </cell>
          <cell r="M189">
            <v>1608968135.0112503</v>
          </cell>
          <cell r="N189">
            <v>1658644720.2007558</v>
          </cell>
          <cell r="O189">
            <v>1530538999.980557</v>
          </cell>
          <cell r="P189">
            <v>1400017107.6646841</v>
          </cell>
        </row>
        <row r="190">
          <cell r="A190" t="str">
            <v>Syrian Arab Republic</v>
          </cell>
          <cell r="B190" t="str">
            <v>SYR</v>
          </cell>
          <cell r="C190" t="str">
            <v>GDP (constant 2015 US$)</v>
          </cell>
          <cell r="D190" t="str">
            <v>NY.GDP.MKTP.KD</v>
          </cell>
          <cell r="E190">
            <v>36347388485.751648</v>
          </cell>
          <cell r="F190">
            <v>37383290091.162529</v>
          </cell>
          <cell r="G190">
            <v>27536898930.012104</v>
          </cell>
          <cell r="H190">
            <v>20294670372.158577</v>
          </cell>
          <cell r="I190">
            <v>18202220873.367157</v>
          </cell>
          <cell r="J190">
            <v>17622064891.810013</v>
          </cell>
          <cell r="K190">
            <v>16629865444.959497</v>
          </cell>
          <cell r="L190">
            <v>16508885381.696129</v>
          </cell>
          <cell r="M190">
            <v>16752517977.63916</v>
          </cell>
          <cell r="P190">
            <v>23030866938.728535</v>
          </cell>
        </row>
        <row r="191">
          <cell r="A191" t="str">
            <v>Turks and Caicos Islands</v>
          </cell>
          <cell r="B191" t="str">
            <v>TCA</v>
          </cell>
          <cell r="C191" t="str">
            <v>GDP (constant 2015 US$)</v>
          </cell>
          <cell r="D191" t="str">
            <v>NY.GDP.MKTP.KD</v>
          </cell>
          <cell r="F191">
            <v>777808573.00046408</v>
          </cell>
          <cell r="G191">
            <v>770245945.25946248</v>
          </cell>
          <cell r="H191">
            <v>778494332.03451693</v>
          </cell>
          <cell r="I191">
            <v>846311282.16842008</v>
          </cell>
          <cell r="J191">
            <v>942070000</v>
          </cell>
          <cell r="K191">
            <v>1010381196.6048472</v>
          </cell>
          <cell r="L191">
            <v>985220492.15076947</v>
          </cell>
          <cell r="M191">
            <v>1040500784.1573476</v>
          </cell>
          <cell r="N191">
            <v>1095902784.0925829</v>
          </cell>
          <cell r="O191">
            <v>802388490.18489194</v>
          </cell>
          <cell r="P191">
            <v>904932387.96533036</v>
          </cell>
        </row>
        <row r="192">
          <cell r="A192" t="str">
            <v>Chad</v>
          </cell>
          <cell r="B192" t="str">
            <v>TCD</v>
          </cell>
          <cell r="C192" t="str">
            <v>GDP (constant 2015 US$)</v>
          </cell>
          <cell r="D192" t="str">
            <v>NY.GDP.MKTP.KD</v>
          </cell>
          <cell r="E192">
            <v>8653710578.0627689</v>
          </cell>
          <cell r="F192">
            <v>8660881890.5762348</v>
          </cell>
          <cell r="G192">
            <v>9430191312.98703</v>
          </cell>
          <cell r="H192">
            <v>9967712346.3474674</v>
          </cell>
          <cell r="I192">
            <v>10655483007.606123</v>
          </cell>
          <cell r="J192">
            <v>10950392219.910398</v>
          </cell>
          <cell r="K192">
            <v>10265387468.630587</v>
          </cell>
          <cell r="L192">
            <v>9958586245.4555702</v>
          </cell>
          <cell r="M192">
            <v>10195006847.305916</v>
          </cell>
          <cell r="N192">
            <v>10526057266.132822</v>
          </cell>
          <cell r="O192">
            <v>10357639640.728405</v>
          </cell>
          <cell r="P192">
            <v>9965549893.0675774</v>
          </cell>
        </row>
        <row r="193">
          <cell r="A193" t="str">
            <v>Togo</v>
          </cell>
          <cell r="B193" t="str">
            <v>TGO</v>
          </cell>
          <cell r="C193" t="str">
            <v>GDP (constant 2015 US$)</v>
          </cell>
          <cell r="D193" t="str">
            <v>NY.GDP.MKTP.KD</v>
          </cell>
          <cell r="E193">
            <v>3103184695.7506385</v>
          </cell>
          <cell r="F193">
            <v>3301732629.5690303</v>
          </cell>
          <cell r="G193">
            <v>3517781736.2724504</v>
          </cell>
          <cell r="H193">
            <v>3732800624.6810961</v>
          </cell>
          <cell r="I193">
            <v>3953804391.9274354</v>
          </cell>
          <cell r="J193">
            <v>4180866177.0394602</v>
          </cell>
          <cell r="K193">
            <v>4413283843.4716997</v>
          </cell>
          <cell r="L193">
            <v>4605162314.024128</v>
          </cell>
          <cell r="M193">
            <v>4834325004.3588791</v>
          </cell>
          <cell r="N193">
            <v>5098275352.1551952</v>
          </cell>
          <cell r="O193">
            <v>5187639195.4239006</v>
          </cell>
          <cell r="P193">
            <v>4175350542.2430835</v>
          </cell>
        </row>
        <row r="194">
          <cell r="A194" t="str">
            <v>Thailand</v>
          </cell>
          <cell r="B194" t="str">
            <v>THA</v>
          </cell>
          <cell r="C194" t="str">
            <v>GDP (constant 2015 US$)</v>
          </cell>
          <cell r="D194" t="str">
            <v>NY.GDP.MKTP.KD</v>
          </cell>
          <cell r="E194">
            <v>346968110267.49353</v>
          </cell>
          <cell r="F194">
            <v>349883100679.81464</v>
          </cell>
          <cell r="G194">
            <v>375224420609.02893</v>
          </cell>
          <cell r="H194">
            <v>385308560264.96033</v>
          </cell>
          <cell r="I194">
            <v>389101803069.62915</v>
          </cell>
          <cell r="J194">
            <v>401296437424.99493</v>
          </cell>
          <cell r="K194">
            <v>415081602962.93201</v>
          </cell>
          <cell r="L194">
            <v>432422388357.65149</v>
          </cell>
          <cell r="M194">
            <v>450683024911.93469</v>
          </cell>
          <cell r="N194">
            <v>460380173807.40265</v>
          </cell>
          <cell r="O194">
            <v>431857370046.30609</v>
          </cell>
          <cell r="P194">
            <v>403473362945.64984</v>
          </cell>
        </row>
        <row r="195">
          <cell r="A195" t="str">
            <v>Tajikistan</v>
          </cell>
          <cell r="B195" t="str">
            <v>TJK</v>
          </cell>
          <cell r="C195" t="str">
            <v>GDP (constant 2015 US$)</v>
          </cell>
          <cell r="D195" t="str">
            <v>NY.GDP.MKTP.KD</v>
          </cell>
          <cell r="E195">
            <v>5896787535.0237312</v>
          </cell>
          <cell r="F195">
            <v>6333149847.970686</v>
          </cell>
          <cell r="G195">
            <v>6808136052.5731049</v>
          </cell>
          <cell r="H195">
            <v>7311938103.2391882</v>
          </cell>
          <cell r="I195">
            <v>7801838006.62047</v>
          </cell>
          <cell r="J195">
            <v>8271454300.59548</v>
          </cell>
          <cell r="K195">
            <v>8842123455.6479797</v>
          </cell>
          <cell r="L195">
            <v>9469904853.3824615</v>
          </cell>
          <cell r="M195">
            <v>10189549329.293253</v>
          </cell>
          <cell r="N195">
            <v>10943642459.520161</v>
          </cell>
          <cell r="O195">
            <v>11425168167.000254</v>
          </cell>
          <cell r="P195">
            <v>8481244737.3515253</v>
          </cell>
        </row>
        <row r="196">
          <cell r="A196" t="str">
            <v>Turkmenistan</v>
          </cell>
          <cell r="B196" t="str">
            <v>TKM</v>
          </cell>
          <cell r="C196" t="str">
            <v>GDP (constant 2015 US$)</v>
          </cell>
          <cell r="D196" t="str">
            <v>NY.GDP.MKTP.KD</v>
          </cell>
          <cell r="E196">
            <v>21701780648.881611</v>
          </cell>
          <cell r="F196">
            <v>24891942388.614223</v>
          </cell>
          <cell r="G196">
            <v>27654947984.180569</v>
          </cell>
          <cell r="H196">
            <v>30475752706.608826</v>
          </cell>
          <cell r="I196">
            <v>33614755226.413181</v>
          </cell>
          <cell r="J196">
            <v>35799714285.714287</v>
          </cell>
          <cell r="K196">
            <v>38019296559.410637</v>
          </cell>
          <cell r="L196">
            <v>40490550853.576675</v>
          </cell>
          <cell r="M196">
            <v>43000964982.7593</v>
          </cell>
          <cell r="N196">
            <v>45710025776.673134</v>
          </cell>
          <cell r="P196">
            <v>34135973141.283245</v>
          </cell>
        </row>
        <row r="197">
          <cell r="A197" t="str">
            <v>Timor-Leste</v>
          </cell>
          <cell r="B197" t="str">
            <v>TLS</v>
          </cell>
          <cell r="C197" t="str">
            <v>GDP (constant 2015 US$)</v>
          </cell>
          <cell r="D197" t="str">
            <v>NY.GDP.MKTP.KD</v>
          </cell>
          <cell r="E197">
            <v>1296499018.684762</v>
          </cell>
          <cell r="F197">
            <v>1373719113.841588</v>
          </cell>
          <cell r="G197">
            <v>1440390709.660006</v>
          </cell>
          <cell r="H197">
            <v>1484585706.8881359</v>
          </cell>
          <cell r="I197">
            <v>1551570802.6868918</v>
          </cell>
          <cell r="J197">
            <v>1594410900</v>
          </cell>
          <cell r="K197">
            <v>1648386596.6146934</v>
          </cell>
          <cell r="L197">
            <v>1597762999.7897592</v>
          </cell>
          <cell r="M197">
            <v>1586777700.4787471</v>
          </cell>
          <cell r="N197">
            <v>1896767581.036464</v>
          </cell>
          <cell r="O197">
            <v>2093497568.6977384</v>
          </cell>
          <cell r="P197">
            <v>1596760790.7617075</v>
          </cell>
        </row>
        <row r="198">
          <cell r="A198" t="str">
            <v>Tonga</v>
          </cell>
          <cell r="B198" t="str">
            <v>TON</v>
          </cell>
          <cell r="C198" t="str">
            <v>GDP (constant 2015 US$)</v>
          </cell>
          <cell r="D198" t="str">
            <v>NY.GDP.MKTP.KD</v>
          </cell>
          <cell r="E198">
            <v>391911617.1581049</v>
          </cell>
          <cell r="F198">
            <v>418633233.4582141</v>
          </cell>
          <cell r="G198">
            <v>422079014.98111266</v>
          </cell>
          <cell r="H198">
            <v>423397201.12837183</v>
          </cell>
          <cell r="I198">
            <v>431944322.37683737</v>
          </cell>
          <cell r="J198">
            <v>437006227.16278112</v>
          </cell>
          <cell r="K198">
            <v>465721908.53937417</v>
          </cell>
          <cell r="L198">
            <v>481195204.79503268</v>
          </cell>
          <cell r="M198">
            <v>482638835.66030169</v>
          </cell>
          <cell r="N198">
            <v>486181549.58874881</v>
          </cell>
          <cell r="O198">
            <v>489364573.36646056</v>
          </cell>
          <cell r="P198">
            <v>448188517.11048543</v>
          </cell>
        </row>
        <row r="199">
          <cell r="A199" t="str">
            <v>Trinidad and Tobago</v>
          </cell>
          <cell r="B199" t="str">
            <v>TTO</v>
          </cell>
          <cell r="C199" t="str">
            <v>GDP (constant 2015 US$)</v>
          </cell>
          <cell r="D199" t="str">
            <v>NY.GDP.MKTP.KD</v>
          </cell>
          <cell r="E199">
            <v>24157189723.520355</v>
          </cell>
          <cell r="F199">
            <v>24086081970.468105</v>
          </cell>
          <cell r="G199">
            <v>24409482667.328625</v>
          </cell>
          <cell r="H199">
            <v>24963632316.440445</v>
          </cell>
          <cell r="I199">
            <v>24750116208.016575</v>
          </cell>
          <cell r="J199">
            <v>25191551350.420444</v>
          </cell>
          <cell r="K199">
            <v>23600061631.508381</v>
          </cell>
          <cell r="L199">
            <v>22967294232.185616</v>
          </cell>
          <cell r="M199">
            <v>22805045156.362556</v>
          </cell>
          <cell r="N199">
            <v>22765948868.125412</v>
          </cell>
          <cell r="O199">
            <v>21087122855.303364</v>
          </cell>
          <cell r="P199">
            <v>23707593361.789082</v>
          </cell>
        </row>
        <row r="200">
          <cell r="A200" t="str">
            <v>Tunisia</v>
          </cell>
          <cell r="B200" t="str">
            <v>TUN</v>
          </cell>
          <cell r="C200" t="str">
            <v>GDP (constant 2015 US$)</v>
          </cell>
          <cell r="D200" t="str">
            <v>NY.GDP.MKTP.KD</v>
          </cell>
          <cell r="E200">
            <v>42062312125.277168</v>
          </cell>
          <cell r="F200">
            <v>41201450598.137726</v>
          </cell>
          <cell r="G200">
            <v>42938782736.704239</v>
          </cell>
          <cell r="H200">
            <v>43982165493.795914</v>
          </cell>
          <cell r="I200">
            <v>45341358688.291008</v>
          </cell>
          <cell r="J200">
            <v>45780128466.557915</v>
          </cell>
          <cell r="K200">
            <v>46291687460.419983</v>
          </cell>
          <cell r="L200">
            <v>47327620743.120674</v>
          </cell>
          <cell r="M200">
            <v>48569889570.938782</v>
          </cell>
          <cell r="N200">
            <v>49212159863.115105</v>
          </cell>
          <cell r="O200">
            <v>44913489642.972595</v>
          </cell>
          <cell r="P200">
            <v>45238276853.575554</v>
          </cell>
        </row>
        <row r="201">
          <cell r="A201" t="str">
            <v>Turkiye</v>
          </cell>
          <cell r="B201" t="str">
            <v>TUR</v>
          </cell>
          <cell r="C201" t="str">
            <v>GDP (constant 2015 US$)</v>
          </cell>
          <cell r="D201" t="str">
            <v>NY.GDP.MKTP.KD</v>
          </cell>
          <cell r="E201">
            <v>614171064520.31873</v>
          </cell>
          <cell r="F201">
            <v>682958902917.53442</v>
          </cell>
          <cell r="G201">
            <v>715662340203.41309</v>
          </cell>
          <cell r="H201">
            <v>776392136706.16052</v>
          </cell>
          <cell r="I201">
            <v>814743696794.68665</v>
          </cell>
          <cell r="J201">
            <v>864316670330.88232</v>
          </cell>
          <cell r="K201">
            <v>893038641113.71326</v>
          </cell>
          <cell r="L201">
            <v>960034377547.42566</v>
          </cell>
          <cell r="M201">
            <v>988642300211.80347</v>
          </cell>
          <cell r="N201">
            <v>997437115405.81995</v>
          </cell>
          <cell r="O201">
            <v>1015326662715.2668</v>
          </cell>
          <cell r="P201">
            <v>847520355315.18408</v>
          </cell>
        </row>
        <row r="202">
          <cell r="A202" t="str">
            <v>Tuvalu</v>
          </cell>
          <cell r="B202" t="str">
            <v>TUV</v>
          </cell>
          <cell r="C202" t="str">
            <v>GDP (constant 2015 US$)</v>
          </cell>
          <cell r="D202" t="str">
            <v>NY.GDP.MKTP.KD</v>
          </cell>
          <cell r="E202">
            <v>30560623.005798865</v>
          </cell>
          <cell r="F202">
            <v>32644301.847103331</v>
          </cell>
          <cell r="G202">
            <v>31949742.233335175</v>
          </cell>
          <cell r="H202">
            <v>33338861.460871484</v>
          </cell>
          <cell r="I202">
            <v>33338861.460871484</v>
          </cell>
          <cell r="J202">
            <v>36811659.529712267</v>
          </cell>
          <cell r="K202">
            <v>38895338.371016733</v>
          </cell>
          <cell r="L202">
            <v>39589897.984784886</v>
          </cell>
          <cell r="M202">
            <v>40284457.598553047</v>
          </cell>
          <cell r="N202">
            <v>45840934.5086983</v>
          </cell>
          <cell r="O202">
            <v>46535494.122466452</v>
          </cell>
          <cell r="P202">
            <v>37253652.011201091</v>
          </cell>
        </row>
        <row r="203">
          <cell r="A203" t="str">
            <v>Tanzania</v>
          </cell>
          <cell r="B203" t="str">
            <v>TZA</v>
          </cell>
          <cell r="C203" t="str">
            <v>GDP (constant 2015 US$)</v>
          </cell>
          <cell r="D203" t="str">
            <v>NY.GDP.MKTP.KD</v>
          </cell>
          <cell r="E203">
            <v>34802104317.945137</v>
          </cell>
          <cell r="F203">
            <v>37472175855.866592</v>
          </cell>
          <cell r="G203">
            <v>39158481311.586853</v>
          </cell>
          <cell r="H203">
            <v>41814047241.647888</v>
          </cell>
          <cell r="I203">
            <v>44629162027.795166</v>
          </cell>
          <cell r="J203">
            <v>47378599025.30442</v>
          </cell>
          <cell r="K203">
            <v>50632142472.620071</v>
          </cell>
          <cell r="L203">
            <v>54067877695.703117</v>
          </cell>
          <cell r="M203">
            <v>57011856118.715263</v>
          </cell>
          <cell r="N203">
            <v>60318543760.544548</v>
          </cell>
          <cell r="O203">
            <v>61522709091.989044</v>
          </cell>
          <cell r="P203">
            <v>48073427174.519829</v>
          </cell>
        </row>
        <row r="204">
          <cell r="A204" t="str">
            <v>Uganda</v>
          </cell>
          <cell r="B204" t="str">
            <v>UGA</v>
          </cell>
          <cell r="C204" t="str">
            <v>GDP (constant 2015 US$)</v>
          </cell>
          <cell r="D204" t="str">
            <v>NY.GDP.MKTP.KD</v>
          </cell>
          <cell r="E204">
            <v>24896350853.11454</v>
          </cell>
          <cell r="F204">
            <v>27234530355.520489</v>
          </cell>
          <cell r="G204">
            <v>28279643367.393219</v>
          </cell>
          <cell r="H204">
            <v>29294007543.004162</v>
          </cell>
          <cell r="I204">
            <v>30789849595.778374</v>
          </cell>
          <cell r="J204">
            <v>32387183844.669861</v>
          </cell>
          <cell r="K204">
            <v>33935615198.680294</v>
          </cell>
          <cell r="L204">
            <v>34998276925.537422</v>
          </cell>
          <cell r="M204">
            <v>37204541627.546051</v>
          </cell>
          <cell r="N204">
            <v>39600047203.881172</v>
          </cell>
          <cell r="O204">
            <v>40768765939.9636</v>
          </cell>
          <cell r="P204">
            <v>32671710223.189926</v>
          </cell>
        </row>
        <row r="205">
          <cell r="A205" t="str">
            <v>Ukraine</v>
          </cell>
          <cell r="B205" t="str">
            <v>UKR</v>
          </cell>
          <cell r="C205" t="str">
            <v>GDP (constant 2015 US$)</v>
          </cell>
          <cell r="D205" t="str">
            <v>NY.GDP.MKTP.KD</v>
          </cell>
          <cell r="E205">
            <v>106195342827.2392</v>
          </cell>
          <cell r="F205">
            <v>111977977451.83936</v>
          </cell>
          <cell r="G205">
            <v>112148536671.46707</v>
          </cell>
          <cell r="H205">
            <v>112199495951.01741</v>
          </cell>
          <cell r="I205">
            <v>100891026581.43013</v>
          </cell>
          <cell r="J205">
            <v>91030959454.696106</v>
          </cell>
          <cell r="K205">
            <v>93253008739.273285</v>
          </cell>
          <cell r="L205">
            <v>95453753896.713898</v>
          </cell>
          <cell r="M205">
            <v>98783526699.979446</v>
          </cell>
          <cell r="N205">
            <v>101944109453.28767</v>
          </cell>
          <cell r="O205">
            <v>98118346734.067703</v>
          </cell>
          <cell r="P205">
            <v>101999644041.91011</v>
          </cell>
        </row>
        <row r="206">
          <cell r="A206" t="str">
            <v>Uruguay</v>
          </cell>
          <cell r="B206" t="str">
            <v>URY</v>
          </cell>
          <cell r="C206" t="str">
            <v>GDP (constant 2015 US$)</v>
          </cell>
          <cell r="D206" t="str">
            <v>NY.GDP.MKTP.KD</v>
          </cell>
          <cell r="E206">
            <v>45125322733.723114</v>
          </cell>
          <cell r="F206">
            <v>47454751923.164536</v>
          </cell>
          <cell r="G206">
            <v>49133785850.973961</v>
          </cell>
          <cell r="H206">
            <v>51412384155.739151</v>
          </cell>
          <cell r="I206">
            <v>53077523938.455124</v>
          </cell>
          <cell r="J206">
            <v>53274304222.136024</v>
          </cell>
          <cell r="K206">
            <v>54174532436.921165</v>
          </cell>
          <cell r="L206">
            <v>55056360541.139183</v>
          </cell>
          <cell r="M206">
            <v>55319478843.358658</v>
          </cell>
          <cell r="N206">
            <v>55513344382.067284</v>
          </cell>
          <cell r="O206">
            <v>52115108174.716507</v>
          </cell>
          <cell r="P206">
            <v>51968808836.581329</v>
          </cell>
        </row>
        <row r="207">
          <cell r="A207" t="str">
            <v>United States</v>
          </cell>
          <cell r="B207" t="str">
            <v>USA</v>
          </cell>
          <cell r="C207" t="str">
            <v>GDP (constant 2015 US$)</v>
          </cell>
          <cell r="D207" t="str">
            <v>NY.GDP.MKTP.KD</v>
          </cell>
          <cell r="E207">
            <v>16383037055000</v>
          </cell>
          <cell r="F207">
            <v>16636956919000</v>
          </cell>
          <cell r="G207">
            <v>17016393933000</v>
          </cell>
          <cell r="H207">
            <v>17329814706000</v>
          </cell>
          <cell r="I207">
            <v>17726282036000</v>
          </cell>
          <cell r="J207">
            <v>18206020741000</v>
          </cell>
          <cell r="K207">
            <v>18509601053000</v>
          </cell>
          <cell r="L207">
            <v>18927118511000</v>
          </cell>
          <cell r="M207">
            <v>19479574015000</v>
          </cell>
          <cell r="N207">
            <v>19925436114999.996</v>
          </cell>
          <cell r="O207">
            <v>19247056778999.996</v>
          </cell>
          <cell r="P207">
            <v>18126117442090.91</v>
          </cell>
        </row>
        <row r="208">
          <cell r="A208" t="str">
            <v>Uzbekistan</v>
          </cell>
          <cell r="B208" t="str">
            <v>UZB</v>
          </cell>
          <cell r="C208" t="str">
            <v>GDP (constant 2015 US$)</v>
          </cell>
          <cell r="D208" t="str">
            <v>NY.GDP.MKTP.KD</v>
          </cell>
          <cell r="E208">
            <v>60876692056.519005</v>
          </cell>
          <cell r="F208">
            <v>65457748296.751518</v>
          </cell>
          <cell r="G208">
            <v>70106848793.845001</v>
          </cell>
          <cell r="H208">
            <v>75222230328.655411</v>
          </cell>
          <cell r="I208">
            <v>80392884913.035889</v>
          </cell>
          <cell r="J208">
            <v>86196265191.664505</v>
          </cell>
          <cell r="K208">
            <v>91309557626.734238</v>
          </cell>
          <cell r="L208">
            <v>95322863451.023956</v>
          </cell>
          <cell r="M208">
            <v>100427399822.58595</v>
          </cell>
          <cell r="N208">
            <v>106161435002.41161</v>
          </cell>
          <cell r="O208">
            <v>108163900036.80734</v>
          </cell>
          <cell r="P208">
            <v>85421620501.821304</v>
          </cell>
        </row>
        <row r="209">
          <cell r="A209" t="str">
            <v>St. Vincent and the Grenadines</v>
          </cell>
          <cell r="B209" t="str">
            <v>VCT</v>
          </cell>
          <cell r="C209" t="str">
            <v>GDP (constant 2015 US$)</v>
          </cell>
          <cell r="D209" t="str">
            <v>NY.GDP.MKTP.KD</v>
          </cell>
          <cell r="E209">
            <v>734308801.15824163</v>
          </cell>
          <cell r="F209">
            <v>729856859.82570052</v>
          </cell>
          <cell r="G209">
            <v>738389720.66085589</v>
          </cell>
          <cell r="H209">
            <v>756572436.22811592</v>
          </cell>
          <cell r="I209">
            <v>765240917.3009342</v>
          </cell>
          <cell r="J209">
            <v>786554580.79686666</v>
          </cell>
          <cell r="K209">
            <v>819193176.86965144</v>
          </cell>
          <cell r="L209">
            <v>832868499.25959063</v>
          </cell>
          <cell r="M209">
            <v>858290501.98404181</v>
          </cell>
          <cell r="N209">
            <v>861758101.85100341</v>
          </cell>
          <cell r="O209">
            <v>815975930.90121269</v>
          </cell>
          <cell r="P209">
            <v>790819047.8942014</v>
          </cell>
        </row>
        <row r="210">
          <cell r="A210" t="str">
            <v>Venezuela, RB</v>
          </cell>
          <cell r="B210" t="str">
            <v>VEN</v>
          </cell>
          <cell r="C210" t="str">
            <v>GDP (constant 2015 US$)</v>
          </cell>
          <cell r="D210" t="str">
            <v>NY.GDP.MKTP.KD</v>
          </cell>
          <cell r="P210" t="e">
            <v>#DIV/0!</v>
          </cell>
        </row>
        <row r="211">
          <cell r="A211" t="str">
            <v>British Virgin Islands</v>
          </cell>
          <cell r="B211" t="str">
            <v>VGB</v>
          </cell>
          <cell r="C211" t="str">
            <v>GDP (constant 2015 US$)</v>
          </cell>
          <cell r="D211" t="str">
            <v>NY.GDP.MKTP.KD</v>
          </cell>
          <cell r="P211" t="e">
            <v>#DIV/0!</v>
          </cell>
        </row>
        <row r="212">
          <cell r="A212" t="str">
            <v>Virgin Islands (U.S.)</v>
          </cell>
          <cell r="B212" t="str">
            <v>VIR</v>
          </cell>
          <cell r="C212" t="str">
            <v>GDP (constant 2015 US$)</v>
          </cell>
          <cell r="D212" t="str">
            <v>NY.GDP.MKTP.KD</v>
          </cell>
          <cell r="E212">
            <v>5110412753.4685163</v>
          </cell>
          <cell r="F212">
            <v>4691141942.3692636</v>
          </cell>
          <cell r="G212">
            <v>3996266542.1558166</v>
          </cell>
          <cell r="H212">
            <v>3745094983.9914622</v>
          </cell>
          <cell r="I212">
            <v>3678637139.8078976</v>
          </cell>
          <cell r="J212">
            <v>3663000000</v>
          </cell>
          <cell r="K212">
            <v>3721639274.2796159</v>
          </cell>
          <cell r="L212">
            <v>3694274279.6157951</v>
          </cell>
          <cell r="M212">
            <v>3764641408.7513337</v>
          </cell>
          <cell r="N212">
            <v>3869214781.2166481</v>
          </cell>
          <cell r="O212">
            <v>3786142475.9871922</v>
          </cell>
          <cell r="P212">
            <v>3974587780.1494122</v>
          </cell>
        </row>
        <row r="213">
          <cell r="A213" t="str">
            <v>Vietnam</v>
          </cell>
          <cell r="B213" t="str">
            <v>VNM</v>
          </cell>
          <cell r="C213" t="str">
            <v>GDP (constant 2015 US$)</v>
          </cell>
          <cell r="D213" t="str">
            <v>NY.GDP.MKTP.KD</v>
          </cell>
          <cell r="E213">
            <v>177339506819.39932</v>
          </cell>
          <cell r="F213">
            <v>188706969206.52283</v>
          </cell>
          <cell r="G213">
            <v>199085852512.88156</v>
          </cell>
          <cell r="H213">
            <v>210135117327.34973</v>
          </cell>
          <cell r="I213">
            <v>223625791859.75934</v>
          </cell>
          <cell r="J213">
            <v>239257234710.75732</v>
          </cell>
          <cell r="K213">
            <v>255263543712.91251</v>
          </cell>
          <cell r="L213">
            <v>272978833646.58673</v>
          </cell>
          <cell r="M213">
            <v>292633309669.14209</v>
          </cell>
          <cell r="N213">
            <v>313556591310.4859</v>
          </cell>
          <cell r="O213">
            <v>322775155095.00836</v>
          </cell>
          <cell r="P213">
            <v>245032536897.34598</v>
          </cell>
        </row>
        <row r="214">
          <cell r="A214" t="str">
            <v>Vanuatu</v>
          </cell>
          <cell r="B214" t="str">
            <v>VUT</v>
          </cell>
          <cell r="C214" t="str">
            <v>GDP (constant 2015 US$)</v>
          </cell>
          <cell r="D214" t="str">
            <v>NY.GDP.MKTP.KD</v>
          </cell>
          <cell r="E214">
            <v>674601737.45290518</v>
          </cell>
          <cell r="F214">
            <v>695769890.55459261</v>
          </cell>
          <cell r="G214">
            <v>702797374.58025408</v>
          </cell>
          <cell r="H214">
            <v>706090742.52956223</v>
          </cell>
          <cell r="I214">
            <v>728164877.89239752</v>
          </cell>
          <cell r="J214">
            <v>730870581.6723125</v>
          </cell>
          <cell r="K214">
            <v>765138748.55005836</v>
          </cell>
          <cell r="L214">
            <v>813461883.47912717</v>
          </cell>
          <cell r="M214">
            <v>837054151.27956176</v>
          </cell>
          <cell r="N214">
            <v>864184647.09988511</v>
          </cell>
          <cell r="O214">
            <v>817502074.64370596</v>
          </cell>
          <cell r="P214">
            <v>757785155.43039656</v>
          </cell>
        </row>
        <row r="215">
          <cell r="A215" t="str">
            <v>Samoa</v>
          </cell>
          <cell r="B215" t="str">
            <v>WSM</v>
          </cell>
          <cell r="C215" t="str">
            <v>GDP (constant 2015 US$)</v>
          </cell>
          <cell r="D215" t="str">
            <v>NY.GDP.MKTP.KD</v>
          </cell>
          <cell r="E215">
            <v>759248149.59654605</v>
          </cell>
          <cell r="F215">
            <v>790934566.96499956</v>
          </cell>
          <cell r="G215">
            <v>758595445.02374101</v>
          </cell>
          <cell r="H215">
            <v>755436098.76115251</v>
          </cell>
          <cell r="I215">
            <v>755830194.36423051</v>
          </cell>
          <cell r="J215">
            <v>788307314.85085595</v>
          </cell>
          <cell r="K215">
            <v>852367152.03524017</v>
          </cell>
          <cell r="L215">
            <v>861252495.7416544</v>
          </cell>
          <cell r="M215">
            <v>850631877.30541909</v>
          </cell>
          <cell r="N215">
            <v>887888052.1461581</v>
          </cell>
          <cell r="O215">
            <v>864892729.39969933</v>
          </cell>
          <cell r="P215">
            <v>811398552.38088155</v>
          </cell>
        </row>
        <row r="216">
          <cell r="A216" t="str">
            <v>Kosovo</v>
          </cell>
          <cell r="B216" t="str">
            <v>XKX</v>
          </cell>
          <cell r="C216" t="str">
            <v>GDP (constant 2015 US$)</v>
          </cell>
          <cell r="D216" t="str">
            <v>NY.GDP.MKTP.KD</v>
          </cell>
          <cell r="E216">
            <v>5048933039.0889082</v>
          </cell>
          <cell r="F216">
            <v>5368019862.6196756</v>
          </cell>
          <cell r="G216">
            <v>5459930839.6572599</v>
          </cell>
          <cell r="H216">
            <v>5751540732.2018852</v>
          </cell>
          <cell r="I216">
            <v>5944148576.1947393</v>
          </cell>
          <cell r="J216">
            <v>6295820481.5266838</v>
          </cell>
          <cell r="K216">
            <v>6646608268.8924665</v>
          </cell>
          <cell r="L216">
            <v>6967353007.8360529</v>
          </cell>
          <cell r="M216">
            <v>7204705015.8641853</v>
          </cell>
          <cell r="N216">
            <v>7547420630.1004324</v>
          </cell>
          <cell r="O216">
            <v>7144367590.2306414</v>
          </cell>
          <cell r="P216">
            <v>6307168004.0193567</v>
          </cell>
        </row>
        <row r="217">
          <cell r="A217" t="str">
            <v>Yemen, Rep.</v>
          </cell>
          <cell r="B217" t="str">
            <v>YEM</v>
          </cell>
          <cell r="C217" t="str">
            <v>GDP (constant 2015 US$)</v>
          </cell>
          <cell r="D217" t="str">
            <v>NY.GDP.MKTP.KD</v>
          </cell>
          <cell r="E217">
            <v>63038684258.209305</v>
          </cell>
          <cell r="F217">
            <v>55023427122.218086</v>
          </cell>
          <cell r="G217">
            <v>56340074831.600624</v>
          </cell>
          <cell r="H217">
            <v>59057590441.475372</v>
          </cell>
          <cell r="I217">
            <v>58946223350.8685</v>
          </cell>
          <cell r="J217">
            <v>42444495590.107666</v>
          </cell>
          <cell r="K217">
            <v>38465271574.77211</v>
          </cell>
          <cell r="L217">
            <v>36514391608.575371</v>
          </cell>
          <cell r="M217">
            <v>36789143267.353294</v>
          </cell>
          <cell r="N217">
            <v>37304191280.305878</v>
          </cell>
          <cell r="O217">
            <v>34133335015.579617</v>
          </cell>
          <cell r="P217">
            <v>47096075303.733253</v>
          </cell>
        </row>
        <row r="218">
          <cell r="A218" t="str">
            <v>South Africa</v>
          </cell>
          <cell r="B218" t="str">
            <v>ZAF</v>
          </cell>
          <cell r="C218" t="str">
            <v>GDP (constant 2015 US$)</v>
          </cell>
          <cell r="D218" t="str">
            <v>NY.GDP.MKTP.KD</v>
          </cell>
          <cell r="E218">
            <v>311653604140.26941</v>
          </cell>
          <cell r="F218">
            <v>321528523981.70227</v>
          </cell>
          <cell r="G218">
            <v>329233094599.26294</v>
          </cell>
          <cell r="H218">
            <v>337416077838.15137</v>
          </cell>
          <cell r="I218">
            <v>342186555600.7309</v>
          </cell>
          <cell r="J218">
            <v>346709790458.56305</v>
          </cell>
          <cell r="K218">
            <v>349013858372.62543</v>
          </cell>
          <cell r="L218">
            <v>353055253707.07135</v>
          </cell>
          <cell r="M218">
            <v>358307364996.50317</v>
          </cell>
          <cell r="N218">
            <v>358712444718.33124</v>
          </cell>
          <cell r="O218">
            <v>335640150576.12238</v>
          </cell>
          <cell r="P218">
            <v>340314247180.84851</v>
          </cell>
        </row>
        <row r="219">
          <cell r="A219" t="str">
            <v>Zambia</v>
          </cell>
          <cell r="B219" t="str">
            <v>ZMB</v>
          </cell>
          <cell r="C219" t="str">
            <v>GDP (constant 2015 US$)</v>
          </cell>
          <cell r="D219" t="str">
            <v>NY.GDP.MKTP.KD</v>
          </cell>
          <cell r="E219">
            <v>16527123087.716312</v>
          </cell>
          <cell r="F219">
            <v>17446791765.245903</v>
          </cell>
          <cell r="G219">
            <v>18772328031.857864</v>
          </cell>
          <cell r="H219">
            <v>19721688163.383858</v>
          </cell>
          <cell r="I219">
            <v>20648211567.061584</v>
          </cell>
          <cell r="J219">
            <v>21251216798.776245</v>
          </cell>
          <cell r="K219">
            <v>22053807071.943684</v>
          </cell>
          <cell r="L219">
            <v>22826646593.616886</v>
          </cell>
          <cell r="M219">
            <v>23747586257.251167</v>
          </cell>
          <cell r="N219">
            <v>24089861649.015465</v>
          </cell>
          <cell r="O219">
            <v>23418945736.899261</v>
          </cell>
          <cell r="P219">
            <v>20954927883.888023</v>
          </cell>
        </row>
        <row r="220">
          <cell r="A220" t="str">
            <v>Zimbabwe</v>
          </cell>
          <cell r="B220" t="str">
            <v>ZWE</v>
          </cell>
          <cell r="C220" t="str">
            <v>GDP (constant 2015 US$)</v>
          </cell>
          <cell r="D220" t="str">
            <v>NY.GDP.MKTP.KD</v>
          </cell>
          <cell r="E220">
            <v>14100154121.208641</v>
          </cell>
          <cell r="F220">
            <v>16101517724.006325</v>
          </cell>
          <cell r="G220">
            <v>18784904690.942825</v>
          </cell>
          <cell r="H220">
            <v>19158629010.131271</v>
          </cell>
          <cell r="I220">
            <v>19614016081.720387</v>
          </cell>
          <cell r="J220">
            <v>19963120600</v>
          </cell>
          <cell r="K220">
            <v>20114015690.141594</v>
          </cell>
          <cell r="L220">
            <v>21061283685.949585</v>
          </cell>
          <cell r="M220">
            <v>22077324353.294556</v>
          </cell>
          <cell r="N220">
            <v>20720841373.133507</v>
          </cell>
          <cell r="O220">
            <v>19426048165.876972</v>
          </cell>
          <cell r="P220">
            <v>19192895954.218697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 t="str">
            <v>2010</v>
          </cell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  <cell r="P1" t="str">
            <v>Average</v>
          </cell>
        </row>
        <row r="2">
          <cell r="A2" t="str">
            <v>Aruba</v>
          </cell>
          <cell r="B2" t="str">
            <v>ABW</v>
          </cell>
          <cell r="C2" t="str">
            <v>School enrollment, tertiary (% gross)</v>
          </cell>
          <cell r="D2" t="str">
            <v>SE.TER.ENRR</v>
          </cell>
          <cell r="E2">
            <v>37.345729827880902</v>
          </cell>
          <cell r="F2">
            <v>38.725639343261697</v>
          </cell>
          <cell r="G2">
            <v>37.761131286621101</v>
          </cell>
          <cell r="H2">
            <v>16.195829391479499</v>
          </cell>
          <cell r="I2">
            <v>16.405420303344702</v>
          </cell>
          <cell r="J2">
            <v>15.2717695236206</v>
          </cell>
          <cell r="K2">
            <v>15.599209785461399</v>
          </cell>
          <cell r="P2">
            <v>25.329247065952842</v>
          </cell>
        </row>
        <row r="3">
          <cell r="A3" t="str">
            <v>Afghanistan</v>
          </cell>
          <cell r="B3" t="str">
            <v>AFG</v>
          </cell>
          <cell r="C3" t="str">
            <v>School enrollment, tertiary (% gross)</v>
          </cell>
          <cell r="D3" t="str">
            <v>SE.TER.ENRR</v>
          </cell>
          <cell r="F3">
            <v>3.62226009368896</v>
          </cell>
          <cell r="I3">
            <v>8.2306804656982404</v>
          </cell>
          <cell r="M3">
            <v>9.6864204406738299</v>
          </cell>
          <cell r="O3">
            <v>10.5625200271606</v>
          </cell>
          <cell r="P3">
            <v>8.0254702568054075</v>
          </cell>
        </row>
        <row r="4">
          <cell r="A4" t="str">
            <v>Angola</v>
          </cell>
          <cell r="B4" t="str">
            <v>AGO</v>
          </cell>
          <cell r="C4" t="str">
            <v>School enrollment, tertiary (% gross)</v>
          </cell>
          <cell r="D4" t="str">
            <v>SE.TER.ENRR</v>
          </cell>
          <cell r="F4">
            <v>6.1303000450134304</v>
          </cell>
          <cell r="H4">
            <v>8.8383302688598597</v>
          </cell>
          <cell r="J4">
            <v>8.40093994140625</v>
          </cell>
          <cell r="K4">
            <v>9.3362598419189506</v>
          </cell>
          <cell r="P4">
            <v>8.1764575242996234</v>
          </cell>
        </row>
        <row r="5">
          <cell r="A5" t="str">
            <v>Albania</v>
          </cell>
          <cell r="B5" t="str">
            <v>ALB</v>
          </cell>
          <cell r="C5" t="str">
            <v>School enrollment, tertiary (% gross)</v>
          </cell>
          <cell r="D5" t="str">
            <v>SE.TER.ENRR</v>
          </cell>
          <cell r="E5">
            <v>44.549251556396499</v>
          </cell>
          <cell r="F5">
            <v>49.878700256347699</v>
          </cell>
          <cell r="G5">
            <v>59.252010345458999</v>
          </cell>
          <cell r="H5">
            <v>64.634429931640597</v>
          </cell>
          <cell r="I5">
            <v>65.782966613769503</v>
          </cell>
          <cell r="J5">
            <v>62.007621765136697</v>
          </cell>
          <cell r="K5">
            <v>58.381851196289098</v>
          </cell>
          <cell r="L5">
            <v>57.375259399414098</v>
          </cell>
          <cell r="M5">
            <v>54.961330413818402</v>
          </cell>
          <cell r="N5">
            <v>59.778499603271499</v>
          </cell>
          <cell r="O5">
            <v>57.813140869140597</v>
          </cell>
          <cell r="P5">
            <v>57.674096540971249</v>
          </cell>
        </row>
        <row r="6">
          <cell r="A6" t="str">
            <v>Andorra</v>
          </cell>
          <cell r="B6" t="str">
            <v>AND</v>
          </cell>
          <cell r="C6" t="str">
            <v>School enrollment, tertiary (% gross)</v>
          </cell>
          <cell r="D6" t="str">
            <v>SE.TER.ENRR</v>
          </cell>
          <cell r="P6" t="e">
            <v>#DIV/0!</v>
          </cell>
        </row>
        <row r="7">
          <cell r="A7" t="str">
            <v>United Arab Emirates</v>
          </cell>
          <cell r="B7" t="str">
            <v>ARE</v>
          </cell>
          <cell r="C7" t="str">
            <v>School enrollment, tertiary (% gross)</v>
          </cell>
          <cell r="D7" t="str">
            <v>SE.TER.ENRR</v>
          </cell>
          <cell r="N7">
            <v>52.606979370117202</v>
          </cell>
          <cell r="O7">
            <v>53.716018676757798</v>
          </cell>
          <cell r="P7">
            <v>53.1614990234375</v>
          </cell>
        </row>
        <row r="8">
          <cell r="A8" t="str">
            <v>Argentina</v>
          </cell>
          <cell r="B8" t="str">
            <v>ARG</v>
          </cell>
          <cell r="C8" t="str">
            <v>School enrollment, tertiary (% gross)</v>
          </cell>
          <cell r="D8" t="str">
            <v>SE.TER.ENRR</v>
          </cell>
          <cell r="E8">
            <v>73.231399536132798</v>
          </cell>
          <cell r="F8">
            <v>76.297401428222699</v>
          </cell>
          <cell r="G8">
            <v>77.4462890625</v>
          </cell>
          <cell r="H8">
            <v>78.223899841308594</v>
          </cell>
          <cell r="I8">
            <v>80.995811462402301</v>
          </cell>
          <cell r="J8">
            <v>84.001998901367202</v>
          </cell>
          <cell r="K8">
            <v>87.213447570800795</v>
          </cell>
          <cell r="L8">
            <v>89.958518981933594</v>
          </cell>
          <cell r="M8">
            <v>91.600601196289105</v>
          </cell>
          <cell r="N8">
            <v>95.447906494140597</v>
          </cell>
          <cell r="P8">
            <v>83.441727447509763</v>
          </cell>
        </row>
        <row r="9">
          <cell r="A9" t="str">
            <v>Armenia</v>
          </cell>
          <cell r="B9" t="str">
            <v>ARM</v>
          </cell>
          <cell r="C9" t="str">
            <v>School enrollment, tertiary (% gross)</v>
          </cell>
          <cell r="D9" t="str">
            <v>SE.TER.ENRR</v>
          </cell>
          <cell r="E9">
            <v>52.989151000976598</v>
          </cell>
          <cell r="F9">
            <v>53.337779998779297</v>
          </cell>
          <cell r="G9">
            <v>46.158031463622997</v>
          </cell>
          <cell r="H9">
            <v>45.737388610839801</v>
          </cell>
          <cell r="I9">
            <v>47.082191467285199</v>
          </cell>
          <cell r="J9">
            <v>46.521800994872997</v>
          </cell>
          <cell r="K9">
            <v>51.080188751220703</v>
          </cell>
          <cell r="L9">
            <v>52.251529693603501</v>
          </cell>
          <cell r="M9">
            <v>54.570480346679702</v>
          </cell>
          <cell r="N9">
            <v>51.4875297546387</v>
          </cell>
          <cell r="O9">
            <v>50.816608428955099</v>
          </cell>
          <cell r="P9">
            <v>50.184789137406781</v>
          </cell>
        </row>
        <row r="10">
          <cell r="A10" t="str">
            <v>American Samoa</v>
          </cell>
          <cell r="B10" t="str">
            <v>ASM</v>
          </cell>
          <cell r="C10" t="str">
            <v>School enrollment, tertiary (% gross)</v>
          </cell>
          <cell r="D10" t="str">
            <v>SE.TER.ENRR</v>
          </cell>
          <cell r="P10" t="e">
            <v>#DIV/0!</v>
          </cell>
        </row>
        <row r="11">
          <cell r="A11" t="str">
            <v>Antigua and Barbuda</v>
          </cell>
          <cell r="B11" t="str">
            <v>ATG</v>
          </cell>
          <cell r="C11" t="str">
            <v>School enrollment, tertiary (% gross)</v>
          </cell>
          <cell r="D11" t="str">
            <v>SE.TER.ENRR</v>
          </cell>
          <cell r="E11">
            <v>16.726230621337901</v>
          </cell>
          <cell r="F11">
            <v>15.0592203140259</v>
          </cell>
          <cell r="G11">
            <v>24.830259323120099</v>
          </cell>
          <cell r="P11">
            <v>18.871903419494632</v>
          </cell>
        </row>
        <row r="12">
          <cell r="A12" t="str">
            <v>Australia</v>
          </cell>
          <cell r="B12" t="str">
            <v>AUS</v>
          </cell>
          <cell r="C12" t="str">
            <v>School enrollment, tertiary (% gross)</v>
          </cell>
          <cell r="D12" t="str">
            <v>SE.TER.ENRR</v>
          </cell>
          <cell r="J12">
            <v>118.61086273193401</v>
          </cell>
          <cell r="K12">
            <v>120.965713500977</v>
          </cell>
          <cell r="L12">
            <v>113.14215850830099</v>
          </cell>
          <cell r="M12">
            <v>107.808052062988</v>
          </cell>
          <cell r="N12">
            <v>115.952041625977</v>
          </cell>
          <cell r="O12">
            <v>114.189888000488</v>
          </cell>
          <cell r="P12">
            <v>115.11145273844416</v>
          </cell>
        </row>
        <row r="13">
          <cell r="A13" t="str">
            <v>Austria</v>
          </cell>
          <cell r="B13" t="str">
            <v>AUT</v>
          </cell>
          <cell r="C13" t="str">
            <v>School enrollment, tertiary (% gross)</v>
          </cell>
          <cell r="D13" t="str">
            <v>SE.TER.ENRR</v>
          </cell>
          <cell r="E13">
            <v>75.623779296875</v>
          </cell>
          <cell r="F13">
            <v>78.499450683593807</v>
          </cell>
          <cell r="G13">
            <v>78.938911437988295</v>
          </cell>
          <cell r="H13">
            <v>79.655403137207003</v>
          </cell>
          <cell r="I13">
            <v>79.158699035644503</v>
          </cell>
          <cell r="J13">
            <v>80.719421386718807</v>
          </cell>
          <cell r="K13">
            <v>83.454948425292997</v>
          </cell>
          <cell r="L13">
            <v>85.057136535644503</v>
          </cell>
          <cell r="M13">
            <v>86.688346862792997</v>
          </cell>
          <cell r="N13">
            <v>86.475532531738295</v>
          </cell>
          <cell r="P13">
            <v>81.427162933349621</v>
          </cell>
        </row>
        <row r="14">
          <cell r="A14" t="str">
            <v>Azerbaijan</v>
          </cell>
          <cell r="B14" t="str">
            <v>AZE</v>
          </cell>
          <cell r="C14" t="str">
            <v>School enrollment, tertiary (% gross)</v>
          </cell>
          <cell r="D14" t="str">
            <v>SE.TER.ENRR</v>
          </cell>
          <cell r="E14">
            <v>19.2600402832031</v>
          </cell>
          <cell r="F14">
            <v>19.647310256958001</v>
          </cell>
          <cell r="G14">
            <v>20.438459396362301</v>
          </cell>
          <cell r="H14">
            <v>21.4404296875</v>
          </cell>
          <cell r="I14">
            <v>23.159730911254901</v>
          </cell>
          <cell r="J14">
            <v>25.483200073242202</v>
          </cell>
          <cell r="K14">
            <v>25.926420211791999</v>
          </cell>
          <cell r="L14">
            <v>27.067409515380898</v>
          </cell>
          <cell r="M14">
            <v>27.708499908447301</v>
          </cell>
          <cell r="N14">
            <v>31.540199279785199</v>
          </cell>
          <cell r="O14">
            <v>35.248439788818402</v>
          </cell>
          <cell r="P14">
            <v>25.174558119340393</v>
          </cell>
        </row>
        <row r="15">
          <cell r="A15" t="str">
            <v>Burundi</v>
          </cell>
          <cell r="B15" t="str">
            <v>BDI</v>
          </cell>
          <cell r="C15" t="str">
            <v>School enrollment, tertiary (% gross)</v>
          </cell>
          <cell r="D15" t="str">
            <v>SE.TER.ENRR</v>
          </cell>
          <cell r="E15">
            <v>3.25461006164551</v>
          </cell>
          <cell r="G15">
            <v>3.0692400932311998</v>
          </cell>
          <cell r="H15">
            <v>3.7775800228118901</v>
          </cell>
          <cell r="I15">
            <v>4.5462498664856001</v>
          </cell>
          <cell r="J15">
            <v>5.1330399513244602</v>
          </cell>
          <cell r="K15">
            <v>3.68108010292053</v>
          </cell>
          <cell r="L15">
            <v>3.9179699420928999</v>
          </cell>
          <cell r="M15">
            <v>4.0576601028442401</v>
          </cell>
          <cell r="N15">
            <v>3.9235699176788299</v>
          </cell>
          <cell r="O15">
            <v>4.9680299758911097</v>
          </cell>
          <cell r="P15">
            <v>4.0329030036926268</v>
          </cell>
        </row>
        <row r="16">
          <cell r="A16" t="str">
            <v>Belgium</v>
          </cell>
          <cell r="B16" t="str">
            <v>BEL</v>
          </cell>
          <cell r="C16" t="str">
            <v>School enrollment, tertiary (% gross)</v>
          </cell>
          <cell r="D16" t="str">
            <v>SE.TER.ENRR</v>
          </cell>
          <cell r="E16">
            <v>67.829010009765597</v>
          </cell>
          <cell r="F16">
            <v>69.842529296875</v>
          </cell>
          <cell r="G16">
            <v>71.1920166015625</v>
          </cell>
          <cell r="H16">
            <v>72.115493774414105</v>
          </cell>
          <cell r="I16">
            <v>72.997398376464801</v>
          </cell>
          <cell r="J16">
            <v>74.559761047363295</v>
          </cell>
          <cell r="K16">
            <v>75.890640258789105</v>
          </cell>
          <cell r="L16">
            <v>79.661727905273395</v>
          </cell>
          <cell r="M16">
            <v>78.901168823242202</v>
          </cell>
          <cell r="N16">
            <v>80.138168334960895</v>
          </cell>
          <cell r="P16">
            <v>74.312791442871088</v>
          </cell>
        </row>
        <row r="17">
          <cell r="A17" t="str">
            <v>Benin</v>
          </cell>
          <cell r="B17" t="str">
            <v>BEN</v>
          </cell>
          <cell r="C17" t="str">
            <v>School enrollment, tertiary (% gross)</v>
          </cell>
          <cell r="D17" t="str">
            <v>SE.TER.ENRR</v>
          </cell>
          <cell r="E17">
            <v>13.7751197814941</v>
          </cell>
          <cell r="F17">
            <v>12.8558902740479</v>
          </cell>
          <cell r="G17">
            <v>13.9552001953125</v>
          </cell>
          <cell r="H17">
            <v>15.964839935302701</v>
          </cell>
          <cell r="I17">
            <v>15.953519821166999</v>
          </cell>
          <cell r="J17">
            <v>13.553429603576699</v>
          </cell>
          <cell r="K17">
            <v>12.949399948120099</v>
          </cell>
          <cell r="L17">
            <v>12.2741403579712</v>
          </cell>
          <cell r="M17">
            <v>12.5169897079468</v>
          </cell>
          <cell r="N17">
            <v>11.141380310058601</v>
          </cell>
          <cell r="O17">
            <v>11.0893602371216</v>
          </cell>
          <cell r="P17">
            <v>13.275388197465384</v>
          </cell>
        </row>
        <row r="18">
          <cell r="A18" t="str">
            <v>Burkina Faso</v>
          </cell>
          <cell r="B18" t="str">
            <v>BFA</v>
          </cell>
          <cell r="C18" t="str">
            <v>School enrollment, tertiary (% gross)</v>
          </cell>
          <cell r="D18" t="str">
            <v>SE.TER.ENRR</v>
          </cell>
          <cell r="E18">
            <v>3.5794200897216801</v>
          </cell>
          <cell r="F18">
            <v>4.1465201377868697</v>
          </cell>
          <cell r="G18">
            <v>4.5588698387145996</v>
          </cell>
          <cell r="H18">
            <v>4.7767500877380398</v>
          </cell>
          <cell r="I18">
            <v>5.0769701004028303</v>
          </cell>
          <cell r="J18">
            <v>5.0638298988342303</v>
          </cell>
          <cell r="K18">
            <v>5.5619602203369096</v>
          </cell>
          <cell r="L18">
            <v>6.0033998489379901</v>
          </cell>
          <cell r="M18">
            <v>6.50187015533447</v>
          </cell>
          <cell r="N18">
            <v>7.09612989425659</v>
          </cell>
          <cell r="O18">
            <v>7.8437299728393599</v>
          </cell>
          <cell r="P18">
            <v>5.4735863859003251</v>
          </cell>
        </row>
        <row r="19">
          <cell r="A19" t="str">
            <v>Bangladesh</v>
          </cell>
          <cell r="B19" t="str">
            <v>BGD</v>
          </cell>
          <cell r="C19" t="str">
            <v>School enrollment, tertiary (% gross)</v>
          </cell>
          <cell r="D19" t="str">
            <v>SE.TER.ENRR</v>
          </cell>
          <cell r="F19">
            <v>13.691559791564901</v>
          </cell>
          <cell r="G19">
            <v>13.8009996414185</v>
          </cell>
          <cell r="H19">
            <v>13.5304203033447</v>
          </cell>
          <cell r="I19">
            <v>13.8650798797607</v>
          </cell>
          <cell r="J19">
            <v>13.7874097824097</v>
          </cell>
          <cell r="K19">
            <v>17.8743591308594</v>
          </cell>
          <cell r="L19">
            <v>18.151460647583001</v>
          </cell>
          <cell r="M19">
            <v>20.565069198608398</v>
          </cell>
          <cell r="N19">
            <v>24.016889572143601</v>
          </cell>
          <cell r="O19">
            <v>22.830390930175799</v>
          </cell>
          <cell r="P19">
            <v>17.21136388778687</v>
          </cell>
        </row>
        <row r="20">
          <cell r="A20" t="str">
            <v>Bulgaria</v>
          </cell>
          <cell r="B20" t="str">
            <v>BGR</v>
          </cell>
          <cell r="C20" t="str">
            <v>School enrollment, tertiary (% gross)</v>
          </cell>
          <cell r="D20" t="str">
            <v>SE.TER.ENRR</v>
          </cell>
          <cell r="E20">
            <v>57.795181274414098</v>
          </cell>
          <cell r="F20">
            <v>59.028690338134801</v>
          </cell>
          <cell r="G20">
            <v>61.359981536865199</v>
          </cell>
          <cell r="H20">
            <v>64.191978454589801</v>
          </cell>
          <cell r="I20">
            <v>67.563560485839801</v>
          </cell>
          <cell r="J20">
            <v>70.301536560058594</v>
          </cell>
          <cell r="K20">
            <v>71.245742797851605</v>
          </cell>
          <cell r="L20">
            <v>71.030662536621094</v>
          </cell>
          <cell r="M20">
            <v>71.521522521972699</v>
          </cell>
          <cell r="N20">
            <v>73.379173278808594</v>
          </cell>
          <cell r="P20">
            <v>66.741802978515622</v>
          </cell>
        </row>
        <row r="21">
          <cell r="A21" t="str">
            <v>Bahrain</v>
          </cell>
          <cell r="B21" t="str">
            <v>BHR</v>
          </cell>
          <cell r="C21" t="str">
            <v>School enrollment, tertiary (% gross)</v>
          </cell>
          <cell r="D21" t="str">
            <v>SE.TER.ENRR</v>
          </cell>
          <cell r="F21">
            <v>43.966690063476598</v>
          </cell>
          <cell r="G21">
            <v>43.197410583496101</v>
          </cell>
          <cell r="H21">
            <v>39.542888641357401</v>
          </cell>
          <cell r="I21">
            <v>41.329238891601598</v>
          </cell>
          <cell r="J21">
            <v>43.275749206542997</v>
          </cell>
          <cell r="K21">
            <v>46.566139221191399</v>
          </cell>
          <cell r="L21">
            <v>47.145881652832003</v>
          </cell>
          <cell r="M21">
            <v>50.481899261474602</v>
          </cell>
          <cell r="N21">
            <v>55.628509521484403</v>
          </cell>
          <cell r="O21">
            <v>60.315860748291001</v>
          </cell>
          <cell r="P21">
            <v>47.145026779174806</v>
          </cell>
        </row>
        <row r="22">
          <cell r="A22" t="str">
            <v>Bahamas, The</v>
          </cell>
          <cell r="B22" t="str">
            <v>BHS</v>
          </cell>
          <cell r="C22" t="str">
            <v>School enrollment, tertiary (% gross)</v>
          </cell>
          <cell r="D22" t="str">
            <v>SE.TER.ENRR</v>
          </cell>
          <cell r="P22" t="e">
            <v>#DIV/0!</v>
          </cell>
        </row>
        <row r="23">
          <cell r="A23" t="str">
            <v>Bosnia and Herzegovina</v>
          </cell>
          <cell r="B23" t="str">
            <v>BIH</v>
          </cell>
          <cell r="C23" t="str">
            <v>School enrollment, tertiary (% gross)</v>
          </cell>
          <cell r="D23" t="str">
            <v>SE.TER.ENRR</v>
          </cell>
          <cell r="F23">
            <v>42.042709350585902</v>
          </cell>
          <cell r="G23">
            <v>44.602088928222699</v>
          </cell>
          <cell r="H23">
            <v>46.330410003662102</v>
          </cell>
          <cell r="I23">
            <v>49.206981658935497</v>
          </cell>
          <cell r="J23">
            <v>50.185989379882798</v>
          </cell>
          <cell r="K23">
            <v>50.782569885253899</v>
          </cell>
          <cell r="L23">
            <v>47.829631805419901</v>
          </cell>
          <cell r="M23">
            <v>43.459121704101598</v>
          </cell>
          <cell r="N23">
            <v>40.190349578857401</v>
          </cell>
          <cell r="O23">
            <v>37.919979095458999</v>
          </cell>
          <cell r="P23">
            <v>45.254983139038089</v>
          </cell>
        </row>
        <row r="24">
          <cell r="A24" t="str">
            <v>Belarus</v>
          </cell>
          <cell r="B24" t="str">
            <v>BLR</v>
          </cell>
          <cell r="C24" t="str">
            <v>School enrollment, tertiary (% gross)</v>
          </cell>
          <cell r="D24" t="str">
            <v>SE.TER.ENRR</v>
          </cell>
          <cell r="E24">
            <v>79.578140258789105</v>
          </cell>
          <cell r="F24">
            <v>86.137619018554702</v>
          </cell>
          <cell r="G24">
            <v>92.071426391601605</v>
          </cell>
          <cell r="H24">
            <v>93.543281555175795</v>
          </cell>
          <cell r="I24">
            <v>91.500160217285199</v>
          </cell>
          <cell r="J24">
            <v>89.567161560058594</v>
          </cell>
          <cell r="K24">
            <v>88.184577941894503</v>
          </cell>
          <cell r="L24">
            <v>88.451431274414105</v>
          </cell>
          <cell r="M24">
            <v>87.429092407226605</v>
          </cell>
          <cell r="N24">
            <v>87.757240295410199</v>
          </cell>
          <cell r="O24">
            <v>86.596931457519503</v>
          </cell>
          <cell r="P24">
            <v>88.25609657981181</v>
          </cell>
        </row>
        <row r="25">
          <cell r="A25" t="str">
            <v>Belize</v>
          </cell>
          <cell r="B25" t="str">
            <v>BLZ</v>
          </cell>
          <cell r="C25" t="str">
            <v>School enrollment, tertiary (% gross)</v>
          </cell>
          <cell r="D25" t="str">
            <v>SE.TER.ENRR</v>
          </cell>
          <cell r="E25">
            <v>21.8678798675537</v>
          </cell>
          <cell r="F25">
            <v>21.9051399230957</v>
          </cell>
          <cell r="G25">
            <v>24.3207492828369</v>
          </cell>
          <cell r="H25">
            <v>24.168239593505898</v>
          </cell>
          <cell r="I25">
            <v>24.0041103363037</v>
          </cell>
          <cell r="J25">
            <v>23.253669738769499</v>
          </cell>
          <cell r="K25">
            <v>24.214109420776399</v>
          </cell>
          <cell r="L25">
            <v>24.656639099121101</v>
          </cell>
          <cell r="M25">
            <v>24.540840148925799</v>
          </cell>
          <cell r="N25">
            <v>24.9911003112793</v>
          </cell>
          <cell r="O25">
            <v>25.600120544433601</v>
          </cell>
          <cell r="P25">
            <v>23.956599842418328</v>
          </cell>
        </row>
        <row r="26">
          <cell r="A26" t="str">
            <v>Bermuda</v>
          </cell>
          <cell r="B26" t="str">
            <v>BMU</v>
          </cell>
          <cell r="C26" t="str">
            <v>School enrollment, tertiary (% gross)</v>
          </cell>
          <cell r="D26" t="str">
            <v>SE.TER.ENRR</v>
          </cell>
          <cell r="E26">
            <v>30.748729705810501</v>
          </cell>
          <cell r="F26">
            <v>32.016578674316399</v>
          </cell>
          <cell r="G26">
            <v>31.6101894378662</v>
          </cell>
          <cell r="H26">
            <v>30.311399459838899</v>
          </cell>
          <cell r="I26">
            <v>28.2364902496338</v>
          </cell>
          <cell r="J26">
            <v>25.1421203613281</v>
          </cell>
          <cell r="L26">
            <v>17.833549499511701</v>
          </cell>
          <cell r="M26">
            <v>19.027259826660199</v>
          </cell>
          <cell r="P26">
            <v>26.86578965187072</v>
          </cell>
        </row>
        <row r="27">
          <cell r="A27" t="str">
            <v>Bolivia</v>
          </cell>
          <cell r="B27" t="str">
            <v>BOL</v>
          </cell>
          <cell r="C27" t="str">
            <v>School enrollment, tertiary (% gross)</v>
          </cell>
          <cell r="D27" t="str">
            <v>SE.TER.ENRR</v>
          </cell>
          <cell r="P27" t="e">
            <v>#DIV/0!</v>
          </cell>
        </row>
        <row r="28">
          <cell r="A28" t="str">
            <v>Brazil</v>
          </cell>
          <cell r="B28" t="str">
            <v>BRA</v>
          </cell>
          <cell r="C28" t="str">
            <v>School enrollment, tertiary (% gross)</v>
          </cell>
          <cell r="D28" t="str">
            <v>SE.TER.ENRR</v>
          </cell>
          <cell r="F28">
            <v>43.459831237792997</v>
          </cell>
          <cell r="G28">
            <v>45.177539825439503</v>
          </cell>
          <cell r="H28">
            <v>47.057369232177699</v>
          </cell>
          <cell r="I28">
            <v>50.176448822021499</v>
          </cell>
          <cell r="J28">
            <v>51.320041656494098</v>
          </cell>
          <cell r="K28">
            <v>50.734489440917997</v>
          </cell>
          <cell r="L28">
            <v>51.570709228515597</v>
          </cell>
          <cell r="M28">
            <v>53.257350921630902</v>
          </cell>
          <cell r="N28">
            <v>55.136299133300803</v>
          </cell>
          <cell r="P28">
            <v>49.765564388699005</v>
          </cell>
        </row>
        <row r="29">
          <cell r="A29" t="str">
            <v>Barbados</v>
          </cell>
          <cell r="B29" t="str">
            <v>BRB</v>
          </cell>
          <cell r="C29" t="str">
            <v>School enrollment, tertiary (% gross)</v>
          </cell>
          <cell r="D29" t="str">
            <v>SE.TER.ENRR</v>
          </cell>
          <cell r="E29">
            <v>69.807441711425795</v>
          </cell>
          <cell r="F29">
            <v>65.425338745117202</v>
          </cell>
          <cell r="P29">
            <v>67.616390228271499</v>
          </cell>
        </row>
        <row r="30">
          <cell r="A30" t="str">
            <v>Brunei Darussalam</v>
          </cell>
          <cell r="B30" t="str">
            <v>BRN</v>
          </cell>
          <cell r="C30" t="str">
            <v>School enrollment, tertiary (% gross)</v>
          </cell>
          <cell r="D30" t="str">
            <v>SE.TER.ENRR</v>
          </cell>
          <cell r="E30">
            <v>15.459139823913601</v>
          </cell>
          <cell r="F30">
            <v>17.404319763183601</v>
          </cell>
          <cell r="G30">
            <v>22.429710388183601</v>
          </cell>
          <cell r="H30">
            <v>24.3400993347168</v>
          </cell>
          <cell r="I30">
            <v>32.020420074462898</v>
          </cell>
          <cell r="J30">
            <v>31.300590515136701</v>
          </cell>
          <cell r="K30">
            <v>31.924150466918899</v>
          </cell>
          <cell r="L30">
            <v>33.5649604797363</v>
          </cell>
          <cell r="M30">
            <v>31.211799621581999</v>
          </cell>
          <cell r="N30">
            <v>31.473840713501001</v>
          </cell>
          <cell r="O30">
            <v>31.993299484252901</v>
          </cell>
          <cell r="P30">
            <v>27.556575515053478</v>
          </cell>
        </row>
        <row r="31">
          <cell r="A31" t="str">
            <v>Bhutan</v>
          </cell>
          <cell r="B31" t="str">
            <v>BTN</v>
          </cell>
          <cell r="C31" t="str">
            <v>School enrollment, tertiary (% gross)</v>
          </cell>
          <cell r="D31" t="str">
            <v>SE.TER.ENRR</v>
          </cell>
          <cell r="E31">
            <v>7.2467799186706499</v>
          </cell>
          <cell r="F31">
            <v>8.9194698333740199</v>
          </cell>
          <cell r="G31">
            <v>9.5096101760864293</v>
          </cell>
          <cell r="H31">
            <v>10.900719642639199</v>
          </cell>
          <cell r="J31">
            <v>14.1241397857666</v>
          </cell>
          <cell r="L31">
            <v>14.781609535217299</v>
          </cell>
          <cell r="M31">
            <v>15.5545101165771</v>
          </cell>
          <cell r="N31">
            <v>15.568300247192401</v>
          </cell>
          <cell r="O31">
            <v>16.447330474853501</v>
          </cell>
          <cell r="P31">
            <v>12.561385525597467</v>
          </cell>
        </row>
        <row r="32">
          <cell r="A32" t="str">
            <v>Botswana</v>
          </cell>
          <cell r="B32" t="str">
            <v>BWA</v>
          </cell>
          <cell r="C32" t="str">
            <v>School enrollment, tertiary (% gross)</v>
          </cell>
          <cell r="D32" t="str">
            <v>SE.TER.ENRR</v>
          </cell>
          <cell r="E32">
            <v>20.8483791351318</v>
          </cell>
          <cell r="F32">
            <v>18.542699813842798</v>
          </cell>
          <cell r="G32">
            <v>22.830480575561499</v>
          </cell>
          <cell r="H32">
            <v>28.2471103668213</v>
          </cell>
          <cell r="I32">
            <v>27.307310104370099</v>
          </cell>
          <cell r="J32">
            <v>30.2393398284912</v>
          </cell>
          <cell r="K32">
            <v>25.9108695983887</v>
          </cell>
          <cell r="L32">
            <v>24.859970092773398</v>
          </cell>
          <cell r="M32">
            <v>26.717119216918899</v>
          </cell>
          <cell r="N32">
            <v>25.0813903808594</v>
          </cell>
          <cell r="O32">
            <v>26.088920593261701</v>
          </cell>
          <cell r="P32">
            <v>25.152144518765525</v>
          </cell>
        </row>
        <row r="33">
          <cell r="A33" t="str">
            <v>Central African Republic</v>
          </cell>
          <cell r="B33" t="str">
            <v>CAF</v>
          </cell>
          <cell r="C33" t="str">
            <v>School enrollment, tertiary (% gross)</v>
          </cell>
          <cell r="D33" t="str">
            <v>SE.TER.ENRR</v>
          </cell>
          <cell r="E33">
            <v>2.6711499691009499</v>
          </cell>
          <cell r="F33">
            <v>3.1370799541473402</v>
          </cell>
          <cell r="G33">
            <v>2.9802999496460001</v>
          </cell>
          <cell r="P33">
            <v>2.9295099576314301</v>
          </cell>
        </row>
        <row r="34">
          <cell r="A34" t="str">
            <v>Canada</v>
          </cell>
          <cell r="B34" t="str">
            <v>CAN</v>
          </cell>
          <cell r="C34" t="str">
            <v>School enrollment, tertiary (% gross)</v>
          </cell>
          <cell r="D34" t="str">
            <v>SE.TER.ENRR</v>
          </cell>
          <cell r="E34">
            <v>61.655849456787102</v>
          </cell>
          <cell r="F34">
            <v>63.467319488525398</v>
          </cell>
          <cell r="G34">
            <v>63.980770111083999</v>
          </cell>
          <cell r="H34">
            <v>65.332298278808594</v>
          </cell>
          <cell r="I34">
            <v>65.612907409667997</v>
          </cell>
          <cell r="J34">
            <v>64.786956787109403</v>
          </cell>
          <cell r="K34">
            <v>66.439178466796903</v>
          </cell>
          <cell r="L34">
            <v>68.922508239746094</v>
          </cell>
          <cell r="M34">
            <v>70.113021850585895</v>
          </cell>
          <cell r="N34">
            <v>75.698822021484403</v>
          </cell>
          <cell r="P34">
            <v>66.600963211059565</v>
          </cell>
        </row>
        <row r="35">
          <cell r="A35" t="str">
            <v>Switzerland</v>
          </cell>
          <cell r="B35" t="str">
            <v>CHE</v>
          </cell>
          <cell r="C35" t="str">
            <v>School enrollment, tertiary (% gross)</v>
          </cell>
          <cell r="D35" t="str">
            <v>SE.TER.ENRR</v>
          </cell>
          <cell r="E35">
            <v>52.937728881835902</v>
          </cell>
          <cell r="F35">
            <v>54.484519958496101</v>
          </cell>
          <cell r="G35">
            <v>55.520469665527301</v>
          </cell>
          <cell r="H35">
            <v>56.270149230957003</v>
          </cell>
          <cell r="I35">
            <v>57.229721069335902</v>
          </cell>
          <cell r="J35">
            <v>57.707351684570298</v>
          </cell>
          <cell r="K35">
            <v>58.046951293945298</v>
          </cell>
          <cell r="L35">
            <v>59.56298828125</v>
          </cell>
          <cell r="M35">
            <v>61.377449035644503</v>
          </cell>
          <cell r="N35">
            <v>63.308059692382798</v>
          </cell>
          <cell r="P35">
            <v>57.644538879394517</v>
          </cell>
        </row>
        <row r="36">
          <cell r="A36" t="str">
            <v>Channel Islands</v>
          </cell>
          <cell r="B36" t="str">
            <v>CHI</v>
          </cell>
          <cell r="C36" t="str">
            <v>School enrollment, tertiary (% gross)</v>
          </cell>
          <cell r="D36" t="str">
            <v>SE.TER.ENRR</v>
          </cell>
          <cell r="P36" t="e">
            <v>#DIV/0!</v>
          </cell>
        </row>
        <row r="37">
          <cell r="A37" t="str">
            <v>Chile</v>
          </cell>
          <cell r="B37" t="str">
            <v>CHL</v>
          </cell>
          <cell r="C37" t="str">
            <v>School enrollment, tertiary (% gross)</v>
          </cell>
          <cell r="D37" t="str">
            <v>SE.TER.ENRR</v>
          </cell>
          <cell r="E37">
            <v>67.863426208496094</v>
          </cell>
          <cell r="F37">
            <v>72.276786804199205</v>
          </cell>
          <cell r="G37">
            <v>75.931068420410199</v>
          </cell>
          <cell r="H37">
            <v>79.956291198730497</v>
          </cell>
          <cell r="I37">
            <v>82.846382141113295</v>
          </cell>
          <cell r="J37">
            <v>85.2667236328125</v>
          </cell>
          <cell r="K37">
            <v>87.188140869140597</v>
          </cell>
          <cell r="L37">
            <v>88.464416503906307</v>
          </cell>
          <cell r="M37">
            <v>90.896308898925795</v>
          </cell>
          <cell r="N37">
            <v>93.101127624511705</v>
          </cell>
          <cell r="P37">
            <v>82.379067230224635</v>
          </cell>
        </row>
        <row r="38">
          <cell r="A38" t="str">
            <v>China</v>
          </cell>
          <cell r="B38" t="str">
            <v>CHN</v>
          </cell>
          <cell r="C38" t="str">
            <v>School enrollment, tertiary (% gross)</v>
          </cell>
          <cell r="D38" t="str">
            <v>SE.TER.ENRR</v>
          </cell>
          <cell r="E38">
            <v>24.198490142822301</v>
          </cell>
          <cell r="F38">
            <v>25.647850036621101</v>
          </cell>
          <cell r="G38">
            <v>28.725669860839801</v>
          </cell>
          <cell r="H38">
            <v>32.433670043945298</v>
          </cell>
          <cell r="I38">
            <v>42.430728912353501</v>
          </cell>
          <cell r="J38">
            <v>46.040428161621101</v>
          </cell>
          <cell r="K38">
            <v>48.019020080566399</v>
          </cell>
          <cell r="L38">
            <v>49.0732612609863</v>
          </cell>
          <cell r="M38">
            <v>50.604438781738303</v>
          </cell>
          <cell r="N38">
            <v>53.7649116516113</v>
          </cell>
          <cell r="O38">
            <v>58.420101165771499</v>
          </cell>
          <cell r="P38">
            <v>41.759870008988806</v>
          </cell>
        </row>
        <row r="39">
          <cell r="A39" t="str">
            <v>Cote d'Ivoire</v>
          </cell>
          <cell r="B39" t="str">
            <v>CIV</v>
          </cell>
          <cell r="C39" t="str">
            <v>School enrollment, tertiary (% gross)</v>
          </cell>
          <cell r="D39" t="str">
            <v>SE.TER.ENRR</v>
          </cell>
          <cell r="E39">
            <v>7.6722497940063503</v>
          </cell>
          <cell r="F39">
            <v>3.4207301139831499</v>
          </cell>
          <cell r="H39">
            <v>8.2307796478271502</v>
          </cell>
          <cell r="I39">
            <v>8.3151903152465803</v>
          </cell>
          <cell r="J39">
            <v>8.7943801879882795</v>
          </cell>
          <cell r="K39">
            <v>8.9492502212524396</v>
          </cell>
          <cell r="L39">
            <v>9.34136962890625</v>
          </cell>
          <cell r="N39">
            <v>9.9525995254516602</v>
          </cell>
          <cell r="O39">
            <v>9.9129896163940394</v>
          </cell>
          <cell r="P39">
            <v>8.2877265612284337</v>
          </cell>
        </row>
        <row r="40">
          <cell r="A40" t="str">
            <v>Cameroon</v>
          </cell>
          <cell r="B40" t="str">
            <v>CMR</v>
          </cell>
          <cell r="C40" t="str">
            <v>School enrollment, tertiary (% gross)</v>
          </cell>
          <cell r="D40" t="str">
            <v>SE.TER.ENRR</v>
          </cell>
          <cell r="E40">
            <v>11.157019615173301</v>
          </cell>
          <cell r="F40">
            <v>12.0721597671509</v>
          </cell>
          <cell r="G40">
            <v>13.0923404693604</v>
          </cell>
          <cell r="H40">
            <v>15.2916603088379</v>
          </cell>
          <cell r="I40">
            <v>16.280870437622099</v>
          </cell>
          <cell r="J40">
            <v>16.9623908996582</v>
          </cell>
          <cell r="K40">
            <v>12.4775295257568</v>
          </cell>
          <cell r="L40">
            <v>12.760250091552701</v>
          </cell>
          <cell r="M40">
            <v>14.267270088195801</v>
          </cell>
          <cell r="P40">
            <v>13.817943467034233</v>
          </cell>
        </row>
        <row r="41">
          <cell r="A41" t="str">
            <v>Congo, Dem. Rep.</v>
          </cell>
          <cell r="B41" t="str">
            <v>COD</v>
          </cell>
          <cell r="C41" t="str">
            <v>School enrollment, tertiary (% gross)</v>
          </cell>
          <cell r="D41" t="str">
            <v>SE.TER.ENRR</v>
          </cell>
          <cell r="F41">
            <v>8.1395502090454102</v>
          </cell>
          <cell r="G41">
            <v>8.2645797729492205</v>
          </cell>
          <cell r="H41">
            <v>6.9343299865722701</v>
          </cell>
          <cell r="K41">
            <v>6.6033401489257804</v>
          </cell>
          <cell r="P41">
            <v>7.4854500293731698</v>
          </cell>
        </row>
        <row r="42">
          <cell r="A42" t="str">
            <v>Congo, Rep.</v>
          </cell>
          <cell r="B42" t="str">
            <v>COG</v>
          </cell>
          <cell r="C42" t="str">
            <v>School enrollment, tertiary (% gross)</v>
          </cell>
          <cell r="D42" t="str">
            <v>SE.TER.ENRR</v>
          </cell>
          <cell r="F42">
            <v>8.7251501083374006</v>
          </cell>
          <cell r="G42">
            <v>10.004070281982401</v>
          </cell>
          <cell r="H42">
            <v>9.3191299438476598</v>
          </cell>
          <cell r="L42">
            <v>12.6668796539307</v>
          </cell>
          <cell r="P42">
            <v>10.17880749702454</v>
          </cell>
        </row>
        <row r="43">
          <cell r="A43" t="str">
            <v>Colombia</v>
          </cell>
          <cell r="B43" t="str">
            <v>COL</v>
          </cell>
          <cell r="C43" t="str">
            <v>School enrollment, tertiary (% gross)</v>
          </cell>
          <cell r="D43" t="str">
            <v>SE.TER.ENRR</v>
          </cell>
          <cell r="E43">
            <v>39.413318634033203</v>
          </cell>
          <cell r="F43">
            <v>43.032310485839801</v>
          </cell>
          <cell r="G43">
            <v>45.307300567627003</v>
          </cell>
          <cell r="H43">
            <v>48.733108520507798</v>
          </cell>
          <cell r="I43">
            <v>51.4163818359375</v>
          </cell>
          <cell r="J43">
            <v>53.282138824462898</v>
          </cell>
          <cell r="K43">
            <v>55.484249114990199</v>
          </cell>
          <cell r="L43">
            <v>56.434028625488303</v>
          </cell>
          <cell r="M43">
            <v>55.327491760253899</v>
          </cell>
          <cell r="N43">
            <v>54.976520538330099</v>
          </cell>
          <cell r="O43">
            <v>54.239288330078097</v>
          </cell>
          <cell r="P43">
            <v>50.695103385231704</v>
          </cell>
        </row>
        <row r="44">
          <cell r="A44" t="str">
            <v>Comoros</v>
          </cell>
          <cell r="B44" t="str">
            <v>COM</v>
          </cell>
          <cell r="C44" t="str">
            <v>School enrollment, tertiary (% gross)</v>
          </cell>
          <cell r="D44" t="str">
            <v>SE.TER.ENRR</v>
          </cell>
          <cell r="E44">
            <v>5.78295993804932</v>
          </cell>
          <cell r="F44">
            <v>8.0080099105834996</v>
          </cell>
          <cell r="G44">
            <v>8.6893796920776403</v>
          </cell>
          <cell r="H44">
            <v>8.7574300765991193</v>
          </cell>
          <cell r="I44">
            <v>8.9947795867919904</v>
          </cell>
          <cell r="P44">
            <v>8.0465118408203136</v>
          </cell>
        </row>
        <row r="45">
          <cell r="A45" t="str">
            <v>Cabo Verde</v>
          </cell>
          <cell r="B45" t="str">
            <v>CPV</v>
          </cell>
          <cell r="C45" t="str">
            <v>School enrollment, tertiary (% gross)</v>
          </cell>
          <cell r="D45" t="str">
            <v>SE.TER.ENRR</v>
          </cell>
          <cell r="E45">
            <v>18.009759902954102</v>
          </cell>
          <cell r="F45">
            <v>20.713140487670898</v>
          </cell>
          <cell r="G45">
            <v>20.5973205566406</v>
          </cell>
          <cell r="H45">
            <v>22.946439743041999</v>
          </cell>
          <cell r="I45">
            <v>23.9711608886719</v>
          </cell>
          <cell r="J45">
            <v>23.063060760498001</v>
          </cell>
          <cell r="K45">
            <v>24.005329132080099</v>
          </cell>
          <cell r="L45">
            <v>24.397699356079102</v>
          </cell>
          <cell r="M45">
            <v>23.616510391235401</v>
          </cell>
          <cell r="P45">
            <v>22.36893569098579</v>
          </cell>
        </row>
        <row r="46">
          <cell r="A46" t="str">
            <v>Costa Rica</v>
          </cell>
          <cell r="B46" t="str">
            <v>CRI</v>
          </cell>
          <cell r="C46" t="str">
            <v>School enrollment, tertiary (% gross)</v>
          </cell>
          <cell r="D46" t="str">
            <v>SE.TER.ENRR</v>
          </cell>
          <cell r="F46">
            <v>45.818939208984403</v>
          </cell>
          <cell r="G46">
            <v>48.108570098877003</v>
          </cell>
          <cell r="H46">
            <v>49.006721496582003</v>
          </cell>
          <cell r="I46">
            <v>52.231170654296903</v>
          </cell>
          <cell r="J46">
            <v>53.0526313781738</v>
          </cell>
          <cell r="K46">
            <v>53.638698577880902</v>
          </cell>
          <cell r="L46">
            <v>56.527950286865199</v>
          </cell>
          <cell r="M46">
            <v>55.310100555419901</v>
          </cell>
          <cell r="N46">
            <v>57.674819946289098</v>
          </cell>
          <cell r="P46">
            <v>52.374400244818808</v>
          </cell>
        </row>
        <row r="47">
          <cell r="A47" t="str">
            <v>Cuba</v>
          </cell>
          <cell r="B47" t="str">
            <v>CUB</v>
          </cell>
          <cell r="C47" t="str">
            <v>School enrollment, tertiary (% gross)</v>
          </cell>
          <cell r="D47" t="str">
            <v>SE.TER.ENRR</v>
          </cell>
          <cell r="E47">
            <v>94.852287292480497</v>
          </cell>
          <cell r="F47">
            <v>80.918151855468807</v>
          </cell>
          <cell r="G47">
            <v>63.829498291015597</v>
          </cell>
          <cell r="H47">
            <v>49.268138885497997</v>
          </cell>
          <cell r="I47">
            <v>40.960971832275398</v>
          </cell>
          <cell r="J47">
            <v>36.114200592041001</v>
          </cell>
          <cell r="K47">
            <v>34.039810180664098</v>
          </cell>
          <cell r="L47">
            <v>39.913139343261697</v>
          </cell>
          <cell r="M47">
            <v>41.379020690917997</v>
          </cell>
          <cell r="N47">
            <v>44.254108428955099</v>
          </cell>
          <cell r="O47">
            <v>46.717948913574197</v>
          </cell>
          <cell r="P47">
            <v>52.022479664195679</v>
          </cell>
        </row>
        <row r="48">
          <cell r="A48" t="str">
            <v>Curacao</v>
          </cell>
          <cell r="B48" t="str">
            <v>CUW</v>
          </cell>
          <cell r="C48" t="str">
            <v>School enrollment, tertiary (% gross)</v>
          </cell>
          <cell r="D48" t="str">
            <v>SE.TER.ENRR</v>
          </cell>
          <cell r="E48">
            <v>24.914299011230501</v>
          </cell>
          <cell r="F48">
            <v>22.700691223144499</v>
          </cell>
          <cell r="G48">
            <v>22.421524047851602</v>
          </cell>
          <cell r="H48">
            <v>21.4285697937012</v>
          </cell>
          <cell r="I48">
            <v>22.452812194824201</v>
          </cell>
          <cell r="J48">
            <v>21.2983589172363</v>
          </cell>
          <cell r="K48">
            <v>20.4903678894043</v>
          </cell>
          <cell r="L48">
            <v>17.607404708862301</v>
          </cell>
          <cell r="M48">
            <v>16.025640487670898</v>
          </cell>
          <cell r="N48">
            <v>16.101438522338899</v>
          </cell>
          <cell r="O48">
            <v>16.1339111328125</v>
          </cell>
          <cell r="P48">
            <v>20.143183448097929</v>
          </cell>
        </row>
        <row r="49">
          <cell r="A49" t="str">
            <v>Cayman Islands</v>
          </cell>
          <cell r="B49" t="str">
            <v>CYM</v>
          </cell>
          <cell r="C49" t="str">
            <v>School enrollment, tertiary (% gross)</v>
          </cell>
          <cell r="D49" t="str">
            <v>SE.TER.ENRR</v>
          </cell>
          <cell r="F49">
            <v>28.2086296081543</v>
          </cell>
          <cell r="G49">
            <v>26.7252902984619</v>
          </cell>
          <cell r="H49">
            <v>24.513410568237301</v>
          </cell>
          <cell r="I49">
            <v>27.298999786376999</v>
          </cell>
          <cell r="J49">
            <v>25.851060867309599</v>
          </cell>
          <cell r="P49">
            <v>26.519478225708021</v>
          </cell>
        </row>
        <row r="50">
          <cell r="A50" t="str">
            <v>Cyprus</v>
          </cell>
          <cell r="B50" t="str">
            <v>CYP</v>
          </cell>
          <cell r="C50" t="str">
            <v>School enrollment, tertiary (% gross)</v>
          </cell>
          <cell r="D50" t="str">
            <v>SE.TER.ENRR</v>
          </cell>
          <cell r="E50">
            <v>48.311580657958999</v>
          </cell>
          <cell r="F50">
            <v>46.539730072021499</v>
          </cell>
          <cell r="G50">
            <v>45.863590240478501</v>
          </cell>
          <cell r="H50">
            <v>47.525241851806598</v>
          </cell>
          <cell r="I50">
            <v>53.1043510437012</v>
          </cell>
          <cell r="J50">
            <v>60.101230621337898</v>
          </cell>
          <cell r="K50">
            <v>67.171112060546903</v>
          </cell>
          <cell r="L50">
            <v>75.940811157226605</v>
          </cell>
          <cell r="M50">
            <v>81.337081909179702</v>
          </cell>
          <cell r="N50">
            <v>88.485328674316406</v>
          </cell>
          <cell r="P50">
            <v>61.438005828857435</v>
          </cell>
        </row>
        <row r="51">
          <cell r="A51" t="str">
            <v>Czechia</v>
          </cell>
          <cell r="B51" t="str">
            <v>CZE</v>
          </cell>
          <cell r="C51" t="str">
            <v>School enrollment, tertiary (% gross)</v>
          </cell>
          <cell r="D51" t="str">
            <v>SE.TER.ENRR</v>
          </cell>
          <cell r="E51">
            <v>63.945880889892599</v>
          </cell>
          <cell r="F51">
            <v>65.570007324218807</v>
          </cell>
          <cell r="G51">
            <v>65.671173095703097</v>
          </cell>
          <cell r="H51">
            <v>65.085769653320298</v>
          </cell>
          <cell r="I51">
            <v>65.624099731445298</v>
          </cell>
          <cell r="J51">
            <v>64.481628417968807</v>
          </cell>
          <cell r="K51">
            <v>63.748130798339801</v>
          </cell>
          <cell r="L51">
            <v>64.078689575195298</v>
          </cell>
          <cell r="M51">
            <v>63.768768310546903</v>
          </cell>
          <cell r="N51">
            <v>65.586982727050795</v>
          </cell>
          <cell r="P51">
            <v>64.756113052368164</v>
          </cell>
        </row>
        <row r="52">
          <cell r="A52" t="str">
            <v>Germany</v>
          </cell>
          <cell r="B52" t="str">
            <v>DEU</v>
          </cell>
          <cell r="C52" t="str">
            <v>School enrollment, tertiary (% gross)</v>
          </cell>
          <cell r="D52" t="str">
            <v>SE.TER.ENRR</v>
          </cell>
          <cell r="H52">
            <v>61.3868408203125</v>
          </cell>
          <cell r="I52">
            <v>65.50390625</v>
          </cell>
          <cell r="J52">
            <v>67.746871948242202</v>
          </cell>
          <cell r="K52">
            <v>69.580589294433594</v>
          </cell>
          <cell r="L52">
            <v>70.246650695800795</v>
          </cell>
          <cell r="M52">
            <v>70.342643737792997</v>
          </cell>
          <cell r="N52">
            <v>73.521057128906307</v>
          </cell>
          <cell r="P52">
            <v>68.332651410784052</v>
          </cell>
        </row>
        <row r="53">
          <cell r="A53" t="str">
            <v>Djibouti</v>
          </cell>
          <cell r="B53" t="str">
            <v>DJI</v>
          </cell>
          <cell r="C53" t="str">
            <v>School enrollment, tertiary (% gross)</v>
          </cell>
          <cell r="D53" t="str">
            <v>SE.TER.ENRR</v>
          </cell>
          <cell r="E53">
            <v>3.6162800788879399</v>
          </cell>
          <cell r="F53">
            <v>5.3453202247619602</v>
          </cell>
          <cell r="P53">
            <v>4.4808001518249503</v>
          </cell>
        </row>
        <row r="54">
          <cell r="A54" t="str">
            <v>Dominica</v>
          </cell>
          <cell r="B54" t="str">
            <v>DMA</v>
          </cell>
          <cell r="C54" t="str">
            <v>School enrollment, tertiary (% gross)</v>
          </cell>
          <cell r="D54" t="str">
            <v>SE.TER.ENRR</v>
          </cell>
          <cell r="P54" t="e">
            <v>#DIV/0!</v>
          </cell>
        </row>
        <row r="55">
          <cell r="A55" t="str">
            <v>Denmark</v>
          </cell>
          <cell r="B55" t="str">
            <v>DNK</v>
          </cell>
          <cell r="C55" t="str">
            <v>School enrollment, tertiary (% gross)</v>
          </cell>
          <cell r="D55" t="str">
            <v>SE.TER.ENRR</v>
          </cell>
          <cell r="E55">
            <v>73.596672058105497</v>
          </cell>
          <cell r="F55">
            <v>76.758346557617202</v>
          </cell>
          <cell r="G55">
            <v>79.108322143554702</v>
          </cell>
          <cell r="H55">
            <v>80.931037902832003</v>
          </cell>
          <cell r="I55">
            <v>81.029083251953097</v>
          </cell>
          <cell r="J55">
            <v>82.129493713378906</v>
          </cell>
          <cell r="K55">
            <v>81.056747436523395</v>
          </cell>
          <cell r="L55">
            <v>80.616020202636705</v>
          </cell>
          <cell r="M55">
            <v>81.183349609375</v>
          </cell>
          <cell r="N55">
            <v>81.839759826660199</v>
          </cell>
          <cell r="P55">
            <v>79.824883270263669</v>
          </cell>
        </row>
        <row r="56">
          <cell r="A56" t="str">
            <v>Dominican Republic</v>
          </cell>
          <cell r="B56" t="str">
            <v>DOM</v>
          </cell>
          <cell r="C56" t="str">
            <v>School enrollment, tertiary (% gross)</v>
          </cell>
          <cell r="D56" t="str">
            <v>SE.TER.ENRR</v>
          </cell>
          <cell r="E56">
            <v>47.279098510742202</v>
          </cell>
          <cell r="F56">
            <v>45.751884460449197</v>
          </cell>
          <cell r="G56">
            <v>48.629001617431598</v>
          </cell>
          <cell r="H56">
            <v>43.085845947265597</v>
          </cell>
          <cell r="I56">
            <v>49.319271087646499</v>
          </cell>
          <cell r="J56">
            <v>51.747108459472699</v>
          </cell>
          <cell r="K56">
            <v>54.499000549316399</v>
          </cell>
          <cell r="L56">
            <v>59.9155883789063</v>
          </cell>
          <cell r="M56">
            <v>59.658744812011697</v>
          </cell>
          <cell r="N56">
            <v>61.161231994628899</v>
          </cell>
          <cell r="P56">
            <v>52.104677581787108</v>
          </cell>
        </row>
        <row r="57">
          <cell r="A57" t="str">
            <v>Algeria</v>
          </cell>
          <cell r="B57" t="str">
            <v>DZA</v>
          </cell>
          <cell r="C57" t="str">
            <v>School enrollment, tertiary (% gross)</v>
          </cell>
          <cell r="D57" t="str">
            <v>SE.TER.ENRR</v>
          </cell>
          <cell r="E57">
            <v>29.889429092407202</v>
          </cell>
          <cell r="F57">
            <v>31.21409034729</v>
          </cell>
          <cell r="G57">
            <v>32.201530456542997</v>
          </cell>
          <cell r="H57">
            <v>33.8909912109375</v>
          </cell>
          <cell r="I57">
            <v>34.481819152832003</v>
          </cell>
          <cell r="J57">
            <v>36.781318664550803</v>
          </cell>
          <cell r="K57">
            <v>42.628849029541001</v>
          </cell>
          <cell r="L57">
            <v>47.6468315124512</v>
          </cell>
          <cell r="M57">
            <v>51.365669250488303</v>
          </cell>
          <cell r="N57">
            <v>52.619941711425803</v>
          </cell>
          <cell r="O57">
            <v>52.498619079589801</v>
          </cell>
          <cell r="P57">
            <v>40.474462682550602</v>
          </cell>
        </row>
        <row r="58">
          <cell r="A58" t="str">
            <v>Ecuador</v>
          </cell>
          <cell r="B58" t="str">
            <v>ECU</v>
          </cell>
          <cell r="C58" t="str">
            <v>School enrollment, tertiary (% gross)</v>
          </cell>
          <cell r="D58" t="str">
            <v>SE.TER.ENRR</v>
          </cell>
          <cell r="G58">
            <v>39.8166694641113</v>
          </cell>
          <cell r="H58">
            <v>40.3224487304688</v>
          </cell>
          <cell r="J58">
            <v>44.8922309875488</v>
          </cell>
          <cell r="M58">
            <v>47.597770690917997</v>
          </cell>
          <cell r="N58">
            <v>47.945228576660199</v>
          </cell>
          <cell r="P58">
            <v>44.114869689941415</v>
          </cell>
        </row>
        <row r="59">
          <cell r="A59" t="str">
            <v>Egypt, Arab Rep.</v>
          </cell>
          <cell r="B59" t="str">
            <v>EGY</v>
          </cell>
          <cell r="C59" t="str">
            <v>School enrollment, tertiary (% gross)</v>
          </cell>
          <cell r="D59" t="str">
            <v>SE.TER.ENRR</v>
          </cell>
          <cell r="E59">
            <v>31.417240142822301</v>
          </cell>
          <cell r="F59">
            <v>26.817720413208001</v>
          </cell>
          <cell r="G59">
            <v>27.728040695190401</v>
          </cell>
          <cell r="H59">
            <v>30.1178493499756</v>
          </cell>
          <cell r="I59">
            <v>31.068109512329102</v>
          </cell>
          <cell r="J59">
            <v>35.028129577636697</v>
          </cell>
          <cell r="K59">
            <v>33.858909606933601</v>
          </cell>
          <cell r="L59">
            <v>35.164520263671903</v>
          </cell>
          <cell r="M59">
            <v>38.904949188232401</v>
          </cell>
          <cell r="P59">
            <v>32.233940972222221</v>
          </cell>
        </row>
        <row r="60">
          <cell r="A60" t="str">
            <v>Eritrea</v>
          </cell>
          <cell r="B60" t="str">
            <v>ERI</v>
          </cell>
          <cell r="C60" t="str">
            <v>School enrollment, tertiary (% gross)</v>
          </cell>
          <cell r="D60" t="str">
            <v>SE.TER.ENRR</v>
          </cell>
          <cell r="E60">
            <v>3.2419099807739302</v>
          </cell>
          <cell r="I60">
            <v>3.8500499725341801</v>
          </cell>
          <cell r="J60">
            <v>3.4765000343322798</v>
          </cell>
          <cell r="K60">
            <v>3.36256003379822</v>
          </cell>
          <cell r="P60">
            <v>3.4827550053596528</v>
          </cell>
        </row>
        <row r="61">
          <cell r="A61" t="str">
            <v>Spain</v>
          </cell>
          <cell r="B61" t="str">
            <v>ESP</v>
          </cell>
          <cell r="C61" t="str">
            <v>School enrollment, tertiary (% gross)</v>
          </cell>
          <cell r="D61" t="str">
            <v>SE.TER.ENRR</v>
          </cell>
          <cell r="E61">
            <v>75.910949707031307</v>
          </cell>
          <cell r="F61">
            <v>80.037971496582003</v>
          </cell>
          <cell r="G61">
            <v>82.270332336425795</v>
          </cell>
          <cell r="H61">
            <v>83.725639343261705</v>
          </cell>
          <cell r="I61">
            <v>85.446273803710895</v>
          </cell>
          <cell r="J61">
            <v>85.611778259277301</v>
          </cell>
          <cell r="K61">
            <v>86.516082763671903</v>
          </cell>
          <cell r="L61">
            <v>88.853012084960895</v>
          </cell>
          <cell r="M61">
            <v>91.112571716308594</v>
          </cell>
          <cell r="N61">
            <v>92.882347106933594</v>
          </cell>
          <cell r="P61">
            <v>85.236695861816401</v>
          </cell>
        </row>
        <row r="62">
          <cell r="A62" t="str">
            <v>Estonia</v>
          </cell>
          <cell r="B62" t="str">
            <v>EST</v>
          </cell>
          <cell r="C62" t="str">
            <v>School enrollment, tertiary (% gross)</v>
          </cell>
          <cell r="D62" t="str">
            <v>SE.TER.ENRR</v>
          </cell>
          <cell r="E62">
            <v>68.184509277343807</v>
          </cell>
          <cell r="F62">
            <v>70.369087219238295</v>
          </cell>
          <cell r="G62">
            <v>72.375068664550795</v>
          </cell>
          <cell r="H62">
            <v>73.921226501464801</v>
          </cell>
          <cell r="I62">
            <v>73.307762145996094</v>
          </cell>
          <cell r="J62">
            <v>72.167617797851605</v>
          </cell>
          <cell r="K62">
            <v>71.390449523925795</v>
          </cell>
          <cell r="L62">
            <v>69.045921325683594</v>
          </cell>
          <cell r="M62">
            <v>70.365432739257798</v>
          </cell>
          <cell r="N62">
            <v>74.231986999511705</v>
          </cell>
          <cell r="P62">
            <v>71.535906219482428</v>
          </cell>
        </row>
        <row r="63">
          <cell r="A63" t="str">
            <v>Ethiopia</v>
          </cell>
          <cell r="B63" t="str">
            <v>ETH</v>
          </cell>
          <cell r="C63" t="str">
            <v>School enrollment, tertiary (% gross)</v>
          </cell>
          <cell r="D63" t="str">
            <v>SE.TER.ENRR</v>
          </cell>
          <cell r="E63">
            <v>7.4831800460815403</v>
          </cell>
          <cell r="F63">
            <v>7.8836598396301296</v>
          </cell>
          <cell r="G63">
            <v>8.2236003875732404</v>
          </cell>
          <cell r="H63">
            <v>8.5614795684814506</v>
          </cell>
          <cell r="I63">
            <v>8.1053199768066406</v>
          </cell>
          <cell r="J63">
            <v>9.5847101211547905</v>
          </cell>
          <cell r="K63">
            <v>10.179080009460399</v>
          </cell>
          <cell r="L63">
            <v>10.488169670105</v>
          </cell>
          <cell r="M63">
            <v>10.4265699386597</v>
          </cell>
          <cell r="P63">
            <v>8.9928632842169876</v>
          </cell>
        </row>
        <row r="64">
          <cell r="A64" t="str">
            <v>Finland</v>
          </cell>
          <cell r="B64" t="str">
            <v>FIN</v>
          </cell>
          <cell r="C64" t="str">
            <v>School enrollment, tertiary (% gross)</v>
          </cell>
          <cell r="D64" t="str">
            <v>SE.TER.ENRR</v>
          </cell>
          <cell r="E64">
            <v>93.447807312011705</v>
          </cell>
          <cell r="F64">
            <v>94.919929504394503</v>
          </cell>
          <cell r="G64">
            <v>92.877349853515597</v>
          </cell>
          <cell r="H64">
            <v>90.994186401367202</v>
          </cell>
          <cell r="I64">
            <v>88.881660461425795</v>
          </cell>
          <cell r="J64">
            <v>87.679870605468807</v>
          </cell>
          <cell r="K64">
            <v>86.978523254394503</v>
          </cell>
          <cell r="L64">
            <v>88.197830200195298</v>
          </cell>
          <cell r="M64">
            <v>90.261756896972699</v>
          </cell>
          <cell r="N64">
            <v>92.955009460449205</v>
          </cell>
          <cell r="P64">
            <v>90.719392395019526</v>
          </cell>
        </row>
        <row r="65">
          <cell r="A65" t="str">
            <v>Fiji</v>
          </cell>
          <cell r="B65" t="str">
            <v>FJI</v>
          </cell>
          <cell r="C65" t="str">
            <v>School enrollment, tertiary (% gross)</v>
          </cell>
          <cell r="D65" t="str">
            <v>SE.TER.ENRR</v>
          </cell>
          <cell r="N65">
            <v>53.493160247802699</v>
          </cell>
          <cell r="P65">
            <v>53.493160247802699</v>
          </cell>
        </row>
        <row r="66">
          <cell r="A66" t="str">
            <v>France</v>
          </cell>
          <cell r="B66" t="str">
            <v>FRA</v>
          </cell>
          <cell r="C66" t="str">
            <v>School enrollment, tertiary (% gross)</v>
          </cell>
          <cell r="D66" t="str">
            <v>SE.TER.ENRR</v>
          </cell>
          <cell r="E66">
            <v>54.881721496582003</v>
          </cell>
          <cell r="F66">
            <v>55.625728607177699</v>
          </cell>
          <cell r="G66">
            <v>57.909011840820298</v>
          </cell>
          <cell r="H66">
            <v>59.848758697509801</v>
          </cell>
          <cell r="I66">
            <v>61.5104789733887</v>
          </cell>
          <cell r="J66">
            <v>62.785930633544901</v>
          </cell>
          <cell r="K66">
            <v>64.727676391601605</v>
          </cell>
          <cell r="L66">
            <v>65.802230834960895</v>
          </cell>
          <cell r="M66">
            <v>67.543518066406307</v>
          </cell>
          <cell r="N66">
            <v>68.357902526855497</v>
          </cell>
          <cell r="P66">
            <v>61.899295806884766</v>
          </cell>
        </row>
        <row r="67">
          <cell r="A67" t="str">
            <v>Faroe Islands</v>
          </cell>
          <cell r="B67" t="str">
            <v>FRO</v>
          </cell>
          <cell r="C67" t="str">
            <v>School enrollment, tertiary (% gross)</v>
          </cell>
          <cell r="D67" t="str">
            <v>SE.TER.ENRR</v>
          </cell>
          <cell r="P67" t="e">
            <v>#DIV/0!</v>
          </cell>
        </row>
        <row r="68">
          <cell r="A68" t="str">
            <v>Micronesia, Fed. Sts.</v>
          </cell>
          <cell r="B68" t="str">
            <v>FSM</v>
          </cell>
          <cell r="C68" t="str">
            <v>School enrollment, tertiary (% gross)</v>
          </cell>
          <cell r="D68" t="str">
            <v>SE.TER.ENRR</v>
          </cell>
          <cell r="P68" t="e">
            <v>#DIV/0!</v>
          </cell>
        </row>
        <row r="69">
          <cell r="A69" t="str">
            <v>Gabon</v>
          </cell>
          <cell r="B69" t="str">
            <v>GAB</v>
          </cell>
          <cell r="C69" t="str">
            <v>School enrollment, tertiary (% gross)</v>
          </cell>
          <cell r="D69" t="str">
            <v>SE.TER.ENRR</v>
          </cell>
          <cell r="N69">
            <v>21.065870285034201</v>
          </cell>
          <cell r="P69">
            <v>21.065870285034201</v>
          </cell>
        </row>
        <row r="70">
          <cell r="A70" t="str">
            <v>United Kingdom</v>
          </cell>
          <cell r="B70" t="str">
            <v>GBR</v>
          </cell>
          <cell r="C70" t="str">
            <v>School enrollment, tertiary (% gross)</v>
          </cell>
          <cell r="D70" t="str">
            <v>SE.TER.ENRR</v>
          </cell>
          <cell r="E70">
            <v>58.923351287841797</v>
          </cell>
          <cell r="F70">
            <v>59.145931243896499</v>
          </cell>
          <cell r="G70">
            <v>59.4021186828613</v>
          </cell>
          <cell r="H70">
            <v>57.038761138916001</v>
          </cell>
          <cell r="I70">
            <v>56.564498901367202</v>
          </cell>
          <cell r="J70">
            <v>56.458488464355497</v>
          </cell>
          <cell r="K70">
            <v>58.425621032714801</v>
          </cell>
          <cell r="L70">
            <v>59.995571136474602</v>
          </cell>
          <cell r="M70">
            <v>61.382888793945298</v>
          </cell>
          <cell r="N70">
            <v>65.773361206054702</v>
          </cell>
          <cell r="P70">
            <v>59.311059188842762</v>
          </cell>
        </row>
        <row r="71">
          <cell r="A71" t="str">
            <v>Georgia</v>
          </cell>
          <cell r="B71" t="str">
            <v>GEO</v>
          </cell>
          <cell r="C71" t="str">
            <v>School enrollment, tertiary (% gross)</v>
          </cell>
          <cell r="D71" t="str">
            <v>SE.TER.ENRR</v>
          </cell>
          <cell r="E71">
            <v>32.583709716796903</v>
          </cell>
          <cell r="F71">
            <v>34.785499572753899</v>
          </cell>
          <cell r="G71">
            <v>32.242530822753899</v>
          </cell>
          <cell r="H71">
            <v>37.9140014648438</v>
          </cell>
          <cell r="I71">
            <v>42.280918121337898</v>
          </cell>
          <cell r="J71">
            <v>46.481128692627003</v>
          </cell>
          <cell r="K71">
            <v>51.830051422119098</v>
          </cell>
          <cell r="L71">
            <v>56.811279296875</v>
          </cell>
          <cell r="M71">
            <v>60.334449768066399</v>
          </cell>
          <cell r="N71">
            <v>63.915500640869098</v>
          </cell>
          <cell r="O71">
            <v>66.689216613769503</v>
          </cell>
          <cell r="P71">
            <v>47.80620783025568</v>
          </cell>
        </row>
        <row r="72">
          <cell r="A72" t="str">
            <v>Ghana</v>
          </cell>
          <cell r="B72" t="str">
            <v>GHA</v>
          </cell>
          <cell r="C72" t="str">
            <v>School enrollment, tertiary (% gross)</v>
          </cell>
          <cell r="D72" t="str">
            <v>SE.TER.ENRR</v>
          </cell>
          <cell r="F72">
            <v>11.767370223999</v>
          </cell>
          <cell r="G72">
            <v>11.9418296813965</v>
          </cell>
          <cell r="H72">
            <v>13.831259727478001</v>
          </cell>
          <cell r="I72">
            <v>15.402330398559601</v>
          </cell>
          <cell r="J72">
            <v>15.690710067749</v>
          </cell>
          <cell r="K72">
            <v>15.5359802246094</v>
          </cell>
          <cell r="L72">
            <v>16.013130187988299</v>
          </cell>
          <cell r="M72">
            <v>15.691769599914601</v>
          </cell>
          <cell r="N72">
            <v>17.232969284057599</v>
          </cell>
          <cell r="O72">
            <v>18.687450408935501</v>
          </cell>
          <cell r="P72">
            <v>15.179479980468747</v>
          </cell>
        </row>
        <row r="73">
          <cell r="A73" t="str">
            <v>Gibraltar</v>
          </cell>
          <cell r="B73" t="str">
            <v>GIB</v>
          </cell>
          <cell r="C73" t="str">
            <v>School enrollment, tertiary (% gross)</v>
          </cell>
          <cell r="D73" t="str">
            <v>SE.TER.ENRR</v>
          </cell>
          <cell r="P73" t="e">
            <v>#DIV/0!</v>
          </cell>
        </row>
        <row r="74">
          <cell r="A74" t="str">
            <v>Guinea</v>
          </cell>
          <cell r="B74" t="str">
            <v>GIN</v>
          </cell>
          <cell r="C74" t="str">
            <v>School enrollment, tertiary (% gross)</v>
          </cell>
          <cell r="D74" t="str">
            <v>SE.TER.ENRR</v>
          </cell>
          <cell r="E74">
            <v>10.900250434875501</v>
          </cell>
          <cell r="F74">
            <v>11.065879821777299</v>
          </cell>
          <cell r="G74">
            <v>10.521670341491699</v>
          </cell>
          <cell r="H74">
            <v>11.048270225524901</v>
          </cell>
          <cell r="I74">
            <v>11.5593099594116</v>
          </cell>
          <cell r="J74">
            <v>9.3609199523925799</v>
          </cell>
          <cell r="K74">
            <v>9.3423099517822301</v>
          </cell>
          <cell r="L74">
            <v>9.1807298660278303</v>
          </cell>
          <cell r="M74">
            <v>7.92106008529663</v>
          </cell>
          <cell r="N74">
            <v>7.0186300277709996</v>
          </cell>
          <cell r="P74">
            <v>9.7919030666351272</v>
          </cell>
        </row>
        <row r="75">
          <cell r="A75" t="str">
            <v>Gambia, The</v>
          </cell>
          <cell r="B75" t="str">
            <v>GMB</v>
          </cell>
          <cell r="C75" t="str">
            <v>School enrollment, tertiary (% gross)</v>
          </cell>
          <cell r="D75" t="str">
            <v>SE.TER.ENRR</v>
          </cell>
          <cell r="E75">
            <v>1.95798003673553</v>
          </cell>
          <cell r="F75">
            <v>3.03408002853394</v>
          </cell>
          <cell r="G75">
            <v>2.72461009025574</v>
          </cell>
          <cell r="P75">
            <v>2.5722233851750702</v>
          </cell>
        </row>
        <row r="76">
          <cell r="A76" t="str">
            <v>Guinea-Bissau</v>
          </cell>
          <cell r="B76" t="str">
            <v>GNB</v>
          </cell>
          <cell r="C76" t="str">
            <v>School enrollment, tertiary (% gross)</v>
          </cell>
          <cell r="D76" t="str">
            <v>SE.TER.ENRR</v>
          </cell>
          <cell r="P76" t="e">
            <v>#DIV/0!</v>
          </cell>
        </row>
        <row r="77">
          <cell r="A77" t="str">
            <v>Equatorial Guinea</v>
          </cell>
          <cell r="B77" t="str">
            <v>GNQ</v>
          </cell>
          <cell r="C77" t="str">
            <v>School enrollment, tertiary (% gross)</v>
          </cell>
          <cell r="D77" t="str">
            <v>SE.TER.ENRR</v>
          </cell>
          <cell r="P77" t="e">
            <v>#DIV/0!</v>
          </cell>
        </row>
        <row r="78">
          <cell r="A78" t="str">
            <v>Greece</v>
          </cell>
          <cell r="B78" t="str">
            <v>GRC</v>
          </cell>
          <cell r="C78" t="str">
            <v>School enrollment, tertiary (% gross)</v>
          </cell>
          <cell r="D78" t="str">
            <v>SE.TER.ENRR</v>
          </cell>
          <cell r="E78">
            <v>103.796279907227</v>
          </cell>
          <cell r="F78">
            <v>109.15926361084</v>
          </cell>
          <cell r="G78">
            <v>113.740600585938</v>
          </cell>
          <cell r="H78">
            <v>116.376823425293</v>
          </cell>
          <cell r="I78">
            <v>122.40200042724599</v>
          </cell>
          <cell r="K78">
            <v>131.54086303710901</v>
          </cell>
          <cell r="L78">
            <v>136.60256958007801</v>
          </cell>
          <cell r="M78">
            <v>142.85203552246099</v>
          </cell>
          <cell r="N78">
            <v>148.53088378906301</v>
          </cell>
          <cell r="P78">
            <v>125.00014665391723</v>
          </cell>
        </row>
        <row r="79">
          <cell r="A79" t="str">
            <v>Grenada</v>
          </cell>
          <cell r="B79" t="str">
            <v>GRD</v>
          </cell>
          <cell r="C79" t="str">
            <v>School enrollment, tertiary (% gross)</v>
          </cell>
          <cell r="D79" t="str">
            <v>SE.TER.ENRR</v>
          </cell>
          <cell r="J79">
            <v>95.620658874511705</v>
          </cell>
          <cell r="K79">
            <v>96.415313720703097</v>
          </cell>
          <cell r="L79">
            <v>100.196418762207</v>
          </cell>
          <cell r="M79">
            <v>104.561882019043</v>
          </cell>
          <cell r="P79">
            <v>99.198568344116183</v>
          </cell>
        </row>
        <row r="80">
          <cell r="A80" t="str">
            <v>Greenland</v>
          </cell>
          <cell r="B80" t="str">
            <v>GRL</v>
          </cell>
          <cell r="C80" t="str">
            <v>School enrollment, tertiary (% gross)</v>
          </cell>
          <cell r="D80" t="str">
            <v>SE.TER.ENRR</v>
          </cell>
          <cell r="P80" t="e">
            <v>#DIV/0!</v>
          </cell>
        </row>
        <row r="81">
          <cell r="A81" t="str">
            <v>Guatemala</v>
          </cell>
          <cell r="B81" t="str">
            <v>GTM</v>
          </cell>
          <cell r="C81" t="str">
            <v>School enrollment, tertiary (% gross)</v>
          </cell>
          <cell r="D81" t="str">
            <v>SE.TER.ENRR</v>
          </cell>
          <cell r="H81">
            <v>19.592350006103501</v>
          </cell>
          <cell r="I81">
            <v>18.180879592895501</v>
          </cell>
          <cell r="J81">
            <v>21.783290863037099</v>
          </cell>
          <cell r="N81">
            <v>22.1422004699707</v>
          </cell>
          <cell r="P81">
            <v>20.424680233001702</v>
          </cell>
        </row>
        <row r="82">
          <cell r="A82" t="str">
            <v>Guam</v>
          </cell>
          <cell r="B82" t="str">
            <v>GUM</v>
          </cell>
          <cell r="C82" t="str">
            <v>School enrollment, tertiary (% gross)</v>
          </cell>
          <cell r="D82" t="str">
            <v>SE.TER.ENRR</v>
          </cell>
          <cell r="P82" t="e">
            <v>#DIV/0!</v>
          </cell>
        </row>
        <row r="83">
          <cell r="A83" t="str">
            <v>Guyana</v>
          </cell>
          <cell r="B83" t="str">
            <v>GUY</v>
          </cell>
          <cell r="C83" t="str">
            <v>School enrollment, tertiary (% gross)</v>
          </cell>
          <cell r="D83" t="str">
            <v>SE.TER.ENRR</v>
          </cell>
          <cell r="E83">
            <v>11.6994304656982</v>
          </cell>
          <cell r="F83">
            <v>11.6407203674316</v>
          </cell>
          <cell r="G83">
            <v>11.622750282287599</v>
          </cell>
          <cell r="P83">
            <v>11.654300371805798</v>
          </cell>
        </row>
        <row r="84">
          <cell r="A84" t="str">
            <v>Hong Kong SAR, China</v>
          </cell>
          <cell r="B84" t="str">
            <v>HKG</v>
          </cell>
          <cell r="C84" t="str">
            <v>School enrollment, tertiary (% gross)</v>
          </cell>
          <cell r="D84" t="str">
            <v>SE.TER.ENRR</v>
          </cell>
          <cell r="E84">
            <v>59.5978393554688</v>
          </cell>
          <cell r="F84">
            <v>61.686931610107401</v>
          </cell>
          <cell r="G84">
            <v>60.871391296386697</v>
          </cell>
          <cell r="H84">
            <v>67.473121643066406</v>
          </cell>
          <cell r="I84">
            <v>69.291748046875</v>
          </cell>
          <cell r="J84">
            <v>69.543807983398395</v>
          </cell>
          <cell r="K84">
            <v>72.338127136230497</v>
          </cell>
          <cell r="L84">
            <v>74.334251403808594</v>
          </cell>
          <cell r="M84">
            <v>76.922233581542997</v>
          </cell>
          <cell r="N84">
            <v>80.984100341796903</v>
          </cell>
          <cell r="O84">
            <v>84.392417907714801</v>
          </cell>
          <cell r="P84">
            <v>70.6759973005815</v>
          </cell>
        </row>
        <row r="85">
          <cell r="A85" t="str">
            <v>Honduras</v>
          </cell>
          <cell r="B85" t="str">
            <v>HND</v>
          </cell>
          <cell r="C85" t="str">
            <v>School enrollment, tertiary (% gross)</v>
          </cell>
          <cell r="D85" t="str">
            <v>SE.TER.ENRR</v>
          </cell>
          <cell r="E85">
            <v>19.510059356689499</v>
          </cell>
          <cell r="G85">
            <v>19.1858005523682</v>
          </cell>
          <cell r="H85">
            <v>19.6445198059082</v>
          </cell>
          <cell r="I85">
            <v>19.921100616455099</v>
          </cell>
          <cell r="J85">
            <v>20.3955192565918</v>
          </cell>
          <cell r="K85">
            <v>20.9245796203613</v>
          </cell>
          <cell r="L85">
            <v>24.340980529785199</v>
          </cell>
          <cell r="M85">
            <v>26.164220809936499</v>
          </cell>
          <cell r="N85">
            <v>25.457899093627901</v>
          </cell>
          <cell r="P85">
            <v>21.727186626858188</v>
          </cell>
        </row>
        <row r="86">
          <cell r="A86" t="str">
            <v>Croatia</v>
          </cell>
          <cell r="B86" t="str">
            <v>HRV</v>
          </cell>
          <cell r="C86" t="str">
            <v>School enrollment, tertiary (% gross)</v>
          </cell>
          <cell r="D86" t="str">
            <v>SE.TER.ENRR</v>
          </cell>
          <cell r="E86">
            <v>54.028530120849602</v>
          </cell>
          <cell r="F86">
            <v>57.227821350097699</v>
          </cell>
          <cell r="G86">
            <v>60.647148132324197</v>
          </cell>
          <cell r="H86">
            <v>65.534889221191406</v>
          </cell>
          <cell r="I86">
            <v>67.510231018066406</v>
          </cell>
          <cell r="J86">
            <v>66.491020202636705</v>
          </cell>
          <cell r="K86">
            <v>66.532379150390597</v>
          </cell>
          <cell r="L86">
            <v>67.865562438964801</v>
          </cell>
          <cell r="M86">
            <v>67.654228210449205</v>
          </cell>
          <cell r="N86">
            <v>67.721748352050795</v>
          </cell>
          <cell r="P86">
            <v>64.121355819702131</v>
          </cell>
        </row>
        <row r="87">
          <cell r="A87" t="str">
            <v>Haiti</v>
          </cell>
          <cell r="B87" t="str">
            <v>HTI</v>
          </cell>
          <cell r="C87" t="str">
            <v>School enrollment, tertiary (% gross)</v>
          </cell>
          <cell r="D87" t="str">
            <v>SE.TER.ENRR</v>
          </cell>
          <cell r="P87" t="e">
            <v>#DIV/0!</v>
          </cell>
        </row>
        <row r="88">
          <cell r="A88" t="str">
            <v>Hungary</v>
          </cell>
          <cell r="B88" t="str">
            <v>HUN</v>
          </cell>
          <cell r="C88" t="str">
            <v>School enrollment, tertiary (% gross)</v>
          </cell>
          <cell r="D88" t="str">
            <v>SE.TER.ENRR</v>
          </cell>
          <cell r="E88">
            <v>63.722389221191399</v>
          </cell>
          <cell r="F88">
            <v>62.593231201171903</v>
          </cell>
          <cell r="G88">
            <v>61.463180541992202</v>
          </cell>
          <cell r="H88">
            <v>57.065021514892599</v>
          </cell>
          <cell r="I88">
            <v>52.015869140625</v>
          </cell>
          <cell r="J88">
            <v>48.9621391296387</v>
          </cell>
          <cell r="K88">
            <v>48.038860321044901</v>
          </cell>
          <cell r="L88">
            <v>48.500381469726598</v>
          </cell>
          <cell r="M88">
            <v>50.306529998779297</v>
          </cell>
          <cell r="N88">
            <v>52.444648742675803</v>
          </cell>
          <cell r="P88">
            <v>54.511225128173848</v>
          </cell>
        </row>
        <row r="89">
          <cell r="A89" t="str">
            <v>Indonesia</v>
          </cell>
          <cell r="B89" t="str">
            <v>IDN</v>
          </cell>
          <cell r="C89" t="str">
            <v>School enrollment, tertiary (% gross)</v>
          </cell>
          <cell r="D89" t="str">
            <v>SE.TER.ENRR</v>
          </cell>
          <cell r="E89">
            <v>24.076259613037099</v>
          </cell>
          <cell r="F89">
            <v>26.303199768066399</v>
          </cell>
          <cell r="G89">
            <v>30.429000854492202</v>
          </cell>
          <cell r="H89">
            <v>31.0637092590332</v>
          </cell>
          <cell r="I89">
            <v>30.895759582519499</v>
          </cell>
          <cell r="J89">
            <v>33.250720977783203</v>
          </cell>
          <cell r="K89">
            <v>35.4373588562012</v>
          </cell>
          <cell r="L89">
            <v>36.4444389343262</v>
          </cell>
          <cell r="M89">
            <v>36.311038970947301</v>
          </cell>
          <cell r="P89">
            <v>31.579054090711811</v>
          </cell>
        </row>
        <row r="90">
          <cell r="A90" t="str">
            <v>Isle of Man</v>
          </cell>
          <cell r="B90" t="str">
            <v>IMN</v>
          </cell>
          <cell r="C90" t="str">
            <v>School enrollment, tertiary (% gross)</v>
          </cell>
          <cell r="D90" t="str">
            <v>SE.TER.ENRR</v>
          </cell>
          <cell r="P90" t="e">
            <v>#DIV/0!</v>
          </cell>
        </row>
        <row r="91">
          <cell r="A91" t="str">
            <v>India</v>
          </cell>
          <cell r="B91" t="str">
            <v>IND</v>
          </cell>
          <cell r="C91" t="str">
            <v>School enrollment, tertiary (% gross)</v>
          </cell>
          <cell r="D91" t="str">
            <v>SE.TER.ENRR</v>
          </cell>
          <cell r="E91">
            <v>17.833879470825199</v>
          </cell>
          <cell r="F91">
            <v>22.764650344848601</v>
          </cell>
          <cell r="G91">
            <v>24.267980575561499</v>
          </cell>
          <cell r="H91">
            <v>23.7948303222656</v>
          </cell>
          <cell r="I91">
            <v>25.432130813598601</v>
          </cell>
          <cell r="J91">
            <v>26.768989562988299</v>
          </cell>
          <cell r="K91">
            <v>26.829219818115199</v>
          </cell>
          <cell r="L91">
            <v>27.4421291351318</v>
          </cell>
          <cell r="M91">
            <v>28.060550689697301</v>
          </cell>
          <cell r="N91">
            <v>28.572900772094702</v>
          </cell>
          <cell r="O91">
            <v>29.441329956054702</v>
          </cell>
          <cell r="P91">
            <v>25.564417405561958</v>
          </cell>
        </row>
        <row r="92">
          <cell r="A92" t="str">
            <v>Ireland</v>
          </cell>
          <cell r="B92" t="str">
            <v>IRL</v>
          </cell>
          <cell r="C92" t="str">
            <v>School enrollment, tertiary (% gross)</v>
          </cell>
          <cell r="D92" t="str">
            <v>SE.TER.ENRR</v>
          </cell>
          <cell r="E92">
            <v>63.126438140869098</v>
          </cell>
          <cell r="F92">
            <v>67.798591613769503</v>
          </cell>
          <cell r="G92">
            <v>68.197250366210895</v>
          </cell>
          <cell r="H92">
            <v>71.699546813964801</v>
          </cell>
          <cell r="I92">
            <v>73.813232421875</v>
          </cell>
          <cell r="J92">
            <v>77.232147216796903</v>
          </cell>
          <cell r="K92">
            <v>77.557136535644503</v>
          </cell>
          <cell r="L92">
            <v>77.780616760253906</v>
          </cell>
          <cell r="M92">
            <v>77.282882690429702</v>
          </cell>
          <cell r="N92">
            <v>75.179939270019503</v>
          </cell>
          <cell r="P92">
            <v>72.96677818298339</v>
          </cell>
        </row>
        <row r="93">
          <cell r="A93" t="str">
            <v>Iran, Islamic Rep.</v>
          </cell>
          <cell r="B93" t="str">
            <v>IRN</v>
          </cell>
          <cell r="C93" t="str">
            <v>School enrollment, tertiary (% gross)</v>
          </cell>
          <cell r="D93" t="str">
            <v>SE.TER.ENRR</v>
          </cell>
          <cell r="E93">
            <v>44.1696586608887</v>
          </cell>
          <cell r="F93">
            <v>50.005531311035199</v>
          </cell>
          <cell r="G93">
            <v>56.426959991455099</v>
          </cell>
          <cell r="H93">
            <v>59.278728485107401</v>
          </cell>
          <cell r="I93">
            <v>67.319770812988295</v>
          </cell>
          <cell r="J93">
            <v>72.961051940917997</v>
          </cell>
          <cell r="K93">
            <v>69.635658264160199</v>
          </cell>
          <cell r="L93">
            <v>68.1160888671875</v>
          </cell>
          <cell r="M93">
            <v>62.785079956054702</v>
          </cell>
          <cell r="N93">
            <v>60.394191741943402</v>
          </cell>
          <cell r="O93">
            <v>58.222488403320298</v>
          </cell>
          <cell r="P93">
            <v>60.846837130459896</v>
          </cell>
        </row>
        <row r="94">
          <cell r="A94" t="str">
            <v>Iraq</v>
          </cell>
          <cell r="B94" t="str">
            <v>IRQ</v>
          </cell>
          <cell r="C94" t="str">
            <v>School enrollment, tertiary (% gross)</v>
          </cell>
          <cell r="D94" t="str">
            <v>SE.TER.ENRR</v>
          </cell>
          <cell r="P94" t="e">
            <v>#DIV/0!</v>
          </cell>
        </row>
        <row r="95">
          <cell r="A95" t="str">
            <v>Iceland</v>
          </cell>
          <cell r="B95" t="str">
            <v>ISL</v>
          </cell>
          <cell r="C95" t="str">
            <v>School enrollment, tertiary (% gross)</v>
          </cell>
          <cell r="D95" t="str">
            <v>SE.TER.ENRR</v>
          </cell>
          <cell r="E95">
            <v>78.818443298339801</v>
          </cell>
          <cell r="F95">
            <v>81.470748901367202</v>
          </cell>
          <cell r="G95">
            <v>81.955886840820298</v>
          </cell>
          <cell r="H95">
            <v>80.296852111816406</v>
          </cell>
          <cell r="I95">
            <v>81.437980651855497</v>
          </cell>
          <cell r="J95">
            <v>75.766059875488295</v>
          </cell>
          <cell r="K95">
            <v>73.600440979003906</v>
          </cell>
          <cell r="L95">
            <v>71.845008850097699</v>
          </cell>
          <cell r="M95">
            <v>73.103248596191406</v>
          </cell>
          <cell r="N95">
            <v>77.588836669921903</v>
          </cell>
          <cell r="P95">
            <v>77.58835067749024</v>
          </cell>
        </row>
        <row r="96">
          <cell r="A96" t="str">
            <v>Israel</v>
          </cell>
          <cell r="B96" t="str">
            <v>ISR</v>
          </cell>
          <cell r="C96" t="str">
            <v>School enrollment, tertiary (% gross)</v>
          </cell>
          <cell r="D96" t="str">
            <v>SE.TER.ENRR</v>
          </cell>
          <cell r="E96">
            <v>65.926139831542997</v>
          </cell>
          <cell r="F96">
            <v>66.585632324218807</v>
          </cell>
          <cell r="G96">
            <v>68.574623107910199</v>
          </cell>
          <cell r="H96">
            <v>67.043838500976605</v>
          </cell>
          <cell r="I96">
            <v>66.942520141601605</v>
          </cell>
          <cell r="J96">
            <v>65.486892700195298</v>
          </cell>
          <cell r="K96">
            <v>64.900199890136705</v>
          </cell>
          <cell r="L96">
            <v>63.354690551757798</v>
          </cell>
          <cell r="M96">
            <v>61.476871490478501</v>
          </cell>
          <cell r="N96">
            <v>60.325199127197301</v>
          </cell>
          <cell r="P96">
            <v>65.061660766601591</v>
          </cell>
        </row>
        <row r="97">
          <cell r="A97" t="str">
            <v>Italy</v>
          </cell>
          <cell r="B97" t="str">
            <v>ITA</v>
          </cell>
          <cell r="C97" t="str">
            <v>School enrollment, tertiary (% gross)</v>
          </cell>
          <cell r="D97" t="str">
            <v>SE.TER.ENRR</v>
          </cell>
          <cell r="E97">
            <v>65.774299621582003</v>
          </cell>
          <cell r="F97">
            <v>65.563117980957003</v>
          </cell>
          <cell r="G97">
            <v>64.133552551269503</v>
          </cell>
          <cell r="H97">
            <v>62.2961616516113</v>
          </cell>
          <cell r="I97">
            <v>61.702751159667997</v>
          </cell>
          <cell r="J97">
            <v>60.939460754394503</v>
          </cell>
          <cell r="K97">
            <v>60.937328338622997</v>
          </cell>
          <cell r="L97">
            <v>61.932998657226598</v>
          </cell>
          <cell r="M97">
            <v>64.291618347167997</v>
          </cell>
          <cell r="N97">
            <v>66.051597595214801</v>
          </cell>
          <cell r="P97">
            <v>63.362288665771473</v>
          </cell>
        </row>
        <row r="98">
          <cell r="A98" t="str">
            <v>Jamaica</v>
          </cell>
          <cell r="B98" t="str">
            <v>JAM</v>
          </cell>
          <cell r="C98" t="str">
            <v>School enrollment, tertiary (% gross)</v>
          </cell>
          <cell r="D98" t="str">
            <v>SE.TER.ENRR</v>
          </cell>
          <cell r="E98">
            <v>26.815589904785199</v>
          </cell>
          <cell r="F98">
            <v>26.177339553833001</v>
          </cell>
          <cell r="G98">
            <v>28.7589302062988</v>
          </cell>
          <cell r="H98">
            <v>27.207450866699201</v>
          </cell>
          <cell r="J98">
            <v>27.130609512329102</v>
          </cell>
          <cell r="P98">
            <v>27.217984008789063</v>
          </cell>
        </row>
        <row r="99">
          <cell r="A99" t="str">
            <v>Jordan</v>
          </cell>
          <cell r="B99" t="str">
            <v>JOR</v>
          </cell>
          <cell r="C99" t="str">
            <v>School enrollment, tertiary (% gross)</v>
          </cell>
          <cell r="D99" t="str">
            <v>SE.TER.ENRR</v>
          </cell>
          <cell r="E99">
            <v>37.149909973144503</v>
          </cell>
          <cell r="F99">
            <v>36.343189239502003</v>
          </cell>
          <cell r="G99">
            <v>41.8267211914063</v>
          </cell>
          <cell r="J99">
            <v>36.6310005187988</v>
          </cell>
          <cell r="K99">
            <v>35.583930969238303</v>
          </cell>
          <cell r="L99">
            <v>31.140409469604499</v>
          </cell>
          <cell r="M99">
            <v>34.415321350097699</v>
          </cell>
          <cell r="N99">
            <v>33.060871124267599</v>
          </cell>
          <cell r="O99">
            <v>33.558128356933601</v>
          </cell>
          <cell r="P99">
            <v>35.523275799221473</v>
          </cell>
        </row>
        <row r="100">
          <cell r="A100" t="str">
            <v>Japan</v>
          </cell>
          <cell r="B100" t="str">
            <v>JPN</v>
          </cell>
          <cell r="C100" t="str">
            <v>School enrollment, tertiary (% gross)</v>
          </cell>
          <cell r="D100" t="str">
            <v>SE.TER.ENRR</v>
          </cell>
          <cell r="P100" t="e">
            <v>#DIV/0!</v>
          </cell>
        </row>
        <row r="101">
          <cell r="A101" t="str">
            <v>Kazakhstan</v>
          </cell>
          <cell r="B101" t="str">
            <v>KAZ</v>
          </cell>
          <cell r="C101" t="str">
            <v>School enrollment, tertiary (% gross)</v>
          </cell>
          <cell r="D101" t="str">
            <v>SE.TER.ENRR</v>
          </cell>
          <cell r="E101">
            <v>46.247970581054702</v>
          </cell>
          <cell r="F101">
            <v>48.702648162841797</v>
          </cell>
          <cell r="G101">
            <v>51.609519958496101</v>
          </cell>
          <cell r="H101">
            <v>50.442588806152301</v>
          </cell>
          <cell r="I101">
            <v>48.8043212890625</v>
          </cell>
          <cell r="J101">
            <v>46.373508453369098</v>
          </cell>
          <cell r="K101">
            <v>46.616119384765597</v>
          </cell>
          <cell r="L101">
            <v>50.1461791992188</v>
          </cell>
          <cell r="M101">
            <v>53.988250732421903</v>
          </cell>
          <cell r="N101">
            <v>61.749759674072301</v>
          </cell>
          <cell r="O101">
            <v>70.677940368652301</v>
          </cell>
          <cell r="P101">
            <v>52.305346055464312</v>
          </cell>
        </row>
        <row r="102">
          <cell r="A102" t="str">
            <v>Kenya</v>
          </cell>
          <cell r="B102" t="str">
            <v>KEN</v>
          </cell>
          <cell r="C102" t="str">
            <v>School enrollment, tertiary (% gross)</v>
          </cell>
          <cell r="D102" t="str">
            <v>SE.TER.ENRR</v>
          </cell>
          <cell r="J102">
            <v>9.2295598983764595</v>
          </cell>
          <cell r="K102">
            <v>11.426730155944799</v>
          </cell>
          <cell r="L102">
            <v>11.4647102355957</v>
          </cell>
          <cell r="N102">
            <v>10.038399696350099</v>
          </cell>
          <cell r="P102">
            <v>10.539849996566765</v>
          </cell>
        </row>
        <row r="103">
          <cell r="A103" t="str">
            <v>Kyrgyz Republic</v>
          </cell>
          <cell r="B103" t="str">
            <v>KGZ</v>
          </cell>
          <cell r="C103" t="str">
            <v>School enrollment, tertiary (% gross)</v>
          </cell>
          <cell r="D103" t="str">
            <v>SE.TER.ENRR</v>
          </cell>
          <cell r="E103">
            <v>42.159801483154297</v>
          </cell>
          <cell r="F103">
            <v>41.314601898193402</v>
          </cell>
          <cell r="G103">
            <v>43.955169677734403</v>
          </cell>
          <cell r="H103">
            <v>47.482349395752003</v>
          </cell>
          <cell r="I103">
            <v>45.875221252441399</v>
          </cell>
          <cell r="J103">
            <v>46.667869567871101</v>
          </cell>
          <cell r="K103">
            <v>45.111038208007798</v>
          </cell>
          <cell r="L103">
            <v>42.816871643066399</v>
          </cell>
          <cell r="M103">
            <v>41.267021179199197</v>
          </cell>
          <cell r="N103">
            <v>42.321338653564503</v>
          </cell>
          <cell r="O103">
            <v>46.451930999755902</v>
          </cell>
          <cell r="P103">
            <v>44.129383087158224</v>
          </cell>
        </row>
        <row r="104">
          <cell r="A104" t="str">
            <v>Cambodia</v>
          </cell>
          <cell r="B104" t="str">
            <v>KHM</v>
          </cell>
          <cell r="C104" t="str">
            <v>School enrollment, tertiary (% gross)</v>
          </cell>
          <cell r="D104" t="str">
            <v>SE.TER.ENRR</v>
          </cell>
          <cell r="E104">
            <v>13.964989662170399</v>
          </cell>
          <cell r="F104">
            <v>14.8900699615479</v>
          </cell>
          <cell r="J104">
            <v>13.1356296539307</v>
          </cell>
          <cell r="L104">
            <v>13.134280204772899</v>
          </cell>
          <cell r="M104">
            <v>13.6877603530884</v>
          </cell>
          <cell r="N104">
            <v>14.738960266113301</v>
          </cell>
          <cell r="P104">
            <v>13.925281683603933</v>
          </cell>
        </row>
        <row r="105">
          <cell r="A105" t="str">
            <v>Kiribati</v>
          </cell>
          <cell r="B105" t="str">
            <v>KIR</v>
          </cell>
          <cell r="C105" t="str">
            <v>School enrollment, tertiary (% gross)</v>
          </cell>
          <cell r="D105" t="str">
            <v>SE.TER.ENRR</v>
          </cell>
          <cell r="P105" t="e">
            <v>#DIV/0!</v>
          </cell>
        </row>
        <row r="106">
          <cell r="A106" t="str">
            <v>St. Kitts and Nevis</v>
          </cell>
          <cell r="B106" t="str">
            <v>KNA</v>
          </cell>
          <cell r="C106" t="str">
            <v>School enrollment, tertiary (% gross)</v>
          </cell>
          <cell r="D106" t="str">
            <v>SE.TER.ENRR</v>
          </cell>
          <cell r="I106">
            <v>85.0411376953125</v>
          </cell>
          <cell r="J106">
            <v>86.681488037109403</v>
          </cell>
          <cell r="P106">
            <v>85.861312866210952</v>
          </cell>
        </row>
        <row r="107">
          <cell r="A107" t="str">
            <v>Korea, Rep.</v>
          </cell>
          <cell r="B107" t="str">
            <v>KOR</v>
          </cell>
          <cell r="C107" t="str">
            <v>School enrollment, tertiary (% gross)</v>
          </cell>
          <cell r="D107" t="str">
            <v>SE.TER.ENRR</v>
          </cell>
          <cell r="E107">
            <v>102.791023254395</v>
          </cell>
          <cell r="F107">
            <v>100.74713897705099</v>
          </cell>
          <cell r="G107">
            <v>97.427589416503906</v>
          </cell>
          <cell r="H107">
            <v>95.608642578125</v>
          </cell>
          <cell r="I107">
            <v>94.85205078125</v>
          </cell>
          <cell r="J107">
            <v>94.33984375</v>
          </cell>
          <cell r="K107">
            <v>94.033622741699205</v>
          </cell>
          <cell r="L107">
            <v>94.349693298339801</v>
          </cell>
          <cell r="M107">
            <v>95.864151000976605</v>
          </cell>
          <cell r="N107">
            <v>98.446189880371094</v>
          </cell>
          <cell r="P107">
            <v>96.845994567871159</v>
          </cell>
        </row>
        <row r="108">
          <cell r="A108" t="str">
            <v>Kuwait</v>
          </cell>
          <cell r="B108" t="str">
            <v>KWT</v>
          </cell>
          <cell r="C108" t="str">
            <v>School enrollment, tertiary (% gross)</v>
          </cell>
          <cell r="D108" t="str">
            <v>SE.TER.ENRR</v>
          </cell>
          <cell r="I108">
            <v>51.029701232910199</v>
          </cell>
          <cell r="J108">
            <v>55.148330688476598</v>
          </cell>
          <cell r="K108">
            <v>57.285320281982401</v>
          </cell>
          <cell r="L108">
            <v>55.360500335693402</v>
          </cell>
          <cell r="M108">
            <v>54.364139556884801</v>
          </cell>
          <cell r="N108">
            <v>55.307548522949197</v>
          </cell>
          <cell r="O108">
            <v>61.133869171142599</v>
          </cell>
          <cell r="P108">
            <v>55.661344255719889</v>
          </cell>
        </row>
        <row r="109">
          <cell r="A109" t="str">
            <v>Lao PDR</v>
          </cell>
          <cell r="B109" t="str">
            <v>LAO</v>
          </cell>
          <cell r="C109" t="str">
            <v>School enrollment, tertiary (% gross)</v>
          </cell>
          <cell r="D109" t="str">
            <v>SE.TER.ENRR</v>
          </cell>
          <cell r="E109">
            <v>16.648250579833999</v>
          </cell>
          <cell r="F109">
            <v>17.8054103851318</v>
          </cell>
          <cell r="G109">
            <v>17.6678791046143</v>
          </cell>
          <cell r="H109">
            <v>19.022769927978501</v>
          </cell>
          <cell r="I109">
            <v>18.373130798339801</v>
          </cell>
          <cell r="J109">
            <v>18.1650390625</v>
          </cell>
          <cell r="K109">
            <v>17.261869430541999</v>
          </cell>
          <cell r="L109">
            <v>15.740909576416</v>
          </cell>
          <cell r="M109">
            <v>14.966759681701699</v>
          </cell>
          <cell r="N109">
            <v>14.453310012817401</v>
          </cell>
          <cell r="O109">
            <v>13.4808197021484</v>
          </cell>
          <cell r="P109">
            <v>16.689649842002172</v>
          </cell>
        </row>
        <row r="110">
          <cell r="A110" t="str">
            <v>Lebanon</v>
          </cell>
          <cell r="B110" t="str">
            <v>LBN</v>
          </cell>
          <cell r="C110" t="str">
            <v>School enrollment, tertiary (% gross)</v>
          </cell>
          <cell r="D110" t="str">
            <v>SE.TER.ENRR</v>
          </cell>
          <cell r="P110" t="e">
            <v>#DIV/0!</v>
          </cell>
        </row>
        <row r="111">
          <cell r="A111" t="str">
            <v>Liberia</v>
          </cell>
          <cell r="B111" t="str">
            <v>LBR</v>
          </cell>
          <cell r="C111" t="str">
            <v>School enrollment, tertiary (% gross)</v>
          </cell>
          <cell r="D111" t="str">
            <v>SE.TER.ENRR</v>
          </cell>
          <cell r="E111">
            <v>9.53118991851807</v>
          </cell>
          <cell r="G111">
            <v>11.9225301742554</v>
          </cell>
          <cell r="P111">
            <v>10.726860046386735</v>
          </cell>
        </row>
        <row r="112">
          <cell r="A112" t="str">
            <v>Libya</v>
          </cell>
          <cell r="B112" t="str">
            <v>LBY</v>
          </cell>
          <cell r="C112" t="str">
            <v>School enrollment, tertiary (% gross)</v>
          </cell>
          <cell r="D112" t="str">
            <v>SE.TER.ENRR</v>
          </cell>
          <cell r="P112" t="e">
            <v>#DIV/0!</v>
          </cell>
        </row>
        <row r="113">
          <cell r="A113" t="str">
            <v>St. Lucia</v>
          </cell>
          <cell r="B113" t="str">
            <v>LCA</v>
          </cell>
          <cell r="C113" t="str">
            <v>School enrollment, tertiary (% gross)</v>
          </cell>
          <cell r="D113" t="str">
            <v>SE.TER.ENRR</v>
          </cell>
          <cell r="E113">
            <v>12.393989562988301</v>
          </cell>
          <cell r="F113">
            <v>16.189010620117202</v>
          </cell>
          <cell r="G113">
            <v>10.019049644470201</v>
          </cell>
          <cell r="H113">
            <v>13.5559597015381</v>
          </cell>
          <cell r="I113">
            <v>16.437240600585898</v>
          </cell>
          <cell r="J113">
            <v>16.3260498046875</v>
          </cell>
          <cell r="K113">
            <v>18.938259124755898</v>
          </cell>
          <cell r="L113">
            <v>19.875209808349599</v>
          </cell>
          <cell r="M113">
            <v>14.066530227661101</v>
          </cell>
          <cell r="N113">
            <v>15.374640464782701</v>
          </cell>
          <cell r="O113">
            <v>16.355079650878899</v>
          </cell>
          <cell r="P113">
            <v>15.411910837346857</v>
          </cell>
        </row>
        <row r="114">
          <cell r="A114" t="str">
            <v>Liechtenstein</v>
          </cell>
          <cell r="B114" t="str">
            <v>LIE</v>
          </cell>
          <cell r="C114" t="str">
            <v>School enrollment, tertiary (% gross)</v>
          </cell>
          <cell r="D114" t="str">
            <v>SE.TER.ENRR</v>
          </cell>
          <cell r="E114">
            <v>36.018310546875</v>
          </cell>
          <cell r="F114">
            <v>43.675098419189503</v>
          </cell>
          <cell r="G114">
            <v>42.496681213378899</v>
          </cell>
          <cell r="I114">
            <v>37.4887084960938</v>
          </cell>
          <cell r="J114">
            <v>33.542041778564503</v>
          </cell>
          <cell r="K114">
            <v>35.022621154785199</v>
          </cell>
          <cell r="L114">
            <v>35.6219291687012</v>
          </cell>
          <cell r="M114">
            <v>38.300270080566399</v>
          </cell>
          <cell r="N114">
            <v>41.165840148925803</v>
          </cell>
          <cell r="P114">
            <v>38.147944556342253</v>
          </cell>
        </row>
        <row r="115">
          <cell r="A115" t="str">
            <v>Sri Lanka</v>
          </cell>
          <cell r="B115" t="str">
            <v>LKA</v>
          </cell>
          <cell r="C115" t="str">
            <v>School enrollment, tertiary (% gross)</v>
          </cell>
          <cell r="D115" t="str">
            <v>SE.TER.ENRR</v>
          </cell>
          <cell r="E115">
            <v>16.3361206054688</v>
          </cell>
          <cell r="F115">
            <v>15.219770431518601</v>
          </cell>
          <cell r="G115">
            <v>17.128759384155298</v>
          </cell>
          <cell r="H115">
            <v>18.896070480346701</v>
          </cell>
          <cell r="I115">
            <v>19.245639801025401</v>
          </cell>
          <cell r="J115">
            <v>19.758369445800799</v>
          </cell>
          <cell r="K115">
            <v>18.838109970092798</v>
          </cell>
          <cell r="L115">
            <v>18.9611701965332</v>
          </cell>
          <cell r="M115">
            <v>19.6302394866943</v>
          </cell>
          <cell r="N115">
            <v>21.127700805664102</v>
          </cell>
          <cell r="O115">
            <v>21.612369537353501</v>
          </cell>
          <cell r="P115">
            <v>18.795847285877588</v>
          </cell>
        </row>
        <row r="116">
          <cell r="A116" t="str">
            <v>Lesotho</v>
          </cell>
          <cell r="B116" t="str">
            <v>LSO</v>
          </cell>
          <cell r="C116" t="str">
            <v>School enrollment, tertiary (% gross)</v>
          </cell>
          <cell r="D116" t="str">
            <v>SE.TER.ENRR</v>
          </cell>
          <cell r="G116">
            <v>11.452090263366699</v>
          </cell>
          <cell r="H116">
            <v>11.0383596420288</v>
          </cell>
          <cell r="I116">
            <v>10.9645795822144</v>
          </cell>
          <cell r="J116">
            <v>10.1868696212769</v>
          </cell>
          <cell r="K116">
            <v>10.196260452270501</v>
          </cell>
          <cell r="L116">
            <v>10.762249946594199</v>
          </cell>
          <cell r="M116">
            <v>10.196260452270501</v>
          </cell>
          <cell r="P116">
            <v>10.685238565717428</v>
          </cell>
        </row>
        <row r="117">
          <cell r="A117" t="str">
            <v>Lithuania</v>
          </cell>
          <cell r="B117" t="str">
            <v>LTU</v>
          </cell>
          <cell r="C117" t="str">
            <v>School enrollment, tertiary (% gross)</v>
          </cell>
          <cell r="D117" t="str">
            <v>SE.TER.ENRR</v>
          </cell>
          <cell r="E117">
            <v>86.572570800781307</v>
          </cell>
          <cell r="F117">
            <v>84.055587768554702</v>
          </cell>
          <cell r="G117">
            <v>79.751632690429702</v>
          </cell>
          <cell r="H117">
            <v>73.533203125</v>
          </cell>
          <cell r="I117">
            <v>70.400611877441406</v>
          </cell>
          <cell r="J117">
            <v>69.740539550781307</v>
          </cell>
          <cell r="K117">
            <v>71.118522644042997</v>
          </cell>
          <cell r="L117">
            <v>72.417457580566406</v>
          </cell>
          <cell r="M117">
            <v>73.730300903320298</v>
          </cell>
          <cell r="N117">
            <v>72.008972167968807</v>
          </cell>
          <cell r="P117">
            <v>75.332939910888697</v>
          </cell>
        </row>
        <row r="118">
          <cell r="A118" t="str">
            <v>Luxembourg</v>
          </cell>
          <cell r="B118" t="str">
            <v>LUX</v>
          </cell>
          <cell r="C118" t="str">
            <v>School enrollment, tertiary (% gross)</v>
          </cell>
          <cell r="D118" t="str">
            <v>SE.TER.ENRR</v>
          </cell>
          <cell r="E118">
            <v>18.265209197998001</v>
          </cell>
          <cell r="G118">
            <v>19.4321994781494</v>
          </cell>
          <cell r="J118">
            <v>19.776309967041001</v>
          </cell>
          <cell r="K118">
            <v>19.563930511474599</v>
          </cell>
          <cell r="L118">
            <v>19.151769638061499</v>
          </cell>
          <cell r="M118">
            <v>18.590469360351602</v>
          </cell>
          <cell r="N118">
            <v>18.430000305175799</v>
          </cell>
          <cell r="P118">
            <v>19.029984065464557</v>
          </cell>
        </row>
        <row r="119">
          <cell r="A119" t="str">
            <v>Latvia</v>
          </cell>
          <cell r="B119" t="str">
            <v>LVA</v>
          </cell>
          <cell r="C119" t="str">
            <v>School enrollment, tertiary (% gross)</v>
          </cell>
          <cell r="D119" t="str">
            <v>SE.TER.ENRR</v>
          </cell>
          <cell r="E119">
            <v>69.051040649414105</v>
          </cell>
          <cell r="F119">
            <v>67.953468322753906</v>
          </cell>
          <cell r="G119">
            <v>66.643547058105497</v>
          </cell>
          <cell r="H119">
            <v>69.076599121093807</v>
          </cell>
          <cell r="I119">
            <v>70.897941589355497</v>
          </cell>
          <cell r="J119">
            <v>74.299880981445298</v>
          </cell>
          <cell r="K119">
            <v>80.604812622070298</v>
          </cell>
          <cell r="L119">
            <v>88.057426452636705</v>
          </cell>
          <cell r="M119">
            <v>93.024482727050795</v>
          </cell>
          <cell r="N119">
            <v>94.864532470703097</v>
          </cell>
          <cell r="P119">
            <v>77.447373199462902</v>
          </cell>
        </row>
        <row r="120">
          <cell r="A120" t="str">
            <v>Macao SAR, China</v>
          </cell>
          <cell r="B120" t="str">
            <v>MAC</v>
          </cell>
          <cell r="C120" t="str">
            <v>School enrollment, tertiary (% gross)</v>
          </cell>
          <cell r="D120" t="str">
            <v>SE.TER.ENRR</v>
          </cell>
          <cell r="E120">
            <v>55.050048828125</v>
          </cell>
          <cell r="F120">
            <v>58.388339996337898</v>
          </cell>
          <cell r="G120">
            <v>51.670928955078097</v>
          </cell>
          <cell r="H120">
            <v>58.301498413085902</v>
          </cell>
          <cell r="I120">
            <v>65.051452636718807</v>
          </cell>
          <cell r="J120">
            <v>71.391120910644503</v>
          </cell>
          <cell r="K120">
            <v>78.342483520507798</v>
          </cell>
          <cell r="L120">
            <v>84.708503723144503</v>
          </cell>
          <cell r="M120">
            <v>90.657096862792997</v>
          </cell>
          <cell r="N120">
            <v>100.084671020508</v>
          </cell>
          <cell r="O120">
            <v>113.09236907959</v>
          </cell>
          <cell r="P120">
            <v>75.158046722412138</v>
          </cell>
        </row>
        <row r="121">
          <cell r="A121" t="str">
            <v>St. Martin (French part)</v>
          </cell>
          <cell r="B121" t="str">
            <v>MAF</v>
          </cell>
          <cell r="C121" t="str">
            <v>School enrollment, tertiary (% gross)</v>
          </cell>
          <cell r="D121" t="str">
            <v>SE.TER.ENRR</v>
          </cell>
          <cell r="P121" t="e">
            <v>#DIV/0!</v>
          </cell>
        </row>
        <row r="122">
          <cell r="A122" t="str">
            <v>Morocco</v>
          </cell>
          <cell r="B122" t="str">
            <v>MAR</v>
          </cell>
          <cell r="C122" t="str">
            <v>School enrollment, tertiary (% gross)</v>
          </cell>
          <cell r="D122" t="str">
            <v>SE.TER.ENRR</v>
          </cell>
          <cell r="E122">
            <v>14.567640304565399</v>
          </cell>
          <cell r="F122">
            <v>16.3749694824219</v>
          </cell>
          <cell r="G122">
            <v>19.4504795074463</v>
          </cell>
          <cell r="H122">
            <v>22.641279220581101</v>
          </cell>
          <cell r="I122">
            <v>25.3326301574707</v>
          </cell>
          <cell r="J122">
            <v>28.403549194335898</v>
          </cell>
          <cell r="K122">
            <v>31.986579895019499</v>
          </cell>
          <cell r="L122">
            <v>33.784679412841797</v>
          </cell>
          <cell r="M122">
            <v>35.935928344726598</v>
          </cell>
          <cell r="N122">
            <v>38.545330047607401</v>
          </cell>
          <cell r="O122">
            <v>40.622081756591797</v>
          </cell>
          <cell r="P122">
            <v>27.967740665782582</v>
          </cell>
        </row>
        <row r="123">
          <cell r="A123" t="str">
            <v>Monaco</v>
          </cell>
          <cell r="B123" t="str">
            <v>MCO</v>
          </cell>
          <cell r="C123" t="str">
            <v>School enrollment, tertiary (% gross)</v>
          </cell>
          <cell r="D123" t="str">
            <v>SE.TER.ENRR</v>
          </cell>
          <cell r="P123" t="e">
            <v>#DIV/0!</v>
          </cell>
        </row>
        <row r="124">
          <cell r="A124" t="str">
            <v>Moldova</v>
          </cell>
          <cell r="B124" t="str">
            <v>MDA</v>
          </cell>
          <cell r="C124" t="str">
            <v>School enrollment, tertiary (% gross)</v>
          </cell>
          <cell r="D124" t="str">
            <v>SE.TER.ENRR</v>
          </cell>
          <cell r="I124">
            <v>52.150348663330099</v>
          </cell>
          <cell r="J124">
            <v>52.128349304199197</v>
          </cell>
          <cell r="K124">
            <v>52.871620178222699</v>
          </cell>
          <cell r="L124">
            <v>54.730079650878899</v>
          </cell>
          <cell r="M124">
            <v>55.773040771484403</v>
          </cell>
          <cell r="N124">
            <v>56.271511077880902</v>
          </cell>
          <cell r="O124">
            <v>57.975780487060497</v>
          </cell>
          <cell r="P124">
            <v>54.557247161865249</v>
          </cell>
        </row>
        <row r="125">
          <cell r="A125" t="str">
            <v>Madagascar</v>
          </cell>
          <cell r="B125" t="str">
            <v>MDG</v>
          </cell>
          <cell r="C125" t="str">
            <v>School enrollment, tertiary (% gross)</v>
          </cell>
          <cell r="D125" t="str">
            <v>SE.TER.ENRR</v>
          </cell>
          <cell r="E125">
            <v>3.6699600219726598</v>
          </cell>
          <cell r="F125">
            <v>4.0711798667907697</v>
          </cell>
          <cell r="G125">
            <v>4.1415200233459499</v>
          </cell>
          <cell r="H125">
            <v>4.2937297821044904</v>
          </cell>
          <cell r="I125">
            <v>4.8185400962829599</v>
          </cell>
          <cell r="J125">
            <v>4.8061900138854998</v>
          </cell>
          <cell r="K125">
            <v>4.82550001144409</v>
          </cell>
          <cell r="L125">
            <v>5.2845301628112802</v>
          </cell>
          <cell r="M125">
            <v>5.3504900932312003</v>
          </cell>
          <cell r="O125">
            <v>5.5272102355956996</v>
          </cell>
          <cell r="P125">
            <v>4.6788850307464598</v>
          </cell>
        </row>
        <row r="126">
          <cell r="A126" t="str">
            <v>Maldives</v>
          </cell>
          <cell r="B126" t="str">
            <v>MDV</v>
          </cell>
          <cell r="C126" t="str">
            <v>School enrollment, tertiary (% gross)</v>
          </cell>
          <cell r="D126" t="str">
            <v>SE.TER.ENRR</v>
          </cell>
          <cell r="I126">
            <v>13.083649635314901</v>
          </cell>
          <cell r="L126">
            <v>31.223590850830099</v>
          </cell>
          <cell r="N126">
            <v>34.121940612792997</v>
          </cell>
          <cell r="P126">
            <v>26.143060366312664</v>
          </cell>
        </row>
        <row r="127">
          <cell r="A127" t="str">
            <v>Mexico</v>
          </cell>
          <cell r="B127" t="str">
            <v>MEX</v>
          </cell>
          <cell r="C127" t="str">
            <v>School enrollment, tertiary (% gross)</v>
          </cell>
          <cell r="D127" t="str">
            <v>SE.TER.ENRR</v>
          </cell>
          <cell r="E127">
            <v>27.563470840454102</v>
          </cell>
          <cell r="F127">
            <v>28.341499328613299</v>
          </cell>
          <cell r="G127">
            <v>29.471839904785199</v>
          </cell>
          <cell r="H127">
            <v>30.3000392913818</v>
          </cell>
          <cell r="I127">
            <v>31.094139099121101</v>
          </cell>
          <cell r="J127">
            <v>31.8190402984619</v>
          </cell>
          <cell r="K127">
            <v>38.433380126953097</v>
          </cell>
          <cell r="L127">
            <v>40.228958129882798</v>
          </cell>
          <cell r="M127">
            <v>41.522800445556598</v>
          </cell>
          <cell r="N127">
            <v>42.830699920654297</v>
          </cell>
          <cell r="P127">
            <v>34.160586738586417</v>
          </cell>
        </row>
        <row r="128">
          <cell r="A128" t="str">
            <v>Marshall Islands</v>
          </cell>
          <cell r="B128" t="str">
            <v>MHL</v>
          </cell>
          <cell r="C128" t="str">
            <v>School enrollment, tertiary (% gross)</v>
          </cell>
          <cell r="D128" t="str">
            <v>SE.TER.ENRR</v>
          </cell>
          <cell r="G128">
            <v>23.661270141601602</v>
          </cell>
          <cell r="N128">
            <v>25.822780609130898</v>
          </cell>
          <cell r="P128">
            <v>24.74202537536625</v>
          </cell>
        </row>
        <row r="129">
          <cell r="A129" t="str">
            <v>North Macedonia</v>
          </cell>
          <cell r="B129" t="str">
            <v>MKD</v>
          </cell>
          <cell r="C129" t="str">
            <v>School enrollment, tertiary (% gross)</v>
          </cell>
          <cell r="D129" t="str">
            <v>SE.TER.ENRR</v>
          </cell>
          <cell r="E129">
            <v>37.480201721191399</v>
          </cell>
          <cell r="G129">
            <v>39.001640319824197</v>
          </cell>
          <cell r="H129">
            <v>37.776561737060497</v>
          </cell>
          <cell r="I129">
            <v>38.327011108398402</v>
          </cell>
          <cell r="J129">
            <v>41.1433296203613</v>
          </cell>
          <cell r="L129">
            <v>42.4599800109863</v>
          </cell>
          <cell r="M129">
            <v>43.116500854492202</v>
          </cell>
          <cell r="P129">
            <v>39.900746481759185</v>
          </cell>
        </row>
        <row r="130">
          <cell r="A130" t="str">
            <v>Mali</v>
          </cell>
          <cell r="B130" t="str">
            <v>MLI</v>
          </cell>
          <cell r="C130" t="str">
            <v>School enrollment, tertiary (% gross)</v>
          </cell>
          <cell r="D130" t="str">
            <v>SE.TER.ENRR</v>
          </cell>
          <cell r="E130">
            <v>6.1298098564147896</v>
          </cell>
          <cell r="F130">
            <v>5.4852600097656303</v>
          </cell>
          <cell r="G130">
            <v>7.0607099533081099</v>
          </cell>
          <cell r="H130">
            <v>6.4272298812866202</v>
          </cell>
          <cell r="I130">
            <v>5.9699602127075204</v>
          </cell>
          <cell r="J130">
            <v>5.5031700134277299</v>
          </cell>
          <cell r="P130">
            <v>6.0960233211517334</v>
          </cell>
        </row>
        <row r="131">
          <cell r="A131" t="str">
            <v>Malta</v>
          </cell>
          <cell r="B131" t="str">
            <v>MLT</v>
          </cell>
          <cell r="C131" t="str">
            <v>School enrollment, tertiary (% gross)</v>
          </cell>
          <cell r="D131" t="str">
            <v>SE.TER.ENRR</v>
          </cell>
          <cell r="E131">
            <v>37.3857612609863</v>
          </cell>
          <cell r="F131">
            <v>39.999298095703097</v>
          </cell>
          <cell r="G131">
            <v>42.479198455810497</v>
          </cell>
          <cell r="H131">
            <v>43.891368865966797</v>
          </cell>
          <cell r="I131">
            <v>44.335838317871101</v>
          </cell>
          <cell r="J131">
            <v>47.122581481933601</v>
          </cell>
          <cell r="K131">
            <v>48.603408813476598</v>
          </cell>
          <cell r="L131">
            <v>54.259918212890597</v>
          </cell>
          <cell r="M131">
            <v>59.251758575439503</v>
          </cell>
          <cell r="N131">
            <v>64.872909545898395</v>
          </cell>
          <cell r="P131">
            <v>48.220204162597646</v>
          </cell>
        </row>
        <row r="132">
          <cell r="A132" t="str">
            <v>Myanmar</v>
          </cell>
          <cell r="B132" t="str">
            <v>MMR</v>
          </cell>
          <cell r="C132" t="str">
            <v>School enrollment, tertiary (% gross)</v>
          </cell>
          <cell r="D132" t="str">
            <v>SE.TER.ENRR</v>
          </cell>
          <cell r="F132">
            <v>14.1830396652222</v>
          </cell>
          <cell r="G132">
            <v>13.5341596603394</v>
          </cell>
          <cell r="M132">
            <v>18.815940856933601</v>
          </cell>
          <cell r="P132">
            <v>15.511046727498401</v>
          </cell>
        </row>
        <row r="133">
          <cell r="A133" t="str">
            <v>Montenegro</v>
          </cell>
          <cell r="B133" t="str">
            <v>MNE</v>
          </cell>
          <cell r="C133" t="str">
            <v>School enrollment, tertiary (% gross)</v>
          </cell>
          <cell r="D133" t="str">
            <v>SE.TER.ENRR</v>
          </cell>
          <cell r="E133">
            <v>52.225269317627003</v>
          </cell>
          <cell r="K133">
            <v>56.845291137695298</v>
          </cell>
          <cell r="L133">
            <v>58.185619354247997</v>
          </cell>
          <cell r="M133">
            <v>56.080970764160199</v>
          </cell>
          <cell r="N133">
            <v>54.174819946289098</v>
          </cell>
          <cell r="O133">
            <v>55.526538848877003</v>
          </cell>
          <cell r="P133">
            <v>55.506418228149435</v>
          </cell>
        </row>
        <row r="134">
          <cell r="A134" t="str">
            <v>Mongolia</v>
          </cell>
          <cell r="B134" t="str">
            <v>MNG</v>
          </cell>
          <cell r="C134" t="str">
            <v>School enrollment, tertiary (% gross)</v>
          </cell>
          <cell r="D134" t="str">
            <v>SE.TER.ENRR</v>
          </cell>
          <cell r="E134">
            <v>53.7347412109375</v>
          </cell>
          <cell r="F134">
            <v>55.560420989990199</v>
          </cell>
          <cell r="G134">
            <v>58.523189544677699</v>
          </cell>
          <cell r="H134">
            <v>61.934421539306598</v>
          </cell>
          <cell r="I134">
            <v>63.866741180419901</v>
          </cell>
          <cell r="J134">
            <v>68.047012329101605</v>
          </cell>
          <cell r="K134">
            <v>64.019180297851605</v>
          </cell>
          <cell r="L134">
            <v>64.163619995117202</v>
          </cell>
          <cell r="M134">
            <v>65.595443725585895</v>
          </cell>
          <cell r="N134">
            <v>68.753517150878906</v>
          </cell>
          <cell r="P134">
            <v>62.419828796386717</v>
          </cell>
        </row>
        <row r="135">
          <cell r="A135" t="str">
            <v>Northern Mariana Islands</v>
          </cell>
          <cell r="B135" t="str">
            <v>MNP</v>
          </cell>
          <cell r="C135" t="str">
            <v>School enrollment, tertiary (% gross)</v>
          </cell>
          <cell r="D135" t="str">
            <v>SE.TER.ENRR</v>
          </cell>
          <cell r="P135" t="e">
            <v>#DIV/0!</v>
          </cell>
        </row>
        <row r="136">
          <cell r="A136" t="str">
            <v>Mozambique</v>
          </cell>
          <cell r="B136" t="str">
            <v>MOZ</v>
          </cell>
          <cell r="C136" t="str">
            <v>School enrollment, tertiary (% gross)</v>
          </cell>
          <cell r="D136" t="str">
            <v>SE.TER.ENRR</v>
          </cell>
          <cell r="E136">
            <v>4.6620001792907697</v>
          </cell>
          <cell r="F136">
            <v>4.9438800811767596</v>
          </cell>
          <cell r="G136">
            <v>5.2272200584411603</v>
          </cell>
          <cell r="H136">
            <v>5.5964097976684597</v>
          </cell>
          <cell r="I136">
            <v>6.2161498069763201</v>
          </cell>
          <cell r="J136">
            <v>6.6591501235961896</v>
          </cell>
          <cell r="K136">
            <v>7.2436900138854998</v>
          </cell>
          <cell r="L136">
            <v>7.1227102279663104</v>
          </cell>
          <cell r="M136">
            <v>7.3125500679016104</v>
          </cell>
          <cell r="P136">
            <v>6.1093067063225641</v>
          </cell>
        </row>
        <row r="137">
          <cell r="A137" t="str">
            <v>Mauritania</v>
          </cell>
          <cell r="B137" t="str">
            <v>MRT</v>
          </cell>
          <cell r="C137" t="str">
            <v>School enrollment, tertiary (% gross)</v>
          </cell>
          <cell r="D137" t="str">
            <v>SE.TER.ENRR</v>
          </cell>
          <cell r="E137">
            <v>4.3624100685119602</v>
          </cell>
          <cell r="F137">
            <v>4.7360401153564498</v>
          </cell>
          <cell r="G137">
            <v>5.1316199302673304</v>
          </cell>
          <cell r="H137">
            <v>5.4129400253295898</v>
          </cell>
          <cell r="J137">
            <v>5.6121401786804199</v>
          </cell>
          <cell r="K137">
            <v>5.3524799346923801</v>
          </cell>
          <cell r="L137">
            <v>4.9991202354431197</v>
          </cell>
          <cell r="M137">
            <v>5.0020899772643999</v>
          </cell>
          <cell r="N137">
            <v>5.7632498741149902</v>
          </cell>
          <cell r="O137">
            <v>5.8746199607849103</v>
          </cell>
          <cell r="P137">
            <v>5.2246710300445551</v>
          </cell>
        </row>
        <row r="138">
          <cell r="A138" t="str">
            <v>Mauritius</v>
          </cell>
          <cell r="B138" t="str">
            <v>MUS</v>
          </cell>
          <cell r="C138" t="str">
            <v>School enrollment, tertiary (% gross)</v>
          </cell>
          <cell r="D138" t="str">
            <v>SE.TER.ENRR</v>
          </cell>
          <cell r="E138">
            <v>33.691478729247997</v>
          </cell>
          <cell r="F138">
            <v>35.393150329589801</v>
          </cell>
          <cell r="G138">
            <v>38.903739929199197</v>
          </cell>
          <cell r="H138">
            <v>40.043678283691399</v>
          </cell>
          <cell r="I138">
            <v>39.126308441162102</v>
          </cell>
          <cell r="J138">
            <v>37.415279388427699</v>
          </cell>
          <cell r="K138">
            <v>38.8485298156738</v>
          </cell>
          <cell r="L138">
            <v>40.596038818359403</v>
          </cell>
          <cell r="M138">
            <v>41.599979400634801</v>
          </cell>
          <cell r="N138">
            <v>44.391529083252003</v>
          </cell>
          <cell r="O138">
            <v>44.260189056396499</v>
          </cell>
          <cell r="P138">
            <v>39.479081934148617</v>
          </cell>
        </row>
        <row r="139">
          <cell r="A139" t="str">
            <v>Malawi</v>
          </cell>
          <cell r="B139" t="str">
            <v>MWI</v>
          </cell>
          <cell r="C139" t="str">
            <v>School enrollment, tertiary (% gross)</v>
          </cell>
          <cell r="D139" t="str">
            <v>SE.TER.ENRR</v>
          </cell>
          <cell r="E139">
            <v>0.71591997146606401</v>
          </cell>
          <cell r="F139">
            <v>0.82388001680374101</v>
          </cell>
          <cell r="G139">
            <v>0.84807997941970803</v>
          </cell>
          <cell r="I139">
            <v>0.83840000629425004</v>
          </cell>
          <cell r="J139">
            <v>0.81866002082824696</v>
          </cell>
          <cell r="M139">
            <v>1.7236256599426301</v>
          </cell>
          <cell r="P139">
            <v>0.96142760912577341</v>
          </cell>
        </row>
        <row r="140">
          <cell r="A140" t="str">
            <v>Malaysia</v>
          </cell>
          <cell r="B140" t="str">
            <v>MYS</v>
          </cell>
          <cell r="C140" t="str">
            <v>School enrollment, tertiary (% gross)</v>
          </cell>
          <cell r="D140" t="str">
            <v>SE.TER.ENRR</v>
          </cell>
          <cell r="E140">
            <v>37.028881072997997</v>
          </cell>
          <cell r="F140">
            <v>36.148120880127003</v>
          </cell>
          <cell r="G140">
            <v>37.612308502197301</v>
          </cell>
          <cell r="H140">
            <v>39.074581146240199</v>
          </cell>
          <cell r="I140">
            <v>39.508571624755902</v>
          </cell>
          <cell r="J140">
            <v>45.592708587646499</v>
          </cell>
          <cell r="K140">
            <v>46.762100219726598</v>
          </cell>
          <cell r="L140">
            <v>43.715179443359403</v>
          </cell>
          <cell r="M140">
            <v>45.125389099121101</v>
          </cell>
          <cell r="N140">
            <v>43.061611175537102</v>
          </cell>
          <cell r="O140">
            <v>42.567218780517599</v>
          </cell>
          <cell r="P140">
            <v>41.472424593838788</v>
          </cell>
        </row>
        <row r="141">
          <cell r="A141" t="str">
            <v>North America</v>
          </cell>
          <cell r="B141" t="str">
            <v>NAC</v>
          </cell>
          <cell r="C141" t="str">
            <v>School enrollment, tertiary (% gross)</v>
          </cell>
          <cell r="D141" t="str">
            <v>SE.TER.ENRR</v>
          </cell>
          <cell r="E141">
            <v>85.391502380371094</v>
          </cell>
          <cell r="F141">
            <v>85.830619812011705</v>
          </cell>
          <cell r="G141">
            <v>86.127777099609403</v>
          </cell>
          <cell r="H141">
            <v>86.479797363281307</v>
          </cell>
          <cell r="I141">
            <v>86.370986938476605</v>
          </cell>
          <cell r="J141">
            <v>86.493606567382798</v>
          </cell>
          <cell r="K141">
            <v>86.597053527832003</v>
          </cell>
          <cell r="L141">
            <v>86.259368896484403</v>
          </cell>
          <cell r="M141">
            <v>86.517570495605497</v>
          </cell>
          <cell r="N141">
            <v>86.708343505859403</v>
          </cell>
          <cell r="O141">
            <v>86.708343505859403</v>
          </cell>
          <cell r="P141">
            <v>86.31681546297942</v>
          </cell>
        </row>
        <row r="142">
          <cell r="A142" t="str">
            <v>Namibia</v>
          </cell>
          <cell r="B142" t="str">
            <v>NAM</v>
          </cell>
          <cell r="C142" t="str">
            <v>School enrollment, tertiary (% gross)</v>
          </cell>
          <cell r="D142" t="str">
            <v>SE.TER.ENRR</v>
          </cell>
          <cell r="I142">
            <v>19.7039604187012</v>
          </cell>
          <cell r="J142">
            <v>20.597549438476602</v>
          </cell>
          <cell r="K142">
            <v>22.0594806671143</v>
          </cell>
          <cell r="L142">
            <v>22.888160705566399</v>
          </cell>
          <cell r="M142">
            <v>24.101600646972699</v>
          </cell>
          <cell r="P142">
            <v>21.870150375366244</v>
          </cell>
        </row>
        <row r="143">
          <cell r="A143" t="str">
            <v>New Caledonia</v>
          </cell>
          <cell r="B143" t="str">
            <v>NCL</v>
          </cell>
          <cell r="C143" t="str">
            <v>School enrollment, tertiary (% gross)</v>
          </cell>
          <cell r="D143" t="str">
            <v>SE.TER.ENRR</v>
          </cell>
          <cell r="P143" t="e">
            <v>#DIV/0!</v>
          </cell>
        </row>
        <row r="144">
          <cell r="A144" t="str">
            <v>Niger</v>
          </cell>
          <cell r="B144" t="str">
            <v>NER</v>
          </cell>
          <cell r="C144" t="str">
            <v>School enrollment, tertiary (% gross)</v>
          </cell>
          <cell r="D144" t="str">
            <v>SE.TER.ENRR</v>
          </cell>
          <cell r="E144">
            <v>1.3726400136947601</v>
          </cell>
          <cell r="F144">
            <v>1.4048099517822299</v>
          </cell>
          <cell r="G144">
            <v>1.59318995475769</v>
          </cell>
          <cell r="H144">
            <v>2.1608099937439</v>
          </cell>
          <cell r="I144">
            <v>2.5698599815368701</v>
          </cell>
          <cell r="J144">
            <v>3.2996699810028098</v>
          </cell>
          <cell r="K144">
            <v>3.50641989707947</v>
          </cell>
          <cell r="L144">
            <v>3.7328999042511</v>
          </cell>
          <cell r="M144">
            <v>4.4143500328064</v>
          </cell>
          <cell r="N144">
            <v>4.2282400131225604</v>
          </cell>
          <cell r="O144">
            <v>4.3734397888183603</v>
          </cell>
          <cell r="P144">
            <v>2.9687572284178319</v>
          </cell>
        </row>
        <row r="145">
          <cell r="A145" t="str">
            <v>Nigeria</v>
          </cell>
          <cell r="B145" t="str">
            <v>NGA</v>
          </cell>
          <cell r="C145" t="str">
            <v>School enrollment, tertiary (% gross)</v>
          </cell>
          <cell r="D145" t="str">
            <v>SE.TER.ENRR</v>
          </cell>
          <cell r="E145">
            <v>9.5719995498657209</v>
          </cell>
          <cell r="F145">
            <v>10.1744298934937</v>
          </cell>
          <cell r="M145">
            <v>12.1008195877075</v>
          </cell>
          <cell r="P145">
            <v>10.615749677022308</v>
          </cell>
        </row>
        <row r="146">
          <cell r="A146" t="str">
            <v>Nicaragua</v>
          </cell>
          <cell r="B146" t="str">
            <v>NIC</v>
          </cell>
          <cell r="C146" t="str">
            <v>School enrollment, tertiary (% gross)</v>
          </cell>
          <cell r="D146" t="str">
            <v>SE.TER.ENRR</v>
          </cell>
          <cell r="E146">
            <v>16.073387145996101</v>
          </cell>
          <cell r="F146">
            <v>16.7210388183594</v>
          </cell>
          <cell r="G146">
            <v>17.591163635253899</v>
          </cell>
          <cell r="H146">
            <v>17.647630691528299</v>
          </cell>
          <cell r="I146">
            <v>18.707891464233398</v>
          </cell>
          <cell r="J146">
            <v>19.069280624389599</v>
          </cell>
          <cell r="K146">
            <v>19.626890182495099</v>
          </cell>
          <cell r="M146">
            <v>21.3291130065918</v>
          </cell>
          <cell r="N146">
            <v>19.560174942016602</v>
          </cell>
          <cell r="P146">
            <v>18.480730056762688</v>
          </cell>
        </row>
        <row r="147">
          <cell r="A147" t="str">
            <v>Netherlands</v>
          </cell>
          <cell r="B147" t="str">
            <v>NLD</v>
          </cell>
          <cell r="C147" t="str">
            <v>School enrollment, tertiary (% gross)</v>
          </cell>
          <cell r="D147" t="str">
            <v>SE.TER.ENRR</v>
          </cell>
          <cell r="E147">
            <v>63.716018676757798</v>
          </cell>
          <cell r="F147">
            <v>75.878547668457003</v>
          </cell>
          <cell r="G147">
            <v>76.606666564941406</v>
          </cell>
          <cell r="J147">
            <v>80.569923400878906</v>
          </cell>
          <cell r="K147">
            <v>80.364837646484403</v>
          </cell>
          <cell r="L147">
            <v>84.980453491210895</v>
          </cell>
          <cell r="M147">
            <v>87.097846984863295</v>
          </cell>
          <cell r="P147">
            <v>78.459184919084819</v>
          </cell>
        </row>
        <row r="148">
          <cell r="A148" t="str">
            <v>Norway</v>
          </cell>
          <cell r="B148" t="str">
            <v>NOR</v>
          </cell>
          <cell r="C148" t="str">
            <v>School enrollment, tertiary (% gross)</v>
          </cell>
          <cell r="D148" t="str">
            <v>SE.TER.ENRR</v>
          </cell>
          <cell r="E148">
            <v>73.493858337402301</v>
          </cell>
          <cell r="F148">
            <v>73.667922973632798</v>
          </cell>
          <cell r="G148">
            <v>73.571342468261705</v>
          </cell>
          <cell r="H148">
            <v>76.500030517578097</v>
          </cell>
          <cell r="I148">
            <v>77.543502807617202</v>
          </cell>
          <cell r="J148">
            <v>77.958938598632798</v>
          </cell>
          <cell r="K148">
            <v>80.546539306640597</v>
          </cell>
          <cell r="L148">
            <v>81.992347717285199</v>
          </cell>
          <cell r="M148">
            <v>83.017257690429702</v>
          </cell>
          <cell r="N148">
            <v>83.230690002441406</v>
          </cell>
          <cell r="P148">
            <v>78.152243041992179</v>
          </cell>
        </row>
        <row r="149">
          <cell r="A149" t="str">
            <v>Nepal</v>
          </cell>
          <cell r="B149" t="str">
            <v>NPL</v>
          </cell>
          <cell r="C149" t="str">
            <v>School enrollment, tertiary (% gross)</v>
          </cell>
          <cell r="D149" t="str">
            <v>SE.TER.ENRR</v>
          </cell>
          <cell r="E149">
            <v>14.3399000167847</v>
          </cell>
          <cell r="F149">
            <v>14.4501600265503</v>
          </cell>
          <cell r="H149">
            <v>17.111770629882798</v>
          </cell>
          <cell r="I149">
            <v>15.9937496185303</v>
          </cell>
          <cell r="J149">
            <v>14.9664602279663</v>
          </cell>
          <cell r="K149">
            <v>11.6235103607178</v>
          </cell>
          <cell r="L149">
            <v>11.591230392456101</v>
          </cell>
          <cell r="M149">
            <v>12.410860061645501</v>
          </cell>
          <cell r="N149">
            <v>13.326829910278301</v>
          </cell>
          <cell r="O149">
            <v>13.457739830017101</v>
          </cell>
          <cell r="P149">
            <v>13.927221107482922</v>
          </cell>
        </row>
        <row r="150">
          <cell r="A150" t="str">
            <v>Nauru</v>
          </cell>
          <cell r="B150" t="str">
            <v>NRU</v>
          </cell>
          <cell r="C150" t="str">
            <v>School enrollment, tertiary (% gross)</v>
          </cell>
          <cell r="D150" t="str">
            <v>SE.TER.ENRR</v>
          </cell>
          <cell r="P150" t="e">
            <v>#DIV/0!</v>
          </cell>
        </row>
        <row r="151">
          <cell r="A151" t="str">
            <v>New Zealand</v>
          </cell>
          <cell r="B151" t="str">
            <v>NZL</v>
          </cell>
          <cell r="C151" t="str">
            <v>School enrollment, tertiary (% gross)</v>
          </cell>
          <cell r="D151" t="str">
            <v>SE.TER.ENRR</v>
          </cell>
          <cell r="H151">
            <v>77.262786865234403</v>
          </cell>
          <cell r="I151">
            <v>77.981300354003906</v>
          </cell>
          <cell r="J151">
            <v>80.563377380371094</v>
          </cell>
          <cell r="K151">
            <v>81.770393371582003</v>
          </cell>
          <cell r="L151">
            <v>82.033218383789105</v>
          </cell>
          <cell r="M151">
            <v>82.9830322265625</v>
          </cell>
          <cell r="N151">
            <v>80.302551269531307</v>
          </cell>
          <cell r="P151">
            <v>80.413808550153476</v>
          </cell>
        </row>
        <row r="152">
          <cell r="A152" t="str">
            <v>Oman</v>
          </cell>
          <cell r="B152" t="str">
            <v>OMN</v>
          </cell>
          <cell r="C152" t="str">
            <v>School enrollment, tertiary (% gross)</v>
          </cell>
          <cell r="D152" t="str">
            <v>SE.TER.ENRR</v>
          </cell>
          <cell r="E152">
            <v>23.344549179077099</v>
          </cell>
          <cell r="F152">
            <v>27.003229141235401</v>
          </cell>
          <cell r="H152">
            <v>29.936540603637699</v>
          </cell>
          <cell r="I152">
            <v>34.555191040039098</v>
          </cell>
          <cell r="J152">
            <v>39.232639312744098</v>
          </cell>
          <cell r="K152">
            <v>44.054489135742202</v>
          </cell>
          <cell r="L152">
            <v>38.128009796142599</v>
          </cell>
          <cell r="M152">
            <v>38.036209106445298</v>
          </cell>
          <cell r="N152">
            <v>40.445640563964801</v>
          </cell>
          <cell r="O152">
            <v>45.480079650878899</v>
          </cell>
          <cell r="P152">
            <v>36.02165775299072</v>
          </cell>
        </row>
        <row r="153">
          <cell r="A153" t="str">
            <v>Pakistan</v>
          </cell>
          <cell r="B153" t="str">
            <v>PAK</v>
          </cell>
          <cell r="C153" t="str">
            <v>School enrollment, tertiary (% gross)</v>
          </cell>
          <cell r="D153" t="str">
            <v>SE.TER.ENRR</v>
          </cell>
          <cell r="F153">
            <v>8.2951402664184606</v>
          </cell>
          <cell r="G153">
            <v>9.3955097198486293</v>
          </cell>
          <cell r="H153">
            <v>9.7307300567627006</v>
          </cell>
          <cell r="I153">
            <v>9.65985012054443</v>
          </cell>
          <cell r="J153">
            <v>9.2258996963500994</v>
          </cell>
          <cell r="K153">
            <v>9.0327396392822301</v>
          </cell>
          <cell r="L153">
            <v>9.3489198684692401</v>
          </cell>
          <cell r="M153">
            <v>8.9584197998046893</v>
          </cell>
          <cell r="N153">
            <v>12.220640182495099</v>
          </cell>
          <cell r="P153">
            <v>9.5408721499972859</v>
          </cell>
        </row>
        <row r="154">
          <cell r="A154" t="str">
            <v>Panama</v>
          </cell>
          <cell r="B154" t="str">
            <v>PAN</v>
          </cell>
          <cell r="C154" t="str">
            <v>School enrollment, tertiary (% gross)</v>
          </cell>
          <cell r="D154" t="str">
            <v>SE.TER.ENRR</v>
          </cell>
          <cell r="E154">
            <v>44.251468658447301</v>
          </cell>
          <cell r="F154">
            <v>42.1716918945313</v>
          </cell>
          <cell r="G154">
            <v>43.931331634521499</v>
          </cell>
          <cell r="I154">
            <v>44.536788940429702</v>
          </cell>
          <cell r="J154">
            <v>47.265628814697301</v>
          </cell>
          <cell r="K154">
            <v>47.799358367919901</v>
          </cell>
          <cell r="P154">
            <v>44.992711385091162</v>
          </cell>
        </row>
        <row r="155">
          <cell r="A155" t="str">
            <v>Peru</v>
          </cell>
          <cell r="B155" t="str">
            <v>PER</v>
          </cell>
          <cell r="C155" t="str">
            <v>School enrollment, tertiary (% gross)</v>
          </cell>
          <cell r="D155" t="str">
            <v>SE.TER.ENRR</v>
          </cell>
          <cell r="K155">
            <v>71.132987976074205</v>
          </cell>
          <cell r="L155">
            <v>70.737861633300795</v>
          </cell>
          <cell r="P155">
            <v>70.9354248046875</v>
          </cell>
        </row>
        <row r="156">
          <cell r="A156" t="str">
            <v>Philippines</v>
          </cell>
          <cell r="B156" t="str">
            <v>PHL</v>
          </cell>
          <cell r="C156" t="str">
            <v>School enrollment, tertiary (% gross)</v>
          </cell>
          <cell r="D156" t="str">
            <v>SE.TER.ENRR</v>
          </cell>
          <cell r="E156">
            <v>29.563840866088899</v>
          </cell>
          <cell r="F156">
            <v>30.7960090637207</v>
          </cell>
          <cell r="G156">
            <v>31.206480026245099</v>
          </cell>
          <cell r="H156">
            <v>33.522781372070298</v>
          </cell>
          <cell r="I156">
            <v>35.626888275146499</v>
          </cell>
          <cell r="J156">
            <v>37.800098419189503</v>
          </cell>
          <cell r="K156">
            <v>40.415870666503899</v>
          </cell>
          <cell r="L156">
            <v>35.475460052490199</v>
          </cell>
          <cell r="M156">
            <v>29.547479629516602</v>
          </cell>
          <cell r="N156">
            <v>31.622489929199201</v>
          </cell>
          <cell r="O156">
            <v>33.365310668945298</v>
          </cell>
          <cell r="P156">
            <v>33.540246269919656</v>
          </cell>
        </row>
        <row r="157">
          <cell r="A157" t="str">
            <v>Palau</v>
          </cell>
          <cell r="B157" t="str">
            <v>PLW</v>
          </cell>
          <cell r="C157" t="str">
            <v>School enrollment, tertiary (% gross)</v>
          </cell>
          <cell r="D157" t="str">
            <v>SE.TER.ENRR</v>
          </cell>
          <cell r="H157">
            <v>54.689479827880902</v>
          </cell>
          <cell r="P157">
            <v>54.689479827880902</v>
          </cell>
        </row>
        <row r="158">
          <cell r="A158" t="str">
            <v>Papua New Guinea</v>
          </cell>
          <cell r="B158" t="str">
            <v>PNG</v>
          </cell>
          <cell r="C158" t="str">
            <v>School enrollment, tertiary (% gross)</v>
          </cell>
          <cell r="D158" t="str">
            <v>SE.TER.ENRR</v>
          </cell>
          <cell r="P158" t="e">
            <v>#DIV/0!</v>
          </cell>
        </row>
        <row r="159">
          <cell r="A159" t="str">
            <v>Poland</v>
          </cell>
          <cell r="B159" t="str">
            <v>POL</v>
          </cell>
          <cell r="C159" t="str">
            <v>School enrollment, tertiary (% gross)</v>
          </cell>
          <cell r="D159" t="str">
            <v>SE.TER.ENRR</v>
          </cell>
          <cell r="E159">
            <v>74.7552490234375</v>
          </cell>
          <cell r="F159">
            <v>74.658508300781307</v>
          </cell>
          <cell r="G159">
            <v>73.961456298828097</v>
          </cell>
          <cell r="H159">
            <v>71.856399536132798</v>
          </cell>
          <cell r="I159">
            <v>68.447166442871094</v>
          </cell>
          <cell r="J159">
            <v>66.946151733398395</v>
          </cell>
          <cell r="K159">
            <v>67.004547119140597</v>
          </cell>
          <cell r="L159">
            <v>67.827438354492202</v>
          </cell>
          <cell r="M159">
            <v>68.620101928710895</v>
          </cell>
          <cell r="N159">
            <v>69.184028625488295</v>
          </cell>
          <cell r="P159">
            <v>70.326104736328119</v>
          </cell>
        </row>
        <row r="160">
          <cell r="A160" t="str">
            <v>Puerto Rico</v>
          </cell>
          <cell r="B160" t="str">
            <v>PRI</v>
          </cell>
          <cell r="C160" t="str">
            <v>School enrollment, tertiary (% gross)</v>
          </cell>
          <cell r="D160" t="str">
            <v>SE.TER.ENRR</v>
          </cell>
          <cell r="E160">
            <v>89.498046875</v>
          </cell>
          <cell r="F160">
            <v>89.7034912109375</v>
          </cell>
          <cell r="G160">
            <v>91.471229553222699</v>
          </cell>
          <cell r="H160">
            <v>92.068107604980497</v>
          </cell>
          <cell r="I160">
            <v>93.163520812988295</v>
          </cell>
          <cell r="J160">
            <v>96.067832946777301</v>
          </cell>
          <cell r="K160">
            <v>97.499252319335895</v>
          </cell>
          <cell r="P160">
            <v>92.781640189034619</v>
          </cell>
        </row>
        <row r="161">
          <cell r="A161" t="str">
            <v>Korea, Dem. People's Rep.</v>
          </cell>
          <cell r="B161" t="str">
            <v>PRK</v>
          </cell>
          <cell r="C161" t="str">
            <v>School enrollment, tertiary (% gross)</v>
          </cell>
          <cell r="D161" t="str">
            <v>SE.TER.ENRR</v>
          </cell>
          <cell r="F161">
            <v>30.345239639282202</v>
          </cell>
          <cell r="J161">
            <v>28.105419158935501</v>
          </cell>
          <cell r="M161">
            <v>26.834999084472699</v>
          </cell>
          <cell r="P161">
            <v>28.428552627563466</v>
          </cell>
        </row>
        <row r="162">
          <cell r="A162" t="str">
            <v>Portugal</v>
          </cell>
          <cell r="B162" t="str">
            <v>PRT</v>
          </cell>
          <cell r="C162" t="str">
            <v>School enrollment, tertiary (% gross)</v>
          </cell>
          <cell r="D162" t="str">
            <v>SE.TER.ENRR</v>
          </cell>
          <cell r="E162">
            <v>65.60205078125</v>
          </cell>
          <cell r="F162">
            <v>68.428962707519503</v>
          </cell>
          <cell r="G162">
            <v>68.510292053222699</v>
          </cell>
          <cell r="H162">
            <v>66.136741638183594</v>
          </cell>
          <cell r="I162">
            <v>65.503570556640597</v>
          </cell>
          <cell r="J162">
            <v>61.7563285827637</v>
          </cell>
          <cell r="K162">
            <v>63.255649566650398</v>
          </cell>
          <cell r="L162">
            <v>63.9358100891113</v>
          </cell>
          <cell r="M162">
            <v>65.662658691406307</v>
          </cell>
          <cell r="N162">
            <v>67.930702209472699</v>
          </cell>
          <cell r="P162">
            <v>65.672276687622073</v>
          </cell>
        </row>
        <row r="163">
          <cell r="A163" t="str">
            <v>Paraguay</v>
          </cell>
          <cell r="B163" t="str">
            <v>PRY</v>
          </cell>
          <cell r="C163" t="str">
            <v>School enrollment, tertiary (% gross)</v>
          </cell>
          <cell r="D163" t="str">
            <v>SE.TER.ENRR</v>
          </cell>
          <cell r="E163">
            <v>34.630210876464801</v>
          </cell>
          <cell r="P163">
            <v>34.630210876464801</v>
          </cell>
        </row>
        <row r="164">
          <cell r="A164" t="str">
            <v>West Bank and Gaza</v>
          </cell>
          <cell r="B164" t="str">
            <v>PSE</v>
          </cell>
          <cell r="C164" t="str">
            <v>School enrollment, tertiary (% gross)</v>
          </cell>
          <cell r="D164" t="str">
            <v>SE.TER.ENRR</v>
          </cell>
          <cell r="E164">
            <v>47.834701538085902</v>
          </cell>
          <cell r="F164">
            <v>49.7216186523438</v>
          </cell>
          <cell r="G164">
            <v>48.467220306396499</v>
          </cell>
          <cell r="H164">
            <v>45.851539611816399</v>
          </cell>
          <cell r="I164">
            <v>44.760120391845703</v>
          </cell>
          <cell r="J164">
            <v>45.284259796142599</v>
          </cell>
          <cell r="K164">
            <v>43.924758911132798</v>
          </cell>
          <cell r="L164">
            <v>43.671970367431598</v>
          </cell>
          <cell r="M164">
            <v>44.253810882568402</v>
          </cell>
          <cell r="N164">
            <v>43.235481262207003</v>
          </cell>
          <cell r="O164">
            <v>43.097671508789098</v>
          </cell>
          <cell r="P164">
            <v>45.463923020796351</v>
          </cell>
        </row>
        <row r="165">
          <cell r="A165" t="str">
            <v>French Polynesia</v>
          </cell>
          <cell r="B165" t="str">
            <v>PYF</v>
          </cell>
          <cell r="C165" t="str">
            <v>School enrollment, tertiary (% gross)</v>
          </cell>
          <cell r="D165" t="str">
            <v>SE.TER.ENRR</v>
          </cell>
          <cell r="P165" t="e">
            <v>#DIV/0!</v>
          </cell>
        </row>
        <row r="166">
          <cell r="A166" t="str">
            <v>Qatar</v>
          </cell>
          <cell r="B166" t="str">
            <v>QAT</v>
          </cell>
          <cell r="C166" t="str">
            <v>School enrollment, tertiary (% gross)</v>
          </cell>
          <cell r="D166" t="str">
            <v>SE.TER.ENRR</v>
          </cell>
          <cell r="E166">
            <v>9.3609695434570295</v>
          </cell>
          <cell r="F166">
            <v>11.0719299316406</v>
          </cell>
          <cell r="G166">
            <v>10.9230098724365</v>
          </cell>
          <cell r="H166">
            <v>11.9935503005981</v>
          </cell>
          <cell r="I166">
            <v>13.5804395675659</v>
          </cell>
          <cell r="J166">
            <v>14.701290130615201</v>
          </cell>
          <cell r="K166">
            <v>15.6427602767944</v>
          </cell>
          <cell r="L166">
            <v>16.6273307800293</v>
          </cell>
          <cell r="M166">
            <v>17.869920730590799</v>
          </cell>
          <cell r="N166">
            <v>18.948999404907202</v>
          </cell>
          <cell r="O166">
            <v>20.792940139770501</v>
          </cell>
          <cell r="P166">
            <v>14.683012788945957</v>
          </cell>
        </row>
        <row r="167">
          <cell r="A167" t="str">
            <v>Romania</v>
          </cell>
          <cell r="B167" t="str">
            <v>ROU</v>
          </cell>
          <cell r="C167" t="str">
            <v>School enrollment, tertiary (% gross)</v>
          </cell>
          <cell r="D167" t="str">
            <v>SE.TER.ENRR</v>
          </cell>
          <cell r="E167">
            <v>63.995441436767599</v>
          </cell>
          <cell r="F167">
            <v>58.185409545898402</v>
          </cell>
          <cell r="G167">
            <v>49.713939666747997</v>
          </cell>
          <cell r="H167">
            <v>46.845020294189503</v>
          </cell>
          <cell r="I167">
            <v>47.137100219726598</v>
          </cell>
          <cell r="J167">
            <v>46.726688385009801</v>
          </cell>
          <cell r="K167">
            <v>48.240608215332003</v>
          </cell>
          <cell r="L167">
            <v>49.381870269775398</v>
          </cell>
          <cell r="M167">
            <v>51.012538909912102</v>
          </cell>
          <cell r="N167">
            <v>51.3538208007813</v>
          </cell>
          <cell r="P167">
            <v>51.259243774414074</v>
          </cell>
        </row>
        <row r="168">
          <cell r="A168" t="str">
            <v>Russian Federation</v>
          </cell>
          <cell r="B168" t="str">
            <v>RUS</v>
          </cell>
          <cell r="C168" t="str">
            <v>School enrollment, tertiary (% gross)</v>
          </cell>
          <cell r="D168" t="str">
            <v>SE.TER.ENRR</v>
          </cell>
          <cell r="F168">
            <v>76.184890747070298</v>
          </cell>
          <cell r="G168">
            <v>75.907089233398395</v>
          </cell>
          <cell r="H168">
            <v>77.850318908691406</v>
          </cell>
          <cell r="I168">
            <v>78.463096618652301</v>
          </cell>
          <cell r="J168">
            <v>79.938133239746094</v>
          </cell>
          <cell r="K168">
            <v>80.632621765136705</v>
          </cell>
          <cell r="L168">
            <v>81.909309387207003</v>
          </cell>
          <cell r="M168">
            <v>84.584251403808594</v>
          </cell>
          <cell r="N168">
            <v>86.400146484375</v>
          </cell>
          <cell r="P168">
            <v>80.20776197645398</v>
          </cell>
        </row>
        <row r="169">
          <cell r="A169" t="str">
            <v>Rwanda</v>
          </cell>
          <cell r="B169" t="str">
            <v>RWA</v>
          </cell>
          <cell r="C169" t="str">
            <v>School enrollment, tertiary (% gross)</v>
          </cell>
          <cell r="D169" t="str">
            <v>SE.TER.ENRR</v>
          </cell>
          <cell r="E169">
            <v>5.9299001693725604</v>
          </cell>
          <cell r="F169">
            <v>6.9788098335266104</v>
          </cell>
          <cell r="G169">
            <v>6.78595018386841</v>
          </cell>
          <cell r="H169">
            <v>7.3487300872802699</v>
          </cell>
          <cell r="I169">
            <v>7.3860797882080096</v>
          </cell>
          <cell r="J169">
            <v>7.61135005950928</v>
          </cell>
          <cell r="K169">
            <v>7.66731977462769</v>
          </cell>
          <cell r="L169">
            <v>7.3739299774169904</v>
          </cell>
          <cell r="M169">
            <v>6.7257199287414604</v>
          </cell>
          <cell r="N169">
            <v>6.23539018630981</v>
          </cell>
          <cell r="P169">
            <v>7.0043179988861102</v>
          </cell>
        </row>
        <row r="170">
          <cell r="A170" t="str">
            <v>South Asia</v>
          </cell>
          <cell r="B170" t="str">
            <v>SAS</v>
          </cell>
          <cell r="C170" t="str">
            <v>School enrollment, tertiary (% gross)</v>
          </cell>
          <cell r="D170" t="str">
            <v>SE.TER.ENRR</v>
          </cell>
          <cell r="E170">
            <v>15.78293</v>
          </cell>
          <cell r="F170">
            <v>19.62913</v>
          </cell>
          <cell r="G170">
            <v>20.920580000000001</v>
          </cell>
          <cell r="H170">
            <v>20.653009999999998</v>
          </cell>
          <cell r="I170">
            <v>21.840009999999999</v>
          </cell>
          <cell r="J170">
            <v>22.920400000000001</v>
          </cell>
          <cell r="K170">
            <v>23.036269999999998</v>
          </cell>
          <cell r="L170">
            <v>23.539629999999999</v>
          </cell>
          <cell r="M170">
            <v>24.17567</v>
          </cell>
          <cell r="N170">
            <v>25.300850000000001</v>
          </cell>
          <cell r="O170">
            <v>25.844560000000001</v>
          </cell>
          <cell r="P170">
            <v>22.149367272727272</v>
          </cell>
        </row>
        <row r="171">
          <cell r="A171" t="str">
            <v>Saudi Arabia</v>
          </cell>
          <cell r="B171" t="str">
            <v>SAU</v>
          </cell>
          <cell r="C171" t="str">
            <v>School enrollment, tertiary (% gross)</v>
          </cell>
          <cell r="D171" t="str">
            <v>SE.TER.ENRR</v>
          </cell>
          <cell r="E171">
            <v>36.6267700195313</v>
          </cell>
          <cell r="F171">
            <v>40.4156494140625</v>
          </cell>
          <cell r="G171">
            <v>46.675479888916001</v>
          </cell>
          <cell r="H171">
            <v>52.236129760742202</v>
          </cell>
          <cell r="I171">
            <v>58.296730041503899</v>
          </cell>
          <cell r="J171">
            <v>61.056350708007798</v>
          </cell>
          <cell r="K171">
            <v>67.335510253906307</v>
          </cell>
          <cell r="L171">
            <v>69.698318481445298</v>
          </cell>
          <cell r="M171">
            <v>68.039886474609403</v>
          </cell>
          <cell r="N171">
            <v>70.90087890625</v>
          </cell>
          <cell r="O171">
            <v>70.631980895996094</v>
          </cell>
          <cell r="P171">
            <v>58.355789531360983</v>
          </cell>
        </row>
        <row r="172">
          <cell r="A172" t="str">
            <v>Sudan</v>
          </cell>
          <cell r="B172" t="str">
            <v>SDN</v>
          </cell>
          <cell r="C172" t="str">
            <v>School enrollment, tertiary (% gross)</v>
          </cell>
          <cell r="D172" t="str">
            <v>SE.TER.ENRR</v>
          </cell>
          <cell r="E172">
            <v>15.9179801940918</v>
          </cell>
          <cell r="F172">
            <v>15.514550209045399</v>
          </cell>
          <cell r="G172">
            <v>15.724559783935501</v>
          </cell>
          <cell r="H172">
            <v>17.6745204925537</v>
          </cell>
          <cell r="I172">
            <v>16.904340744018601</v>
          </cell>
          <cell r="J172">
            <v>16.919010162353501</v>
          </cell>
          <cell r="P172">
            <v>16.442493597666417</v>
          </cell>
        </row>
        <row r="173">
          <cell r="A173" t="str">
            <v>Senegal</v>
          </cell>
          <cell r="B173" t="str">
            <v>SEN</v>
          </cell>
          <cell r="C173" t="str">
            <v>School enrollment, tertiary (% gross)</v>
          </cell>
          <cell r="D173" t="str">
            <v>SE.TER.ENRR</v>
          </cell>
          <cell r="E173">
            <v>7.5914101600646999</v>
          </cell>
          <cell r="F173">
            <v>9.9725904464721697</v>
          </cell>
          <cell r="G173">
            <v>10.0767002105713</v>
          </cell>
          <cell r="H173">
            <v>10.353930473327599</v>
          </cell>
          <cell r="I173">
            <v>10.711259841918899</v>
          </cell>
          <cell r="J173">
            <v>10.752140045166</v>
          </cell>
          <cell r="K173">
            <v>10.9074001312256</v>
          </cell>
          <cell r="L173">
            <v>11.5130100250244</v>
          </cell>
          <cell r="M173">
            <v>12.762590408325201</v>
          </cell>
          <cell r="N173">
            <v>13.1359395980835</v>
          </cell>
          <cell r="O173">
            <v>14.034110069274901</v>
          </cell>
          <cell r="P173">
            <v>11.073734673586751</v>
          </cell>
        </row>
        <row r="174">
          <cell r="A174" t="str">
            <v>Singapore</v>
          </cell>
          <cell r="B174" t="str">
            <v>SGP</v>
          </cell>
          <cell r="C174" t="str">
            <v>School enrollment, tertiary (% gross)</v>
          </cell>
          <cell r="D174" t="str">
            <v>SE.TER.ENRR</v>
          </cell>
          <cell r="K174">
            <v>83.940979003906307</v>
          </cell>
          <cell r="L174">
            <v>84.792907714843807</v>
          </cell>
          <cell r="M174">
            <v>88.886451721191406</v>
          </cell>
          <cell r="N174">
            <v>91.0889892578125</v>
          </cell>
          <cell r="P174">
            <v>87.177331924438505</v>
          </cell>
        </row>
        <row r="175">
          <cell r="A175" t="str">
            <v>Solomon Islands</v>
          </cell>
          <cell r="B175" t="str">
            <v>SLB</v>
          </cell>
          <cell r="C175" t="str">
            <v>School enrollment, tertiary (% gross)</v>
          </cell>
          <cell r="D175" t="str">
            <v>SE.TER.ENRR</v>
          </cell>
          <cell r="P175" t="e">
            <v>#DIV/0!</v>
          </cell>
        </row>
        <row r="176">
          <cell r="A176" t="str">
            <v>Sierra Leone</v>
          </cell>
          <cell r="B176" t="str">
            <v>SLE</v>
          </cell>
          <cell r="C176" t="str">
            <v>School enrollment, tertiary (% gross)</v>
          </cell>
          <cell r="D176" t="str">
            <v>SE.TER.ENRR</v>
          </cell>
          <cell r="P176" t="e">
            <v>#DIV/0!</v>
          </cell>
        </row>
        <row r="177">
          <cell r="A177" t="str">
            <v>El Salvador</v>
          </cell>
          <cell r="B177" t="str">
            <v>SLV</v>
          </cell>
          <cell r="C177" t="str">
            <v>School enrollment, tertiary (% gross)</v>
          </cell>
          <cell r="D177" t="str">
            <v>SE.TER.ENRR</v>
          </cell>
          <cell r="E177">
            <v>26.113979339599599</v>
          </cell>
          <cell r="F177">
            <v>27.187099456787099</v>
          </cell>
          <cell r="G177">
            <v>28.021190643310501</v>
          </cell>
          <cell r="H177">
            <v>28.352079391479499</v>
          </cell>
          <cell r="I177">
            <v>27.867389678955099</v>
          </cell>
          <cell r="J177">
            <v>27.970050811767599</v>
          </cell>
          <cell r="K177">
            <v>27.9180908203125</v>
          </cell>
          <cell r="L177">
            <v>28.586290359497099</v>
          </cell>
          <cell r="M177">
            <v>29.3719291687012</v>
          </cell>
          <cell r="N177">
            <v>29.9244194030762</v>
          </cell>
          <cell r="P177">
            <v>28.131251907348645</v>
          </cell>
        </row>
        <row r="178">
          <cell r="A178" t="str">
            <v>San Marino</v>
          </cell>
          <cell r="B178" t="str">
            <v>SMR</v>
          </cell>
          <cell r="C178" t="str">
            <v>School enrollment, tertiary (% gross)</v>
          </cell>
          <cell r="D178" t="str">
            <v>SE.TER.ENRR</v>
          </cell>
          <cell r="M178">
            <v>43.5217895507813</v>
          </cell>
          <cell r="N178">
            <v>49.6796684265137</v>
          </cell>
          <cell r="O178">
            <v>53.75</v>
          </cell>
          <cell r="P178">
            <v>48.983819325765005</v>
          </cell>
        </row>
        <row r="179">
          <cell r="A179" t="str">
            <v>Somalia</v>
          </cell>
          <cell r="B179" t="str">
            <v>SOM</v>
          </cell>
          <cell r="C179" t="str">
            <v>School enrollment, tertiary (% gross)</v>
          </cell>
          <cell r="D179" t="str">
            <v>SE.TER.ENRR</v>
          </cell>
          <cell r="P179" t="e">
            <v>#DIV/0!</v>
          </cell>
        </row>
        <row r="180">
          <cell r="A180" t="str">
            <v>Serbia</v>
          </cell>
          <cell r="B180" t="str">
            <v>SRB</v>
          </cell>
          <cell r="C180" t="str">
            <v>School enrollment, tertiary (% gross)</v>
          </cell>
          <cell r="D180" t="str">
            <v>SE.TER.ENRR</v>
          </cell>
          <cell r="E180">
            <v>49.082721710205099</v>
          </cell>
          <cell r="F180">
            <v>51.5937690734863</v>
          </cell>
          <cell r="G180">
            <v>53.500030517578097</v>
          </cell>
          <cell r="H180">
            <v>56.3808784484863</v>
          </cell>
          <cell r="I180">
            <v>58.054969787597699</v>
          </cell>
          <cell r="J180">
            <v>58.287689208984403</v>
          </cell>
          <cell r="K180">
            <v>62.136970520019503</v>
          </cell>
          <cell r="L180">
            <v>66.486740112304702</v>
          </cell>
          <cell r="M180">
            <v>67.158660888671903</v>
          </cell>
          <cell r="N180">
            <v>67.789840698242202</v>
          </cell>
          <cell r="O180">
            <v>68.143112182617202</v>
          </cell>
          <cell r="P180">
            <v>59.874125740744851</v>
          </cell>
        </row>
        <row r="181">
          <cell r="A181" t="str">
            <v>South Sudan</v>
          </cell>
          <cell r="B181" t="str">
            <v>SSD</v>
          </cell>
          <cell r="C181" t="str">
            <v>School enrollment, tertiary (% gross)</v>
          </cell>
          <cell r="D181" t="str">
            <v>SE.TER.ENRR</v>
          </cell>
          <cell r="K181">
            <v>0.59254997968673695</v>
          </cell>
          <cell r="M181">
            <v>0.74981999397277799</v>
          </cell>
          <cell r="P181">
            <v>0.67118498682975747</v>
          </cell>
        </row>
        <row r="182">
          <cell r="A182" t="str">
            <v>Sao Tome and Principe</v>
          </cell>
          <cell r="B182" t="str">
            <v>STP</v>
          </cell>
          <cell r="C182" t="str">
            <v>School enrollment, tertiary (% gross)</v>
          </cell>
          <cell r="D182" t="str">
            <v>SE.TER.ENRR</v>
          </cell>
          <cell r="E182">
            <v>4.3323302268981898</v>
          </cell>
          <cell r="F182">
            <v>3.8541300296783398</v>
          </cell>
          <cell r="G182">
            <v>8.2491598129272496</v>
          </cell>
          <cell r="I182">
            <v>9.7244701385497994</v>
          </cell>
          <cell r="J182">
            <v>13.384519577026399</v>
          </cell>
          <cell r="K182">
            <v>18.100540161132798</v>
          </cell>
          <cell r="P182">
            <v>9.6075249910354614</v>
          </cell>
        </row>
        <row r="183">
          <cell r="A183" t="str">
            <v>Suriname</v>
          </cell>
          <cell r="B183" t="str">
            <v>SUR</v>
          </cell>
          <cell r="C183" t="str">
            <v>School enrollment, tertiary (% gross)</v>
          </cell>
          <cell r="D183" t="str">
            <v>SE.TER.ENRR</v>
          </cell>
          <cell r="P183" t="e">
            <v>#DIV/0!</v>
          </cell>
        </row>
        <row r="184">
          <cell r="A184" t="str">
            <v>Slovak Republic</v>
          </cell>
          <cell r="B184" t="str">
            <v>SVK</v>
          </cell>
          <cell r="C184" t="str">
            <v>School enrollment, tertiary (% gross)</v>
          </cell>
          <cell r="D184" t="str">
            <v>SE.TER.ENRR</v>
          </cell>
          <cell r="E184">
            <v>57.066730499267599</v>
          </cell>
          <cell r="F184">
            <v>56.247478485107401</v>
          </cell>
          <cell r="G184">
            <v>56.140010833740199</v>
          </cell>
          <cell r="H184">
            <v>54.360530853271499</v>
          </cell>
          <cell r="I184">
            <v>52.684780120849602</v>
          </cell>
          <cell r="J184">
            <v>50.700050354003899</v>
          </cell>
          <cell r="K184">
            <v>47.795921325683601</v>
          </cell>
          <cell r="L184">
            <v>46.634391784667997</v>
          </cell>
          <cell r="M184">
            <v>45.367229461669901</v>
          </cell>
          <cell r="N184">
            <v>46.429019927978501</v>
          </cell>
          <cell r="P184">
            <v>51.342614364624026</v>
          </cell>
        </row>
        <row r="185">
          <cell r="A185" t="str">
            <v>Slovenia</v>
          </cell>
          <cell r="B185" t="str">
            <v>SVN</v>
          </cell>
          <cell r="C185" t="str">
            <v>School enrollment, tertiary (% gross)</v>
          </cell>
          <cell r="D185" t="str">
            <v>SE.TER.ENRR</v>
          </cell>
          <cell r="E185">
            <v>89.153190612792997</v>
          </cell>
          <cell r="F185">
            <v>86.017547607421903</v>
          </cell>
          <cell r="G185">
            <v>87.017959594726605</v>
          </cell>
          <cell r="H185">
            <v>85.288063049316406</v>
          </cell>
          <cell r="I185">
            <v>82.231132507324205</v>
          </cell>
          <cell r="J185">
            <v>80.260986328125</v>
          </cell>
          <cell r="K185">
            <v>77.849082946777301</v>
          </cell>
          <cell r="L185">
            <v>78.588996887207003</v>
          </cell>
          <cell r="M185">
            <v>77.113121032714801</v>
          </cell>
          <cell r="N185">
            <v>77.882766723632798</v>
          </cell>
          <cell r="P185">
            <v>82.140284729003923</v>
          </cell>
        </row>
        <row r="186">
          <cell r="A186" t="str">
            <v>Sweden</v>
          </cell>
          <cell r="B186" t="str">
            <v>SWE</v>
          </cell>
          <cell r="C186" t="str">
            <v>School enrollment, tertiary (% gross)</v>
          </cell>
          <cell r="D186" t="str">
            <v>SE.TER.ENRR</v>
          </cell>
          <cell r="E186">
            <v>73.673110961914105</v>
          </cell>
          <cell r="F186">
            <v>72.825401306152301</v>
          </cell>
          <cell r="G186">
            <v>68.817649841308594</v>
          </cell>
          <cell r="H186">
            <v>63.217159271240199</v>
          </cell>
          <cell r="I186">
            <v>62.180591583252003</v>
          </cell>
          <cell r="J186">
            <v>62.282478332519503</v>
          </cell>
          <cell r="K186">
            <v>63.548019409179702</v>
          </cell>
          <cell r="L186">
            <v>66.988243103027301</v>
          </cell>
          <cell r="M186">
            <v>72.461166381835895</v>
          </cell>
          <cell r="N186">
            <v>77.329109191894503</v>
          </cell>
          <cell r="P186">
            <v>68.332292938232428</v>
          </cell>
        </row>
        <row r="187">
          <cell r="A187" t="str">
            <v>Eswatini</v>
          </cell>
          <cell r="B187" t="str">
            <v>SWZ</v>
          </cell>
          <cell r="C187" t="str">
            <v>School enrollment, tertiary (% gross)</v>
          </cell>
          <cell r="D187" t="str">
            <v>SE.TER.ENRR</v>
          </cell>
          <cell r="F187">
            <v>7.7267498970031703</v>
          </cell>
          <cell r="H187">
            <v>6.7479600906372097</v>
          </cell>
          <cell r="P187">
            <v>7.2373549938201904</v>
          </cell>
        </row>
        <row r="188">
          <cell r="A188" t="str">
            <v>Sint Maarten (Dutch part)</v>
          </cell>
          <cell r="B188" t="str">
            <v>SXM</v>
          </cell>
          <cell r="C188" t="str">
            <v>School enrollment, tertiary (% gross)</v>
          </cell>
          <cell r="D188" t="str">
            <v>SE.TER.ENRR</v>
          </cell>
          <cell r="G188">
            <v>6.69216012954712</v>
          </cell>
          <cell r="I188">
            <v>5.7512102127075204</v>
          </cell>
          <cell r="J188">
            <v>5.9092302322387704</v>
          </cell>
          <cell r="P188">
            <v>6.1175335248311375</v>
          </cell>
        </row>
        <row r="189">
          <cell r="A189" t="str">
            <v>Seychelles</v>
          </cell>
          <cell r="B189" t="str">
            <v>SYC</v>
          </cell>
          <cell r="C189" t="str">
            <v>School enrollment, tertiary (% gross)</v>
          </cell>
          <cell r="D189" t="str">
            <v>SE.TER.ENRR</v>
          </cell>
          <cell r="F189">
            <v>2.5199999809265101</v>
          </cell>
          <cell r="G189">
            <v>1.3352899551391599</v>
          </cell>
          <cell r="H189">
            <v>3.1967799663543701</v>
          </cell>
          <cell r="I189">
            <v>6.5069398880004901</v>
          </cell>
          <cell r="J189">
            <v>14.3809900283813</v>
          </cell>
          <cell r="K189">
            <v>18.2700500488281</v>
          </cell>
          <cell r="L189">
            <v>19.72287940979</v>
          </cell>
          <cell r="M189">
            <v>17.079849243164102</v>
          </cell>
          <cell r="N189">
            <v>19.173170089721701</v>
          </cell>
          <cell r="O189">
            <v>14.7241201400757</v>
          </cell>
          <cell r="P189">
            <v>11.691006875038143</v>
          </cell>
        </row>
        <row r="190">
          <cell r="A190" t="str">
            <v>Syrian Arab Republic</v>
          </cell>
          <cell r="B190" t="str">
            <v>SYR</v>
          </cell>
          <cell r="C190" t="str">
            <v>School enrollment, tertiary (% gross)</v>
          </cell>
          <cell r="D190" t="str">
            <v>SE.TER.ENRR</v>
          </cell>
          <cell r="E190">
            <v>25.853399276733398</v>
          </cell>
          <cell r="F190">
            <v>25.841310501098601</v>
          </cell>
          <cell r="G190">
            <v>30.9049892425537</v>
          </cell>
          <cell r="H190">
            <v>32.845840454101598</v>
          </cell>
          <cell r="I190">
            <v>41.580429077148402</v>
          </cell>
          <cell r="J190">
            <v>42.677330017089801</v>
          </cell>
          <cell r="K190">
            <v>40.051151275634801</v>
          </cell>
          <cell r="N190">
            <v>43.046878814697301</v>
          </cell>
          <cell r="P190">
            <v>35.350166082382202</v>
          </cell>
        </row>
        <row r="191">
          <cell r="A191" t="str">
            <v>Turks and Caicos Islands</v>
          </cell>
          <cell r="B191" t="str">
            <v>TCA</v>
          </cell>
          <cell r="C191" t="str">
            <v>School enrollment, tertiary (% gross)</v>
          </cell>
          <cell r="D191" t="str">
            <v>SE.TER.ENRR</v>
          </cell>
          <cell r="E191">
            <v>0.2240100055933</v>
          </cell>
          <cell r="I191">
            <v>11.640210151672401</v>
          </cell>
          <cell r="J191">
            <v>11.458330154418899</v>
          </cell>
          <cell r="P191">
            <v>7.7741834372282002</v>
          </cell>
        </row>
        <row r="192">
          <cell r="A192" t="str">
            <v>Chad</v>
          </cell>
          <cell r="B192" t="str">
            <v>TCD</v>
          </cell>
          <cell r="C192" t="str">
            <v>School enrollment, tertiary (% gross)</v>
          </cell>
          <cell r="D192" t="str">
            <v>SE.TER.ENRR</v>
          </cell>
          <cell r="E192">
            <v>2.0960600376129199</v>
          </cell>
          <cell r="F192">
            <v>2.2149500846862802</v>
          </cell>
          <cell r="I192">
            <v>3.4338400363922101</v>
          </cell>
          <cell r="J192">
            <v>3.2513000965118399</v>
          </cell>
          <cell r="P192">
            <v>2.7490375638008127</v>
          </cell>
        </row>
        <row r="193">
          <cell r="A193" t="str">
            <v>Togo</v>
          </cell>
          <cell r="B193" t="str">
            <v>TGO</v>
          </cell>
          <cell r="C193" t="str">
            <v>School enrollment, tertiary (% gross)</v>
          </cell>
          <cell r="D193" t="str">
            <v>SE.TER.ENRR</v>
          </cell>
          <cell r="E193">
            <v>9.3359403610229492</v>
          </cell>
          <cell r="F193">
            <v>10.190360069274901</v>
          </cell>
          <cell r="G193">
            <v>11.362790107727101</v>
          </cell>
          <cell r="H193">
            <v>11.570099830627401</v>
          </cell>
          <cell r="I193">
            <v>11.284899711608899</v>
          </cell>
          <cell r="J193">
            <v>11.5625</v>
          </cell>
          <cell r="K193">
            <v>12.8602199554443</v>
          </cell>
          <cell r="L193">
            <v>12.9899396896362</v>
          </cell>
          <cell r="M193">
            <v>13.511750221252401</v>
          </cell>
          <cell r="N193">
            <v>13.675880432128899</v>
          </cell>
          <cell r="O193">
            <v>15.4000701904297</v>
          </cell>
          <cell r="P193">
            <v>12.158586415377522</v>
          </cell>
        </row>
        <row r="194">
          <cell r="A194" t="str">
            <v>Thailand</v>
          </cell>
          <cell r="B194" t="str">
            <v>THA</v>
          </cell>
          <cell r="C194" t="str">
            <v>School enrollment, tertiary (% gross)</v>
          </cell>
          <cell r="D194" t="str">
            <v>SE.TER.ENRR</v>
          </cell>
          <cell r="E194">
            <v>50.374740600585902</v>
          </cell>
          <cell r="F194">
            <v>52.255699157714801</v>
          </cell>
          <cell r="G194">
            <v>50.679008483886697</v>
          </cell>
          <cell r="H194">
            <v>49.853370666503899</v>
          </cell>
          <cell r="I194">
            <v>50.180061340332003</v>
          </cell>
          <cell r="K194">
            <v>49.286811828613303</v>
          </cell>
          <cell r="P194">
            <v>50.438282012939432</v>
          </cell>
        </row>
        <row r="195">
          <cell r="A195" t="str">
            <v>Tajikistan</v>
          </cell>
          <cell r="B195" t="str">
            <v>TJK</v>
          </cell>
          <cell r="C195" t="str">
            <v>School enrollment, tertiary (% gross)</v>
          </cell>
          <cell r="D195" t="str">
            <v>SE.TER.ENRR</v>
          </cell>
          <cell r="E195">
            <v>22.899839401245099</v>
          </cell>
          <cell r="F195">
            <v>22.236509323120099</v>
          </cell>
          <cell r="G195">
            <v>22.6992301940918</v>
          </cell>
          <cell r="H195">
            <v>22.908210754394499</v>
          </cell>
          <cell r="I195">
            <v>24.705459594726602</v>
          </cell>
          <cell r="J195">
            <v>26.588619232177699</v>
          </cell>
          <cell r="K195">
            <v>29.166139602661101</v>
          </cell>
          <cell r="L195">
            <v>31.2565593719482</v>
          </cell>
          <cell r="P195">
            <v>25.30757093429564</v>
          </cell>
        </row>
        <row r="196">
          <cell r="A196" t="str">
            <v>Turkmenistan</v>
          </cell>
          <cell r="B196" t="str">
            <v>TKM</v>
          </cell>
          <cell r="C196" t="str">
            <v>School enrollment, tertiary (% gross)</v>
          </cell>
          <cell r="D196" t="str">
            <v>SE.TER.ENRR</v>
          </cell>
          <cell r="I196">
            <v>7.9658699035644496</v>
          </cell>
          <cell r="N196">
            <v>14.2286701202393</v>
          </cell>
          <cell r="O196">
            <v>15.6102199554443</v>
          </cell>
          <cell r="P196">
            <v>12.60158665974935</v>
          </cell>
        </row>
        <row r="197">
          <cell r="A197" t="str">
            <v>Timor-Leste</v>
          </cell>
          <cell r="B197" t="str">
            <v>TLS</v>
          </cell>
          <cell r="C197" t="str">
            <v>School enrollment, tertiary (% gross)</v>
          </cell>
          <cell r="D197" t="str">
            <v>SE.TER.ENRR</v>
          </cell>
          <cell r="E197">
            <v>17.753730773925799</v>
          </cell>
          <cell r="P197">
            <v>17.753730773925799</v>
          </cell>
        </row>
        <row r="198">
          <cell r="A198" t="str">
            <v>Tonga</v>
          </cell>
          <cell r="B198" t="str">
            <v>TON</v>
          </cell>
          <cell r="C198" t="str">
            <v>School enrollment, tertiary (% gross)</v>
          </cell>
          <cell r="D198" t="str">
            <v>SE.TER.ENRR</v>
          </cell>
          <cell r="O198">
            <v>18.400239944458001</v>
          </cell>
          <cell r="P198">
            <v>18.400239944458001</v>
          </cell>
        </row>
        <row r="199">
          <cell r="A199" t="str">
            <v>Trinidad and Tobago</v>
          </cell>
          <cell r="B199" t="str">
            <v>TTO</v>
          </cell>
          <cell r="C199" t="str">
            <v>School enrollment, tertiary (% gross)</v>
          </cell>
          <cell r="D199" t="str">
            <v>SE.TER.ENRR</v>
          </cell>
          <cell r="P199" t="e">
            <v>#DIV/0!</v>
          </cell>
        </row>
        <row r="200">
          <cell r="A200" t="str">
            <v>Tunisia</v>
          </cell>
          <cell r="B200" t="str">
            <v>TUN</v>
          </cell>
          <cell r="C200" t="str">
            <v>School enrollment, tertiary (% gross)</v>
          </cell>
          <cell r="D200" t="str">
            <v>SE.TER.ENRR</v>
          </cell>
          <cell r="E200">
            <v>35.419029235839801</v>
          </cell>
          <cell r="F200">
            <v>35.1703491210938</v>
          </cell>
          <cell r="G200">
            <v>35.8771781921387</v>
          </cell>
          <cell r="H200">
            <v>34.956989288330099</v>
          </cell>
          <cell r="I200">
            <v>35.3342094421387</v>
          </cell>
          <cell r="J200">
            <v>35.191139221191399</v>
          </cell>
          <cell r="K200">
            <v>32.815361022949197</v>
          </cell>
          <cell r="L200">
            <v>32.149379730224602</v>
          </cell>
          <cell r="M200">
            <v>31.746519088745099</v>
          </cell>
          <cell r="N200">
            <v>31.8472690582275</v>
          </cell>
          <cell r="O200">
            <v>32.7560005187988</v>
          </cell>
          <cell r="P200">
            <v>33.933038538152523</v>
          </cell>
        </row>
        <row r="201">
          <cell r="A201" t="str">
            <v>Turkiye</v>
          </cell>
          <cell r="B201" t="str">
            <v>TUR</v>
          </cell>
          <cell r="C201" t="str">
            <v>School enrollment, tertiary (% gross)</v>
          </cell>
          <cell r="D201" t="str">
            <v>SE.TER.ENRR</v>
          </cell>
          <cell r="M201">
            <v>113.217071533203</v>
          </cell>
          <cell r="N201">
            <v>115.04206085205099</v>
          </cell>
          <cell r="P201">
            <v>114.129566192627</v>
          </cell>
        </row>
        <row r="202">
          <cell r="A202" t="str">
            <v>Tuvalu</v>
          </cell>
          <cell r="B202" t="str">
            <v>TUV</v>
          </cell>
          <cell r="C202" t="str">
            <v>School enrollment, tertiary (% gross)</v>
          </cell>
          <cell r="D202" t="str">
            <v>SE.TER.ENRR</v>
          </cell>
          <cell r="P202" t="e">
            <v>#DIV/0!</v>
          </cell>
        </row>
        <row r="203">
          <cell r="A203" t="str">
            <v>Tanzania</v>
          </cell>
          <cell r="B203" t="str">
            <v>TZA</v>
          </cell>
          <cell r="C203" t="str">
            <v>School enrollment, tertiary (% gross)</v>
          </cell>
          <cell r="D203" t="str">
            <v>SE.TER.ENRR</v>
          </cell>
          <cell r="E203">
            <v>2.14805006980896</v>
          </cell>
          <cell r="G203">
            <v>3.9655299186706499</v>
          </cell>
          <cell r="H203">
            <v>3.6758000850677499</v>
          </cell>
          <cell r="I203">
            <v>4.8490300178527797</v>
          </cell>
          <cell r="J203">
            <v>4.0101599693298304</v>
          </cell>
          <cell r="K203">
            <v>4.0705699920654297</v>
          </cell>
          <cell r="N203">
            <v>3.0924999713897701</v>
          </cell>
          <cell r="O203">
            <v>7.8307199478149396</v>
          </cell>
          <cell r="P203">
            <v>4.2052949965000135</v>
          </cell>
        </row>
        <row r="204">
          <cell r="A204" t="str">
            <v>Uganda</v>
          </cell>
          <cell r="B204" t="str">
            <v>UGA</v>
          </cell>
          <cell r="C204" t="str">
            <v>School enrollment, tertiary (% gross)</v>
          </cell>
          <cell r="D204" t="str">
            <v>SE.TER.ENRR</v>
          </cell>
          <cell r="E204">
            <v>4.06321001052856</v>
          </cell>
          <cell r="F204">
            <v>4.5532898902893102</v>
          </cell>
          <cell r="G204">
            <v>3.9101200103759801</v>
          </cell>
          <cell r="H204">
            <v>4.2459201812744096</v>
          </cell>
          <cell r="I204">
            <v>4.8366398811340297</v>
          </cell>
          <cell r="J204">
            <v>5.2247500419616699</v>
          </cell>
          <cell r="K204">
            <v>5.0619201660156303</v>
          </cell>
          <cell r="P204">
            <v>4.5565500259399414</v>
          </cell>
        </row>
        <row r="205">
          <cell r="A205" t="str">
            <v>Ukraine</v>
          </cell>
          <cell r="B205" t="str">
            <v>UKR</v>
          </cell>
          <cell r="C205" t="str">
            <v>School enrollment, tertiary (% gross)</v>
          </cell>
          <cell r="D205" t="str">
            <v>SE.TER.ENRR</v>
          </cell>
          <cell r="E205">
            <v>80.175529479980497</v>
          </cell>
          <cell r="F205">
            <v>82.1939697265625</v>
          </cell>
          <cell r="G205">
            <v>81.714019775390597</v>
          </cell>
          <cell r="H205">
            <v>80.155647277832003</v>
          </cell>
          <cell r="I205">
            <v>82.671180725097699</v>
          </cell>
          <cell r="P205">
            <v>81.382069396972668</v>
          </cell>
        </row>
        <row r="206">
          <cell r="A206" t="str">
            <v>Uruguay</v>
          </cell>
          <cell r="B206" t="str">
            <v>URY</v>
          </cell>
          <cell r="C206" t="str">
            <v>School enrollment, tertiary (% gross)</v>
          </cell>
          <cell r="D206" t="str">
            <v>SE.TER.ENRR</v>
          </cell>
          <cell r="E206">
            <v>51.235240936279297</v>
          </cell>
          <cell r="H206">
            <v>59.873630523681598</v>
          </cell>
          <cell r="I206">
            <v>60.720489501953097</v>
          </cell>
          <cell r="J206">
            <v>59.696220397949197</v>
          </cell>
          <cell r="K206">
            <v>62.544570922851598</v>
          </cell>
          <cell r="L206">
            <v>63.125770568847699</v>
          </cell>
          <cell r="M206">
            <v>63.672409057617202</v>
          </cell>
          <cell r="N206">
            <v>65.1568603515625</v>
          </cell>
          <cell r="P206">
            <v>60.753149032592773</v>
          </cell>
        </row>
        <row r="207">
          <cell r="A207" t="str">
            <v>United States</v>
          </cell>
          <cell r="B207" t="str">
            <v>USA</v>
          </cell>
          <cell r="C207" t="str">
            <v>School enrollment, tertiary (% gross)</v>
          </cell>
          <cell r="D207" t="str">
            <v>SE.TER.ENRR</v>
          </cell>
          <cell r="H207">
            <v>88.726417541503906</v>
          </cell>
          <cell r="I207">
            <v>88.626869201660199</v>
          </cell>
          <cell r="J207">
            <v>88.889411926269503</v>
          </cell>
          <cell r="K207">
            <v>88.835052490234403</v>
          </cell>
          <cell r="L207">
            <v>88.167388916015597</v>
          </cell>
          <cell r="M207">
            <v>88.299179077148395</v>
          </cell>
          <cell r="N207">
            <v>87.888710021972699</v>
          </cell>
          <cell r="P207">
            <v>88.490432739257813</v>
          </cell>
        </row>
        <row r="208">
          <cell r="A208" t="str">
            <v>Uzbekistan</v>
          </cell>
          <cell r="B208" t="str">
            <v>UZB</v>
          </cell>
          <cell r="C208" t="str">
            <v>School enrollment, tertiary (% gross)</v>
          </cell>
          <cell r="D208" t="str">
            <v>SE.TER.ENRR</v>
          </cell>
          <cell r="E208">
            <v>9.3772697448730504</v>
          </cell>
          <cell r="F208">
            <v>8.8254299163818395</v>
          </cell>
          <cell r="G208">
            <v>8.0388402938842791</v>
          </cell>
          <cell r="H208">
            <v>8.0866403579711896</v>
          </cell>
          <cell r="I208">
            <v>8.1031398773193395</v>
          </cell>
          <cell r="J208">
            <v>8.2240896224975604</v>
          </cell>
          <cell r="K208">
            <v>8.4636001586914098</v>
          </cell>
          <cell r="L208">
            <v>9.1810998916625994</v>
          </cell>
          <cell r="M208">
            <v>10.0763502120972</v>
          </cell>
          <cell r="N208">
            <v>12.5820302963257</v>
          </cell>
          <cell r="O208">
            <v>15.920479774475099</v>
          </cell>
          <cell r="P208">
            <v>9.716270013289023</v>
          </cell>
        </row>
        <row r="209">
          <cell r="A209" t="str">
            <v>St. Vincent and the Grenadines</v>
          </cell>
          <cell r="B209" t="str">
            <v>VCT</v>
          </cell>
          <cell r="C209" t="str">
            <v>School enrollment, tertiary (% gross)</v>
          </cell>
          <cell r="D209" t="str">
            <v>SE.TER.ENRR</v>
          </cell>
          <cell r="I209">
            <v>24.351280212402301</v>
          </cell>
          <cell r="J209">
            <v>23.669919967651399</v>
          </cell>
          <cell r="P209">
            <v>24.010600090026848</v>
          </cell>
        </row>
        <row r="210">
          <cell r="A210" t="str">
            <v>Venezuela, RB</v>
          </cell>
          <cell r="B210" t="str">
            <v>VEN</v>
          </cell>
          <cell r="C210" t="str">
            <v>School enrollment, tertiary (% gross)</v>
          </cell>
          <cell r="D210" t="str">
            <v>SE.TER.ENRR</v>
          </cell>
          <cell r="P210" t="e">
            <v>#DIV/0!</v>
          </cell>
        </row>
        <row r="211">
          <cell r="A211" t="str">
            <v>British Virgin Islands</v>
          </cell>
          <cell r="B211" t="str">
            <v>VGB</v>
          </cell>
          <cell r="C211" t="str">
            <v>School enrollment, tertiary (% gross)</v>
          </cell>
          <cell r="D211" t="str">
            <v>SE.TER.ENRR</v>
          </cell>
          <cell r="J211">
            <v>42.258560180664098</v>
          </cell>
          <cell r="K211">
            <v>41.348541259765597</v>
          </cell>
          <cell r="M211">
            <v>16.2540893554688</v>
          </cell>
          <cell r="N211">
            <v>24.806200027465799</v>
          </cell>
          <cell r="P211">
            <v>31.166847705841072</v>
          </cell>
        </row>
        <row r="212">
          <cell r="A212" t="str">
            <v>Virgin Islands (U.S.)</v>
          </cell>
          <cell r="B212" t="str">
            <v>VIR</v>
          </cell>
          <cell r="C212" t="str">
            <v>School enrollment, tertiary (% gross)</v>
          </cell>
          <cell r="D212" t="str">
            <v>SE.TER.ENRR</v>
          </cell>
          <cell r="P212" t="e">
            <v>#DIV/0!</v>
          </cell>
        </row>
        <row r="213">
          <cell r="A213" t="str">
            <v>Vietnam</v>
          </cell>
          <cell r="B213" t="str">
            <v>VNM</v>
          </cell>
          <cell r="C213" t="str">
            <v>School enrollment, tertiary (% gross)</v>
          </cell>
          <cell r="D213" t="str">
            <v>SE.TER.ENRR</v>
          </cell>
          <cell r="E213">
            <v>22.820859909057599</v>
          </cell>
          <cell r="F213">
            <v>24.948450088501001</v>
          </cell>
          <cell r="G213">
            <v>25.186729431152301</v>
          </cell>
          <cell r="H213">
            <v>25.191789627075199</v>
          </cell>
          <cell r="I213">
            <v>30.715499877929702</v>
          </cell>
          <cell r="J213">
            <v>29.073459625244102</v>
          </cell>
          <cell r="K213">
            <v>28.544969558715799</v>
          </cell>
          <cell r="N213">
            <v>28.639980316162099</v>
          </cell>
          <cell r="P213">
            <v>26.890217304229729</v>
          </cell>
        </row>
        <row r="214">
          <cell r="A214" t="str">
            <v>Vanuatu</v>
          </cell>
          <cell r="B214" t="str">
            <v>VUT</v>
          </cell>
          <cell r="C214" t="str">
            <v>School enrollment, tertiary (% gross)</v>
          </cell>
          <cell r="D214" t="str">
            <v>SE.TER.ENRR</v>
          </cell>
          <cell r="P214" t="e">
            <v>#DIV/0!</v>
          </cell>
        </row>
        <row r="215">
          <cell r="A215" t="str">
            <v>Samoa</v>
          </cell>
          <cell r="B215" t="str">
            <v>WSM</v>
          </cell>
          <cell r="C215" t="str">
            <v>School enrollment, tertiary (% gross)</v>
          </cell>
          <cell r="D215" t="str">
            <v>SE.TER.ENRR</v>
          </cell>
          <cell r="L215">
            <v>13.684760093689</v>
          </cell>
          <cell r="M215">
            <v>14.6420497894287</v>
          </cell>
          <cell r="N215">
            <v>14.0235500335693</v>
          </cell>
          <cell r="O215">
            <v>17.207740783691399</v>
          </cell>
          <cell r="P215">
            <v>14.889525175094599</v>
          </cell>
        </row>
        <row r="216">
          <cell r="A216" t="str">
            <v>Kosovo</v>
          </cell>
          <cell r="B216" t="str">
            <v>XKX</v>
          </cell>
          <cell r="C216" t="str">
            <v>School enrollment, tertiary (% gross)</v>
          </cell>
          <cell r="D216" t="str">
            <v>SE.TER.ENRR</v>
          </cell>
          <cell r="P216" t="e">
            <v>#DIV/0!</v>
          </cell>
        </row>
        <row r="217">
          <cell r="A217" t="str">
            <v>Yemen, Rep.</v>
          </cell>
          <cell r="B217" t="str">
            <v>YEM</v>
          </cell>
          <cell r="C217" t="str">
            <v>School enrollment, tertiary (% gross)</v>
          </cell>
          <cell r="D217" t="str">
            <v>SE.TER.ENRR</v>
          </cell>
          <cell r="E217">
            <v>10.764559745788601</v>
          </cell>
          <cell r="F217">
            <v>10.1519203186035</v>
          </cell>
          <cell r="P217">
            <v>10.45824003219605</v>
          </cell>
        </row>
        <row r="218">
          <cell r="A218" t="str">
            <v>South Africa</v>
          </cell>
          <cell r="B218" t="str">
            <v>ZAF</v>
          </cell>
          <cell r="C218" t="str">
            <v>School enrollment, tertiary (% gross)</v>
          </cell>
          <cell r="D218" t="str">
            <v>SE.TER.ENRR</v>
          </cell>
          <cell r="E218">
            <v>18.3626308441162</v>
          </cell>
          <cell r="F218">
            <v>19.6080207824707</v>
          </cell>
          <cell r="G218">
            <v>19.143659591674801</v>
          </cell>
          <cell r="H218">
            <v>19.9304904937744</v>
          </cell>
          <cell r="I218">
            <v>19.809240341186499</v>
          </cell>
          <cell r="J218">
            <v>22.260929107666001</v>
          </cell>
          <cell r="K218">
            <v>20.918449401855501</v>
          </cell>
          <cell r="L218">
            <v>22.366029739379901</v>
          </cell>
          <cell r="M218">
            <v>23.801959991455099</v>
          </cell>
          <cell r="N218">
            <v>23.866559982299801</v>
          </cell>
          <cell r="P218">
            <v>21.006797027587893</v>
          </cell>
        </row>
        <row r="219">
          <cell r="A219" t="str">
            <v>Zambia</v>
          </cell>
          <cell r="B219" t="str">
            <v>ZMB</v>
          </cell>
          <cell r="C219" t="str">
            <v>School enrollment, tertiary (% gross)</v>
          </cell>
          <cell r="D219" t="str">
            <v>SE.TER.ENRR</v>
          </cell>
          <cell r="F219">
            <v>4.1688699722290004</v>
          </cell>
          <cell r="G219">
            <v>4.1160302162170401</v>
          </cell>
          <cell r="P219">
            <v>4.1424500942230207</v>
          </cell>
        </row>
        <row r="220">
          <cell r="A220" t="str">
            <v>Zimbabwe</v>
          </cell>
          <cell r="B220" t="str">
            <v>ZWE</v>
          </cell>
          <cell r="C220" t="str">
            <v>School enrollment, tertiary (% gross)</v>
          </cell>
          <cell r="D220" t="str">
            <v>SE.TER.ENRR</v>
          </cell>
          <cell r="E220">
            <v>6.6983799934387198</v>
          </cell>
          <cell r="F220">
            <v>6.7025599479675302</v>
          </cell>
          <cell r="G220">
            <v>6.8541398048400897</v>
          </cell>
          <cell r="H220">
            <v>6.9352598190307599</v>
          </cell>
          <cell r="J220">
            <v>10.006549835205099</v>
          </cell>
          <cell r="K220">
            <v>8.1714401245117205</v>
          </cell>
          <cell r="L220">
            <v>8.8759498596191406</v>
          </cell>
          <cell r="P220">
            <v>7.7491827692304369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 t="str">
            <v>2010</v>
          </cell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  <cell r="P1" t="str">
            <v>Average</v>
          </cell>
        </row>
        <row r="2">
          <cell r="A2" t="str">
            <v>Aruba</v>
          </cell>
          <cell r="B2" t="str">
            <v>ABW</v>
          </cell>
          <cell r="C2" t="str">
            <v>Gini index</v>
          </cell>
          <cell r="D2" t="str">
            <v>SI.POV.GINI</v>
          </cell>
          <cell r="P2" t="e">
            <v>#DIV/0!</v>
          </cell>
        </row>
        <row r="3">
          <cell r="A3" t="str">
            <v>Afghanistan</v>
          </cell>
          <cell r="B3" t="str">
            <v>AFG</v>
          </cell>
          <cell r="C3" t="str">
            <v>Gini index</v>
          </cell>
          <cell r="D3" t="str">
            <v>SI.POV.GINI</v>
          </cell>
          <cell r="P3" t="e">
            <v>#DIV/0!</v>
          </cell>
        </row>
        <row r="4">
          <cell r="A4" t="str">
            <v>Angola</v>
          </cell>
          <cell r="B4" t="str">
            <v>AGO</v>
          </cell>
          <cell r="C4" t="str">
            <v>Gini index</v>
          </cell>
          <cell r="D4" t="str">
            <v>SI.POV.GINI</v>
          </cell>
          <cell r="M4">
            <v>51.3</v>
          </cell>
          <cell r="P4">
            <v>51.3</v>
          </cell>
        </row>
        <row r="5">
          <cell r="A5" t="str">
            <v>Albania</v>
          </cell>
          <cell r="B5" t="str">
            <v>ALB</v>
          </cell>
          <cell r="C5" t="str">
            <v>Gini index</v>
          </cell>
          <cell r="D5" t="str">
            <v>SI.POV.GINI</v>
          </cell>
          <cell r="G5">
            <v>29</v>
          </cell>
          <cell r="I5">
            <v>34.6</v>
          </cell>
          <cell r="J5">
            <v>32.799999999999997</v>
          </cell>
          <cell r="K5">
            <v>33.700000000000003</v>
          </cell>
          <cell r="L5">
            <v>33.1</v>
          </cell>
          <cell r="M5">
            <v>30.1</v>
          </cell>
          <cell r="N5">
            <v>30.8</v>
          </cell>
          <cell r="P5">
            <v>32.01428571428572</v>
          </cell>
        </row>
        <row r="6">
          <cell r="A6" t="str">
            <v>Andorra</v>
          </cell>
          <cell r="B6" t="str">
            <v>AND</v>
          </cell>
          <cell r="C6" t="str">
            <v>Gini index</v>
          </cell>
          <cell r="D6" t="str">
            <v>SI.POV.GINI</v>
          </cell>
          <cell r="P6" t="e">
            <v>#DIV/0!</v>
          </cell>
        </row>
        <row r="7">
          <cell r="A7" t="str">
            <v>United Arab Emirates</v>
          </cell>
          <cell r="B7" t="str">
            <v>ARE</v>
          </cell>
          <cell r="C7" t="str">
            <v>Gini index</v>
          </cell>
          <cell r="D7" t="str">
            <v>SI.POV.GINI</v>
          </cell>
          <cell r="H7">
            <v>32.5</v>
          </cell>
          <cell r="M7">
            <v>26</v>
          </cell>
          <cell r="P7">
            <v>29.25</v>
          </cell>
        </row>
        <row r="8">
          <cell r="A8" t="str">
            <v>Argentina</v>
          </cell>
          <cell r="B8" t="str">
            <v>ARG</v>
          </cell>
          <cell r="C8" t="str">
            <v>Gini index</v>
          </cell>
          <cell r="D8" t="str">
            <v>SI.POV.GINI</v>
          </cell>
          <cell r="E8">
            <v>43.6</v>
          </cell>
          <cell r="F8">
            <v>42.6</v>
          </cell>
          <cell r="G8">
            <v>41.3</v>
          </cell>
          <cell r="H8">
            <v>40.9</v>
          </cell>
          <cell r="I8">
            <v>41.6</v>
          </cell>
          <cell r="K8">
            <v>42</v>
          </cell>
          <cell r="L8">
            <v>41.1</v>
          </cell>
          <cell r="M8">
            <v>41.3</v>
          </cell>
          <cell r="N8">
            <v>42.9</v>
          </cell>
          <cell r="O8">
            <v>42.3</v>
          </cell>
          <cell r="P8">
            <v>41.96</v>
          </cell>
        </row>
        <row r="9">
          <cell r="A9" t="str">
            <v>Armenia</v>
          </cell>
          <cell r="B9" t="str">
            <v>ARM</v>
          </cell>
          <cell r="C9" t="str">
            <v>Gini index</v>
          </cell>
          <cell r="D9" t="str">
            <v>SI.POV.GINI</v>
          </cell>
          <cell r="E9">
            <v>30</v>
          </cell>
          <cell r="F9">
            <v>29.4</v>
          </cell>
          <cell r="G9">
            <v>29.6</v>
          </cell>
          <cell r="H9">
            <v>30.6</v>
          </cell>
          <cell r="I9">
            <v>31.5</v>
          </cell>
          <cell r="J9">
            <v>32.4</v>
          </cell>
          <cell r="K9">
            <v>32.5</v>
          </cell>
          <cell r="L9">
            <v>33.6</v>
          </cell>
          <cell r="M9">
            <v>34.4</v>
          </cell>
          <cell r="N9">
            <v>29.9</v>
          </cell>
          <cell r="O9">
            <v>25.2</v>
          </cell>
          <cell r="P9">
            <v>30.827272727272724</v>
          </cell>
        </row>
        <row r="10">
          <cell r="A10" t="str">
            <v>American Samoa</v>
          </cell>
          <cell r="B10" t="str">
            <v>ASM</v>
          </cell>
          <cell r="C10" t="str">
            <v>Gini index</v>
          </cell>
          <cell r="D10" t="str">
            <v>SI.POV.GINI</v>
          </cell>
          <cell r="P10" t="e">
            <v>#DIV/0!</v>
          </cell>
        </row>
        <row r="11">
          <cell r="A11" t="str">
            <v>Antigua and Barbuda</v>
          </cell>
          <cell r="B11" t="str">
            <v>ATG</v>
          </cell>
          <cell r="C11" t="str">
            <v>Gini index</v>
          </cell>
          <cell r="D11" t="str">
            <v>SI.POV.GINI</v>
          </cell>
          <cell r="P11" t="e">
            <v>#DIV/0!</v>
          </cell>
        </row>
        <row r="12">
          <cell r="A12" t="str">
            <v>Australia</v>
          </cell>
          <cell r="B12" t="str">
            <v>AUS</v>
          </cell>
          <cell r="C12" t="str">
            <v>Gini index</v>
          </cell>
          <cell r="D12" t="str">
            <v>SI.POV.GINI</v>
          </cell>
          <cell r="E12">
            <v>34.700000000000003</v>
          </cell>
          <cell r="I12">
            <v>34.4</v>
          </cell>
          <cell r="K12">
            <v>33.700000000000003</v>
          </cell>
          <cell r="M12">
            <v>34.299999999999997</v>
          </cell>
          <cell r="P12">
            <v>34.274999999999999</v>
          </cell>
        </row>
        <row r="13">
          <cell r="A13" t="str">
            <v>Austria</v>
          </cell>
          <cell r="B13" t="str">
            <v>AUT</v>
          </cell>
          <cell r="C13" t="str">
            <v>Gini index</v>
          </cell>
          <cell r="D13" t="str">
            <v>SI.POV.GINI</v>
          </cell>
          <cell r="E13">
            <v>30.3</v>
          </cell>
          <cell r="F13">
            <v>30.8</v>
          </cell>
          <cell r="G13">
            <v>30.5</v>
          </cell>
          <cell r="H13">
            <v>30.8</v>
          </cell>
          <cell r="I13">
            <v>30.5</v>
          </cell>
          <cell r="J13">
            <v>30.5</v>
          </cell>
          <cell r="K13">
            <v>30.8</v>
          </cell>
          <cell r="L13">
            <v>29.7</v>
          </cell>
          <cell r="M13">
            <v>30.8</v>
          </cell>
          <cell r="N13">
            <v>30.2</v>
          </cell>
          <cell r="P13">
            <v>30.49</v>
          </cell>
        </row>
        <row r="14">
          <cell r="A14" t="str">
            <v>Azerbaijan</v>
          </cell>
          <cell r="B14" t="str">
            <v>AZE</v>
          </cell>
          <cell r="C14" t="str">
            <v>Gini index</v>
          </cell>
          <cell r="D14" t="str">
            <v>SI.POV.GINI</v>
          </cell>
          <cell r="P14" t="e">
            <v>#DIV/0!</v>
          </cell>
        </row>
        <row r="15">
          <cell r="A15" t="str">
            <v>Burundi</v>
          </cell>
          <cell r="B15" t="str">
            <v>BDI</v>
          </cell>
          <cell r="C15" t="str">
            <v>Gini index</v>
          </cell>
          <cell r="D15" t="str">
            <v>SI.POV.GINI</v>
          </cell>
          <cell r="H15">
            <v>38.6</v>
          </cell>
          <cell r="P15">
            <v>38.6</v>
          </cell>
        </row>
        <row r="16">
          <cell r="A16" t="str">
            <v>Belgium</v>
          </cell>
          <cell r="B16" t="str">
            <v>BEL</v>
          </cell>
          <cell r="C16" t="str">
            <v>Gini index</v>
          </cell>
          <cell r="D16" t="str">
            <v>SI.POV.GINI</v>
          </cell>
          <cell r="E16">
            <v>28.4</v>
          </cell>
          <cell r="F16">
            <v>28.1</v>
          </cell>
          <cell r="G16">
            <v>27.5</v>
          </cell>
          <cell r="H16">
            <v>27.7</v>
          </cell>
          <cell r="I16">
            <v>28.1</v>
          </cell>
          <cell r="J16">
            <v>27.7</v>
          </cell>
          <cell r="K16">
            <v>27.6</v>
          </cell>
          <cell r="L16">
            <v>27.4</v>
          </cell>
          <cell r="M16">
            <v>27.2</v>
          </cell>
          <cell r="N16">
            <v>27.2</v>
          </cell>
          <cell r="P16">
            <v>27.689999999999998</v>
          </cell>
        </row>
        <row r="17">
          <cell r="A17" t="str">
            <v>Benin</v>
          </cell>
          <cell r="B17" t="str">
            <v>BEN</v>
          </cell>
          <cell r="C17" t="str">
            <v>Gini index</v>
          </cell>
          <cell r="D17" t="str">
            <v>SI.POV.GINI</v>
          </cell>
          <cell r="F17">
            <v>43.4</v>
          </cell>
          <cell r="J17">
            <v>47.8</v>
          </cell>
          <cell r="M17">
            <v>37.799999999999997</v>
          </cell>
          <cell r="P17">
            <v>43</v>
          </cell>
        </row>
        <row r="18">
          <cell r="A18" t="str">
            <v>Burkina Faso</v>
          </cell>
          <cell r="B18" t="str">
            <v>BFA</v>
          </cell>
          <cell r="C18" t="str">
            <v>Gini index</v>
          </cell>
          <cell r="D18" t="str">
            <v>SI.POV.GINI</v>
          </cell>
          <cell r="I18">
            <v>35.299999999999997</v>
          </cell>
          <cell r="M18">
            <v>47.3</v>
          </cell>
          <cell r="P18">
            <v>41.3</v>
          </cell>
        </row>
        <row r="19">
          <cell r="A19" t="str">
            <v>Bangladesh</v>
          </cell>
          <cell r="B19" t="str">
            <v>BGD</v>
          </cell>
          <cell r="C19" t="str">
            <v>Gini index</v>
          </cell>
          <cell r="D19" t="str">
            <v>SI.POV.GINI</v>
          </cell>
          <cell r="E19">
            <v>32.1</v>
          </cell>
          <cell r="K19">
            <v>32.4</v>
          </cell>
          <cell r="P19">
            <v>32.25</v>
          </cell>
        </row>
        <row r="20">
          <cell r="A20" t="str">
            <v>Bulgaria</v>
          </cell>
          <cell r="B20" t="str">
            <v>BGR</v>
          </cell>
          <cell r="C20" t="str">
            <v>Gini index</v>
          </cell>
          <cell r="D20" t="str">
            <v>SI.POV.GINI</v>
          </cell>
          <cell r="E20">
            <v>35.700000000000003</v>
          </cell>
          <cell r="F20">
            <v>34.299999999999997</v>
          </cell>
          <cell r="G20">
            <v>36</v>
          </cell>
          <cell r="H20">
            <v>36.6</v>
          </cell>
          <cell r="I20">
            <v>37.4</v>
          </cell>
          <cell r="J20">
            <v>38.6</v>
          </cell>
          <cell r="K20">
            <v>40.6</v>
          </cell>
          <cell r="L20">
            <v>40.4</v>
          </cell>
          <cell r="M20">
            <v>41.3</v>
          </cell>
          <cell r="N20">
            <v>40.299999999999997</v>
          </cell>
          <cell r="P20">
            <v>38.119999999999997</v>
          </cell>
        </row>
        <row r="21">
          <cell r="A21" t="str">
            <v>Bahrain</v>
          </cell>
          <cell r="B21" t="str">
            <v>BHR</v>
          </cell>
          <cell r="C21" t="str">
            <v>Gini index</v>
          </cell>
          <cell r="D21" t="str">
            <v>SI.POV.GINI</v>
          </cell>
          <cell r="P21" t="e">
            <v>#DIV/0!</v>
          </cell>
        </row>
        <row r="22">
          <cell r="A22" t="str">
            <v>Bahamas, The</v>
          </cell>
          <cell r="B22" t="str">
            <v>BHS</v>
          </cell>
          <cell r="C22" t="str">
            <v>Gini index</v>
          </cell>
          <cell r="D22" t="str">
            <v>SI.POV.GINI</v>
          </cell>
          <cell r="P22" t="e">
            <v>#DIV/0!</v>
          </cell>
        </row>
        <row r="23">
          <cell r="A23" t="str">
            <v>Bosnia and Herzegovina</v>
          </cell>
          <cell r="B23" t="str">
            <v>BIH</v>
          </cell>
          <cell r="C23" t="str">
            <v>Gini index</v>
          </cell>
          <cell r="D23" t="str">
            <v>SI.POV.GINI</v>
          </cell>
          <cell r="F23">
            <v>33</v>
          </cell>
          <cell r="P23">
            <v>33</v>
          </cell>
        </row>
        <row r="24">
          <cell r="A24" t="str">
            <v>Belarus</v>
          </cell>
          <cell r="B24" t="str">
            <v>BLR</v>
          </cell>
          <cell r="C24" t="str">
            <v>Gini index</v>
          </cell>
          <cell r="D24" t="str">
            <v>SI.POV.GINI</v>
          </cell>
          <cell r="E24">
            <v>28.6</v>
          </cell>
          <cell r="F24">
            <v>27.2</v>
          </cell>
          <cell r="G24">
            <v>26.5</v>
          </cell>
          <cell r="H24">
            <v>26.6</v>
          </cell>
          <cell r="I24">
            <v>27.2</v>
          </cell>
          <cell r="J24">
            <v>25.6</v>
          </cell>
          <cell r="K24">
            <v>25.3</v>
          </cell>
          <cell r="L24">
            <v>25.4</v>
          </cell>
          <cell r="M24">
            <v>25.2</v>
          </cell>
          <cell r="N24">
            <v>25.3</v>
          </cell>
          <cell r="O24">
            <v>24.4</v>
          </cell>
          <cell r="P24">
            <v>26.118181818181814</v>
          </cell>
        </row>
        <row r="25">
          <cell r="A25" t="str">
            <v>Belize</v>
          </cell>
          <cell r="B25" t="str">
            <v>BLZ</v>
          </cell>
          <cell r="C25" t="str">
            <v>Gini index</v>
          </cell>
          <cell r="D25" t="str">
            <v>SI.POV.GINI</v>
          </cell>
          <cell r="P25" t="e">
            <v>#DIV/0!</v>
          </cell>
        </row>
        <row r="26">
          <cell r="A26" t="str">
            <v>Bermuda</v>
          </cell>
          <cell r="B26" t="str">
            <v>BMU</v>
          </cell>
          <cell r="C26" t="str">
            <v>Gini index</v>
          </cell>
          <cell r="D26" t="str">
            <v>SI.POV.GINI</v>
          </cell>
          <cell r="P26" t="e">
            <v>#DIV/0!</v>
          </cell>
        </row>
        <row r="27">
          <cell r="A27" t="str">
            <v>Bolivia</v>
          </cell>
          <cell r="B27" t="str">
            <v>BOL</v>
          </cell>
          <cell r="C27" t="str">
            <v>Gini index</v>
          </cell>
          <cell r="D27" t="str">
            <v>SI.POV.GINI</v>
          </cell>
          <cell r="F27">
            <v>46.1</v>
          </cell>
          <cell r="G27">
            <v>46.6</v>
          </cell>
          <cell r="H27">
            <v>47.6</v>
          </cell>
          <cell r="I27">
            <v>47.8</v>
          </cell>
          <cell r="J27">
            <v>46.7</v>
          </cell>
          <cell r="K27">
            <v>45.3</v>
          </cell>
          <cell r="L27">
            <v>44.6</v>
          </cell>
          <cell r="M27">
            <v>42.6</v>
          </cell>
          <cell r="N27">
            <v>41.6</v>
          </cell>
          <cell r="O27">
            <v>43.6</v>
          </cell>
          <cell r="P27">
            <v>45.250000000000014</v>
          </cell>
        </row>
        <row r="28">
          <cell r="A28" t="str">
            <v>Brazil</v>
          </cell>
          <cell r="B28" t="str">
            <v>BRA</v>
          </cell>
          <cell r="C28" t="str">
            <v>Gini index</v>
          </cell>
          <cell r="D28" t="str">
            <v>SI.POV.GINI</v>
          </cell>
          <cell r="F28">
            <v>52.9</v>
          </cell>
          <cell r="G28">
            <v>53.4</v>
          </cell>
          <cell r="H28">
            <v>52.7</v>
          </cell>
          <cell r="I28">
            <v>52</v>
          </cell>
          <cell r="J28">
            <v>51.9</v>
          </cell>
          <cell r="K28">
            <v>53.3</v>
          </cell>
          <cell r="L28">
            <v>53.3</v>
          </cell>
          <cell r="M28">
            <v>53.9</v>
          </cell>
          <cell r="N28">
            <v>53.5</v>
          </cell>
          <cell r="O28">
            <v>48.9</v>
          </cell>
          <cell r="P28">
            <v>52.58</v>
          </cell>
        </row>
        <row r="29">
          <cell r="A29" t="str">
            <v>Barbados</v>
          </cell>
          <cell r="B29" t="str">
            <v>BRB</v>
          </cell>
          <cell r="C29" t="str">
            <v>Gini index</v>
          </cell>
          <cell r="D29" t="str">
            <v>SI.POV.GINI</v>
          </cell>
          <cell r="P29" t="e">
            <v>#DIV/0!</v>
          </cell>
        </row>
        <row r="30">
          <cell r="A30" t="str">
            <v>Brunei Darussalam</v>
          </cell>
          <cell r="B30" t="str">
            <v>BRN</v>
          </cell>
          <cell r="C30" t="str">
            <v>Gini index</v>
          </cell>
          <cell r="D30" t="str">
            <v>SI.POV.GINI</v>
          </cell>
          <cell r="P30" t="e">
            <v>#DIV/0!</v>
          </cell>
        </row>
        <row r="31">
          <cell r="A31" t="str">
            <v>Bhutan</v>
          </cell>
          <cell r="B31" t="str">
            <v>BTN</v>
          </cell>
          <cell r="C31" t="str">
            <v>Gini index</v>
          </cell>
          <cell r="D31" t="str">
            <v>SI.POV.GINI</v>
          </cell>
          <cell r="G31">
            <v>38.799999999999997</v>
          </cell>
          <cell r="L31">
            <v>37.4</v>
          </cell>
          <cell r="P31">
            <v>38.099999999999994</v>
          </cell>
        </row>
        <row r="32">
          <cell r="A32" t="str">
            <v>Botswana</v>
          </cell>
          <cell r="B32" t="str">
            <v>BWA</v>
          </cell>
          <cell r="C32" t="str">
            <v>Gini index</v>
          </cell>
          <cell r="D32" t="str">
            <v>SI.POV.GINI</v>
          </cell>
          <cell r="J32">
            <v>53.3</v>
          </cell>
          <cell r="P32">
            <v>53.3</v>
          </cell>
        </row>
        <row r="33">
          <cell r="A33" t="str">
            <v>Central African Republic</v>
          </cell>
          <cell r="B33" t="str">
            <v>CAF</v>
          </cell>
          <cell r="C33" t="str">
            <v>Gini index</v>
          </cell>
          <cell r="D33" t="str">
            <v>SI.POV.GINI</v>
          </cell>
          <cell r="P33" t="e">
            <v>#DIV/0!</v>
          </cell>
        </row>
        <row r="34">
          <cell r="A34" t="str">
            <v>Canada</v>
          </cell>
          <cell r="B34" t="str">
            <v>CAN</v>
          </cell>
          <cell r="C34" t="str">
            <v>Gini index</v>
          </cell>
          <cell r="D34" t="str">
            <v>SI.POV.GINI</v>
          </cell>
          <cell r="E34">
            <v>33.6</v>
          </cell>
          <cell r="G34">
            <v>33.5</v>
          </cell>
          <cell r="H34">
            <v>33.799999999999997</v>
          </cell>
          <cell r="I34">
            <v>33.200000000000003</v>
          </cell>
          <cell r="J34">
            <v>33.700000000000003</v>
          </cell>
          <cell r="K34">
            <v>32.700000000000003</v>
          </cell>
          <cell r="L34">
            <v>33.299999999999997</v>
          </cell>
          <cell r="P34">
            <v>33.4</v>
          </cell>
        </row>
        <row r="35">
          <cell r="A35" t="str">
            <v>Switzerland</v>
          </cell>
          <cell r="B35" t="str">
            <v>CHE</v>
          </cell>
          <cell r="C35" t="str">
            <v>Gini index</v>
          </cell>
          <cell r="D35" t="str">
            <v>SI.POV.GINI</v>
          </cell>
          <cell r="E35">
            <v>32.6</v>
          </cell>
          <cell r="F35">
            <v>31.7</v>
          </cell>
          <cell r="G35">
            <v>31.6</v>
          </cell>
          <cell r="H35">
            <v>32.5</v>
          </cell>
          <cell r="I35">
            <v>32.5</v>
          </cell>
          <cell r="J35">
            <v>32.299999999999997</v>
          </cell>
          <cell r="K35">
            <v>33</v>
          </cell>
          <cell r="L35">
            <v>32.700000000000003</v>
          </cell>
          <cell r="M35">
            <v>33.1</v>
          </cell>
          <cell r="P35">
            <v>32.444444444444443</v>
          </cell>
        </row>
        <row r="36">
          <cell r="A36" t="str">
            <v>Channel Islands</v>
          </cell>
          <cell r="B36" t="str">
            <v>CHI</v>
          </cell>
          <cell r="C36" t="str">
            <v>Gini index</v>
          </cell>
          <cell r="D36" t="str">
            <v>SI.POV.GINI</v>
          </cell>
          <cell r="P36" t="e">
            <v>#DIV/0!</v>
          </cell>
        </row>
        <row r="37">
          <cell r="A37" t="str">
            <v>Chile</v>
          </cell>
          <cell r="B37" t="str">
            <v>CHL</v>
          </cell>
          <cell r="C37" t="str">
            <v>Gini index</v>
          </cell>
          <cell r="D37" t="str">
            <v>SI.POV.GINI</v>
          </cell>
          <cell r="F37">
            <v>46</v>
          </cell>
          <cell r="H37">
            <v>45.8</v>
          </cell>
          <cell r="J37">
            <v>44.4</v>
          </cell>
          <cell r="L37">
            <v>44.4</v>
          </cell>
          <cell r="O37">
            <v>44.9</v>
          </cell>
          <cell r="P37">
            <v>45.1</v>
          </cell>
        </row>
        <row r="38">
          <cell r="A38" t="str">
            <v>China</v>
          </cell>
          <cell r="B38" t="str">
            <v>CHN</v>
          </cell>
          <cell r="C38" t="str">
            <v>Gini index</v>
          </cell>
          <cell r="D38" t="str">
            <v>SI.POV.GINI</v>
          </cell>
          <cell r="E38">
            <v>43.7</v>
          </cell>
          <cell r="F38">
            <v>42.4</v>
          </cell>
          <cell r="G38">
            <v>42.2</v>
          </cell>
          <cell r="H38">
            <v>39.700000000000003</v>
          </cell>
          <cell r="I38">
            <v>39.200000000000003</v>
          </cell>
          <cell r="J38">
            <v>38.6</v>
          </cell>
          <cell r="K38">
            <v>38.5</v>
          </cell>
          <cell r="L38">
            <v>39.1</v>
          </cell>
          <cell r="M38">
            <v>38.5</v>
          </cell>
          <cell r="N38">
            <v>38.200000000000003</v>
          </cell>
          <cell r="P38">
            <v>40.01</v>
          </cell>
        </row>
        <row r="39">
          <cell r="A39" t="str">
            <v>Cote d'Ivoire</v>
          </cell>
          <cell r="B39" t="str">
            <v>CIV</v>
          </cell>
          <cell r="C39" t="str">
            <v>Gini index</v>
          </cell>
          <cell r="D39" t="str">
            <v>SI.POV.GINI</v>
          </cell>
          <cell r="J39">
            <v>41.5</v>
          </cell>
          <cell r="M39">
            <v>37.200000000000003</v>
          </cell>
          <cell r="P39">
            <v>39.35</v>
          </cell>
        </row>
        <row r="40">
          <cell r="A40" t="str">
            <v>Cameroon</v>
          </cell>
          <cell r="B40" t="str">
            <v>CMR</v>
          </cell>
          <cell r="C40" t="str">
            <v>Gini index</v>
          </cell>
          <cell r="D40" t="str">
            <v>SI.POV.GINI</v>
          </cell>
          <cell r="I40">
            <v>46.6</v>
          </cell>
          <cell r="P40">
            <v>46.6</v>
          </cell>
        </row>
        <row r="41">
          <cell r="A41" t="str">
            <v>Congo, Dem. Rep.</v>
          </cell>
          <cell r="B41" t="str">
            <v>COD</v>
          </cell>
          <cell r="C41" t="str">
            <v>Gini index</v>
          </cell>
          <cell r="D41" t="str">
            <v>SI.POV.GINI</v>
          </cell>
          <cell r="G41">
            <v>42.1</v>
          </cell>
          <cell r="P41">
            <v>42.1</v>
          </cell>
        </row>
        <row r="42">
          <cell r="A42" t="str">
            <v>Congo, Rep.</v>
          </cell>
          <cell r="B42" t="str">
            <v>COG</v>
          </cell>
          <cell r="C42" t="str">
            <v>Gini index</v>
          </cell>
          <cell r="D42" t="str">
            <v>SI.POV.GINI</v>
          </cell>
          <cell r="F42">
            <v>48.9</v>
          </cell>
          <cell r="P42">
            <v>48.9</v>
          </cell>
        </row>
        <row r="43">
          <cell r="A43" t="str">
            <v>Colombia</v>
          </cell>
          <cell r="B43" t="str">
            <v>COL</v>
          </cell>
          <cell r="C43" t="str">
            <v>Gini index</v>
          </cell>
          <cell r="D43" t="str">
            <v>SI.POV.GINI</v>
          </cell>
          <cell r="E43">
            <v>54.6</v>
          </cell>
          <cell r="F43">
            <v>53.5</v>
          </cell>
          <cell r="G43">
            <v>52.6</v>
          </cell>
          <cell r="H43">
            <v>52.6</v>
          </cell>
          <cell r="I43">
            <v>52.6</v>
          </cell>
          <cell r="J43">
            <v>51</v>
          </cell>
          <cell r="K43">
            <v>50.6</v>
          </cell>
          <cell r="L43">
            <v>49.7</v>
          </cell>
          <cell r="M43">
            <v>50.4</v>
          </cell>
          <cell r="N43">
            <v>51.3</v>
          </cell>
          <cell r="O43">
            <v>54.2</v>
          </cell>
          <cell r="P43">
            <v>52.1</v>
          </cell>
        </row>
        <row r="44">
          <cell r="A44" t="str">
            <v>Comoros</v>
          </cell>
          <cell r="B44" t="str">
            <v>COM</v>
          </cell>
          <cell r="C44" t="str">
            <v>Gini index</v>
          </cell>
          <cell r="D44" t="str">
            <v>SI.POV.GINI</v>
          </cell>
          <cell r="I44">
            <v>45.3</v>
          </cell>
          <cell r="P44">
            <v>45.3</v>
          </cell>
        </row>
        <row r="45">
          <cell r="A45" t="str">
            <v>Cabo Verde</v>
          </cell>
          <cell r="B45" t="str">
            <v>CPV</v>
          </cell>
          <cell r="C45" t="str">
            <v>Gini index</v>
          </cell>
          <cell r="D45" t="str">
            <v>SI.POV.GINI</v>
          </cell>
          <cell r="J45">
            <v>42.4</v>
          </cell>
          <cell r="P45">
            <v>42.4</v>
          </cell>
        </row>
        <row r="46">
          <cell r="A46" t="str">
            <v>Costa Rica</v>
          </cell>
          <cell r="B46" t="str">
            <v>CRI</v>
          </cell>
          <cell r="C46" t="str">
            <v>Gini index</v>
          </cell>
          <cell r="D46" t="str">
            <v>SI.POV.GINI</v>
          </cell>
          <cell r="E46">
            <v>48</v>
          </cell>
          <cell r="F46">
            <v>48.8</v>
          </cell>
          <cell r="G46">
            <v>48.4</v>
          </cell>
          <cell r="H46">
            <v>49.2</v>
          </cell>
          <cell r="I46">
            <v>48.6</v>
          </cell>
          <cell r="J46">
            <v>48.4</v>
          </cell>
          <cell r="K46">
            <v>48.7</v>
          </cell>
          <cell r="L46">
            <v>48.3</v>
          </cell>
          <cell r="M46">
            <v>48</v>
          </cell>
          <cell r="N46">
            <v>48.2</v>
          </cell>
          <cell r="O46">
            <v>49.3</v>
          </cell>
          <cell r="P46">
            <v>48.536363636363632</v>
          </cell>
        </row>
        <row r="47">
          <cell r="A47" t="str">
            <v>Cuba</v>
          </cell>
          <cell r="B47" t="str">
            <v>CUB</v>
          </cell>
          <cell r="C47" t="str">
            <v>Gini index</v>
          </cell>
          <cell r="D47" t="str">
            <v>SI.POV.GINI</v>
          </cell>
          <cell r="P47" t="e">
            <v>#DIV/0!</v>
          </cell>
        </row>
        <row r="48">
          <cell r="A48" t="str">
            <v>Curacao</v>
          </cell>
          <cell r="B48" t="str">
            <v>CUW</v>
          </cell>
          <cell r="C48" t="str">
            <v>Gini index</v>
          </cell>
          <cell r="D48" t="str">
            <v>SI.POV.GINI</v>
          </cell>
          <cell r="P48" t="e">
            <v>#DIV/0!</v>
          </cell>
        </row>
        <row r="49">
          <cell r="A49" t="str">
            <v>Cayman Islands</v>
          </cell>
          <cell r="B49" t="str">
            <v>CYM</v>
          </cell>
          <cell r="C49" t="str">
            <v>Gini index</v>
          </cell>
          <cell r="D49" t="str">
            <v>SI.POV.GINI</v>
          </cell>
          <cell r="P49" t="e">
            <v>#DIV/0!</v>
          </cell>
        </row>
        <row r="50">
          <cell r="A50" t="str">
            <v>Cyprus</v>
          </cell>
          <cell r="B50" t="str">
            <v>CYP</v>
          </cell>
          <cell r="C50" t="str">
            <v>Gini index</v>
          </cell>
          <cell r="D50" t="str">
            <v>SI.POV.GINI</v>
          </cell>
          <cell r="E50">
            <v>31.5</v>
          </cell>
          <cell r="F50">
            <v>32.6</v>
          </cell>
          <cell r="G50">
            <v>34.299999999999997</v>
          </cell>
          <cell r="H50">
            <v>37</v>
          </cell>
          <cell r="I50">
            <v>35.6</v>
          </cell>
          <cell r="J50">
            <v>34</v>
          </cell>
          <cell r="K50">
            <v>32.9</v>
          </cell>
          <cell r="L50">
            <v>31.4</v>
          </cell>
          <cell r="M50">
            <v>32.700000000000003</v>
          </cell>
          <cell r="N50">
            <v>31.2</v>
          </cell>
          <cell r="P50">
            <v>33.319999999999993</v>
          </cell>
        </row>
        <row r="51">
          <cell r="A51" t="str">
            <v>Czechia</v>
          </cell>
          <cell r="B51" t="str">
            <v>CZE</v>
          </cell>
          <cell r="C51" t="str">
            <v>Gini index</v>
          </cell>
          <cell r="D51" t="str">
            <v>SI.POV.GINI</v>
          </cell>
          <cell r="E51">
            <v>26.6</v>
          </cell>
          <cell r="F51">
            <v>26.4</v>
          </cell>
          <cell r="G51">
            <v>26.1</v>
          </cell>
          <cell r="H51">
            <v>26.5</v>
          </cell>
          <cell r="I51">
            <v>25.9</v>
          </cell>
          <cell r="J51">
            <v>25.9</v>
          </cell>
          <cell r="K51">
            <v>25.4</v>
          </cell>
          <cell r="L51">
            <v>24.9</v>
          </cell>
          <cell r="M51">
            <v>25</v>
          </cell>
          <cell r="N51">
            <v>25.3</v>
          </cell>
          <cell r="P51">
            <v>25.8</v>
          </cell>
        </row>
        <row r="52">
          <cell r="A52" t="str">
            <v>Germany</v>
          </cell>
          <cell r="B52" t="str">
            <v>DEU</v>
          </cell>
          <cell r="C52" t="str">
            <v>Gini index</v>
          </cell>
          <cell r="D52" t="str">
            <v>SI.POV.GINI</v>
          </cell>
          <cell r="E52">
            <v>30.3</v>
          </cell>
          <cell r="F52">
            <v>30.8</v>
          </cell>
          <cell r="G52">
            <v>31.1</v>
          </cell>
          <cell r="H52">
            <v>31.5</v>
          </cell>
          <cell r="I52">
            <v>30.9</v>
          </cell>
          <cell r="J52">
            <v>31.6</v>
          </cell>
          <cell r="K52">
            <v>31.6</v>
          </cell>
          <cell r="L52">
            <v>31.2</v>
          </cell>
          <cell r="M52">
            <v>31.7</v>
          </cell>
          <cell r="P52">
            <v>31.188888888888886</v>
          </cell>
        </row>
        <row r="53">
          <cell r="A53" t="str">
            <v>Djibouti</v>
          </cell>
          <cell r="B53" t="str">
            <v>DJI</v>
          </cell>
          <cell r="C53" t="str">
            <v>Gini index</v>
          </cell>
          <cell r="D53" t="str">
            <v>SI.POV.GINI</v>
          </cell>
          <cell r="G53">
            <v>45.1</v>
          </cell>
          <cell r="H53">
            <v>44.1</v>
          </cell>
          <cell r="L53">
            <v>41.6</v>
          </cell>
          <cell r="P53">
            <v>43.6</v>
          </cell>
        </row>
        <row r="54">
          <cell r="A54" t="str">
            <v>Dominica</v>
          </cell>
          <cell r="B54" t="str">
            <v>DMA</v>
          </cell>
          <cell r="C54" t="str">
            <v>Gini index</v>
          </cell>
          <cell r="D54" t="str">
            <v>SI.POV.GINI</v>
          </cell>
          <cell r="P54" t="e">
            <v>#DIV/0!</v>
          </cell>
        </row>
        <row r="55">
          <cell r="A55" t="str">
            <v>Denmark</v>
          </cell>
          <cell r="B55" t="str">
            <v>DNK</v>
          </cell>
          <cell r="C55" t="str">
            <v>Gini index</v>
          </cell>
          <cell r="D55" t="str">
            <v>SI.POV.GINI</v>
          </cell>
          <cell r="E55">
            <v>27.2</v>
          </cell>
          <cell r="F55">
            <v>27.3</v>
          </cell>
          <cell r="G55">
            <v>27.8</v>
          </cell>
          <cell r="H55">
            <v>28.5</v>
          </cell>
          <cell r="I55">
            <v>28.4</v>
          </cell>
          <cell r="J55">
            <v>28.2</v>
          </cell>
          <cell r="K55">
            <v>28.2</v>
          </cell>
          <cell r="L55">
            <v>28.7</v>
          </cell>
          <cell r="M55">
            <v>28.2</v>
          </cell>
          <cell r="N55">
            <v>27.7</v>
          </cell>
          <cell r="P55">
            <v>28.019999999999992</v>
          </cell>
        </row>
        <row r="56">
          <cell r="A56" t="str">
            <v>Dominican Republic</v>
          </cell>
          <cell r="B56" t="str">
            <v>DOM</v>
          </cell>
          <cell r="C56" t="str">
            <v>Gini index</v>
          </cell>
          <cell r="D56" t="str">
            <v>SI.POV.GINI</v>
          </cell>
          <cell r="E56">
            <v>47.3</v>
          </cell>
          <cell r="F56">
            <v>47.7</v>
          </cell>
          <cell r="G56">
            <v>46.1</v>
          </cell>
          <cell r="H56">
            <v>47.7</v>
          </cell>
          <cell r="I56">
            <v>44.3</v>
          </cell>
          <cell r="J56">
            <v>45.2</v>
          </cell>
          <cell r="K56">
            <v>45.7</v>
          </cell>
          <cell r="L56">
            <v>42.2</v>
          </cell>
          <cell r="M56">
            <v>43.7</v>
          </cell>
          <cell r="N56">
            <v>41.9</v>
          </cell>
          <cell r="O56">
            <v>39.6</v>
          </cell>
          <cell r="P56">
            <v>44.672727272727272</v>
          </cell>
        </row>
        <row r="57">
          <cell r="A57" t="str">
            <v>Algeria</v>
          </cell>
          <cell r="B57" t="str">
            <v>DZA</v>
          </cell>
          <cell r="C57" t="str">
            <v>Gini index</v>
          </cell>
          <cell r="D57" t="str">
            <v>SI.POV.GINI</v>
          </cell>
          <cell r="F57">
            <v>27.6</v>
          </cell>
          <cell r="P57">
            <v>27.6</v>
          </cell>
        </row>
        <row r="58">
          <cell r="A58" t="str">
            <v>Ecuador</v>
          </cell>
          <cell r="B58" t="str">
            <v>ECU</v>
          </cell>
          <cell r="C58" t="str">
            <v>Gini index</v>
          </cell>
          <cell r="D58" t="str">
            <v>SI.POV.GINI</v>
          </cell>
          <cell r="E58">
            <v>48.8</v>
          </cell>
          <cell r="F58">
            <v>45.9</v>
          </cell>
          <cell r="G58">
            <v>46.1</v>
          </cell>
          <cell r="H58">
            <v>46.9</v>
          </cell>
          <cell r="I58">
            <v>45</v>
          </cell>
          <cell r="J58">
            <v>46</v>
          </cell>
          <cell r="K58">
            <v>45</v>
          </cell>
          <cell r="L58">
            <v>44.7</v>
          </cell>
          <cell r="M58">
            <v>45.4</v>
          </cell>
          <cell r="N58">
            <v>45.7</v>
          </cell>
          <cell r="O58">
            <v>47.3</v>
          </cell>
          <cell r="P58">
            <v>46.072727272727271</v>
          </cell>
        </row>
        <row r="59">
          <cell r="A59" t="str">
            <v>Egypt, Arab Rep.</v>
          </cell>
          <cell r="B59" t="str">
            <v>EGY</v>
          </cell>
          <cell r="C59" t="str">
            <v>Gini index</v>
          </cell>
          <cell r="D59" t="str">
            <v>SI.POV.GINI</v>
          </cell>
          <cell r="E59">
            <v>30.2</v>
          </cell>
          <cell r="G59">
            <v>28.3</v>
          </cell>
          <cell r="J59">
            <v>31.8</v>
          </cell>
          <cell r="L59">
            <v>31.5</v>
          </cell>
          <cell r="P59">
            <v>30.45</v>
          </cell>
        </row>
        <row r="60">
          <cell r="A60" t="str">
            <v>Eritrea</v>
          </cell>
          <cell r="B60" t="str">
            <v>ERI</v>
          </cell>
          <cell r="C60" t="str">
            <v>Gini index</v>
          </cell>
          <cell r="D60" t="str">
            <v>SI.POV.GINI</v>
          </cell>
          <cell r="P60" t="e">
            <v>#DIV/0!</v>
          </cell>
        </row>
        <row r="61">
          <cell r="A61" t="str">
            <v>Spain</v>
          </cell>
          <cell r="B61" t="str">
            <v>ESP</v>
          </cell>
          <cell r="C61" t="str">
            <v>Gini index</v>
          </cell>
          <cell r="D61" t="str">
            <v>SI.POV.GINI</v>
          </cell>
          <cell r="E61">
            <v>35.200000000000003</v>
          </cell>
          <cell r="F61">
            <v>35.700000000000003</v>
          </cell>
          <cell r="G61">
            <v>35.4</v>
          </cell>
          <cell r="H61">
            <v>36.200000000000003</v>
          </cell>
          <cell r="I61">
            <v>36.1</v>
          </cell>
          <cell r="J61">
            <v>36.200000000000003</v>
          </cell>
          <cell r="K61">
            <v>35.799999999999997</v>
          </cell>
          <cell r="L61">
            <v>34.700000000000003</v>
          </cell>
          <cell r="M61">
            <v>34.700000000000003</v>
          </cell>
          <cell r="N61">
            <v>34.299999999999997</v>
          </cell>
          <cell r="P61">
            <v>35.43</v>
          </cell>
        </row>
        <row r="62">
          <cell r="A62" t="str">
            <v>Estonia</v>
          </cell>
          <cell r="B62" t="str">
            <v>EST</v>
          </cell>
          <cell r="C62" t="str">
            <v>Gini index</v>
          </cell>
          <cell r="D62" t="str">
            <v>SI.POV.GINI</v>
          </cell>
          <cell r="E62">
            <v>32</v>
          </cell>
          <cell r="F62">
            <v>32.5</v>
          </cell>
          <cell r="G62">
            <v>32.9</v>
          </cell>
          <cell r="H62">
            <v>35.1</v>
          </cell>
          <cell r="I62">
            <v>34.6</v>
          </cell>
          <cell r="J62">
            <v>32.700000000000003</v>
          </cell>
          <cell r="K62">
            <v>31.2</v>
          </cell>
          <cell r="L62">
            <v>30.4</v>
          </cell>
          <cell r="M62">
            <v>30.3</v>
          </cell>
          <cell r="N62">
            <v>30.8</v>
          </cell>
          <cell r="P62">
            <v>32.25</v>
          </cell>
        </row>
        <row r="63">
          <cell r="A63" t="str">
            <v>Ethiopia</v>
          </cell>
          <cell r="B63" t="str">
            <v>ETH</v>
          </cell>
          <cell r="C63" t="str">
            <v>Gini index</v>
          </cell>
          <cell r="D63" t="str">
            <v>SI.POV.GINI</v>
          </cell>
          <cell r="E63">
            <v>33.200000000000003</v>
          </cell>
          <cell r="J63">
            <v>35</v>
          </cell>
          <cell r="P63">
            <v>34.1</v>
          </cell>
        </row>
        <row r="64">
          <cell r="A64" t="str">
            <v>European Union</v>
          </cell>
          <cell r="B64" t="str">
            <v>EUU</v>
          </cell>
          <cell r="C64" t="str">
            <v>Gini index</v>
          </cell>
          <cell r="D64" t="str">
            <v>SI.POV.GINI</v>
          </cell>
          <cell r="P64" t="e">
            <v>#DIV/0!</v>
          </cell>
        </row>
        <row r="65">
          <cell r="A65" t="str">
            <v>Finland</v>
          </cell>
          <cell r="B65" t="str">
            <v>FIN</v>
          </cell>
          <cell r="C65" t="str">
            <v>Gini index</v>
          </cell>
          <cell r="D65" t="str">
            <v>SI.POV.GINI</v>
          </cell>
          <cell r="E65">
            <v>27.7</v>
          </cell>
          <cell r="F65">
            <v>27.6</v>
          </cell>
          <cell r="G65">
            <v>27.1</v>
          </cell>
          <cell r="H65">
            <v>27.2</v>
          </cell>
          <cell r="I65">
            <v>26.8</v>
          </cell>
          <cell r="J65">
            <v>27.1</v>
          </cell>
          <cell r="K65">
            <v>27.1</v>
          </cell>
          <cell r="L65">
            <v>27.4</v>
          </cell>
          <cell r="M65">
            <v>27.3</v>
          </cell>
          <cell r="N65">
            <v>27.7</v>
          </cell>
          <cell r="P65">
            <v>27.3</v>
          </cell>
        </row>
        <row r="66">
          <cell r="A66" t="str">
            <v>Fiji</v>
          </cell>
          <cell r="B66" t="str">
            <v>FJI</v>
          </cell>
          <cell r="C66" t="str">
            <v>Gini index</v>
          </cell>
          <cell r="D66" t="str">
            <v>SI.POV.GINI</v>
          </cell>
          <cell r="H66">
            <v>36.700000000000003</v>
          </cell>
          <cell r="N66">
            <v>30.7</v>
          </cell>
          <cell r="P66">
            <v>33.700000000000003</v>
          </cell>
        </row>
        <row r="67">
          <cell r="A67" t="str">
            <v>France</v>
          </cell>
          <cell r="B67" t="str">
            <v>FRA</v>
          </cell>
          <cell r="C67" t="str">
            <v>Gini index</v>
          </cell>
          <cell r="D67" t="str">
            <v>SI.POV.GINI</v>
          </cell>
          <cell r="E67">
            <v>33.700000000000003</v>
          </cell>
          <cell r="F67">
            <v>33.299999999999997</v>
          </cell>
          <cell r="G67">
            <v>33.1</v>
          </cell>
          <cell r="H67">
            <v>32.5</v>
          </cell>
          <cell r="I67">
            <v>32.299999999999997</v>
          </cell>
          <cell r="J67">
            <v>32.700000000000003</v>
          </cell>
          <cell r="K67">
            <v>31.9</v>
          </cell>
          <cell r="L67">
            <v>31.6</v>
          </cell>
          <cell r="M67">
            <v>32.4</v>
          </cell>
          <cell r="P67">
            <v>32.611111111111107</v>
          </cell>
        </row>
        <row r="68">
          <cell r="A68" t="str">
            <v>Faroe Islands</v>
          </cell>
          <cell r="B68" t="str">
            <v>FRO</v>
          </cell>
          <cell r="C68" t="str">
            <v>Gini index</v>
          </cell>
          <cell r="D68" t="str">
            <v>SI.POV.GINI</v>
          </cell>
          <cell r="P68" t="e">
            <v>#DIV/0!</v>
          </cell>
        </row>
        <row r="69">
          <cell r="A69" t="str">
            <v>Micronesia, Fed. Sts.</v>
          </cell>
          <cell r="B69" t="str">
            <v>FSM</v>
          </cell>
          <cell r="C69" t="str">
            <v>Gini index</v>
          </cell>
          <cell r="D69" t="str">
            <v>SI.POV.GINI</v>
          </cell>
          <cell r="H69">
            <v>40.1</v>
          </cell>
          <cell r="P69">
            <v>40.1</v>
          </cell>
        </row>
        <row r="70">
          <cell r="A70" t="str">
            <v>Gabon</v>
          </cell>
          <cell r="B70" t="str">
            <v>GAB</v>
          </cell>
          <cell r="C70" t="str">
            <v>Gini index</v>
          </cell>
          <cell r="D70" t="str">
            <v>SI.POV.GINI</v>
          </cell>
          <cell r="L70">
            <v>38</v>
          </cell>
          <cell r="P70">
            <v>38</v>
          </cell>
        </row>
        <row r="71">
          <cell r="A71" t="str">
            <v>United Kingdom</v>
          </cell>
          <cell r="B71" t="str">
            <v>GBR</v>
          </cell>
          <cell r="C71" t="str">
            <v>Gini index</v>
          </cell>
          <cell r="D71" t="str">
            <v>SI.POV.GINI</v>
          </cell>
          <cell r="E71">
            <v>34.4</v>
          </cell>
          <cell r="F71">
            <v>33.200000000000003</v>
          </cell>
          <cell r="G71">
            <v>32.299999999999997</v>
          </cell>
          <cell r="H71">
            <v>33.200000000000003</v>
          </cell>
          <cell r="I71">
            <v>34</v>
          </cell>
          <cell r="J71">
            <v>33.200000000000003</v>
          </cell>
          <cell r="K71">
            <v>34.799999999999997</v>
          </cell>
          <cell r="L71">
            <v>35.1</v>
          </cell>
          <cell r="P71">
            <v>33.775000000000006</v>
          </cell>
        </row>
        <row r="72">
          <cell r="A72" t="str">
            <v>Georgia</v>
          </cell>
          <cell r="B72" t="str">
            <v>GEO</v>
          </cell>
          <cell r="C72" t="str">
            <v>Gini index</v>
          </cell>
          <cell r="D72" t="str">
            <v>SI.POV.GINI</v>
          </cell>
          <cell r="E72">
            <v>39.5</v>
          </cell>
          <cell r="F72">
            <v>39.6</v>
          </cell>
          <cell r="G72">
            <v>39</v>
          </cell>
          <cell r="H72">
            <v>38.6</v>
          </cell>
          <cell r="I72">
            <v>37.6</v>
          </cell>
          <cell r="J72">
            <v>36.5</v>
          </cell>
          <cell r="K72">
            <v>36.6</v>
          </cell>
          <cell r="L72">
            <v>37.9</v>
          </cell>
          <cell r="M72">
            <v>36.4</v>
          </cell>
          <cell r="N72">
            <v>35.9</v>
          </cell>
          <cell r="O72">
            <v>34.5</v>
          </cell>
          <cell r="P72">
            <v>37.463636363636354</v>
          </cell>
        </row>
        <row r="73">
          <cell r="A73" t="str">
            <v>Ghana</v>
          </cell>
          <cell r="B73" t="str">
            <v>GHA</v>
          </cell>
          <cell r="C73" t="str">
            <v>Gini index</v>
          </cell>
          <cell r="D73" t="str">
            <v>SI.POV.GINI</v>
          </cell>
          <cell r="G73">
            <v>42.4</v>
          </cell>
          <cell r="K73">
            <v>43.5</v>
          </cell>
          <cell r="P73">
            <v>42.95</v>
          </cell>
        </row>
        <row r="74">
          <cell r="A74" t="str">
            <v>Gibraltar</v>
          </cell>
          <cell r="B74" t="str">
            <v>GIB</v>
          </cell>
          <cell r="C74" t="str">
            <v>Gini index</v>
          </cell>
          <cell r="D74" t="str">
            <v>SI.POV.GINI</v>
          </cell>
          <cell r="P74" t="e">
            <v>#DIV/0!</v>
          </cell>
        </row>
        <row r="75">
          <cell r="A75" t="str">
            <v>Guinea</v>
          </cell>
          <cell r="B75" t="str">
            <v>GIN</v>
          </cell>
          <cell r="C75" t="str">
            <v>Gini index</v>
          </cell>
          <cell r="D75" t="str">
            <v>SI.POV.GINI</v>
          </cell>
          <cell r="G75">
            <v>33.700000000000003</v>
          </cell>
          <cell r="M75">
            <v>29.6</v>
          </cell>
          <cell r="P75">
            <v>31.650000000000002</v>
          </cell>
        </row>
        <row r="76">
          <cell r="A76" t="str">
            <v>Gambia, The</v>
          </cell>
          <cell r="B76" t="str">
            <v>GMB</v>
          </cell>
          <cell r="C76" t="str">
            <v>Gini index</v>
          </cell>
          <cell r="D76" t="str">
            <v>SI.POV.GINI</v>
          </cell>
          <cell r="E76">
            <v>43.6</v>
          </cell>
          <cell r="J76">
            <v>35.9</v>
          </cell>
          <cell r="P76">
            <v>39.75</v>
          </cell>
        </row>
        <row r="77">
          <cell r="A77" t="str">
            <v>Guinea-Bissau</v>
          </cell>
          <cell r="B77" t="str">
            <v>GNB</v>
          </cell>
          <cell r="C77" t="str">
            <v>Gini index</v>
          </cell>
          <cell r="D77" t="str">
            <v>SI.POV.GINI</v>
          </cell>
          <cell r="E77">
            <v>50.7</v>
          </cell>
          <cell r="M77">
            <v>34.799999999999997</v>
          </cell>
          <cell r="P77">
            <v>42.75</v>
          </cell>
        </row>
        <row r="78">
          <cell r="A78" t="str">
            <v>Equatorial Guinea</v>
          </cell>
          <cell r="B78" t="str">
            <v>GNQ</v>
          </cell>
          <cell r="C78" t="str">
            <v>Gini index</v>
          </cell>
          <cell r="D78" t="str">
            <v>SI.POV.GINI</v>
          </cell>
          <cell r="P78" t="e">
            <v>#DIV/0!</v>
          </cell>
        </row>
        <row r="79">
          <cell r="A79" t="str">
            <v>Greece</v>
          </cell>
          <cell r="B79" t="str">
            <v>GRC</v>
          </cell>
          <cell r="C79" t="str">
            <v>Gini index</v>
          </cell>
          <cell r="D79" t="str">
            <v>SI.POV.GINI</v>
          </cell>
          <cell r="E79">
            <v>34.1</v>
          </cell>
          <cell r="F79">
            <v>34.799999999999997</v>
          </cell>
          <cell r="G79">
            <v>36.299999999999997</v>
          </cell>
          <cell r="H79">
            <v>36.1</v>
          </cell>
          <cell r="I79">
            <v>35.799999999999997</v>
          </cell>
          <cell r="J79">
            <v>36</v>
          </cell>
          <cell r="K79">
            <v>35</v>
          </cell>
          <cell r="L79">
            <v>34.4</v>
          </cell>
          <cell r="M79">
            <v>32.9</v>
          </cell>
          <cell r="N79">
            <v>33.1</v>
          </cell>
          <cell r="P79">
            <v>34.85</v>
          </cell>
        </row>
        <row r="80">
          <cell r="A80" t="str">
            <v>Grenada</v>
          </cell>
          <cell r="B80" t="str">
            <v>GRD</v>
          </cell>
          <cell r="C80" t="str">
            <v>Gini index</v>
          </cell>
          <cell r="D80" t="str">
            <v>SI.POV.GINI</v>
          </cell>
          <cell r="P80" t="e">
            <v>#DIV/0!</v>
          </cell>
        </row>
        <row r="81">
          <cell r="A81" t="str">
            <v>Greenland</v>
          </cell>
          <cell r="B81" t="str">
            <v>GRL</v>
          </cell>
          <cell r="C81" t="str">
            <v>Gini index</v>
          </cell>
          <cell r="D81" t="str">
            <v>SI.POV.GINI</v>
          </cell>
          <cell r="P81" t="e">
            <v>#DIV/0!</v>
          </cell>
        </row>
        <row r="82">
          <cell r="A82" t="str">
            <v>Guatemala</v>
          </cell>
          <cell r="B82" t="str">
            <v>GTM</v>
          </cell>
          <cell r="C82" t="str">
            <v>Gini index</v>
          </cell>
          <cell r="D82" t="str">
            <v>SI.POV.GINI</v>
          </cell>
          <cell r="I82">
            <v>48.3</v>
          </cell>
          <cell r="P82">
            <v>48.3</v>
          </cell>
        </row>
        <row r="83">
          <cell r="A83" t="str">
            <v>Guam</v>
          </cell>
          <cell r="B83" t="str">
            <v>GUM</v>
          </cell>
          <cell r="C83" t="str">
            <v>Gini index</v>
          </cell>
          <cell r="D83" t="str">
            <v>SI.POV.GINI</v>
          </cell>
          <cell r="P83" t="e">
            <v>#DIV/0!</v>
          </cell>
        </row>
        <row r="84">
          <cell r="A84" t="str">
            <v>Guyana</v>
          </cell>
          <cell r="B84" t="str">
            <v>GUY</v>
          </cell>
          <cell r="C84" t="str">
            <v>Gini index</v>
          </cell>
          <cell r="D84" t="str">
            <v>SI.POV.GINI</v>
          </cell>
          <cell r="P84" t="e">
            <v>#DIV/0!</v>
          </cell>
        </row>
        <row r="85">
          <cell r="A85" t="str">
            <v>Hong Kong SAR, China</v>
          </cell>
          <cell r="B85" t="str">
            <v>HKG</v>
          </cell>
          <cell r="C85" t="str">
            <v>Gini index</v>
          </cell>
          <cell r="D85" t="str">
            <v>SI.POV.GINI</v>
          </cell>
          <cell r="P85" t="e">
            <v>#DIV/0!</v>
          </cell>
        </row>
        <row r="86">
          <cell r="A86" t="str">
            <v>Honduras</v>
          </cell>
          <cell r="B86" t="str">
            <v>HND</v>
          </cell>
          <cell r="C86" t="str">
            <v>Gini index</v>
          </cell>
          <cell r="D86" t="str">
            <v>SI.POV.GINI</v>
          </cell>
          <cell r="E86">
            <v>53.1</v>
          </cell>
          <cell r="F86">
            <v>52.6</v>
          </cell>
          <cell r="G86">
            <v>53.4</v>
          </cell>
          <cell r="H86">
            <v>50</v>
          </cell>
          <cell r="I86">
            <v>49.9</v>
          </cell>
          <cell r="J86">
            <v>49.2</v>
          </cell>
          <cell r="K86">
            <v>49.8</v>
          </cell>
          <cell r="L86">
            <v>49.4</v>
          </cell>
          <cell r="M86">
            <v>48.9</v>
          </cell>
          <cell r="N86">
            <v>48.2</v>
          </cell>
          <cell r="P86">
            <v>50.449999999999996</v>
          </cell>
        </row>
        <row r="87">
          <cell r="A87" t="str">
            <v>Croatia</v>
          </cell>
          <cell r="B87" t="str">
            <v>HRV</v>
          </cell>
          <cell r="C87" t="str">
            <v>Gini index</v>
          </cell>
          <cell r="D87" t="str">
            <v>SI.POV.GINI</v>
          </cell>
          <cell r="E87">
            <v>32.4</v>
          </cell>
          <cell r="F87">
            <v>32.299999999999997</v>
          </cell>
          <cell r="G87">
            <v>32.5</v>
          </cell>
          <cell r="H87">
            <v>32</v>
          </cell>
          <cell r="I87">
            <v>32.1</v>
          </cell>
          <cell r="J87">
            <v>31.1</v>
          </cell>
          <cell r="K87">
            <v>30.9</v>
          </cell>
          <cell r="L87">
            <v>30.4</v>
          </cell>
          <cell r="M87">
            <v>29.7</v>
          </cell>
          <cell r="N87">
            <v>28.9</v>
          </cell>
          <cell r="P87">
            <v>31.229999999999997</v>
          </cell>
        </row>
        <row r="88">
          <cell r="A88" t="str">
            <v>Haiti</v>
          </cell>
          <cell r="B88" t="str">
            <v>HTI</v>
          </cell>
          <cell r="C88" t="str">
            <v>Gini index</v>
          </cell>
          <cell r="D88" t="str">
            <v>SI.POV.GINI</v>
          </cell>
          <cell r="G88">
            <v>41.1</v>
          </cell>
          <cell r="P88">
            <v>41.1</v>
          </cell>
        </row>
        <row r="89">
          <cell r="A89" t="str">
            <v>Hungary</v>
          </cell>
          <cell r="B89" t="str">
            <v>HUN</v>
          </cell>
          <cell r="C89" t="str">
            <v>Gini index</v>
          </cell>
          <cell r="D89" t="str">
            <v>SI.POV.GINI</v>
          </cell>
          <cell r="E89">
            <v>29.4</v>
          </cell>
          <cell r="F89">
            <v>29.2</v>
          </cell>
          <cell r="G89">
            <v>30.8</v>
          </cell>
          <cell r="H89">
            <v>31.5</v>
          </cell>
          <cell r="I89">
            <v>30.9</v>
          </cell>
          <cell r="J89">
            <v>30.4</v>
          </cell>
          <cell r="K89">
            <v>30.3</v>
          </cell>
          <cell r="L89">
            <v>30.6</v>
          </cell>
          <cell r="M89">
            <v>29.6</v>
          </cell>
          <cell r="N89">
            <v>30</v>
          </cell>
          <cell r="P89">
            <v>30.27</v>
          </cell>
        </row>
        <row r="90">
          <cell r="A90" t="str">
            <v>Indonesia</v>
          </cell>
          <cell r="B90" t="str">
            <v>IDN</v>
          </cell>
          <cell r="C90" t="str">
            <v>Gini index</v>
          </cell>
          <cell r="D90" t="str">
            <v>SI.POV.GINI</v>
          </cell>
          <cell r="E90">
            <v>37.200000000000003</v>
          </cell>
          <cell r="F90">
            <v>40.5</v>
          </cell>
          <cell r="G90">
            <v>40.5</v>
          </cell>
          <cell r="H90">
            <v>40.799999999999997</v>
          </cell>
          <cell r="I90">
            <v>40.200000000000003</v>
          </cell>
          <cell r="J90">
            <v>40.4</v>
          </cell>
          <cell r="K90">
            <v>39.299999999999997</v>
          </cell>
          <cell r="L90">
            <v>38.799999999999997</v>
          </cell>
          <cell r="M90">
            <v>38.4</v>
          </cell>
          <cell r="N90">
            <v>37.6</v>
          </cell>
          <cell r="O90">
            <v>37.6</v>
          </cell>
          <cell r="P90">
            <v>39.209090909090911</v>
          </cell>
        </row>
        <row r="91">
          <cell r="A91" t="str">
            <v>India</v>
          </cell>
          <cell r="B91" t="str">
            <v>IND</v>
          </cell>
          <cell r="C91" t="str">
            <v>Gini index</v>
          </cell>
          <cell r="D91" t="str">
            <v>SI.POV.GINI</v>
          </cell>
          <cell r="F91">
            <v>35.700000000000003</v>
          </cell>
          <cell r="J91">
            <v>34.700000000000003</v>
          </cell>
          <cell r="K91">
            <v>34.799999999999997</v>
          </cell>
          <cell r="L91">
            <v>35.9</v>
          </cell>
          <cell r="M91">
            <v>34.6</v>
          </cell>
          <cell r="N91">
            <v>35.700000000000003</v>
          </cell>
          <cell r="P91">
            <v>35.233333333333327</v>
          </cell>
        </row>
        <row r="92">
          <cell r="A92" t="str">
            <v>Ireland</v>
          </cell>
          <cell r="B92" t="str">
            <v>IRL</v>
          </cell>
          <cell r="C92" t="str">
            <v>Gini index</v>
          </cell>
          <cell r="D92" t="str">
            <v>SI.POV.GINI</v>
          </cell>
          <cell r="E92">
            <v>32.299999999999997</v>
          </cell>
          <cell r="F92">
            <v>32.9</v>
          </cell>
          <cell r="G92">
            <v>33.200000000000003</v>
          </cell>
          <cell r="H92">
            <v>33.5</v>
          </cell>
          <cell r="I92">
            <v>31.9</v>
          </cell>
          <cell r="J92">
            <v>31.8</v>
          </cell>
          <cell r="K92">
            <v>32.799999999999997</v>
          </cell>
          <cell r="L92">
            <v>31.4</v>
          </cell>
          <cell r="M92">
            <v>30.6</v>
          </cell>
          <cell r="P92">
            <v>32.266666666666666</v>
          </cell>
        </row>
        <row r="93">
          <cell r="A93" t="str">
            <v>Iran, Islamic Rep.</v>
          </cell>
          <cell r="B93" t="str">
            <v>IRN</v>
          </cell>
          <cell r="C93" t="str">
            <v>Gini index</v>
          </cell>
          <cell r="D93" t="str">
            <v>SI.POV.GINI</v>
          </cell>
          <cell r="H93">
            <v>37.4</v>
          </cell>
          <cell r="I93">
            <v>38.799999999999997</v>
          </cell>
          <cell r="J93">
            <v>39.5</v>
          </cell>
          <cell r="K93">
            <v>40</v>
          </cell>
          <cell r="L93">
            <v>40.799999999999997</v>
          </cell>
          <cell r="M93">
            <v>42</v>
          </cell>
          <cell r="N93">
            <v>40.9</v>
          </cell>
          <cell r="P93">
            <v>39.914285714285711</v>
          </cell>
        </row>
        <row r="94">
          <cell r="A94" t="str">
            <v>Iraq</v>
          </cell>
          <cell r="B94" t="str">
            <v>IRQ</v>
          </cell>
          <cell r="C94" t="str">
            <v>Gini index</v>
          </cell>
          <cell r="D94" t="str">
            <v>SI.POV.GINI</v>
          </cell>
          <cell r="G94">
            <v>29.5</v>
          </cell>
          <cell r="P94">
            <v>29.5</v>
          </cell>
        </row>
        <row r="95">
          <cell r="A95" t="str">
            <v>Iceland</v>
          </cell>
          <cell r="B95" t="str">
            <v>ISL</v>
          </cell>
          <cell r="C95" t="str">
            <v>Gini index</v>
          </cell>
          <cell r="D95" t="str">
            <v>SI.POV.GINI</v>
          </cell>
          <cell r="E95">
            <v>26.2</v>
          </cell>
          <cell r="F95">
            <v>26.8</v>
          </cell>
          <cell r="G95">
            <v>26.8</v>
          </cell>
          <cell r="H95">
            <v>25.4</v>
          </cell>
          <cell r="I95">
            <v>27.8</v>
          </cell>
          <cell r="J95">
            <v>26.8</v>
          </cell>
          <cell r="K95">
            <v>27.2</v>
          </cell>
          <cell r="L95">
            <v>26.1</v>
          </cell>
          <cell r="P95">
            <v>26.637499999999999</v>
          </cell>
        </row>
        <row r="96">
          <cell r="A96" t="str">
            <v>Israel</v>
          </cell>
          <cell r="B96" t="str">
            <v>ISR</v>
          </cell>
          <cell r="C96" t="str">
            <v>Gini index</v>
          </cell>
          <cell r="D96" t="str">
            <v>SI.POV.GINI</v>
          </cell>
          <cell r="E96">
            <v>42.5</v>
          </cell>
          <cell r="F96">
            <v>41.4</v>
          </cell>
          <cell r="G96">
            <v>41.6</v>
          </cell>
          <cell r="H96">
            <v>40.200000000000003</v>
          </cell>
          <cell r="I96">
            <v>39.799999999999997</v>
          </cell>
          <cell r="J96">
            <v>39.700000000000003</v>
          </cell>
          <cell r="K96">
            <v>39</v>
          </cell>
          <cell r="L96">
            <v>38.200000000000003</v>
          </cell>
          <cell r="M96">
            <v>38.6</v>
          </cell>
          <cell r="P96">
            <v>40.111111111111114</v>
          </cell>
        </row>
        <row r="97">
          <cell r="A97" t="str">
            <v>Italy</v>
          </cell>
          <cell r="B97" t="str">
            <v>ITA</v>
          </cell>
          <cell r="C97" t="str">
            <v>Gini index</v>
          </cell>
          <cell r="D97" t="str">
            <v>SI.POV.GINI</v>
          </cell>
          <cell r="E97">
            <v>34.700000000000003</v>
          </cell>
          <cell r="F97">
            <v>35.1</v>
          </cell>
          <cell r="G97">
            <v>35.200000000000003</v>
          </cell>
          <cell r="H97">
            <v>34.9</v>
          </cell>
          <cell r="I97">
            <v>34.700000000000003</v>
          </cell>
          <cell r="J97">
            <v>35.4</v>
          </cell>
          <cell r="K97">
            <v>35.200000000000003</v>
          </cell>
          <cell r="L97">
            <v>35.9</v>
          </cell>
          <cell r="M97">
            <v>35.200000000000003</v>
          </cell>
          <cell r="P97">
            <v>35.144444444444446</v>
          </cell>
        </row>
        <row r="98">
          <cell r="A98" t="str">
            <v>Jamaica</v>
          </cell>
          <cell r="B98" t="str">
            <v>JAM</v>
          </cell>
          <cell r="C98" t="str">
            <v>Gini index</v>
          </cell>
          <cell r="D98" t="str">
            <v>SI.POV.GINI</v>
          </cell>
          <cell r="P98" t="e">
            <v>#DIV/0!</v>
          </cell>
        </row>
        <row r="99">
          <cell r="A99" t="str">
            <v>Jordan</v>
          </cell>
          <cell r="B99" t="str">
            <v>JOR</v>
          </cell>
          <cell r="C99" t="str">
            <v>Gini index</v>
          </cell>
          <cell r="D99" t="str">
            <v>SI.POV.GINI</v>
          </cell>
          <cell r="E99">
            <v>33.700000000000003</v>
          </cell>
          <cell r="P99">
            <v>33.700000000000003</v>
          </cell>
        </row>
        <row r="100">
          <cell r="A100" t="str">
            <v>Japan</v>
          </cell>
          <cell r="B100" t="str">
            <v>JPN</v>
          </cell>
          <cell r="C100" t="str">
            <v>Gini index</v>
          </cell>
          <cell r="D100" t="str">
            <v>SI.POV.GINI</v>
          </cell>
          <cell r="E100">
            <v>32.1</v>
          </cell>
          <cell r="H100">
            <v>32.9</v>
          </cell>
          <cell r="P100">
            <v>32.5</v>
          </cell>
        </row>
        <row r="101">
          <cell r="A101" t="str">
            <v>Kazakhstan</v>
          </cell>
          <cell r="B101" t="str">
            <v>KAZ</v>
          </cell>
          <cell r="C101" t="str">
            <v>Gini index</v>
          </cell>
          <cell r="D101" t="str">
            <v>SI.POV.GINI</v>
          </cell>
          <cell r="E101">
            <v>28</v>
          </cell>
          <cell r="F101">
            <v>28</v>
          </cell>
          <cell r="G101">
            <v>28.2</v>
          </cell>
          <cell r="H101">
            <v>27.1</v>
          </cell>
          <cell r="I101">
            <v>27</v>
          </cell>
          <cell r="J101">
            <v>26.8</v>
          </cell>
          <cell r="K101">
            <v>27.2</v>
          </cell>
          <cell r="L101">
            <v>27.5</v>
          </cell>
          <cell r="M101">
            <v>27.8</v>
          </cell>
          <cell r="P101">
            <v>27.511111111111113</v>
          </cell>
        </row>
        <row r="102">
          <cell r="A102" t="str">
            <v>Kenya</v>
          </cell>
          <cell r="B102" t="str">
            <v>KEN</v>
          </cell>
          <cell r="C102" t="str">
            <v>Gini index</v>
          </cell>
          <cell r="D102" t="str">
            <v>SI.POV.GINI</v>
          </cell>
          <cell r="J102">
            <v>40.799999999999997</v>
          </cell>
          <cell r="P102">
            <v>40.799999999999997</v>
          </cell>
        </row>
        <row r="103">
          <cell r="A103" t="str">
            <v>Kyrgyz Republic</v>
          </cell>
          <cell r="B103" t="str">
            <v>KGZ</v>
          </cell>
          <cell r="C103" t="str">
            <v>Gini index</v>
          </cell>
          <cell r="D103" t="str">
            <v>SI.POV.GINI</v>
          </cell>
          <cell r="E103">
            <v>30.1</v>
          </cell>
          <cell r="F103">
            <v>27.8</v>
          </cell>
          <cell r="G103">
            <v>27.4</v>
          </cell>
          <cell r="H103">
            <v>28.8</v>
          </cell>
          <cell r="I103">
            <v>26.8</v>
          </cell>
          <cell r="J103">
            <v>29</v>
          </cell>
          <cell r="K103">
            <v>26.8</v>
          </cell>
          <cell r="L103">
            <v>27.3</v>
          </cell>
          <cell r="M103">
            <v>27.7</v>
          </cell>
          <cell r="N103">
            <v>29.7</v>
          </cell>
          <cell r="O103">
            <v>29</v>
          </cell>
          <cell r="P103">
            <v>28.218181818181822</v>
          </cell>
        </row>
        <row r="104">
          <cell r="A104" t="str">
            <v>Cambodia</v>
          </cell>
          <cell r="B104" t="str">
            <v>KHM</v>
          </cell>
          <cell r="C104" t="str">
            <v>Gini index</v>
          </cell>
          <cell r="D104" t="str">
            <v>SI.POV.GINI</v>
          </cell>
          <cell r="P104" t="e">
            <v>#DIV/0!</v>
          </cell>
        </row>
        <row r="105">
          <cell r="A105" t="str">
            <v>Kiribati</v>
          </cell>
          <cell r="B105" t="str">
            <v>KIR</v>
          </cell>
          <cell r="C105" t="str">
            <v>Gini index</v>
          </cell>
          <cell r="D105" t="str">
            <v>SI.POV.GINI</v>
          </cell>
          <cell r="N105">
            <v>27.8</v>
          </cell>
          <cell r="P105">
            <v>27.8</v>
          </cell>
        </row>
        <row r="106">
          <cell r="A106" t="str">
            <v>St. Kitts and Nevis</v>
          </cell>
          <cell r="B106" t="str">
            <v>KNA</v>
          </cell>
          <cell r="C106" t="str">
            <v>Gini index</v>
          </cell>
          <cell r="D106" t="str">
            <v>SI.POV.GINI</v>
          </cell>
          <cell r="P106" t="e">
            <v>#DIV/0!</v>
          </cell>
        </row>
        <row r="107">
          <cell r="A107" t="str">
            <v>Korea, Rep.</v>
          </cell>
          <cell r="B107" t="str">
            <v>KOR</v>
          </cell>
          <cell r="C107" t="str">
            <v>Gini index</v>
          </cell>
          <cell r="D107" t="str">
            <v>SI.POV.GINI</v>
          </cell>
          <cell r="E107">
            <v>32</v>
          </cell>
          <cell r="G107">
            <v>31.6</v>
          </cell>
          <cell r="I107">
            <v>31.2</v>
          </cell>
          <cell r="K107">
            <v>31.4</v>
          </cell>
          <cell r="P107">
            <v>31.549999999999997</v>
          </cell>
        </row>
        <row r="108">
          <cell r="A108" t="str">
            <v>Kuwait</v>
          </cell>
          <cell r="B108" t="str">
            <v>KWT</v>
          </cell>
          <cell r="C108" t="str">
            <v>Gini index</v>
          </cell>
          <cell r="D108" t="str">
            <v>SI.POV.GINI</v>
          </cell>
          <cell r="P108" t="e">
            <v>#DIV/0!</v>
          </cell>
        </row>
        <row r="109">
          <cell r="A109" t="str">
            <v>Lao PDR</v>
          </cell>
          <cell r="B109" t="str">
            <v>LAO</v>
          </cell>
          <cell r="C109" t="str">
            <v>Gini index</v>
          </cell>
          <cell r="D109" t="str">
            <v>SI.POV.GINI</v>
          </cell>
          <cell r="G109">
            <v>36</v>
          </cell>
          <cell r="M109">
            <v>38.799999999999997</v>
          </cell>
          <cell r="P109">
            <v>37.4</v>
          </cell>
        </row>
        <row r="110">
          <cell r="A110" t="str">
            <v>Lebanon</v>
          </cell>
          <cell r="B110" t="str">
            <v>LBN</v>
          </cell>
          <cell r="C110" t="str">
            <v>Gini index</v>
          </cell>
          <cell r="D110" t="str">
            <v>SI.POV.GINI</v>
          </cell>
          <cell r="F110">
            <v>31.8</v>
          </cell>
          <cell r="P110">
            <v>31.8</v>
          </cell>
        </row>
        <row r="111">
          <cell r="A111" t="str">
            <v>Liberia</v>
          </cell>
          <cell r="B111" t="str">
            <v>LBR</v>
          </cell>
          <cell r="C111" t="str">
            <v>Gini index</v>
          </cell>
          <cell r="D111" t="str">
            <v>SI.POV.GINI</v>
          </cell>
          <cell r="I111">
            <v>33.200000000000003</v>
          </cell>
          <cell r="K111">
            <v>35.299999999999997</v>
          </cell>
          <cell r="P111">
            <v>34.25</v>
          </cell>
        </row>
        <row r="112">
          <cell r="A112" t="str">
            <v>Libya</v>
          </cell>
          <cell r="B112" t="str">
            <v>LBY</v>
          </cell>
          <cell r="C112" t="str">
            <v>Gini index</v>
          </cell>
          <cell r="D112" t="str">
            <v>SI.POV.GINI</v>
          </cell>
          <cell r="P112" t="e">
            <v>#DIV/0!</v>
          </cell>
        </row>
        <row r="113">
          <cell r="A113" t="str">
            <v>St. Lucia</v>
          </cell>
          <cell r="B113" t="str">
            <v>LCA</v>
          </cell>
          <cell r="C113" t="str">
            <v>Gini index</v>
          </cell>
          <cell r="D113" t="str">
            <v>SI.POV.GINI</v>
          </cell>
          <cell r="K113">
            <v>51.2</v>
          </cell>
          <cell r="P113">
            <v>51.2</v>
          </cell>
        </row>
        <row r="114">
          <cell r="A114" t="str">
            <v>Liechtenstein</v>
          </cell>
          <cell r="B114" t="str">
            <v>LIE</v>
          </cell>
          <cell r="C114" t="str">
            <v>Gini index</v>
          </cell>
          <cell r="D114" t="str">
            <v>SI.POV.GINI</v>
          </cell>
          <cell r="P114" t="e">
            <v>#DIV/0!</v>
          </cell>
        </row>
        <row r="115">
          <cell r="A115" t="str">
            <v>Sri Lanka</v>
          </cell>
          <cell r="B115" t="str">
            <v>LKA</v>
          </cell>
          <cell r="C115" t="str">
            <v>Gini index</v>
          </cell>
          <cell r="D115" t="str">
            <v>SI.POV.GINI</v>
          </cell>
          <cell r="G115">
            <v>38.700000000000003</v>
          </cell>
          <cell r="K115">
            <v>39.299999999999997</v>
          </cell>
          <cell r="P115">
            <v>39</v>
          </cell>
        </row>
        <row r="116">
          <cell r="A116" t="str">
            <v>Lesotho</v>
          </cell>
          <cell r="B116" t="str">
            <v>LSO</v>
          </cell>
          <cell r="C116" t="str">
            <v>Gini index</v>
          </cell>
          <cell r="D116" t="str">
            <v>SI.POV.GINI</v>
          </cell>
          <cell r="L116">
            <v>44.9</v>
          </cell>
          <cell r="P116">
            <v>44.9</v>
          </cell>
        </row>
        <row r="117">
          <cell r="A117" t="str">
            <v>Lithuania</v>
          </cell>
          <cell r="B117" t="str">
            <v>LTU</v>
          </cell>
          <cell r="C117" t="str">
            <v>Gini index</v>
          </cell>
          <cell r="D117" t="str">
            <v>SI.POV.GINI</v>
          </cell>
          <cell r="E117">
            <v>33.6</v>
          </cell>
          <cell r="F117">
            <v>32.5</v>
          </cell>
          <cell r="G117">
            <v>35.1</v>
          </cell>
          <cell r="H117">
            <v>35.299999999999997</v>
          </cell>
          <cell r="I117">
            <v>37.700000000000003</v>
          </cell>
          <cell r="J117">
            <v>37.4</v>
          </cell>
          <cell r="K117">
            <v>38.4</v>
          </cell>
          <cell r="L117">
            <v>37.299999999999997</v>
          </cell>
          <cell r="M117">
            <v>35.700000000000003</v>
          </cell>
          <cell r="N117">
            <v>35.299999999999997</v>
          </cell>
          <cell r="P117">
            <v>35.83</v>
          </cell>
        </row>
        <row r="118">
          <cell r="A118" t="str">
            <v>Luxembourg</v>
          </cell>
          <cell r="B118" t="str">
            <v>LUX</v>
          </cell>
          <cell r="C118" t="str">
            <v>Gini index</v>
          </cell>
          <cell r="D118" t="str">
            <v>SI.POV.GINI</v>
          </cell>
          <cell r="E118">
            <v>30.5</v>
          </cell>
          <cell r="F118">
            <v>32.1</v>
          </cell>
          <cell r="G118">
            <v>34.299999999999997</v>
          </cell>
          <cell r="H118">
            <v>32</v>
          </cell>
          <cell r="I118">
            <v>31.2</v>
          </cell>
          <cell r="J118">
            <v>32.9</v>
          </cell>
          <cell r="K118">
            <v>31.7</v>
          </cell>
          <cell r="L118">
            <v>34.5</v>
          </cell>
          <cell r="M118">
            <v>35.4</v>
          </cell>
          <cell r="N118">
            <v>34.200000000000003</v>
          </cell>
          <cell r="P118">
            <v>32.879999999999995</v>
          </cell>
        </row>
        <row r="119">
          <cell r="A119" t="str">
            <v>Latvia</v>
          </cell>
          <cell r="B119" t="str">
            <v>LVA</v>
          </cell>
          <cell r="C119" t="str">
            <v>Gini index</v>
          </cell>
          <cell r="D119" t="str">
            <v>SI.POV.GINI</v>
          </cell>
          <cell r="E119">
            <v>35</v>
          </cell>
          <cell r="F119">
            <v>35.799999999999997</v>
          </cell>
          <cell r="G119">
            <v>35.200000000000003</v>
          </cell>
          <cell r="H119">
            <v>35.5</v>
          </cell>
          <cell r="I119">
            <v>35.1</v>
          </cell>
          <cell r="J119">
            <v>34.200000000000003</v>
          </cell>
          <cell r="K119">
            <v>34.299999999999997</v>
          </cell>
          <cell r="L119">
            <v>35.6</v>
          </cell>
          <cell r="M119">
            <v>35.1</v>
          </cell>
          <cell r="N119">
            <v>34.5</v>
          </cell>
          <cell r="P119">
            <v>35.030000000000008</v>
          </cell>
        </row>
        <row r="120">
          <cell r="A120" t="str">
            <v>Macao SAR, China</v>
          </cell>
          <cell r="B120" t="str">
            <v>MAC</v>
          </cell>
          <cell r="C120" t="str">
            <v>Gini index</v>
          </cell>
          <cell r="D120" t="str">
            <v>SI.POV.GINI</v>
          </cell>
          <cell r="P120" t="e">
            <v>#DIV/0!</v>
          </cell>
        </row>
        <row r="121">
          <cell r="A121" t="str">
            <v>St. Martin (French part)</v>
          </cell>
          <cell r="B121" t="str">
            <v>MAF</v>
          </cell>
          <cell r="C121" t="str">
            <v>Gini index</v>
          </cell>
          <cell r="D121" t="str">
            <v>SI.POV.GINI</v>
          </cell>
          <cell r="P121" t="e">
            <v>#DIV/0!</v>
          </cell>
        </row>
        <row r="122">
          <cell r="A122" t="str">
            <v>Morocco</v>
          </cell>
          <cell r="B122" t="str">
            <v>MAR</v>
          </cell>
          <cell r="C122" t="str">
            <v>Gini index</v>
          </cell>
          <cell r="D122" t="str">
            <v>SI.POV.GINI</v>
          </cell>
          <cell r="H122">
            <v>39.5</v>
          </cell>
          <cell r="P122">
            <v>39.5</v>
          </cell>
        </row>
        <row r="123">
          <cell r="A123" t="str">
            <v>Monaco</v>
          </cell>
          <cell r="B123" t="str">
            <v>MCO</v>
          </cell>
          <cell r="C123" t="str">
            <v>Gini index</v>
          </cell>
          <cell r="D123" t="str">
            <v>SI.POV.GINI</v>
          </cell>
          <cell r="P123" t="e">
            <v>#DIV/0!</v>
          </cell>
        </row>
        <row r="124">
          <cell r="A124" t="str">
            <v>Moldova</v>
          </cell>
          <cell r="B124" t="str">
            <v>MDA</v>
          </cell>
          <cell r="C124" t="str">
            <v>Gini index</v>
          </cell>
          <cell r="D124" t="str">
            <v>SI.POV.GINI</v>
          </cell>
          <cell r="E124">
            <v>32.1</v>
          </cell>
          <cell r="F124">
            <v>30.6</v>
          </cell>
          <cell r="G124">
            <v>29.2</v>
          </cell>
          <cell r="H124">
            <v>28.5</v>
          </cell>
          <cell r="I124">
            <v>26.8</v>
          </cell>
          <cell r="J124">
            <v>27</v>
          </cell>
          <cell r="K124">
            <v>26.3</v>
          </cell>
          <cell r="L124">
            <v>25.9</v>
          </cell>
          <cell r="M124">
            <v>25.7</v>
          </cell>
          <cell r="N124">
            <v>26</v>
          </cell>
          <cell r="P124">
            <v>27.810000000000002</v>
          </cell>
        </row>
        <row r="125">
          <cell r="A125" t="str">
            <v>Madagascar</v>
          </cell>
          <cell r="B125" t="str">
            <v>MDG</v>
          </cell>
          <cell r="C125" t="str">
            <v>Gini index</v>
          </cell>
          <cell r="D125" t="str">
            <v>SI.POV.GINI</v>
          </cell>
          <cell r="E125">
            <v>42.4</v>
          </cell>
          <cell r="G125">
            <v>42.6</v>
          </cell>
          <cell r="P125">
            <v>42.5</v>
          </cell>
        </row>
        <row r="126">
          <cell r="A126" t="str">
            <v>Maldives</v>
          </cell>
          <cell r="B126" t="str">
            <v>MDV</v>
          </cell>
          <cell r="C126" t="str">
            <v>Gini index</v>
          </cell>
          <cell r="D126" t="str">
            <v>SI.POV.GINI</v>
          </cell>
          <cell r="K126">
            <v>31.3</v>
          </cell>
          <cell r="N126">
            <v>29.3</v>
          </cell>
          <cell r="P126">
            <v>30.3</v>
          </cell>
        </row>
        <row r="127">
          <cell r="A127" t="str">
            <v>Mexico</v>
          </cell>
          <cell r="B127" t="str">
            <v>MEX</v>
          </cell>
          <cell r="C127" t="str">
            <v>Gini index</v>
          </cell>
          <cell r="D127" t="str">
            <v>SI.POV.GINI</v>
          </cell>
          <cell r="E127">
            <v>47.2</v>
          </cell>
          <cell r="G127">
            <v>48.7</v>
          </cell>
          <cell r="I127">
            <v>48.7</v>
          </cell>
          <cell r="K127">
            <v>47.7</v>
          </cell>
          <cell r="M127">
            <v>46.7</v>
          </cell>
          <cell r="O127">
            <v>45.4</v>
          </cell>
          <cell r="P127">
            <v>47.4</v>
          </cell>
        </row>
        <row r="128">
          <cell r="A128" t="str">
            <v>Marshall Islands</v>
          </cell>
          <cell r="B128" t="str">
            <v>MHL</v>
          </cell>
          <cell r="C128" t="str">
            <v>Gini index</v>
          </cell>
          <cell r="D128" t="str">
            <v>SI.POV.GINI</v>
          </cell>
          <cell r="N128">
            <v>35.5</v>
          </cell>
          <cell r="P128">
            <v>35.5</v>
          </cell>
        </row>
        <row r="129">
          <cell r="A129" t="str">
            <v>North Macedonia</v>
          </cell>
          <cell r="B129" t="str">
            <v>MKD</v>
          </cell>
          <cell r="C129" t="str">
            <v>Gini index</v>
          </cell>
          <cell r="D129" t="str">
            <v>SI.POV.GINI</v>
          </cell>
          <cell r="E129">
            <v>40.200000000000003</v>
          </cell>
          <cell r="F129">
            <v>39.4</v>
          </cell>
          <cell r="G129">
            <v>38.1</v>
          </cell>
          <cell r="H129">
            <v>36.200000000000003</v>
          </cell>
          <cell r="I129">
            <v>35.200000000000003</v>
          </cell>
          <cell r="J129">
            <v>35.6</v>
          </cell>
          <cell r="K129">
            <v>34.5</v>
          </cell>
          <cell r="L129">
            <v>34.200000000000003</v>
          </cell>
          <cell r="M129">
            <v>33</v>
          </cell>
          <cell r="P129">
            <v>36.266666666666659</v>
          </cell>
        </row>
        <row r="130">
          <cell r="A130" t="str">
            <v>Mali</v>
          </cell>
          <cell r="B130" t="str">
            <v>MLI</v>
          </cell>
          <cell r="C130" t="str">
            <v>Gini index</v>
          </cell>
          <cell r="D130" t="str">
            <v>SI.POV.GINI</v>
          </cell>
          <cell r="M130">
            <v>36.1</v>
          </cell>
          <cell r="P130">
            <v>36.1</v>
          </cell>
        </row>
        <row r="131">
          <cell r="A131" t="str">
            <v>Malta</v>
          </cell>
          <cell r="B131" t="str">
            <v>MLT</v>
          </cell>
          <cell r="C131" t="str">
            <v>Gini index</v>
          </cell>
          <cell r="D131" t="str">
            <v>SI.POV.GINI</v>
          </cell>
          <cell r="E131">
            <v>29</v>
          </cell>
          <cell r="F131">
            <v>29.1</v>
          </cell>
          <cell r="G131">
            <v>29.4</v>
          </cell>
          <cell r="H131">
            <v>28.8</v>
          </cell>
          <cell r="I131">
            <v>29</v>
          </cell>
          <cell r="J131">
            <v>29.4</v>
          </cell>
          <cell r="K131">
            <v>29.1</v>
          </cell>
          <cell r="L131">
            <v>29.2</v>
          </cell>
          <cell r="M131">
            <v>28.7</v>
          </cell>
          <cell r="N131">
            <v>31</v>
          </cell>
          <cell r="P131">
            <v>29.27</v>
          </cell>
        </row>
        <row r="132">
          <cell r="A132" t="str">
            <v>Myanmar</v>
          </cell>
          <cell r="B132" t="str">
            <v>MMR</v>
          </cell>
          <cell r="C132" t="str">
            <v>Gini index</v>
          </cell>
          <cell r="D132" t="str">
            <v>SI.POV.GINI</v>
          </cell>
          <cell r="J132">
            <v>38.1</v>
          </cell>
          <cell r="L132">
            <v>30.7</v>
          </cell>
          <cell r="P132">
            <v>34.4</v>
          </cell>
        </row>
        <row r="133">
          <cell r="A133" t="str">
            <v>Montenegro</v>
          </cell>
          <cell r="B133" t="str">
            <v>MNE</v>
          </cell>
          <cell r="C133" t="str">
            <v>Gini index</v>
          </cell>
          <cell r="D133" t="str">
            <v>SI.POV.GINI</v>
          </cell>
          <cell r="G133">
            <v>41.2</v>
          </cell>
          <cell r="H133">
            <v>39</v>
          </cell>
          <cell r="I133">
            <v>38.799999999999997</v>
          </cell>
          <cell r="J133">
            <v>39</v>
          </cell>
          <cell r="K133">
            <v>38.5</v>
          </cell>
          <cell r="L133">
            <v>36.9</v>
          </cell>
          <cell r="M133">
            <v>36.799999999999997</v>
          </cell>
          <cell r="P133">
            <v>38.6</v>
          </cell>
        </row>
        <row r="134">
          <cell r="A134" t="str">
            <v>Mongolia</v>
          </cell>
          <cell r="B134" t="str">
            <v>MNG</v>
          </cell>
          <cell r="C134" t="str">
            <v>Gini index</v>
          </cell>
          <cell r="D134" t="str">
            <v>SI.POV.GINI</v>
          </cell>
          <cell r="E134">
            <v>33.1</v>
          </cell>
          <cell r="F134">
            <v>33.9</v>
          </cell>
          <cell r="G134">
            <v>33.799999999999997</v>
          </cell>
          <cell r="I134">
            <v>32</v>
          </cell>
          <cell r="K134">
            <v>32.299999999999997</v>
          </cell>
          <cell r="M134">
            <v>32.700000000000003</v>
          </cell>
          <cell r="P134">
            <v>32.966666666666669</v>
          </cell>
        </row>
        <row r="135">
          <cell r="A135" t="str">
            <v>Northern Mariana Islands</v>
          </cell>
          <cell r="B135" t="str">
            <v>MNP</v>
          </cell>
          <cell r="C135" t="str">
            <v>Gini index</v>
          </cell>
          <cell r="D135" t="str">
            <v>SI.POV.GINI</v>
          </cell>
          <cell r="P135" t="e">
            <v>#DIV/0!</v>
          </cell>
        </row>
        <row r="136">
          <cell r="A136" t="str">
            <v>Mozambique</v>
          </cell>
          <cell r="B136" t="str">
            <v>MOZ</v>
          </cell>
          <cell r="C136" t="str">
            <v>Gini index</v>
          </cell>
          <cell r="D136" t="str">
            <v>SI.POV.GINI</v>
          </cell>
          <cell r="I136">
            <v>54</v>
          </cell>
          <cell r="P136">
            <v>54</v>
          </cell>
        </row>
        <row r="137">
          <cell r="A137" t="str">
            <v>Mauritania</v>
          </cell>
          <cell r="B137" t="str">
            <v>MRT</v>
          </cell>
          <cell r="C137" t="str">
            <v>Gini index</v>
          </cell>
          <cell r="D137" t="str">
            <v>SI.POV.GINI</v>
          </cell>
          <cell r="I137">
            <v>32.6</v>
          </cell>
          <cell r="P137">
            <v>32.6</v>
          </cell>
        </row>
        <row r="138">
          <cell r="A138" t="str">
            <v>Mauritius</v>
          </cell>
          <cell r="B138" t="str">
            <v>MUS</v>
          </cell>
          <cell r="C138" t="str">
            <v>Gini index</v>
          </cell>
          <cell r="D138" t="str">
            <v>SI.POV.GINI</v>
          </cell>
          <cell r="G138">
            <v>38.5</v>
          </cell>
          <cell r="L138">
            <v>36.799999999999997</v>
          </cell>
          <cell r="P138">
            <v>37.65</v>
          </cell>
        </row>
        <row r="139">
          <cell r="A139" t="str">
            <v>Malawi</v>
          </cell>
          <cell r="B139" t="str">
            <v>MWI</v>
          </cell>
          <cell r="C139" t="str">
            <v>Gini index</v>
          </cell>
          <cell r="D139" t="str">
            <v>SI.POV.GINI</v>
          </cell>
          <cell r="E139">
            <v>45.5</v>
          </cell>
          <cell r="K139">
            <v>44.7</v>
          </cell>
          <cell r="N139">
            <v>38.5</v>
          </cell>
          <cell r="P139">
            <v>42.9</v>
          </cell>
        </row>
        <row r="140">
          <cell r="A140" t="str">
            <v>Malaysia</v>
          </cell>
          <cell r="B140" t="str">
            <v>MYS</v>
          </cell>
          <cell r="C140" t="str">
            <v>Gini index</v>
          </cell>
          <cell r="D140" t="str">
            <v>SI.POV.GINI</v>
          </cell>
          <cell r="F140">
            <v>43.9</v>
          </cell>
          <cell r="H140">
            <v>41.3</v>
          </cell>
          <cell r="J140">
            <v>41.1</v>
          </cell>
          <cell r="P140">
            <v>42.099999999999994</v>
          </cell>
        </row>
        <row r="141">
          <cell r="A141" t="str">
            <v>North America</v>
          </cell>
          <cell r="B141" t="str">
            <v>NAC</v>
          </cell>
          <cell r="C141" t="str">
            <v>Gini index</v>
          </cell>
          <cell r="D141" t="str">
            <v>SI.POV.GINI</v>
          </cell>
          <cell r="P141" t="e">
            <v>#DIV/0!</v>
          </cell>
        </row>
        <row r="142">
          <cell r="A142" t="str">
            <v>Namibia</v>
          </cell>
          <cell r="B142" t="str">
            <v>NAM</v>
          </cell>
          <cell r="C142" t="str">
            <v>Gini index</v>
          </cell>
          <cell r="D142" t="str">
            <v>SI.POV.GINI</v>
          </cell>
          <cell r="J142">
            <v>59.1</v>
          </cell>
          <cell r="P142">
            <v>59.1</v>
          </cell>
        </row>
        <row r="143">
          <cell r="A143" t="str">
            <v>New Caledonia</v>
          </cell>
          <cell r="B143" t="str">
            <v>NCL</v>
          </cell>
          <cell r="C143" t="str">
            <v>Gini index</v>
          </cell>
          <cell r="D143" t="str">
            <v>SI.POV.GINI</v>
          </cell>
          <cell r="P143" t="e">
            <v>#DIV/0!</v>
          </cell>
        </row>
        <row r="144">
          <cell r="A144" t="str">
            <v>Niger</v>
          </cell>
          <cell r="B144" t="str">
            <v>NER</v>
          </cell>
          <cell r="C144" t="str">
            <v>Gini index</v>
          </cell>
          <cell r="D144" t="str">
            <v>SI.POV.GINI</v>
          </cell>
          <cell r="F144">
            <v>31.5</v>
          </cell>
          <cell r="I144">
            <v>34.299999999999997</v>
          </cell>
          <cell r="M144">
            <v>37.299999999999997</v>
          </cell>
          <cell r="P144">
            <v>34.366666666666667</v>
          </cell>
        </row>
        <row r="145">
          <cell r="A145" t="str">
            <v>Nigeria</v>
          </cell>
          <cell r="B145" t="str">
            <v>NGA</v>
          </cell>
          <cell r="C145" t="str">
            <v>Gini index</v>
          </cell>
          <cell r="D145" t="str">
            <v>SI.POV.GINI</v>
          </cell>
          <cell r="E145">
            <v>35.700000000000003</v>
          </cell>
          <cell r="G145">
            <v>35.5</v>
          </cell>
          <cell r="J145">
            <v>35.9</v>
          </cell>
          <cell r="M145">
            <v>35.1</v>
          </cell>
          <cell r="P145">
            <v>35.549999999999997</v>
          </cell>
        </row>
        <row r="146">
          <cell r="A146" t="str">
            <v>Nicaragua</v>
          </cell>
          <cell r="B146" t="str">
            <v>NIC</v>
          </cell>
          <cell r="C146" t="str">
            <v>Gini index</v>
          </cell>
          <cell r="D146" t="str">
            <v>SI.POV.GINI</v>
          </cell>
          <cell r="I146">
            <v>46.2</v>
          </cell>
          <cell r="P146">
            <v>46.2</v>
          </cell>
        </row>
        <row r="147">
          <cell r="A147" t="str">
            <v>Netherlands</v>
          </cell>
          <cell r="B147" t="str">
            <v>NLD</v>
          </cell>
          <cell r="C147" t="str">
            <v>Gini index</v>
          </cell>
          <cell r="D147" t="str">
            <v>SI.POV.GINI</v>
          </cell>
          <cell r="E147">
            <v>27.8</v>
          </cell>
          <cell r="F147">
            <v>27.8</v>
          </cell>
          <cell r="G147">
            <v>27.6</v>
          </cell>
          <cell r="H147">
            <v>28.1</v>
          </cell>
          <cell r="I147">
            <v>28.6</v>
          </cell>
          <cell r="J147">
            <v>28.2</v>
          </cell>
          <cell r="K147">
            <v>28.2</v>
          </cell>
          <cell r="L147">
            <v>28.5</v>
          </cell>
          <cell r="M147">
            <v>28.1</v>
          </cell>
          <cell r="N147">
            <v>29.2</v>
          </cell>
          <cell r="P147">
            <v>28.209999999999997</v>
          </cell>
        </row>
        <row r="148">
          <cell r="A148" t="str">
            <v>Norway</v>
          </cell>
          <cell r="B148" t="str">
            <v>NOR</v>
          </cell>
          <cell r="C148" t="str">
            <v>Gini index</v>
          </cell>
          <cell r="D148" t="str">
            <v>SI.POV.GINI</v>
          </cell>
          <cell r="E148">
            <v>25.7</v>
          </cell>
          <cell r="F148">
            <v>25.3</v>
          </cell>
          <cell r="G148">
            <v>25.7</v>
          </cell>
          <cell r="H148">
            <v>26.4</v>
          </cell>
          <cell r="I148">
            <v>26.8</v>
          </cell>
          <cell r="J148">
            <v>27.5</v>
          </cell>
          <cell r="K148">
            <v>28.5</v>
          </cell>
          <cell r="L148">
            <v>27</v>
          </cell>
          <cell r="M148">
            <v>27.6</v>
          </cell>
          <cell r="N148">
            <v>27.7</v>
          </cell>
          <cell r="P148">
            <v>26.82</v>
          </cell>
        </row>
        <row r="149">
          <cell r="A149" t="str">
            <v>Nepal</v>
          </cell>
          <cell r="B149" t="str">
            <v>NPL</v>
          </cell>
          <cell r="C149" t="str">
            <v>Gini index</v>
          </cell>
          <cell r="D149" t="str">
            <v>SI.POV.GINI</v>
          </cell>
          <cell r="E149">
            <v>32.799999999999997</v>
          </cell>
          <cell r="P149">
            <v>32.799999999999997</v>
          </cell>
        </row>
        <row r="150">
          <cell r="A150" t="str">
            <v>Nauru</v>
          </cell>
          <cell r="B150" t="str">
            <v>NRU</v>
          </cell>
          <cell r="C150" t="str">
            <v>Gini index</v>
          </cell>
          <cell r="D150" t="str">
            <v>SI.POV.GINI</v>
          </cell>
          <cell r="G150">
            <v>34.799999999999997</v>
          </cell>
          <cell r="P150">
            <v>34.799999999999997</v>
          </cell>
        </row>
        <row r="151">
          <cell r="A151" t="str">
            <v>New Zealand</v>
          </cell>
          <cell r="B151" t="str">
            <v>NZL</v>
          </cell>
          <cell r="C151" t="str">
            <v>Gini index</v>
          </cell>
          <cell r="D151" t="str">
            <v>SI.POV.GINI</v>
          </cell>
          <cell r="P151" t="e">
            <v>#DIV/0!</v>
          </cell>
        </row>
        <row r="152">
          <cell r="A152" t="str">
            <v>Oman</v>
          </cell>
          <cell r="B152" t="str">
            <v>OMN</v>
          </cell>
          <cell r="C152" t="str">
            <v>Gini index</v>
          </cell>
          <cell r="D152" t="str">
            <v>SI.POV.GINI</v>
          </cell>
          <cell r="P152" t="e">
            <v>#DIV/0!</v>
          </cell>
        </row>
        <row r="153">
          <cell r="A153" t="str">
            <v>Pakistan</v>
          </cell>
          <cell r="B153" t="str">
            <v>PAK</v>
          </cell>
          <cell r="C153" t="str">
            <v>Gini index</v>
          </cell>
          <cell r="D153" t="str">
            <v>SI.POV.GINI</v>
          </cell>
          <cell r="E153">
            <v>28.8</v>
          </cell>
          <cell r="F153">
            <v>29.7</v>
          </cell>
          <cell r="H153">
            <v>29.5</v>
          </cell>
          <cell r="J153">
            <v>31.3</v>
          </cell>
          <cell r="M153">
            <v>29.6</v>
          </cell>
          <cell r="P153">
            <v>29.78</v>
          </cell>
        </row>
        <row r="154">
          <cell r="A154" t="str">
            <v>Panama</v>
          </cell>
          <cell r="B154" t="str">
            <v>PAN</v>
          </cell>
          <cell r="C154" t="str">
            <v>Gini index</v>
          </cell>
          <cell r="D154" t="str">
            <v>SI.POV.GINI</v>
          </cell>
          <cell r="E154">
            <v>51.6</v>
          </cell>
          <cell r="F154">
            <v>51.3</v>
          </cell>
          <cell r="G154">
            <v>51.7</v>
          </cell>
          <cell r="H154">
            <v>51.5</v>
          </cell>
          <cell r="I154">
            <v>50.5</v>
          </cell>
          <cell r="J154">
            <v>50.8</v>
          </cell>
          <cell r="K154">
            <v>50.4</v>
          </cell>
          <cell r="L154">
            <v>49.9</v>
          </cell>
          <cell r="M154">
            <v>49.2</v>
          </cell>
          <cell r="N154">
            <v>49.8</v>
          </cell>
          <cell r="P154">
            <v>50.67</v>
          </cell>
        </row>
        <row r="155">
          <cell r="A155" t="str">
            <v>Peru</v>
          </cell>
          <cell r="B155" t="str">
            <v>PER</v>
          </cell>
          <cell r="C155" t="str">
            <v>Gini index</v>
          </cell>
          <cell r="D155" t="str">
            <v>SI.POV.GINI</v>
          </cell>
          <cell r="E155">
            <v>45.5</v>
          </cell>
          <cell r="F155">
            <v>44.7</v>
          </cell>
          <cell r="G155">
            <v>44.4</v>
          </cell>
          <cell r="H155">
            <v>43.9</v>
          </cell>
          <cell r="I155">
            <v>43.1</v>
          </cell>
          <cell r="J155">
            <v>43.4</v>
          </cell>
          <cell r="K155">
            <v>43.6</v>
          </cell>
          <cell r="L155">
            <v>43.3</v>
          </cell>
          <cell r="M155">
            <v>42.4</v>
          </cell>
          <cell r="N155">
            <v>41.6</v>
          </cell>
          <cell r="O155">
            <v>43.8</v>
          </cell>
          <cell r="P155">
            <v>43.609090909090916</v>
          </cell>
        </row>
        <row r="156">
          <cell r="A156" t="str">
            <v>Philippines</v>
          </cell>
          <cell r="B156" t="str">
            <v>PHL</v>
          </cell>
          <cell r="C156" t="str">
            <v>Gini index</v>
          </cell>
          <cell r="D156" t="str">
            <v>SI.POV.GINI</v>
          </cell>
          <cell r="G156">
            <v>46.5</v>
          </cell>
          <cell r="J156">
            <v>44.6</v>
          </cell>
          <cell r="M156">
            <v>42.3</v>
          </cell>
          <cell r="P156">
            <v>44.466666666666661</v>
          </cell>
        </row>
        <row r="157">
          <cell r="A157" t="str">
            <v>Palau</v>
          </cell>
          <cell r="B157" t="str">
            <v>PLW</v>
          </cell>
          <cell r="C157" t="str">
            <v>Gini index</v>
          </cell>
          <cell r="D157" t="str">
            <v>SI.POV.GINI</v>
          </cell>
          <cell r="P157" t="e">
            <v>#DIV/0!</v>
          </cell>
        </row>
        <row r="158">
          <cell r="A158" t="str">
            <v>Papua New Guinea</v>
          </cell>
          <cell r="B158" t="str">
            <v>PNG</v>
          </cell>
          <cell r="C158" t="str">
            <v>Gini index</v>
          </cell>
          <cell r="D158" t="str">
            <v>SI.POV.GINI</v>
          </cell>
          <cell r="P158" t="e">
            <v>#DIV/0!</v>
          </cell>
        </row>
        <row r="159">
          <cell r="A159" t="str">
            <v>Poland</v>
          </cell>
          <cell r="B159" t="str">
            <v>POL</v>
          </cell>
          <cell r="C159" t="str">
            <v>Gini index</v>
          </cell>
          <cell r="D159" t="str">
            <v>SI.POV.GINI</v>
          </cell>
          <cell r="E159">
            <v>33.200000000000003</v>
          </cell>
          <cell r="F159">
            <v>33.200000000000003</v>
          </cell>
          <cell r="G159">
            <v>33</v>
          </cell>
          <cell r="H159">
            <v>33.1</v>
          </cell>
          <cell r="I159">
            <v>32.799999999999997</v>
          </cell>
          <cell r="J159">
            <v>31.8</v>
          </cell>
          <cell r="K159">
            <v>31.2</v>
          </cell>
          <cell r="L159">
            <v>29.7</v>
          </cell>
          <cell r="M159">
            <v>30.2</v>
          </cell>
          <cell r="P159">
            <v>32.022222222222219</v>
          </cell>
        </row>
        <row r="160">
          <cell r="A160" t="str">
            <v>Puerto Rico</v>
          </cell>
          <cell r="B160" t="str">
            <v>PRI</v>
          </cell>
          <cell r="C160" t="str">
            <v>Gini index</v>
          </cell>
          <cell r="D160" t="str">
            <v>SI.POV.GINI</v>
          </cell>
          <cell r="P160" t="e">
            <v>#DIV/0!</v>
          </cell>
        </row>
        <row r="161">
          <cell r="A161" t="str">
            <v>Korea, Dem. People's Rep.</v>
          </cell>
          <cell r="B161" t="str">
            <v>PRK</v>
          </cell>
          <cell r="C161" t="str">
            <v>Gini index</v>
          </cell>
          <cell r="D161" t="str">
            <v>SI.POV.GINI</v>
          </cell>
          <cell r="P161" t="e">
            <v>#DIV/0!</v>
          </cell>
        </row>
        <row r="162">
          <cell r="A162" t="str">
            <v>Portugal</v>
          </cell>
          <cell r="B162" t="str">
            <v>PRT</v>
          </cell>
          <cell r="C162" t="str">
            <v>Gini index</v>
          </cell>
          <cell r="D162" t="str">
            <v>SI.POV.GINI</v>
          </cell>
          <cell r="E162">
            <v>35.799999999999997</v>
          </cell>
          <cell r="F162">
            <v>36.299999999999997</v>
          </cell>
          <cell r="G162">
            <v>36</v>
          </cell>
          <cell r="H162">
            <v>36.200000000000003</v>
          </cell>
          <cell r="I162">
            <v>35.6</v>
          </cell>
          <cell r="J162">
            <v>35.5</v>
          </cell>
          <cell r="K162">
            <v>35.200000000000003</v>
          </cell>
          <cell r="L162">
            <v>33.799999999999997</v>
          </cell>
          <cell r="M162">
            <v>33.5</v>
          </cell>
          <cell r="N162">
            <v>32.799999999999997</v>
          </cell>
          <cell r="P162">
            <v>35.070000000000007</v>
          </cell>
        </row>
        <row r="163">
          <cell r="A163" t="str">
            <v>Paraguay</v>
          </cell>
          <cell r="B163" t="str">
            <v>PRY</v>
          </cell>
          <cell r="C163" t="str">
            <v>Gini index</v>
          </cell>
          <cell r="D163" t="str">
            <v>SI.POV.GINI</v>
          </cell>
          <cell r="E163">
            <v>51</v>
          </cell>
          <cell r="F163">
            <v>52.3</v>
          </cell>
          <cell r="G163">
            <v>47.6</v>
          </cell>
          <cell r="H163">
            <v>47.9</v>
          </cell>
          <cell r="I163">
            <v>50.7</v>
          </cell>
          <cell r="J163">
            <v>47.6</v>
          </cell>
          <cell r="K163">
            <v>47.9</v>
          </cell>
          <cell r="L163">
            <v>48.5</v>
          </cell>
          <cell r="M163">
            <v>46</v>
          </cell>
          <cell r="N163">
            <v>45.7</v>
          </cell>
          <cell r="O163">
            <v>43.5</v>
          </cell>
          <cell r="P163">
            <v>48.06363636363637</v>
          </cell>
        </row>
        <row r="164">
          <cell r="A164" t="str">
            <v>West Bank and Gaza</v>
          </cell>
          <cell r="B164" t="str">
            <v>PSE</v>
          </cell>
          <cell r="C164" t="str">
            <v>Gini index</v>
          </cell>
          <cell r="D164" t="str">
            <v>SI.POV.GINI</v>
          </cell>
          <cell r="E164">
            <v>35.299999999999997</v>
          </cell>
          <cell r="F164">
            <v>34.4</v>
          </cell>
          <cell r="K164">
            <v>33.700000000000003</v>
          </cell>
          <cell r="P164">
            <v>34.466666666666661</v>
          </cell>
        </row>
        <row r="165">
          <cell r="A165" t="str">
            <v>French Polynesia</v>
          </cell>
          <cell r="B165" t="str">
            <v>PYF</v>
          </cell>
          <cell r="C165" t="str">
            <v>Gini index</v>
          </cell>
          <cell r="D165" t="str">
            <v>SI.POV.GINI</v>
          </cell>
          <cell r="P165" t="e">
            <v>#DIV/0!</v>
          </cell>
        </row>
        <row r="166">
          <cell r="A166" t="str">
            <v>Qatar</v>
          </cell>
          <cell r="B166" t="str">
            <v>QAT</v>
          </cell>
          <cell r="C166" t="str">
            <v>Gini index</v>
          </cell>
          <cell r="D166" t="str">
            <v>SI.POV.GINI</v>
          </cell>
          <cell r="P166" t="e">
            <v>#DIV/0!</v>
          </cell>
        </row>
        <row r="167">
          <cell r="A167" t="str">
            <v>Romania</v>
          </cell>
          <cell r="B167" t="str">
            <v>ROU</v>
          </cell>
          <cell r="C167" t="str">
            <v>Gini index</v>
          </cell>
          <cell r="D167" t="str">
            <v>SI.POV.GINI</v>
          </cell>
          <cell r="E167">
            <v>35.5</v>
          </cell>
          <cell r="F167">
            <v>35.9</v>
          </cell>
          <cell r="G167">
            <v>36.5</v>
          </cell>
          <cell r="H167">
            <v>36.9</v>
          </cell>
          <cell r="I167">
            <v>36</v>
          </cell>
          <cell r="J167">
            <v>35.9</v>
          </cell>
          <cell r="K167">
            <v>34.4</v>
          </cell>
          <cell r="L167">
            <v>36</v>
          </cell>
          <cell r="M167">
            <v>35.799999999999997</v>
          </cell>
          <cell r="N167">
            <v>34.799999999999997</v>
          </cell>
          <cell r="P167">
            <v>35.770000000000003</v>
          </cell>
        </row>
        <row r="168">
          <cell r="A168" t="str">
            <v>Russian Federation</v>
          </cell>
          <cell r="B168" t="str">
            <v>RUS</v>
          </cell>
          <cell r="C168" t="str">
            <v>Gini index</v>
          </cell>
          <cell r="D168" t="str">
            <v>SI.POV.GINI</v>
          </cell>
          <cell r="E168">
            <v>39.5</v>
          </cell>
          <cell r="F168">
            <v>39.700000000000003</v>
          </cell>
          <cell r="G168">
            <v>40.700000000000003</v>
          </cell>
          <cell r="H168">
            <v>40.9</v>
          </cell>
          <cell r="I168">
            <v>39.9</v>
          </cell>
          <cell r="J168">
            <v>37.700000000000003</v>
          </cell>
          <cell r="K168">
            <v>36.799999999999997</v>
          </cell>
          <cell r="L168">
            <v>37.200000000000003</v>
          </cell>
          <cell r="M168">
            <v>37.5</v>
          </cell>
          <cell r="N168">
            <v>37.700000000000003</v>
          </cell>
          <cell r="O168">
            <v>36</v>
          </cell>
          <cell r="P168">
            <v>38.509090909090908</v>
          </cell>
        </row>
        <row r="169">
          <cell r="A169" t="str">
            <v>Rwanda</v>
          </cell>
          <cell r="B169" t="str">
            <v>RWA</v>
          </cell>
          <cell r="C169" t="str">
            <v>Gini index</v>
          </cell>
          <cell r="D169" t="str">
            <v>SI.POV.GINI</v>
          </cell>
          <cell r="E169">
            <v>47.2</v>
          </cell>
          <cell r="H169">
            <v>45.1</v>
          </cell>
          <cell r="K169">
            <v>43.7</v>
          </cell>
          <cell r="P169">
            <v>45.333333333333336</v>
          </cell>
        </row>
        <row r="170">
          <cell r="A170" t="str">
            <v>South Asia</v>
          </cell>
          <cell r="B170" t="str">
            <v>SAS</v>
          </cell>
          <cell r="C170" t="str">
            <v>Gini index</v>
          </cell>
          <cell r="D170" t="str">
            <v>SI.POV.GINI</v>
          </cell>
          <cell r="P170" t="e">
            <v>#DIV/0!</v>
          </cell>
        </row>
        <row r="171">
          <cell r="A171" t="str">
            <v>Saudi Arabia</v>
          </cell>
          <cell r="B171" t="str">
            <v>SAU</v>
          </cell>
          <cell r="C171" t="str">
            <v>Gini index</v>
          </cell>
          <cell r="D171" t="str">
            <v>SI.POV.GINI</v>
          </cell>
          <cell r="P171" t="e">
            <v>#DIV/0!</v>
          </cell>
        </row>
        <row r="172">
          <cell r="A172" t="str">
            <v>Sudan</v>
          </cell>
          <cell r="B172" t="str">
            <v>SDN</v>
          </cell>
          <cell r="C172" t="str">
            <v>Gini index</v>
          </cell>
          <cell r="D172" t="str">
            <v>SI.POV.GINI</v>
          </cell>
          <cell r="I172">
            <v>34.200000000000003</v>
          </cell>
          <cell r="P172">
            <v>34.200000000000003</v>
          </cell>
        </row>
        <row r="173">
          <cell r="A173" t="str">
            <v>Senegal</v>
          </cell>
          <cell r="B173" t="str">
            <v>SEN</v>
          </cell>
          <cell r="C173" t="str">
            <v>Gini index</v>
          </cell>
          <cell r="D173" t="str">
            <v>SI.POV.GINI</v>
          </cell>
          <cell r="F173">
            <v>40.299999999999997</v>
          </cell>
          <cell r="M173">
            <v>38.1</v>
          </cell>
          <cell r="P173">
            <v>39.200000000000003</v>
          </cell>
        </row>
        <row r="174">
          <cell r="A174" t="str">
            <v>Singapore</v>
          </cell>
          <cell r="B174" t="str">
            <v>SGP</v>
          </cell>
          <cell r="C174" t="str">
            <v>Gini index</v>
          </cell>
          <cell r="D174" t="str">
            <v>SI.POV.GINI</v>
          </cell>
          <cell r="P174" t="e">
            <v>#DIV/0!</v>
          </cell>
        </row>
        <row r="175">
          <cell r="A175" t="str">
            <v>Solomon Islands</v>
          </cell>
          <cell r="B175" t="str">
            <v>SLB</v>
          </cell>
          <cell r="C175" t="str">
            <v>Gini index</v>
          </cell>
          <cell r="D175" t="str">
            <v>SI.POV.GINI</v>
          </cell>
          <cell r="G175">
            <v>37.1</v>
          </cell>
          <cell r="P175">
            <v>37.1</v>
          </cell>
        </row>
        <row r="176">
          <cell r="A176" t="str">
            <v>Sierra Leone</v>
          </cell>
          <cell r="B176" t="str">
            <v>SLE</v>
          </cell>
          <cell r="C176" t="str">
            <v>Gini index</v>
          </cell>
          <cell r="D176" t="str">
            <v>SI.POV.GINI</v>
          </cell>
          <cell r="F176">
            <v>34</v>
          </cell>
          <cell r="M176">
            <v>35.700000000000003</v>
          </cell>
          <cell r="P176">
            <v>34.85</v>
          </cell>
        </row>
        <row r="177">
          <cell r="A177" t="str">
            <v>El Salvador</v>
          </cell>
          <cell r="B177" t="str">
            <v>SLV</v>
          </cell>
          <cell r="C177" t="str">
            <v>Gini index</v>
          </cell>
          <cell r="D177" t="str">
            <v>SI.POV.GINI</v>
          </cell>
          <cell r="E177">
            <v>43.5</v>
          </cell>
          <cell r="F177">
            <v>42.3</v>
          </cell>
          <cell r="G177">
            <v>41.8</v>
          </cell>
          <cell r="H177">
            <v>43.4</v>
          </cell>
          <cell r="I177">
            <v>41.6</v>
          </cell>
          <cell r="J177">
            <v>40.6</v>
          </cell>
          <cell r="K177">
            <v>40</v>
          </cell>
          <cell r="L177">
            <v>38</v>
          </cell>
          <cell r="M177">
            <v>38.6</v>
          </cell>
          <cell r="N177">
            <v>38.799999999999997</v>
          </cell>
          <cell r="P177">
            <v>40.86</v>
          </cell>
        </row>
        <row r="178">
          <cell r="A178" t="str">
            <v>San Marino</v>
          </cell>
          <cell r="B178" t="str">
            <v>SMR</v>
          </cell>
          <cell r="C178" t="str">
            <v>Gini index</v>
          </cell>
          <cell r="D178" t="str">
            <v>SI.POV.GINI</v>
          </cell>
          <cell r="P178" t="e">
            <v>#DIV/0!</v>
          </cell>
        </row>
        <row r="179">
          <cell r="A179" t="str">
            <v>Somalia</v>
          </cell>
          <cell r="B179" t="str">
            <v>SOM</v>
          </cell>
          <cell r="C179" t="str">
            <v>Gini index</v>
          </cell>
          <cell r="D179" t="str">
            <v>SI.POV.GINI</v>
          </cell>
          <cell r="L179">
            <v>36.799999999999997</v>
          </cell>
          <cell r="P179">
            <v>36.799999999999997</v>
          </cell>
        </row>
        <row r="180">
          <cell r="A180" t="str">
            <v>Serbia</v>
          </cell>
          <cell r="B180" t="str">
            <v>SRB</v>
          </cell>
          <cell r="C180" t="str">
            <v>Gini index</v>
          </cell>
          <cell r="D180" t="str">
            <v>SI.POV.GINI</v>
          </cell>
          <cell r="G180">
            <v>39.9</v>
          </cell>
          <cell r="H180">
            <v>39.5</v>
          </cell>
          <cell r="I180">
            <v>40.5</v>
          </cell>
          <cell r="J180">
            <v>40.5</v>
          </cell>
          <cell r="K180">
            <v>38.799999999999997</v>
          </cell>
          <cell r="L180">
            <v>36.200000000000003</v>
          </cell>
          <cell r="M180">
            <v>35</v>
          </cell>
          <cell r="N180">
            <v>34.5</v>
          </cell>
          <cell r="P180">
            <v>38.112499999999997</v>
          </cell>
        </row>
        <row r="181">
          <cell r="A181" t="str">
            <v>South Sudan</v>
          </cell>
          <cell r="B181" t="str">
            <v>SSD</v>
          </cell>
          <cell r="C181" t="str">
            <v>Gini index</v>
          </cell>
          <cell r="D181" t="str">
            <v>SI.POV.GINI</v>
          </cell>
          <cell r="K181">
            <v>44.1</v>
          </cell>
          <cell r="P181">
            <v>44.1</v>
          </cell>
        </row>
        <row r="182">
          <cell r="A182" t="str">
            <v>Sao Tome and Principe</v>
          </cell>
          <cell r="B182" t="str">
            <v>STP</v>
          </cell>
          <cell r="C182" t="str">
            <v>Gini index</v>
          </cell>
          <cell r="D182" t="str">
            <v>SI.POV.GINI</v>
          </cell>
          <cell r="E182">
            <v>30.8</v>
          </cell>
          <cell r="L182">
            <v>40.700000000000003</v>
          </cell>
          <cell r="P182">
            <v>35.75</v>
          </cell>
        </row>
        <row r="183">
          <cell r="A183" t="str">
            <v>Suriname</v>
          </cell>
          <cell r="B183" t="str">
            <v>SUR</v>
          </cell>
          <cell r="C183" t="str">
            <v>Gini index</v>
          </cell>
          <cell r="D183" t="str">
            <v>SI.POV.GINI</v>
          </cell>
          <cell r="P183" t="e">
            <v>#DIV/0!</v>
          </cell>
        </row>
        <row r="184">
          <cell r="A184" t="str">
            <v>Slovak Republic</v>
          </cell>
          <cell r="B184" t="str">
            <v>SVK</v>
          </cell>
          <cell r="C184" t="str">
            <v>Gini index</v>
          </cell>
          <cell r="D184" t="str">
            <v>SI.POV.GINI</v>
          </cell>
          <cell r="E184">
            <v>27.3</v>
          </cell>
          <cell r="F184">
            <v>26.5</v>
          </cell>
          <cell r="G184">
            <v>26.1</v>
          </cell>
          <cell r="H184">
            <v>28.1</v>
          </cell>
          <cell r="I184">
            <v>26.1</v>
          </cell>
          <cell r="J184">
            <v>26.5</v>
          </cell>
          <cell r="K184">
            <v>25.2</v>
          </cell>
          <cell r="L184">
            <v>23.2</v>
          </cell>
          <cell r="M184">
            <v>25</v>
          </cell>
          <cell r="N184">
            <v>23.2</v>
          </cell>
          <cell r="P184">
            <v>25.72</v>
          </cell>
        </row>
        <row r="185">
          <cell r="A185" t="str">
            <v>Slovenia</v>
          </cell>
          <cell r="B185" t="str">
            <v>SVN</v>
          </cell>
          <cell r="C185" t="str">
            <v>Gini index</v>
          </cell>
          <cell r="D185" t="str">
            <v>SI.POV.GINI</v>
          </cell>
          <cell r="E185">
            <v>24.9</v>
          </cell>
          <cell r="F185">
            <v>24.9</v>
          </cell>
          <cell r="G185">
            <v>25.6</v>
          </cell>
          <cell r="H185">
            <v>26.2</v>
          </cell>
          <cell r="I185">
            <v>25.7</v>
          </cell>
          <cell r="J185">
            <v>25.4</v>
          </cell>
          <cell r="K185">
            <v>24.8</v>
          </cell>
          <cell r="L185">
            <v>24.2</v>
          </cell>
          <cell r="M185">
            <v>24.6</v>
          </cell>
          <cell r="N185">
            <v>24.4</v>
          </cell>
          <cell r="P185">
            <v>25.07</v>
          </cell>
        </row>
        <row r="186">
          <cell r="A186" t="str">
            <v>Sweden</v>
          </cell>
          <cell r="B186" t="str">
            <v>SWE</v>
          </cell>
          <cell r="C186" t="str">
            <v>Gini index</v>
          </cell>
          <cell r="D186" t="str">
            <v>SI.POV.GINI</v>
          </cell>
          <cell r="E186">
            <v>27.7</v>
          </cell>
          <cell r="F186">
            <v>27.6</v>
          </cell>
          <cell r="G186">
            <v>27.6</v>
          </cell>
          <cell r="H186">
            <v>28.8</v>
          </cell>
          <cell r="I186">
            <v>28.4</v>
          </cell>
          <cell r="J186">
            <v>29.2</v>
          </cell>
          <cell r="K186">
            <v>29.6</v>
          </cell>
          <cell r="L186">
            <v>28.8</v>
          </cell>
          <cell r="M186">
            <v>30</v>
          </cell>
          <cell r="N186">
            <v>29.3</v>
          </cell>
          <cell r="P186">
            <v>28.7</v>
          </cell>
        </row>
        <row r="187">
          <cell r="A187" t="str">
            <v>Eswatini</v>
          </cell>
          <cell r="B187" t="str">
            <v>SWZ</v>
          </cell>
          <cell r="C187" t="str">
            <v>Gini index</v>
          </cell>
          <cell r="D187" t="str">
            <v>SI.POV.GINI</v>
          </cell>
          <cell r="K187">
            <v>54.6</v>
          </cell>
          <cell r="P187">
            <v>54.6</v>
          </cell>
        </row>
        <row r="188">
          <cell r="A188" t="str">
            <v>Sint Maarten (Dutch part)</v>
          </cell>
          <cell r="B188" t="str">
            <v>SXM</v>
          </cell>
          <cell r="C188" t="str">
            <v>Gini index</v>
          </cell>
          <cell r="D188" t="str">
            <v>SI.POV.GINI</v>
          </cell>
          <cell r="P188" t="e">
            <v>#DIV/0!</v>
          </cell>
        </row>
        <row r="189">
          <cell r="A189" t="str">
            <v>Seychelles</v>
          </cell>
          <cell r="B189" t="str">
            <v>SYC</v>
          </cell>
          <cell r="C189" t="str">
            <v>Gini index</v>
          </cell>
          <cell r="D189" t="str">
            <v>SI.POV.GINI</v>
          </cell>
          <cell r="H189">
            <v>46.8</v>
          </cell>
          <cell r="M189">
            <v>32.1</v>
          </cell>
          <cell r="P189">
            <v>39.450000000000003</v>
          </cell>
        </row>
        <row r="190">
          <cell r="A190" t="str">
            <v>Syrian Arab Republic</v>
          </cell>
          <cell r="B190" t="str">
            <v>SYR</v>
          </cell>
          <cell r="C190" t="str">
            <v>Gini index</v>
          </cell>
          <cell r="D190" t="str">
            <v>SI.POV.GINI</v>
          </cell>
          <cell r="P190" t="e">
            <v>#DIV/0!</v>
          </cell>
        </row>
        <row r="191">
          <cell r="A191" t="str">
            <v>Turks and Caicos Islands</v>
          </cell>
          <cell r="B191" t="str">
            <v>TCA</v>
          </cell>
          <cell r="C191" t="str">
            <v>Gini index</v>
          </cell>
          <cell r="D191" t="str">
            <v>SI.POV.GINI</v>
          </cell>
          <cell r="P191" t="e">
            <v>#DIV/0!</v>
          </cell>
        </row>
        <row r="192">
          <cell r="A192" t="str">
            <v>Chad</v>
          </cell>
          <cell r="B192" t="str">
            <v>TCD</v>
          </cell>
          <cell r="C192" t="str">
            <v>Gini index</v>
          </cell>
          <cell r="D192" t="str">
            <v>SI.POV.GINI</v>
          </cell>
          <cell r="F192">
            <v>43.3</v>
          </cell>
          <cell r="M192">
            <v>37.5</v>
          </cell>
          <cell r="P192">
            <v>40.4</v>
          </cell>
        </row>
        <row r="193">
          <cell r="A193" t="str">
            <v>Togo</v>
          </cell>
          <cell r="B193" t="str">
            <v>TGO</v>
          </cell>
          <cell r="C193" t="str">
            <v>Gini index</v>
          </cell>
          <cell r="D193" t="str">
            <v>SI.POV.GINI</v>
          </cell>
          <cell r="F193">
            <v>46</v>
          </cell>
          <cell r="J193">
            <v>43.1</v>
          </cell>
          <cell r="M193">
            <v>42.4</v>
          </cell>
          <cell r="P193">
            <v>43.833333333333336</v>
          </cell>
        </row>
        <row r="194">
          <cell r="A194" t="str">
            <v>Thailand</v>
          </cell>
          <cell r="B194" t="str">
            <v>THA</v>
          </cell>
          <cell r="C194" t="str">
            <v>Gini index</v>
          </cell>
          <cell r="D194" t="str">
            <v>SI.POV.GINI</v>
          </cell>
          <cell r="E194">
            <v>39.4</v>
          </cell>
          <cell r="F194">
            <v>37.5</v>
          </cell>
          <cell r="G194">
            <v>39.299999999999997</v>
          </cell>
          <cell r="H194">
            <v>37.799999999999997</v>
          </cell>
          <cell r="I194">
            <v>37</v>
          </cell>
          <cell r="J194">
            <v>36</v>
          </cell>
          <cell r="K194">
            <v>36.9</v>
          </cell>
          <cell r="L194">
            <v>36.5</v>
          </cell>
          <cell r="M194">
            <v>36.4</v>
          </cell>
          <cell r="N194">
            <v>34.9</v>
          </cell>
          <cell r="O194">
            <v>35</v>
          </cell>
          <cell r="P194">
            <v>36.972727272727269</v>
          </cell>
        </row>
        <row r="195">
          <cell r="A195" t="str">
            <v>Tajikistan</v>
          </cell>
          <cell r="B195" t="str">
            <v>TJK</v>
          </cell>
          <cell r="C195" t="str">
            <v>Gini index</v>
          </cell>
          <cell r="D195" t="str">
            <v>SI.POV.GINI</v>
          </cell>
          <cell r="J195">
            <v>34</v>
          </cell>
          <cell r="P195">
            <v>34</v>
          </cell>
        </row>
        <row r="196">
          <cell r="A196" t="str">
            <v>Turkmenistan</v>
          </cell>
          <cell r="B196" t="str">
            <v>TKM</v>
          </cell>
          <cell r="C196" t="str">
            <v>Gini index</v>
          </cell>
          <cell r="D196" t="str">
            <v>SI.POV.GINI</v>
          </cell>
          <cell r="P196" t="e">
            <v>#DIV/0!</v>
          </cell>
        </row>
        <row r="197">
          <cell r="A197" t="str">
            <v>Timor-Leste</v>
          </cell>
          <cell r="B197" t="str">
            <v>TLS</v>
          </cell>
          <cell r="C197" t="str">
            <v>Gini index</v>
          </cell>
          <cell r="D197" t="str">
            <v>SI.POV.GINI</v>
          </cell>
          <cell r="I197">
            <v>28.7</v>
          </cell>
          <cell r="P197">
            <v>28.7</v>
          </cell>
        </row>
        <row r="198">
          <cell r="A198" t="str">
            <v>Tonga</v>
          </cell>
          <cell r="B198" t="str">
            <v>TON</v>
          </cell>
          <cell r="C198" t="str">
            <v>Gini index</v>
          </cell>
          <cell r="D198" t="str">
            <v>SI.POV.GINI</v>
          </cell>
          <cell r="J198">
            <v>37.6</v>
          </cell>
          <cell r="P198">
            <v>37.6</v>
          </cell>
        </row>
        <row r="199">
          <cell r="A199" t="str">
            <v>Trinidad and Tobago</v>
          </cell>
          <cell r="B199" t="str">
            <v>TTO</v>
          </cell>
          <cell r="C199" t="str">
            <v>Gini index</v>
          </cell>
          <cell r="D199" t="str">
            <v>SI.POV.GINI</v>
          </cell>
          <cell r="P199" t="e">
            <v>#DIV/0!</v>
          </cell>
        </row>
        <row r="200">
          <cell r="A200" t="str">
            <v>Tunisia</v>
          </cell>
          <cell r="B200" t="str">
            <v>TUN</v>
          </cell>
          <cell r="C200" t="str">
            <v>Gini index</v>
          </cell>
          <cell r="D200" t="str">
            <v>SI.POV.GINI</v>
          </cell>
          <cell r="E200">
            <v>35.799999999999997</v>
          </cell>
          <cell r="J200">
            <v>32.799999999999997</v>
          </cell>
          <cell r="P200">
            <v>34.299999999999997</v>
          </cell>
        </row>
        <row r="201">
          <cell r="A201" t="str">
            <v>Turkiye</v>
          </cell>
          <cell r="B201" t="str">
            <v>TUR</v>
          </cell>
          <cell r="C201" t="str">
            <v>Gini index</v>
          </cell>
          <cell r="D201" t="str">
            <v>SI.POV.GINI</v>
          </cell>
          <cell r="E201">
            <v>38.799999999999997</v>
          </cell>
          <cell r="F201">
            <v>40</v>
          </cell>
          <cell r="G201">
            <v>40.200000000000003</v>
          </cell>
          <cell r="H201">
            <v>40.200000000000003</v>
          </cell>
          <cell r="I201">
            <v>41.2</v>
          </cell>
          <cell r="J201">
            <v>42.9</v>
          </cell>
          <cell r="K201">
            <v>41.9</v>
          </cell>
          <cell r="L201">
            <v>41.4</v>
          </cell>
          <cell r="M201">
            <v>41.9</v>
          </cell>
          <cell r="N201">
            <v>41.9</v>
          </cell>
          <cell r="P201">
            <v>41.039999999999992</v>
          </cell>
        </row>
        <row r="202">
          <cell r="A202" t="str">
            <v>Tuvalu</v>
          </cell>
          <cell r="B202" t="str">
            <v>TUV</v>
          </cell>
          <cell r="C202" t="str">
            <v>Gini index</v>
          </cell>
          <cell r="D202" t="str">
            <v>SI.POV.GINI</v>
          </cell>
          <cell r="E202">
            <v>39.1</v>
          </cell>
          <cell r="P202">
            <v>39.1</v>
          </cell>
        </row>
        <row r="203">
          <cell r="A203" t="str">
            <v>Tanzania</v>
          </cell>
          <cell r="B203" t="str">
            <v>TZA</v>
          </cell>
          <cell r="C203" t="str">
            <v>Gini index</v>
          </cell>
          <cell r="D203" t="str">
            <v>SI.POV.GINI</v>
          </cell>
          <cell r="F203">
            <v>37.799999999999997</v>
          </cell>
          <cell r="M203">
            <v>40.5</v>
          </cell>
          <cell r="P203">
            <v>39.15</v>
          </cell>
        </row>
        <row r="204">
          <cell r="A204" t="str">
            <v>Uganda</v>
          </cell>
          <cell r="B204" t="str">
            <v>UGA</v>
          </cell>
          <cell r="C204" t="str">
            <v>Gini index</v>
          </cell>
          <cell r="D204" t="str">
            <v>SI.POV.GINI</v>
          </cell>
          <cell r="G204">
            <v>41</v>
          </cell>
          <cell r="K204">
            <v>42.8</v>
          </cell>
          <cell r="N204">
            <v>42.7</v>
          </cell>
          <cell r="P204">
            <v>42.166666666666664</v>
          </cell>
        </row>
        <row r="205">
          <cell r="A205" t="str">
            <v>Ukraine</v>
          </cell>
          <cell r="B205" t="str">
            <v>UKR</v>
          </cell>
          <cell r="C205" t="str">
            <v>Gini index</v>
          </cell>
          <cell r="D205" t="str">
            <v>SI.POV.GINI</v>
          </cell>
          <cell r="E205">
            <v>24.8</v>
          </cell>
          <cell r="F205">
            <v>24.6</v>
          </cell>
          <cell r="G205">
            <v>24.7</v>
          </cell>
          <cell r="H205">
            <v>24.6</v>
          </cell>
          <cell r="I205">
            <v>24</v>
          </cell>
          <cell r="J205">
            <v>25.5</v>
          </cell>
          <cell r="K205">
            <v>25</v>
          </cell>
          <cell r="L205">
            <v>26</v>
          </cell>
          <cell r="M205">
            <v>26.1</v>
          </cell>
          <cell r="N205">
            <v>26.6</v>
          </cell>
          <cell r="O205">
            <v>25.6</v>
          </cell>
          <cell r="P205">
            <v>25.227272727272727</v>
          </cell>
        </row>
        <row r="206">
          <cell r="A206" t="str">
            <v>Uruguay</v>
          </cell>
          <cell r="B206" t="str">
            <v>URY</v>
          </cell>
          <cell r="C206" t="str">
            <v>Gini index</v>
          </cell>
          <cell r="D206" t="str">
            <v>SI.POV.GINI</v>
          </cell>
          <cell r="E206">
            <v>44.5</v>
          </cell>
          <cell r="F206">
            <v>42.2</v>
          </cell>
          <cell r="G206">
            <v>39.9</v>
          </cell>
          <cell r="H206">
            <v>40.5</v>
          </cell>
          <cell r="I206">
            <v>40.1</v>
          </cell>
          <cell r="J206">
            <v>40.1</v>
          </cell>
          <cell r="K206">
            <v>39.700000000000003</v>
          </cell>
          <cell r="L206">
            <v>39.5</v>
          </cell>
          <cell r="M206">
            <v>39.700000000000003</v>
          </cell>
          <cell r="N206">
            <v>39.700000000000003</v>
          </cell>
          <cell r="O206">
            <v>40.200000000000003</v>
          </cell>
          <cell r="P206">
            <v>40.554545454545455</v>
          </cell>
        </row>
        <row r="207">
          <cell r="A207" t="str">
            <v>United States</v>
          </cell>
          <cell r="B207" t="str">
            <v>USA</v>
          </cell>
          <cell r="C207" t="str">
            <v>Gini index</v>
          </cell>
          <cell r="D207" t="str">
            <v>SI.POV.GINI</v>
          </cell>
          <cell r="E207">
            <v>40</v>
          </cell>
          <cell r="F207">
            <v>40.9</v>
          </cell>
          <cell r="G207">
            <v>40.9</v>
          </cell>
          <cell r="H207">
            <v>40.700000000000003</v>
          </cell>
          <cell r="I207">
            <v>41.5</v>
          </cell>
          <cell r="J207">
            <v>41.2</v>
          </cell>
          <cell r="K207">
            <v>41.1</v>
          </cell>
          <cell r="L207">
            <v>41.2</v>
          </cell>
          <cell r="M207">
            <v>41.4</v>
          </cell>
          <cell r="N207">
            <v>41.5</v>
          </cell>
          <cell r="P207">
            <v>41.04</v>
          </cell>
        </row>
        <row r="208">
          <cell r="A208" t="str">
            <v>Uzbekistan</v>
          </cell>
          <cell r="B208" t="str">
            <v>UZB</v>
          </cell>
          <cell r="C208" t="str">
            <v>Gini index</v>
          </cell>
          <cell r="D208" t="str">
            <v>SI.POV.GINI</v>
          </cell>
          <cell r="P208" t="e">
            <v>#DIV/0!</v>
          </cell>
        </row>
        <row r="209">
          <cell r="A209" t="str">
            <v>St. Vincent and the Grenadines</v>
          </cell>
          <cell r="B209" t="str">
            <v>VCT</v>
          </cell>
          <cell r="C209" t="str">
            <v>Gini index</v>
          </cell>
          <cell r="D209" t="str">
            <v>SI.POV.GINI</v>
          </cell>
          <cell r="P209" t="e">
            <v>#DIV/0!</v>
          </cell>
        </row>
        <row r="210">
          <cell r="A210" t="str">
            <v>Venezuela, RB</v>
          </cell>
          <cell r="B210" t="str">
            <v>VEN</v>
          </cell>
          <cell r="C210" t="str">
            <v>Gini index</v>
          </cell>
          <cell r="D210" t="str">
            <v>SI.POV.GINI</v>
          </cell>
          <cell r="P210" t="e">
            <v>#DIV/0!</v>
          </cell>
        </row>
        <row r="211">
          <cell r="A211" t="str">
            <v>British Virgin Islands</v>
          </cell>
          <cell r="B211" t="str">
            <v>VGB</v>
          </cell>
          <cell r="C211" t="str">
            <v>Gini index</v>
          </cell>
          <cell r="D211" t="str">
            <v>SI.POV.GINI</v>
          </cell>
          <cell r="P211" t="e">
            <v>#DIV/0!</v>
          </cell>
        </row>
        <row r="212">
          <cell r="A212" t="str">
            <v>Virgin Islands (U.S.)</v>
          </cell>
          <cell r="B212" t="str">
            <v>VIR</v>
          </cell>
          <cell r="C212" t="str">
            <v>Gini index</v>
          </cell>
          <cell r="D212" t="str">
            <v>SI.POV.GINI</v>
          </cell>
          <cell r="P212" t="e">
            <v>#DIV/0!</v>
          </cell>
        </row>
        <row r="213">
          <cell r="A213" t="str">
            <v>Vietnam</v>
          </cell>
          <cell r="B213" t="str">
            <v>VNM</v>
          </cell>
          <cell r="C213" t="str">
            <v>Gini index</v>
          </cell>
          <cell r="D213" t="str">
            <v>SI.POV.GINI</v>
          </cell>
          <cell r="E213">
            <v>39.299999999999997</v>
          </cell>
          <cell r="G213">
            <v>35.6</v>
          </cell>
          <cell r="I213">
            <v>34.799999999999997</v>
          </cell>
          <cell r="K213">
            <v>35.299999999999997</v>
          </cell>
          <cell r="M213">
            <v>35.700000000000003</v>
          </cell>
          <cell r="P213">
            <v>36.14</v>
          </cell>
        </row>
        <row r="214">
          <cell r="A214" t="str">
            <v>Vanuatu</v>
          </cell>
          <cell r="B214" t="str">
            <v>VUT</v>
          </cell>
          <cell r="C214" t="str">
            <v>Gini index</v>
          </cell>
          <cell r="D214" t="str">
            <v>SI.POV.GINI</v>
          </cell>
          <cell r="E214">
            <v>37.4</v>
          </cell>
          <cell r="N214">
            <v>32.299999999999997</v>
          </cell>
          <cell r="P214">
            <v>34.849999999999994</v>
          </cell>
        </row>
        <row r="215">
          <cell r="A215" t="str">
            <v>Samoa</v>
          </cell>
          <cell r="B215" t="str">
            <v>WSM</v>
          </cell>
          <cell r="C215" t="str">
            <v>Gini index</v>
          </cell>
          <cell r="D215" t="str">
            <v>SI.POV.GINI</v>
          </cell>
          <cell r="H215">
            <v>38.700000000000003</v>
          </cell>
          <cell r="P215">
            <v>38.700000000000003</v>
          </cell>
        </row>
        <row r="216">
          <cell r="A216" t="str">
            <v>Kosovo</v>
          </cell>
          <cell r="B216" t="str">
            <v>XKX</v>
          </cell>
          <cell r="C216" t="str">
            <v>Gini index</v>
          </cell>
          <cell r="D216" t="str">
            <v>SI.POV.GINI</v>
          </cell>
          <cell r="E216">
            <v>33.299999999999997</v>
          </cell>
          <cell r="F216">
            <v>27.8</v>
          </cell>
          <cell r="G216">
            <v>29</v>
          </cell>
          <cell r="H216">
            <v>26.3</v>
          </cell>
          <cell r="I216">
            <v>27.3</v>
          </cell>
          <cell r="J216">
            <v>26.5</v>
          </cell>
          <cell r="K216">
            <v>26.7</v>
          </cell>
          <cell r="L216">
            <v>29</v>
          </cell>
          <cell r="P216">
            <v>28.237499999999997</v>
          </cell>
        </row>
        <row r="217">
          <cell r="A217" t="str">
            <v>Yemen, Rep.</v>
          </cell>
          <cell r="B217" t="str">
            <v>YEM</v>
          </cell>
          <cell r="C217" t="str">
            <v>Gini index</v>
          </cell>
          <cell r="D217" t="str">
            <v>SI.POV.GINI</v>
          </cell>
          <cell r="I217">
            <v>36.700000000000003</v>
          </cell>
          <cell r="P217">
            <v>36.700000000000003</v>
          </cell>
        </row>
        <row r="218">
          <cell r="A218" t="str">
            <v>South Africa</v>
          </cell>
          <cell r="B218" t="str">
            <v>ZAF</v>
          </cell>
          <cell r="C218" t="str">
            <v>Gini index</v>
          </cell>
          <cell r="D218" t="str">
            <v>SI.POV.GINI</v>
          </cell>
          <cell r="E218">
            <v>63.4</v>
          </cell>
          <cell r="I218">
            <v>63</v>
          </cell>
          <cell r="P218">
            <v>63.2</v>
          </cell>
        </row>
        <row r="219">
          <cell r="A219" t="str">
            <v>Zambia</v>
          </cell>
          <cell r="B219" t="str">
            <v>ZMB</v>
          </cell>
          <cell r="C219" t="str">
            <v>Gini index</v>
          </cell>
          <cell r="D219" t="str">
            <v>SI.POV.GINI</v>
          </cell>
          <cell r="E219">
            <v>55.6</v>
          </cell>
          <cell r="J219">
            <v>57.1</v>
          </cell>
          <cell r="P219">
            <v>56.35</v>
          </cell>
        </row>
        <row r="220">
          <cell r="A220" t="str">
            <v>Zimbabwe</v>
          </cell>
          <cell r="B220" t="str">
            <v>ZWE</v>
          </cell>
          <cell r="C220" t="str">
            <v>Gini index</v>
          </cell>
          <cell r="D220" t="str">
            <v>SI.POV.GINI</v>
          </cell>
          <cell r="F220">
            <v>43.2</v>
          </cell>
          <cell r="L220">
            <v>44.3</v>
          </cell>
          <cell r="N220">
            <v>50.3</v>
          </cell>
          <cell r="P220">
            <v>45.933333333333337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 t="str">
            <v>2010</v>
          </cell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  <cell r="P1" t="str">
            <v>Average</v>
          </cell>
        </row>
        <row r="2">
          <cell r="A2" t="str">
            <v>Aruba</v>
          </cell>
          <cell r="B2" t="str">
            <v>ABW</v>
          </cell>
          <cell r="C2" t="str">
            <v>Government expenditure on education, total (% of GDP)</v>
          </cell>
          <cell r="D2" t="str">
            <v>SE.XPD.TOTL.GD.ZS</v>
          </cell>
          <cell r="E2">
            <v>6.9292697906494096</v>
          </cell>
          <cell r="F2">
            <v>6.1191301345825204</v>
          </cell>
          <cell r="G2">
            <v>6.5490598678588903</v>
          </cell>
          <cell r="H2">
            <v>6.4429597854614302</v>
          </cell>
          <cell r="I2">
            <v>5.8512802124023402</v>
          </cell>
          <cell r="J2">
            <v>5.8882699012756303</v>
          </cell>
          <cell r="K2">
            <v>5.4913501739501998</v>
          </cell>
          <cell r="P2">
            <v>6.1816171237400601</v>
          </cell>
        </row>
        <row r="3">
          <cell r="A3" t="str">
            <v>Africa Eastern and Southern</v>
          </cell>
          <cell r="B3" t="str">
            <v>AFE</v>
          </cell>
          <cell r="C3" t="str">
            <v>Government expenditure on education, total (% of GDP)</v>
          </cell>
          <cell r="D3" t="str">
            <v>SE.XPD.TOTL.GD.ZS</v>
          </cell>
          <cell r="E3">
            <v>4.4965901374816903</v>
          </cell>
          <cell r="F3">
            <v>4.2692999839782697</v>
          </cell>
          <cell r="G3">
            <v>4.6773650646209699</v>
          </cell>
          <cell r="H3">
            <v>4.6217348575592005</v>
          </cell>
          <cell r="I3">
            <v>4.8398399353027299</v>
          </cell>
          <cell r="J3">
            <v>4.8150851726531947</v>
          </cell>
          <cell r="K3">
            <v>4.8218750953674299</v>
          </cell>
          <cell r="L3">
            <v>4.9630899429321298</v>
          </cell>
          <cell r="M3">
            <v>4.9516348838806152</v>
          </cell>
          <cell r="N3">
            <v>4.84684491157532</v>
          </cell>
          <cell r="O3">
            <v>4.6081700325012198</v>
          </cell>
          <cell r="P3">
            <v>4.7192300016229787</v>
          </cell>
        </row>
        <row r="4">
          <cell r="A4" t="str">
            <v>Afghanistan</v>
          </cell>
          <cell r="B4" t="str">
            <v>AFG</v>
          </cell>
          <cell r="C4" t="str">
            <v>Government expenditure on education, total (% of GDP)</v>
          </cell>
          <cell r="D4" t="str">
            <v>SE.XPD.TOTL.GD.ZS</v>
          </cell>
          <cell r="E4">
            <v>3.4794499874114999</v>
          </cell>
          <cell r="F4">
            <v>3.4620099067688002</v>
          </cell>
          <cell r="G4">
            <v>3.3199999332428001</v>
          </cell>
          <cell r="H4">
            <v>3.4544599056243901</v>
          </cell>
          <cell r="I4">
            <v>3.6952199935913099</v>
          </cell>
          <cell r="J4">
            <v>3.2558000087738002</v>
          </cell>
          <cell r="K4">
            <v>3.5119800567627002</v>
          </cell>
          <cell r="L4">
            <v>3.3733100891113299</v>
          </cell>
          <cell r="M4">
            <v>3.19979000091553</v>
          </cell>
          <cell r="N4">
            <v>3.2137799263000502</v>
          </cell>
          <cell r="P4">
            <v>3.3965799808502211</v>
          </cell>
        </row>
        <row r="5">
          <cell r="A5" t="str">
            <v>Albania</v>
          </cell>
          <cell r="B5" t="str">
            <v>ALB</v>
          </cell>
          <cell r="C5" t="str">
            <v>Government expenditure on education, total (% of GDP)</v>
          </cell>
          <cell r="D5" t="str">
            <v>SE.XPD.TOTL.GD.ZS</v>
          </cell>
          <cell r="F5">
            <v>3.0799999237060498</v>
          </cell>
          <cell r="G5">
            <v>2.9300000667571999</v>
          </cell>
          <cell r="H5">
            <v>3.53929996490479</v>
          </cell>
          <cell r="I5">
            <v>3.0499999523162802</v>
          </cell>
          <cell r="J5">
            <v>3.4379699230194101</v>
          </cell>
          <cell r="K5">
            <v>3.9620900154113801</v>
          </cell>
          <cell r="L5">
            <v>3.6117300987243701</v>
          </cell>
          <cell r="N5">
            <v>3.9166500568389901</v>
          </cell>
          <cell r="O5">
            <v>3.0999999046325701</v>
          </cell>
          <cell r="P5">
            <v>3.4030822118123378</v>
          </cell>
        </row>
        <row r="6">
          <cell r="A6" t="str">
            <v>Andorra</v>
          </cell>
          <cell r="B6" t="str">
            <v>AND</v>
          </cell>
          <cell r="C6" t="str">
            <v>Government expenditure on education, total (% of GDP)</v>
          </cell>
          <cell r="D6" t="str">
            <v>SE.XPD.TOTL.GD.ZS</v>
          </cell>
          <cell r="E6">
            <v>2.9766299724578902</v>
          </cell>
          <cell r="F6">
            <v>2.98706007003784</v>
          </cell>
          <cell r="H6">
            <v>2.5061600208282502</v>
          </cell>
          <cell r="I6">
            <v>3.0742099285125701</v>
          </cell>
          <cell r="J6">
            <v>3.2803499698638898</v>
          </cell>
          <cell r="K6">
            <v>3.2370700836181601</v>
          </cell>
          <cell r="L6">
            <v>3.2170898914337198</v>
          </cell>
          <cell r="M6">
            <v>3.2467200756072998</v>
          </cell>
          <cell r="N6">
            <v>3.1506099700927699</v>
          </cell>
          <cell r="P6">
            <v>3.0750999980502653</v>
          </cell>
        </row>
        <row r="7">
          <cell r="A7" t="str">
            <v>United Arab Emirates</v>
          </cell>
          <cell r="B7" t="str">
            <v>ARE</v>
          </cell>
          <cell r="C7" t="str">
            <v>Government expenditure on education, total (% of GDP)</v>
          </cell>
          <cell r="D7" t="str">
            <v>SE.XPD.TOTL.GD.ZS</v>
          </cell>
          <cell r="N7">
            <v>3.86736989021301</v>
          </cell>
          <cell r="O7">
            <v>3.8798699378967298</v>
          </cell>
          <cell r="P7">
            <v>3.8736199140548697</v>
          </cell>
        </row>
        <row r="8">
          <cell r="A8" t="str">
            <v>Armenia</v>
          </cell>
          <cell r="B8" t="str">
            <v>ARM</v>
          </cell>
          <cell r="C8" t="str">
            <v>Government expenditure on education, total (% of GDP)</v>
          </cell>
          <cell r="D8" t="str">
            <v>SE.XPD.TOTL.GD.ZS</v>
          </cell>
          <cell r="E8">
            <v>3.2490000724792498</v>
          </cell>
          <cell r="F8">
            <v>3.1438500881195099</v>
          </cell>
          <cell r="G8">
            <v>2.7724800109863299</v>
          </cell>
          <cell r="H8">
            <v>2.6501801013946502</v>
          </cell>
          <cell r="I8">
            <v>2.2472400665283199</v>
          </cell>
          <cell r="J8">
            <v>2.8059101104736301</v>
          </cell>
          <cell r="K8">
            <v>2.7581200599670401</v>
          </cell>
          <cell r="L8">
            <v>2.7075901031494101</v>
          </cell>
          <cell r="M8">
            <v>2.25587010383606</v>
          </cell>
          <cell r="N8">
            <v>2.56185007095337</v>
          </cell>
          <cell r="O8">
            <v>2.7056701183319101</v>
          </cell>
          <cell r="P8">
            <v>2.7143419005654073</v>
          </cell>
        </row>
        <row r="9">
          <cell r="A9" t="str">
            <v>American Samoa</v>
          </cell>
          <cell r="B9" t="str">
            <v>ASM</v>
          </cell>
          <cell r="C9" t="str">
            <v>Government expenditure on education, total (% of GDP)</v>
          </cell>
          <cell r="D9" t="str">
            <v>SE.XPD.TOTL.GD.ZS</v>
          </cell>
          <cell r="P9" t="e">
            <v>#DIV/0!</v>
          </cell>
        </row>
        <row r="10">
          <cell r="A10" t="str">
            <v>Antigua and Barbuda</v>
          </cell>
          <cell r="B10" t="str">
            <v>ATG</v>
          </cell>
          <cell r="C10" t="str">
            <v>Government expenditure on education, total (% of GDP)</v>
          </cell>
          <cell r="D10" t="str">
            <v>SE.XPD.TOTL.GD.ZS</v>
          </cell>
          <cell r="K10">
            <v>2.4308044910430899</v>
          </cell>
          <cell r="L10">
            <v>2.4484775066375701</v>
          </cell>
          <cell r="M10">
            <v>2.64407563209534</v>
          </cell>
          <cell r="N10">
            <v>2.8313350677490199</v>
          </cell>
          <cell r="O10">
            <v>3.453125</v>
          </cell>
          <cell r="P10">
            <v>2.761563539505004</v>
          </cell>
        </row>
        <row r="11">
          <cell r="A11" t="str">
            <v>Australia</v>
          </cell>
          <cell r="B11" t="str">
            <v>AUS</v>
          </cell>
          <cell r="C11" t="str">
            <v>Government expenditure on education, total (% of GDP)</v>
          </cell>
          <cell r="D11" t="str">
            <v>SE.XPD.TOTL.GD.ZS</v>
          </cell>
          <cell r="E11">
            <v>5.5430397987365696</v>
          </cell>
          <cell r="F11">
            <v>5.0699501037597701</v>
          </cell>
          <cell r="G11">
            <v>4.86787986755371</v>
          </cell>
          <cell r="H11">
            <v>5.2292399406433097</v>
          </cell>
          <cell r="I11">
            <v>5.1646900177001998</v>
          </cell>
          <cell r="J11">
            <v>5.3158397674560502</v>
          </cell>
          <cell r="K11">
            <v>5.2862300872802699</v>
          </cell>
          <cell r="L11">
            <v>5.1368098258972203</v>
          </cell>
          <cell r="M11">
            <v>5.1234498023986799</v>
          </cell>
          <cell r="P11">
            <v>5.1930143568250866</v>
          </cell>
        </row>
        <row r="12">
          <cell r="A12" t="str">
            <v>Austria</v>
          </cell>
          <cell r="B12" t="str">
            <v>AUT</v>
          </cell>
          <cell r="C12" t="str">
            <v>Government expenditure on education, total (% of GDP)</v>
          </cell>
          <cell r="D12" t="str">
            <v>SE.XPD.TOTL.GD.ZS</v>
          </cell>
          <cell r="E12">
            <v>5.7004799842834499</v>
          </cell>
          <cell r="F12">
            <v>5.5922698974609402</v>
          </cell>
          <cell r="G12">
            <v>5.4804000854492196</v>
          </cell>
          <cell r="H12">
            <v>5.5471100807189897</v>
          </cell>
          <cell r="I12">
            <v>5.4476199150085396</v>
          </cell>
          <cell r="J12">
            <v>5.4565801620483398</v>
          </cell>
          <cell r="K12">
            <v>5.4796199798584002</v>
          </cell>
          <cell r="L12">
            <v>5.3715901374816903</v>
          </cell>
          <cell r="M12">
            <v>5.2245202064514196</v>
          </cell>
          <cell r="P12">
            <v>5.4777989387512207</v>
          </cell>
        </row>
        <row r="13">
          <cell r="A13" t="str">
            <v>Azerbaijan</v>
          </cell>
          <cell r="B13" t="str">
            <v>AZE</v>
          </cell>
          <cell r="C13" t="str">
            <v>Government expenditure on education, total (% of GDP)</v>
          </cell>
          <cell r="D13" t="str">
            <v>SE.XPD.TOTL.GD.ZS</v>
          </cell>
          <cell r="E13">
            <v>2.7806200981140101</v>
          </cell>
          <cell r="F13">
            <v>2.43564009666443</v>
          </cell>
          <cell r="G13">
            <v>2.0676300525665301</v>
          </cell>
          <cell r="H13">
            <v>2.4421300888061501</v>
          </cell>
          <cell r="I13">
            <v>2.6330399513244598</v>
          </cell>
          <cell r="J13">
            <v>2.9516799449920699</v>
          </cell>
          <cell r="K13">
            <v>2.90340995788574</v>
          </cell>
          <cell r="L13">
            <v>2.4738199710845898</v>
          </cell>
          <cell r="M13">
            <v>2.4554300308227499</v>
          </cell>
          <cell r="N13">
            <v>2.68108010292053</v>
          </cell>
          <cell r="P13">
            <v>2.582448029518126</v>
          </cell>
        </row>
        <row r="14">
          <cell r="A14" t="str">
            <v>Burundi</v>
          </cell>
          <cell r="B14" t="str">
            <v>BDI</v>
          </cell>
          <cell r="C14" t="str">
            <v>Government expenditure on education, total (% of GDP)</v>
          </cell>
          <cell r="D14" t="str">
            <v>SE.XPD.TOTL.GD.ZS</v>
          </cell>
          <cell r="E14">
            <v>6.7752499580383301</v>
          </cell>
          <cell r="F14">
            <v>6.3192501068115199</v>
          </cell>
          <cell r="G14">
            <v>6.1678600311279297</v>
          </cell>
          <cell r="H14">
            <v>5.9953598976135298</v>
          </cell>
          <cell r="I14">
            <v>6.7845201492309597</v>
          </cell>
          <cell r="J14">
            <v>6.3705401420593297</v>
          </cell>
          <cell r="K14">
            <v>4.6919999122619602</v>
          </cell>
          <cell r="L14">
            <v>4.7620201110839799</v>
          </cell>
          <cell r="M14">
            <v>5.0786499977111799</v>
          </cell>
          <cell r="N14">
            <v>5.3466844558715803</v>
          </cell>
          <cell r="O14">
            <v>5.0409836769104004</v>
          </cell>
          <cell r="P14">
            <v>5.7575562217018819</v>
          </cell>
        </row>
        <row r="15">
          <cell r="A15" t="str">
            <v>Belgium</v>
          </cell>
          <cell r="B15" t="str">
            <v>BEL</v>
          </cell>
          <cell r="C15" t="str">
            <v>Government expenditure on education, total (% of GDP)</v>
          </cell>
          <cell r="D15" t="str">
            <v>SE.XPD.TOTL.GD.ZS</v>
          </cell>
          <cell r="E15">
            <v>6.4425902366638201</v>
          </cell>
          <cell r="F15">
            <v>6.4319901466369602</v>
          </cell>
          <cell r="H15">
            <v>6.6305298805236799</v>
          </cell>
          <cell r="I15">
            <v>6.5904698371887198</v>
          </cell>
          <cell r="J15">
            <v>6.4515700340270996</v>
          </cell>
          <cell r="K15">
            <v>6.46173000335693</v>
          </cell>
          <cell r="L15">
            <v>6.4253401756286603</v>
          </cell>
          <cell r="M15">
            <v>6.38137006759644</v>
          </cell>
          <cell r="P15">
            <v>6.4769487977027902</v>
          </cell>
        </row>
        <row r="16">
          <cell r="A16" t="str">
            <v>Benin</v>
          </cell>
          <cell r="B16" t="str">
            <v>BEN</v>
          </cell>
          <cell r="C16" t="str">
            <v>Government expenditure on education, total (% of GDP)</v>
          </cell>
          <cell r="D16" t="str">
            <v>SE.XPD.TOTL.GD.ZS</v>
          </cell>
          <cell r="E16">
            <v>3.6799700260162398</v>
          </cell>
          <cell r="F16">
            <v>4.3978800773620597</v>
          </cell>
          <cell r="G16">
            <v>3.5620200634002699</v>
          </cell>
          <cell r="H16">
            <v>3.3275101184845002</v>
          </cell>
          <cell r="I16">
            <v>3.1617898941039999</v>
          </cell>
          <cell r="J16">
            <v>3.1729800701141402</v>
          </cell>
          <cell r="K16">
            <v>2.8991000652313201</v>
          </cell>
          <cell r="L16">
            <v>3.5355899333953902</v>
          </cell>
          <cell r="M16">
            <v>2.9316198825836199</v>
          </cell>
          <cell r="N16">
            <v>2.96519994735718</v>
          </cell>
          <cell r="O16">
            <v>3.003662109375</v>
          </cell>
          <cell r="P16">
            <v>3.3306656534021557</v>
          </cell>
        </row>
        <row r="17">
          <cell r="A17" t="str">
            <v>Burkina Faso</v>
          </cell>
          <cell r="B17" t="str">
            <v>BFA</v>
          </cell>
          <cell r="C17" t="str">
            <v>Government expenditure on education, total (% of GDP)</v>
          </cell>
          <cell r="D17" t="str">
            <v>SE.XPD.TOTL.GD.ZS</v>
          </cell>
          <cell r="E17">
            <v>3.50222992897034</v>
          </cell>
          <cell r="F17">
            <v>3.9851500988006601</v>
          </cell>
          <cell r="G17">
            <v>3.60315990447998</v>
          </cell>
          <cell r="H17">
            <v>4.0834398269653303</v>
          </cell>
          <cell r="I17">
            <v>4.0532999038696298</v>
          </cell>
          <cell r="J17">
            <v>3.6700899600982702</v>
          </cell>
          <cell r="L17">
            <v>5.6284699440002397</v>
          </cell>
          <cell r="M17">
            <v>5.4886097908020002</v>
          </cell>
          <cell r="N17">
            <v>5.6968450546264604</v>
          </cell>
          <cell r="O17">
            <v>5.5190758705139196</v>
          </cell>
          <cell r="P17">
            <v>4.5230370283126833</v>
          </cell>
        </row>
        <row r="18">
          <cell r="A18" t="str">
            <v>Bangladesh</v>
          </cell>
          <cell r="B18" t="str">
            <v>BGD</v>
          </cell>
          <cell r="C18" t="str">
            <v>Government expenditure on education, total (% of GDP)</v>
          </cell>
          <cell r="D18" t="str">
            <v>SE.XPD.TOTL.GD.ZS</v>
          </cell>
          <cell r="F18">
            <v>2.1326999664306601</v>
          </cell>
          <cell r="G18">
            <v>2.1754999160766602</v>
          </cell>
          <cell r="H18">
            <v>1.9661600589752199</v>
          </cell>
          <cell r="K18">
            <v>1.53553998470306</v>
          </cell>
          <cell r="N18">
            <v>1.3263200521469101</v>
          </cell>
          <cell r="P18">
            <v>1.8272439956665021</v>
          </cell>
        </row>
        <row r="19">
          <cell r="A19" t="str">
            <v>Bulgaria</v>
          </cell>
          <cell r="B19" t="str">
            <v>BGR</v>
          </cell>
          <cell r="C19" t="str">
            <v>Government expenditure on education, total (% of GDP)</v>
          </cell>
          <cell r="D19" t="str">
            <v>SE.XPD.TOTL.GD.ZS</v>
          </cell>
          <cell r="E19">
            <v>3.8579699993133501</v>
          </cell>
          <cell r="F19">
            <v>3.5469799041747998</v>
          </cell>
          <cell r="G19">
            <v>3.4763700962066699</v>
          </cell>
          <cell r="H19">
            <v>4.0582299232482901</v>
          </cell>
          <cell r="L19">
            <v>4.0752701759338397</v>
          </cell>
          <cell r="P19">
            <v>3.8029640197753904</v>
          </cell>
        </row>
        <row r="20">
          <cell r="A20" t="str">
            <v>Bahrain</v>
          </cell>
          <cell r="B20" t="str">
            <v>BHR</v>
          </cell>
          <cell r="C20" t="str">
            <v>Government expenditure on education, total (% of GDP)</v>
          </cell>
          <cell r="D20" t="str">
            <v>SE.XPD.TOTL.GD.ZS</v>
          </cell>
          <cell r="E20">
            <v>3.1900000572204599</v>
          </cell>
          <cell r="F20">
            <v>3.0299999713897701</v>
          </cell>
          <cell r="G20">
            <v>2.6453099250793501</v>
          </cell>
          <cell r="H20">
            <v>2.47689008712769</v>
          </cell>
          <cell r="I20">
            <v>2.4674599170684801</v>
          </cell>
          <cell r="J20">
            <v>2.6745400428771999</v>
          </cell>
          <cell r="K20">
            <v>2.8699998855590798</v>
          </cell>
          <cell r="L20">
            <v>2.3245201110839799</v>
          </cell>
          <cell r="M20">
            <v>2.3666071891784699</v>
          </cell>
          <cell r="N20">
            <v>2.0949122905731201</v>
          </cell>
          <cell r="O20">
            <v>2.1520533561706499</v>
          </cell>
          <cell r="P20">
            <v>2.5720266212116587</v>
          </cell>
        </row>
        <row r="21">
          <cell r="A21" t="str">
            <v>Bahamas, The</v>
          </cell>
          <cell r="B21" t="str">
            <v>BHS</v>
          </cell>
          <cell r="C21" t="str">
            <v>Government expenditure on education, total (% of GDP)</v>
          </cell>
          <cell r="D21" t="str">
            <v>SE.XPD.TOTL.GD.ZS</v>
          </cell>
          <cell r="E21">
            <v>2.7799999713897701</v>
          </cell>
          <cell r="F21">
            <v>2.6600000858306898</v>
          </cell>
          <cell r="G21">
            <v>2.6099998950958301</v>
          </cell>
          <cell r="H21">
            <v>2.7200000286102299</v>
          </cell>
          <cell r="I21">
            <v>2.5</v>
          </cell>
          <cell r="J21">
            <v>2.2499010562896702</v>
          </cell>
          <cell r="K21">
            <v>2.3311815261840798</v>
          </cell>
          <cell r="L21">
            <v>2.42276906967163</v>
          </cell>
          <cell r="M21">
            <v>2.24967384338379</v>
          </cell>
          <cell r="N21">
            <v>2.2884173393249498</v>
          </cell>
          <cell r="O21">
            <v>2.3713436126709002</v>
          </cell>
          <cell r="P21">
            <v>2.471207857131958</v>
          </cell>
        </row>
        <row r="22">
          <cell r="A22" t="str">
            <v>Bosnia and Herzegovina</v>
          </cell>
          <cell r="B22" t="str">
            <v>BIH</v>
          </cell>
          <cell r="C22" t="str">
            <v>Government expenditure on education, total (% of GDP)</v>
          </cell>
          <cell r="D22" t="str">
            <v>SE.XPD.TOTL.GD.ZS</v>
          </cell>
          <cell r="P22" t="e">
            <v>#DIV/0!</v>
          </cell>
        </row>
        <row r="23">
          <cell r="A23" t="str">
            <v>Belarus</v>
          </cell>
          <cell r="B23" t="str">
            <v>BLR</v>
          </cell>
          <cell r="C23" t="str">
            <v>Government expenditure on education, total (% of GDP)</v>
          </cell>
          <cell r="D23" t="str">
            <v>SE.XPD.TOTL.GD.ZS</v>
          </cell>
          <cell r="E23">
            <v>5.2200398445129403</v>
          </cell>
          <cell r="F23">
            <v>4.6847901344299299</v>
          </cell>
          <cell r="G23">
            <v>4.9596400260925302</v>
          </cell>
          <cell r="H23">
            <v>5.0094199180603001</v>
          </cell>
          <cell r="I23">
            <v>4.8183097839355504</v>
          </cell>
          <cell r="J23">
            <v>4.7875199317932102</v>
          </cell>
          <cell r="K23">
            <v>4.9465498924255398</v>
          </cell>
          <cell r="L23">
            <v>4.7949900627136204</v>
          </cell>
          <cell r="M23">
            <v>5.3811101913452104</v>
          </cell>
          <cell r="N23">
            <v>4.9794797897338903</v>
          </cell>
          <cell r="O23">
            <v>4.9524497985839799</v>
          </cell>
          <cell r="P23">
            <v>4.9576635794206094</v>
          </cell>
        </row>
        <row r="24">
          <cell r="A24" t="str">
            <v>Belize</v>
          </cell>
          <cell r="B24" t="str">
            <v>BLZ</v>
          </cell>
          <cell r="C24" t="str">
            <v>Government expenditure on education, total (% of GDP)</v>
          </cell>
          <cell r="D24" t="str">
            <v>SE.XPD.TOTL.GD.ZS</v>
          </cell>
          <cell r="E24">
            <v>6.7197599411010698</v>
          </cell>
          <cell r="H24">
            <v>6.4253702163696298</v>
          </cell>
          <cell r="I24">
            <v>6.6146898269653303</v>
          </cell>
          <cell r="J24">
            <v>6.8701500892639196</v>
          </cell>
          <cell r="K24">
            <v>7.2936501502990696</v>
          </cell>
          <cell r="L24">
            <v>7.4502801895141602</v>
          </cell>
          <cell r="M24">
            <v>7.4722700119018599</v>
          </cell>
          <cell r="N24">
            <v>7.1383900642395002</v>
          </cell>
          <cell r="O24">
            <v>7.5287775993347203</v>
          </cell>
          <cell r="P24">
            <v>7.0570375654432507</v>
          </cell>
        </row>
        <row r="25">
          <cell r="A25" t="str">
            <v>Bermuda</v>
          </cell>
          <cell r="B25" t="str">
            <v>BMU</v>
          </cell>
          <cell r="C25" t="str">
            <v>Government expenditure on education, total (% of GDP)</v>
          </cell>
          <cell r="D25" t="str">
            <v>SE.XPD.TOTL.GD.ZS</v>
          </cell>
          <cell r="E25">
            <v>2.30668997764587</v>
          </cell>
          <cell r="I25">
            <v>1.5368800163269001</v>
          </cell>
          <cell r="J25">
            <v>1.5016399621963501</v>
          </cell>
          <cell r="L25">
            <v>1.3249599933624301</v>
          </cell>
          <cell r="P25">
            <v>1.6675424873828877</v>
          </cell>
        </row>
        <row r="26">
          <cell r="A26" t="str">
            <v>Bolivia</v>
          </cell>
          <cell r="B26" t="str">
            <v>BOL</v>
          </cell>
          <cell r="C26" t="str">
            <v>Government expenditure on education, total (% of GDP)</v>
          </cell>
          <cell r="D26" t="str">
            <v>SE.XPD.TOTL.GD.ZS</v>
          </cell>
          <cell r="E26">
            <v>7.8099999427795401</v>
          </cell>
          <cell r="F26">
            <v>7.0700001716613796</v>
          </cell>
          <cell r="G26">
            <v>7.9000000953674299</v>
          </cell>
          <cell r="H26">
            <v>7.5799999237060502</v>
          </cell>
          <cell r="I26">
            <v>8.2600002288818395</v>
          </cell>
          <cell r="J26">
            <v>8.9399995803833008</v>
          </cell>
          <cell r="K26">
            <v>8.8500003814697301</v>
          </cell>
          <cell r="L26">
            <v>8.6599998474121094</v>
          </cell>
          <cell r="M26">
            <v>8.8999996185302699</v>
          </cell>
          <cell r="P26">
            <v>8.2188888655768508</v>
          </cell>
        </row>
        <row r="27">
          <cell r="A27" t="str">
            <v>Brazil</v>
          </cell>
          <cell r="B27" t="str">
            <v>BRA</v>
          </cell>
          <cell r="C27" t="str">
            <v>Government expenditure on education, total (% of GDP)</v>
          </cell>
          <cell r="D27" t="str">
            <v>SE.XPD.TOTL.GD.ZS</v>
          </cell>
          <cell r="E27">
            <v>5.6487998962402299</v>
          </cell>
          <cell r="F27">
            <v>5.7374100685119602</v>
          </cell>
          <cell r="G27">
            <v>5.8551001548767099</v>
          </cell>
          <cell r="H27">
            <v>5.8388500213623002</v>
          </cell>
          <cell r="I27">
            <v>5.9484801292419398</v>
          </cell>
          <cell r="J27">
            <v>6.2410597801208496</v>
          </cell>
          <cell r="K27">
            <v>6.3140401840209996</v>
          </cell>
          <cell r="L27">
            <v>6.3204798698425302</v>
          </cell>
          <cell r="M27">
            <v>6.0885100364685103</v>
          </cell>
          <cell r="P27">
            <v>5.999192237854003</v>
          </cell>
        </row>
        <row r="28">
          <cell r="A28" t="str">
            <v>Barbados</v>
          </cell>
          <cell r="B28" t="str">
            <v>BRB</v>
          </cell>
          <cell r="C28" t="str">
            <v>Government expenditure on education, total (% of GDP)</v>
          </cell>
          <cell r="D28" t="str">
            <v>SE.XPD.TOTL.GD.ZS</v>
          </cell>
          <cell r="E28">
            <v>6.0543999671936</v>
          </cell>
          <cell r="G28">
            <v>5.2627401351928702</v>
          </cell>
          <cell r="H28">
            <v>5.1489901542663601</v>
          </cell>
          <cell r="I28">
            <v>6.1434998512268102</v>
          </cell>
          <cell r="J28">
            <v>5.3829188346862802</v>
          </cell>
          <cell r="K28">
            <v>4.7073202133178702</v>
          </cell>
          <cell r="L28">
            <v>4.3663802146911603</v>
          </cell>
          <cell r="M28">
            <v>5.4288601875305202</v>
          </cell>
          <cell r="N28">
            <v>3.20398998260498</v>
          </cell>
          <cell r="O28">
            <v>3.0581700801849401</v>
          </cell>
          <cell r="P28">
            <v>4.8757269620895389</v>
          </cell>
        </row>
        <row r="29">
          <cell r="A29" t="str">
            <v>Brunei Darussalam</v>
          </cell>
          <cell r="B29" t="str">
            <v>BRN</v>
          </cell>
          <cell r="C29" t="str">
            <v>Government expenditure on education, total (% of GDP)</v>
          </cell>
          <cell r="D29" t="str">
            <v>SE.XPD.TOTL.GD.ZS</v>
          </cell>
          <cell r="E29">
            <v>2.0466101169586199</v>
          </cell>
          <cell r="F29">
            <v>3.32209992408752</v>
          </cell>
          <cell r="G29">
            <v>2.8895900249481201</v>
          </cell>
          <cell r="I29">
            <v>3.3531899452209499</v>
          </cell>
          <cell r="K29">
            <v>4.4254097938537598</v>
          </cell>
          <cell r="P29">
            <v>3.2073799610137939</v>
          </cell>
        </row>
        <row r="30">
          <cell r="A30" t="str">
            <v>Bhutan</v>
          </cell>
          <cell r="B30" t="str">
            <v>BTN</v>
          </cell>
          <cell r="C30" t="str">
            <v>Government expenditure on education, total (% of GDP)</v>
          </cell>
          <cell r="D30" t="str">
            <v>SE.XPD.TOTL.GD.ZS</v>
          </cell>
          <cell r="E30">
            <v>4.1247301101684597</v>
          </cell>
          <cell r="F30">
            <v>4.7652301788330096</v>
          </cell>
          <cell r="H30">
            <v>5.7227501869201696</v>
          </cell>
          <cell r="I30">
            <v>6.04489994049072</v>
          </cell>
          <cell r="J30">
            <v>7.5900998115539604</v>
          </cell>
          <cell r="K30">
            <v>6.9933300018310502</v>
          </cell>
          <cell r="L30">
            <v>7.2257399559020996</v>
          </cell>
          <cell r="M30">
            <v>6.8508400917053196</v>
          </cell>
          <cell r="N30">
            <v>5.6758918762206996</v>
          </cell>
          <cell r="P30">
            <v>6.1103902392917213</v>
          </cell>
        </row>
        <row r="31">
          <cell r="A31" t="str">
            <v>Botswana</v>
          </cell>
          <cell r="B31" t="str">
            <v>BWA</v>
          </cell>
          <cell r="C31" t="str">
            <v>Government expenditure on education, total (% of GDP)</v>
          </cell>
          <cell r="D31" t="str">
            <v>SE.XPD.TOTL.GD.ZS</v>
          </cell>
          <cell r="J31">
            <v>7.8065085411071804</v>
          </cell>
          <cell r="K31">
            <v>7.9748249053955096</v>
          </cell>
          <cell r="L31">
            <v>7.2997541427612296</v>
          </cell>
          <cell r="M31">
            <v>6.7213072776794398</v>
          </cell>
          <cell r="N31">
            <v>6.91436862945557</v>
          </cell>
          <cell r="O31">
            <v>8.7399997711181605</v>
          </cell>
          <cell r="P31">
            <v>7.5761272112528486</v>
          </cell>
        </row>
        <row r="32">
          <cell r="A32" t="str">
            <v>Central African Republic</v>
          </cell>
          <cell r="B32" t="str">
            <v>CAF</v>
          </cell>
          <cell r="C32" t="str">
            <v>Government expenditure on education, total (% of GDP)</v>
          </cell>
          <cell r="D32" t="str">
            <v>SE.XPD.TOTL.GD.ZS</v>
          </cell>
          <cell r="E32">
            <v>1.11760997772217</v>
          </cell>
          <cell r="F32">
            <v>1.1079200506210301</v>
          </cell>
          <cell r="G32">
            <v>1.98034727573395</v>
          </cell>
          <cell r="H32">
            <v>2.6382143497467001</v>
          </cell>
          <cell r="I32">
            <v>2.22015333175659</v>
          </cell>
          <cell r="J32">
            <v>1.91022861003876</v>
          </cell>
          <cell r="K32">
            <v>1.75408899784088</v>
          </cell>
          <cell r="L32">
            <v>1.75365018844604</v>
          </cell>
          <cell r="M32">
            <v>1.5658760070800799</v>
          </cell>
          <cell r="N32">
            <v>1.7687122821807899</v>
          </cell>
          <cell r="O32">
            <v>2.16669702529907</v>
          </cell>
          <cell r="P32">
            <v>1.8166816451332779</v>
          </cell>
        </row>
        <row r="33">
          <cell r="A33" t="str">
            <v>Canada</v>
          </cell>
          <cell r="B33" t="str">
            <v>CAN</v>
          </cell>
          <cell r="C33" t="str">
            <v>Government expenditure on education, total (% of GDP)</v>
          </cell>
          <cell r="D33" t="str">
            <v>SE.XPD.TOTL.GD.ZS</v>
          </cell>
          <cell r="E33">
            <v>5.3563699722290004</v>
          </cell>
          <cell r="F33">
            <v>5.2620501518249503</v>
          </cell>
          <cell r="P33">
            <v>5.3092100620269758</v>
          </cell>
        </row>
        <row r="34">
          <cell r="A34" t="str">
            <v>Switzerland</v>
          </cell>
          <cell r="B34" t="str">
            <v>CHE</v>
          </cell>
          <cell r="C34" t="str">
            <v>Government expenditure on education, total (% of GDP)</v>
          </cell>
          <cell r="D34" t="str">
            <v>SE.XPD.TOTL.GD.ZS</v>
          </cell>
          <cell r="E34">
            <v>4.7656297683715803</v>
          </cell>
          <cell r="F34">
            <v>4.8152699470520002</v>
          </cell>
          <cell r="G34">
            <v>4.8583498001098597</v>
          </cell>
          <cell r="H34">
            <v>4.8690299987793004</v>
          </cell>
          <cell r="I34">
            <v>4.8777999877929696</v>
          </cell>
          <cell r="J34">
            <v>4.9384498596191397</v>
          </cell>
          <cell r="K34">
            <v>4.9264597892761204</v>
          </cell>
          <cell r="L34">
            <v>4.9515700340270996</v>
          </cell>
          <cell r="M34">
            <v>4.86325979232788</v>
          </cell>
          <cell r="P34">
            <v>4.8739798863728829</v>
          </cell>
        </row>
        <row r="35">
          <cell r="A35" t="str">
            <v>Channel Islands</v>
          </cell>
          <cell r="B35" t="str">
            <v>CHI</v>
          </cell>
          <cell r="C35" t="str">
            <v>Government expenditure on education, total (% of GDP)</v>
          </cell>
          <cell r="D35" t="str">
            <v>SE.XPD.TOTL.GD.ZS</v>
          </cell>
          <cell r="P35" t="e">
            <v>#DIV/0!</v>
          </cell>
        </row>
        <row r="36">
          <cell r="A36" t="str">
            <v>Chile</v>
          </cell>
          <cell r="B36" t="str">
            <v>CHL</v>
          </cell>
          <cell r="C36" t="str">
            <v>Government expenditure on education, total (% of GDP)</v>
          </cell>
          <cell r="D36" t="str">
            <v>SE.XPD.TOTL.GD.ZS</v>
          </cell>
          <cell r="E36">
            <v>4.1620898246765101</v>
          </cell>
          <cell r="F36">
            <v>4.0451898574829102</v>
          </cell>
          <cell r="H36">
            <v>4.5294299125671396</v>
          </cell>
          <cell r="I36">
            <v>4.7309498786926296</v>
          </cell>
          <cell r="J36">
            <v>4.8753099441528303</v>
          </cell>
          <cell r="K36">
            <v>5.3420100212097203</v>
          </cell>
          <cell r="L36">
            <v>5.41966009140015</v>
          </cell>
          <cell r="M36">
            <v>5.4331698417663601</v>
          </cell>
          <cell r="P36">
            <v>4.8172261714935312</v>
          </cell>
        </row>
        <row r="37">
          <cell r="A37" t="str">
            <v>China</v>
          </cell>
          <cell r="B37" t="str">
            <v>CHN</v>
          </cell>
          <cell r="C37" t="str">
            <v>Government expenditure on education, total (% of GDP)</v>
          </cell>
          <cell r="D37" t="str">
            <v>SE.XPD.TOTL.GD.ZS</v>
          </cell>
          <cell r="E37">
            <v>3.75</v>
          </cell>
          <cell r="F37">
            <v>3.5219600200653098</v>
          </cell>
          <cell r="G37">
            <v>4.0774297714233398</v>
          </cell>
          <cell r="H37">
            <v>3.8525099754333501</v>
          </cell>
          <cell r="I37">
            <v>3.7266399860382098</v>
          </cell>
          <cell r="J37">
            <v>3.8248701095581099</v>
          </cell>
          <cell r="K37">
            <v>3.7936201095581099</v>
          </cell>
          <cell r="L37">
            <v>3.6674499511718799</v>
          </cell>
          <cell r="M37">
            <v>3.5424900054931601</v>
          </cell>
          <cell r="N37">
            <v>3.53999996185303</v>
          </cell>
          <cell r="O37">
            <v>3.5699999332428001</v>
          </cell>
          <cell r="P37">
            <v>3.7151790748942988</v>
          </cell>
        </row>
        <row r="38">
          <cell r="A38" t="str">
            <v>Cote d'Ivoire</v>
          </cell>
          <cell r="B38" t="str">
            <v>CIV</v>
          </cell>
          <cell r="C38" t="str">
            <v>Government expenditure on education, total (% of GDP)</v>
          </cell>
          <cell r="D38" t="str">
            <v>SE.XPD.TOTL.GD.ZS</v>
          </cell>
          <cell r="E38">
            <v>3.24651002883911</v>
          </cell>
          <cell r="F38">
            <v>2.8657600879669198</v>
          </cell>
          <cell r="G38">
            <v>3.4344699382782</v>
          </cell>
          <cell r="H38">
            <v>3.4586000442504901</v>
          </cell>
          <cell r="I38">
            <v>3.31416988372803</v>
          </cell>
          <cell r="J38">
            <v>3.4941599369049099</v>
          </cell>
          <cell r="K38">
            <v>3.9723200798034699</v>
          </cell>
          <cell r="L38">
            <v>3.8034799098968501</v>
          </cell>
          <cell r="M38">
            <v>3.23993992805481</v>
          </cell>
          <cell r="N38">
            <v>3.71638154983521</v>
          </cell>
          <cell r="O38">
            <v>3.4430160522460902</v>
          </cell>
          <cell r="P38">
            <v>3.453527949073099</v>
          </cell>
        </row>
        <row r="39">
          <cell r="A39" t="str">
            <v>Cameroon</v>
          </cell>
          <cell r="B39" t="str">
            <v>CMR</v>
          </cell>
          <cell r="C39" t="str">
            <v>Government expenditure on education, total (% of GDP)</v>
          </cell>
          <cell r="D39" t="str">
            <v>SE.XPD.TOTL.GD.ZS</v>
          </cell>
          <cell r="E39">
            <v>2.8480300903320299</v>
          </cell>
          <cell r="F39">
            <v>2.65336990356445</v>
          </cell>
          <cell r="G39">
            <v>2.60306000709534</v>
          </cell>
          <cell r="H39">
            <v>2.6554799079895002</v>
          </cell>
          <cell r="I39">
            <v>2.5839600563049299</v>
          </cell>
          <cell r="J39">
            <v>2.65791988372803</v>
          </cell>
          <cell r="K39">
            <v>2.5623400211334202</v>
          </cell>
          <cell r="L39">
            <v>3.0596299171447798</v>
          </cell>
          <cell r="M39">
            <v>3.0309600830078098</v>
          </cell>
          <cell r="N39">
            <v>3.0808765888214098</v>
          </cell>
          <cell r="O39">
            <v>3.1661612987518302</v>
          </cell>
          <cell r="P39">
            <v>2.8092534325339571</v>
          </cell>
        </row>
        <row r="40">
          <cell r="A40" t="str">
            <v>Congo, Dem. Rep.</v>
          </cell>
          <cell r="B40" t="str">
            <v>COD</v>
          </cell>
          <cell r="C40" t="str">
            <v>Government expenditure on education, total (% of GDP)</v>
          </cell>
          <cell r="D40" t="str">
            <v>SE.XPD.TOTL.GD.ZS</v>
          </cell>
          <cell r="E40">
            <v>1.5249799489975</v>
          </cell>
          <cell r="H40">
            <v>2.0622100830078098</v>
          </cell>
          <cell r="I40">
            <v>1.9514299631118801</v>
          </cell>
          <cell r="J40">
            <v>2.1704399585723899</v>
          </cell>
          <cell r="K40">
            <v>2.1186900138854998</v>
          </cell>
          <cell r="L40">
            <v>1.45494997501373</v>
          </cell>
          <cell r="O40">
            <v>2.4500000476837198</v>
          </cell>
          <cell r="P40">
            <v>1.9618142843246471</v>
          </cell>
        </row>
        <row r="41">
          <cell r="A41" t="str">
            <v>Congo, Rep.</v>
          </cell>
          <cell r="B41" t="str">
            <v>COG</v>
          </cell>
          <cell r="C41" t="str">
            <v>Government expenditure on education, total (% of GDP)</v>
          </cell>
          <cell r="D41" t="str">
            <v>SE.XPD.TOTL.GD.ZS</v>
          </cell>
          <cell r="E41">
            <v>5.6867299079895002</v>
          </cell>
          <cell r="G41">
            <v>2.7392306327819802</v>
          </cell>
          <cell r="H41">
            <v>5.0138812065124503</v>
          </cell>
          <cell r="I41">
            <v>3.1837100982665998</v>
          </cell>
          <cell r="J41">
            <v>3.2825798988342298</v>
          </cell>
          <cell r="K41">
            <v>5.2399997711181596</v>
          </cell>
          <cell r="L41">
            <v>4.4505200386047399</v>
          </cell>
          <cell r="M41">
            <v>2.9954800605773899</v>
          </cell>
          <cell r="N41">
            <v>3.57538986206055</v>
          </cell>
          <cell r="O41">
            <v>4.4486188888549796</v>
          </cell>
          <cell r="P41">
            <v>4.0616140365600577</v>
          </cell>
        </row>
        <row r="42">
          <cell r="A42" t="str">
            <v>Colombia</v>
          </cell>
          <cell r="B42" t="str">
            <v>COL</v>
          </cell>
          <cell r="C42" t="str">
            <v>Government expenditure on education, total (% of GDP)</v>
          </cell>
          <cell r="D42" t="str">
            <v>SE.XPD.TOTL.GD.ZS</v>
          </cell>
          <cell r="E42">
            <v>4.8338298797607404</v>
          </cell>
          <cell r="F42">
            <v>4.4660801887512198</v>
          </cell>
          <cell r="G42">
            <v>4.3703899383544904</v>
          </cell>
          <cell r="H42">
            <v>4.8785500526428196</v>
          </cell>
          <cell r="I42">
            <v>4.6294598579406703</v>
          </cell>
          <cell r="J42">
            <v>4.4703898429870597</v>
          </cell>
          <cell r="K42">
            <v>4.4772100448608398</v>
          </cell>
          <cell r="L42">
            <v>4.5355100631713903</v>
          </cell>
          <cell r="M42">
            <v>4.4491000175476101</v>
          </cell>
          <cell r="N42">
            <v>4.5062198638915998</v>
          </cell>
          <cell r="O42">
            <v>4.9331002235412598</v>
          </cell>
          <cell r="P42">
            <v>4.595439997586336</v>
          </cell>
        </row>
        <row r="43">
          <cell r="A43" t="str">
            <v>Comoros</v>
          </cell>
          <cell r="B43" t="str">
            <v>COM</v>
          </cell>
          <cell r="C43" t="str">
            <v>Government expenditure on education, total (% of GDP)</v>
          </cell>
          <cell r="D43" t="str">
            <v>SE.XPD.TOTL.GD.ZS</v>
          </cell>
          <cell r="F43">
            <v>2.8304500579834002</v>
          </cell>
          <cell r="G43">
            <v>2.7478399276733398</v>
          </cell>
          <cell r="H43">
            <v>2.3827600479125999</v>
          </cell>
          <cell r="I43">
            <v>2.74472999572754</v>
          </cell>
          <cell r="J43">
            <v>2.5450599193572998</v>
          </cell>
          <cell r="P43">
            <v>2.6501679897308357</v>
          </cell>
        </row>
        <row r="44">
          <cell r="A44" t="str">
            <v>Cabo Verde</v>
          </cell>
          <cell r="B44" t="str">
            <v>CPV</v>
          </cell>
          <cell r="C44" t="str">
            <v>Government expenditure on education, total (% of GDP)</v>
          </cell>
          <cell r="D44" t="str">
            <v>SE.XPD.TOTL.GD.ZS</v>
          </cell>
          <cell r="E44">
            <v>5.5672898292541504</v>
          </cell>
          <cell r="F44">
            <v>5.0436100959777797</v>
          </cell>
          <cell r="H44">
            <v>5.0014400482177699</v>
          </cell>
          <cell r="I44">
            <v>4.9638700485229501</v>
          </cell>
          <cell r="J44">
            <v>5.2669100761413601</v>
          </cell>
          <cell r="K44">
            <v>5.2887902259826696</v>
          </cell>
          <cell r="L44">
            <v>5.1817498207092303</v>
          </cell>
          <cell r="M44">
            <v>5.3688468933105504</v>
          </cell>
          <cell r="N44">
            <v>4.73345994949341</v>
          </cell>
          <cell r="O44">
            <v>7.5847949981689498</v>
          </cell>
          <cell r="P44">
            <v>5.4000761985778816</v>
          </cell>
        </row>
        <row r="45">
          <cell r="A45" t="str">
            <v>Costa Rica</v>
          </cell>
          <cell r="B45" t="str">
            <v>CRI</v>
          </cell>
          <cell r="C45" t="str">
            <v>Government expenditure on education, total (% of GDP)</v>
          </cell>
          <cell r="D45" t="str">
            <v>SE.XPD.TOTL.GD.ZS</v>
          </cell>
          <cell r="E45">
            <v>6.5657401084899902</v>
          </cell>
          <cell r="F45">
            <v>6.3798899650573704</v>
          </cell>
          <cell r="G45">
            <v>6.5823998451232901</v>
          </cell>
          <cell r="H45">
            <v>6.68739986419678</v>
          </cell>
          <cell r="I45">
            <v>6.6795201301574698</v>
          </cell>
          <cell r="J45">
            <v>6.8734998703002903</v>
          </cell>
          <cell r="K45">
            <v>6.89395999908447</v>
          </cell>
          <cell r="L45">
            <v>7.0698099136352504</v>
          </cell>
          <cell r="M45">
            <v>6.76991987228394</v>
          </cell>
          <cell r="N45">
            <v>6.7958498001098597</v>
          </cell>
          <cell r="O45">
            <v>6.7106699943542498</v>
          </cell>
          <cell r="P45">
            <v>6.7280599420720879</v>
          </cell>
        </row>
        <row r="46">
          <cell r="A46" t="str">
            <v>Cuba</v>
          </cell>
          <cell r="B46" t="str">
            <v>CUB</v>
          </cell>
          <cell r="C46" t="str">
            <v>Government expenditure on education, total (% of GDP)</v>
          </cell>
          <cell r="D46" t="str">
            <v>SE.XPD.TOTL.GD.ZS</v>
          </cell>
          <cell r="E46">
            <v>12.8373098373413</v>
          </cell>
          <cell r="P46">
            <v>12.8373098373413</v>
          </cell>
        </row>
        <row r="47">
          <cell r="A47" t="str">
            <v>Curacao</v>
          </cell>
          <cell r="B47" t="str">
            <v>CUW</v>
          </cell>
          <cell r="C47" t="str">
            <v>Government expenditure on education, total (% of GDP)</v>
          </cell>
          <cell r="D47" t="str">
            <v>SE.XPD.TOTL.GD.ZS</v>
          </cell>
          <cell r="H47">
            <v>4.9309501647949201</v>
          </cell>
          <cell r="P47">
            <v>4.9309501647949201</v>
          </cell>
        </row>
        <row r="48">
          <cell r="A48" t="str">
            <v>Cayman Islands</v>
          </cell>
          <cell r="B48" t="str">
            <v>CYM</v>
          </cell>
          <cell r="C48" t="str">
            <v>Government expenditure on education, total (% of GDP)</v>
          </cell>
          <cell r="D48" t="str">
            <v>SE.XPD.TOTL.GD.ZS</v>
          </cell>
          <cell r="P48" t="e">
            <v>#DIV/0!</v>
          </cell>
        </row>
        <row r="49">
          <cell r="A49" t="str">
            <v>Cyprus</v>
          </cell>
          <cell r="B49" t="str">
            <v>CYP</v>
          </cell>
          <cell r="C49" t="str">
            <v>Government expenditure on education, total (% of GDP)</v>
          </cell>
          <cell r="D49" t="str">
            <v>SE.XPD.TOTL.GD.ZS</v>
          </cell>
          <cell r="E49">
            <v>6.5427999496459996</v>
          </cell>
          <cell r="F49">
            <v>6.5385398864746103</v>
          </cell>
          <cell r="H49">
            <v>6.4837799072265598</v>
          </cell>
          <cell r="I49">
            <v>6.4404997825622603</v>
          </cell>
          <cell r="J49">
            <v>6.3261299133300799</v>
          </cell>
          <cell r="K49">
            <v>6.1454100608825701</v>
          </cell>
          <cell r="L49">
            <v>5.7185301780700701</v>
          </cell>
          <cell r="P49">
            <v>6.313669954027449</v>
          </cell>
        </row>
        <row r="50">
          <cell r="A50" t="str">
            <v>Czechia</v>
          </cell>
          <cell r="B50" t="str">
            <v>CZE</v>
          </cell>
          <cell r="C50" t="str">
            <v>Government expenditure on education, total (% of GDP)</v>
          </cell>
          <cell r="D50" t="str">
            <v>SE.XPD.TOTL.GD.ZS</v>
          </cell>
          <cell r="E50">
            <v>4.0335001945495597</v>
          </cell>
          <cell r="F50">
            <v>4.2420902252197301</v>
          </cell>
          <cell r="G50">
            <v>4.2207098007202104</v>
          </cell>
          <cell r="H50">
            <v>4.0467600822448704</v>
          </cell>
          <cell r="I50">
            <v>3.9652299880981401</v>
          </cell>
          <cell r="J50">
            <v>5.7518200874328604</v>
          </cell>
          <cell r="K50">
            <v>5.5537300109863299</v>
          </cell>
          <cell r="L50">
            <v>3.8061599731445299</v>
          </cell>
          <cell r="M50">
            <v>4.2669200897216797</v>
          </cell>
          <cell r="P50">
            <v>4.4318800502353239</v>
          </cell>
        </row>
        <row r="51">
          <cell r="A51" t="str">
            <v>Germany</v>
          </cell>
          <cell r="B51" t="str">
            <v>DEU</v>
          </cell>
          <cell r="C51" t="str">
            <v>Government expenditure on education, total (% of GDP)</v>
          </cell>
          <cell r="D51" t="str">
            <v>SE.XPD.TOTL.GD.ZS</v>
          </cell>
          <cell r="E51">
            <v>4.9436798095703098</v>
          </cell>
          <cell r="F51">
            <v>4.8248701095581099</v>
          </cell>
          <cell r="G51">
            <v>4.9565801620483398</v>
          </cell>
          <cell r="H51">
            <v>4.9353899955749503</v>
          </cell>
          <cell r="I51">
            <v>4.92102003097534</v>
          </cell>
          <cell r="J51">
            <v>4.8551502227783203</v>
          </cell>
          <cell r="K51">
            <v>4.8392300605773899</v>
          </cell>
          <cell r="L51">
            <v>4.8718299865722701</v>
          </cell>
          <cell r="M51">
            <v>4.97576999664307</v>
          </cell>
          <cell r="P51">
            <v>4.9026133749220122</v>
          </cell>
        </row>
        <row r="52">
          <cell r="A52" t="str">
            <v>Djibouti</v>
          </cell>
          <cell r="B52" t="str">
            <v>DJI</v>
          </cell>
          <cell r="C52" t="str">
            <v>Government expenditure on education, total (% of GDP)</v>
          </cell>
          <cell r="D52" t="str">
            <v>SE.XPD.TOTL.GD.ZS</v>
          </cell>
          <cell r="E52">
            <v>4.4902200698852504</v>
          </cell>
          <cell r="J52">
            <v>3.5902400016784699</v>
          </cell>
          <cell r="K52">
            <v>3.9243900775909402</v>
          </cell>
          <cell r="L52">
            <v>3.7485599517822301</v>
          </cell>
          <cell r="M52">
            <v>3.62773990631104</v>
          </cell>
          <cell r="P52">
            <v>3.8762300014495863</v>
          </cell>
        </row>
        <row r="53">
          <cell r="A53" t="str">
            <v>Dominica</v>
          </cell>
          <cell r="B53" t="str">
            <v>DMA</v>
          </cell>
          <cell r="C53" t="str">
            <v>Government expenditure on education, total (% of GDP)</v>
          </cell>
          <cell r="D53" t="str">
            <v>SE.XPD.TOTL.GD.ZS</v>
          </cell>
          <cell r="J53">
            <v>3.40858006477356</v>
          </cell>
          <cell r="K53">
            <v>5.1297202110290501</v>
          </cell>
          <cell r="L53">
            <v>4.7667498588562003</v>
          </cell>
          <cell r="M53">
            <v>5.5715498924255398</v>
          </cell>
          <cell r="N53">
            <v>5.5761899948120099</v>
          </cell>
          <cell r="O53">
            <v>4.6963000297546396</v>
          </cell>
          <cell r="P53">
            <v>4.8581816752751665</v>
          </cell>
        </row>
        <row r="54">
          <cell r="A54" t="str">
            <v>Denmark</v>
          </cell>
          <cell r="B54" t="str">
            <v>DNK</v>
          </cell>
          <cell r="C54" t="str">
            <v>Government expenditure on education, total (% of GDP)</v>
          </cell>
          <cell r="D54" t="str">
            <v>SE.XPD.TOTL.GD.ZS</v>
          </cell>
          <cell r="E54">
            <v>8.5595502853393608</v>
          </cell>
          <cell r="F54">
            <v>8.4848604202270508</v>
          </cell>
          <cell r="G54">
            <v>7.2378201484680202</v>
          </cell>
          <cell r="H54">
            <v>8.4944295883178693</v>
          </cell>
          <cell r="I54">
            <v>7.6348500251770002</v>
          </cell>
          <cell r="L54">
            <v>7.7524399757385298</v>
          </cell>
          <cell r="M54">
            <v>6.7927799224853498</v>
          </cell>
          <cell r="P54">
            <v>7.8509614808218844</v>
          </cell>
        </row>
        <row r="55">
          <cell r="A55" t="str">
            <v>Dominican Republic</v>
          </cell>
          <cell r="B55" t="str">
            <v>DOM</v>
          </cell>
          <cell r="C55" t="str">
            <v>Government expenditure on education, total (% of GDP)</v>
          </cell>
          <cell r="D55" t="str">
            <v>SE.XPD.TOTL.GD.ZS</v>
          </cell>
          <cell r="G55">
            <v>2.49751996994019</v>
          </cell>
          <cell r="H55">
            <v>3.48054003715515</v>
          </cell>
          <cell r="I55">
            <v>3.9637699127197301</v>
          </cell>
          <cell r="J55">
            <v>3.8162400722503702</v>
          </cell>
          <cell r="K55">
            <v>3.8505001068115199</v>
          </cell>
          <cell r="L55">
            <v>3.9202699661254901</v>
          </cell>
          <cell r="M55">
            <v>3.9284899234771702</v>
          </cell>
          <cell r="N55">
            <v>4.0427699089050302</v>
          </cell>
          <cell r="O55">
            <v>4.6187024116516104</v>
          </cell>
          <cell r="P55">
            <v>3.7909780343373618</v>
          </cell>
        </row>
        <row r="56">
          <cell r="A56" t="str">
            <v>Algeria</v>
          </cell>
          <cell r="B56" t="str">
            <v>DZA</v>
          </cell>
          <cell r="C56" t="str">
            <v>Government expenditure on education, total (% of GDP)</v>
          </cell>
          <cell r="D56" t="str">
            <v>SE.XPD.TOTL.GD.ZS</v>
          </cell>
          <cell r="K56">
            <v>7.34435987472534</v>
          </cell>
          <cell r="L56">
            <v>6.5053801536560103</v>
          </cell>
          <cell r="M56">
            <v>5.8663501739501998</v>
          </cell>
          <cell r="N56">
            <v>6.1003599166870099</v>
          </cell>
          <cell r="P56">
            <v>6.4541125297546404</v>
          </cell>
        </row>
        <row r="57">
          <cell r="A57" t="str">
            <v>Ecuador</v>
          </cell>
          <cell r="B57" t="str">
            <v>ECU</v>
          </cell>
          <cell r="C57" t="str">
            <v>Government expenditure on education, total (% of GDP)</v>
          </cell>
          <cell r="D57" t="str">
            <v>SE.XPD.TOTL.GD.ZS</v>
          </cell>
          <cell r="E57">
            <v>4.5074300765991202</v>
          </cell>
          <cell r="F57">
            <v>4.72689008712769</v>
          </cell>
          <cell r="G57">
            <v>4.6430702209472701</v>
          </cell>
          <cell r="H57">
            <v>5.0046401023864702</v>
          </cell>
          <cell r="I57">
            <v>5.2609901428222701</v>
          </cell>
          <cell r="J57">
            <v>4.9987001419067401</v>
          </cell>
          <cell r="K57">
            <v>4.3627500534057599</v>
          </cell>
          <cell r="L57">
            <v>4.6142601966857901</v>
          </cell>
          <cell r="M57">
            <v>4.6214599609375</v>
          </cell>
          <cell r="N57">
            <v>4.2256598472595197</v>
          </cell>
          <cell r="O57">
            <v>4.1341300010681197</v>
          </cell>
          <cell r="P57">
            <v>4.6454528028314774</v>
          </cell>
        </row>
        <row r="58">
          <cell r="A58" t="str">
            <v>Egypt, Arab Rep.</v>
          </cell>
          <cell r="B58" t="str">
            <v>EGY</v>
          </cell>
          <cell r="C58" t="str">
            <v>Government expenditure on education, total (% of GDP)</v>
          </cell>
          <cell r="D58" t="str">
            <v>SE.XPD.TOTL.GD.ZS</v>
          </cell>
          <cell r="E58">
            <v>3.5426499843597399</v>
          </cell>
          <cell r="F58">
            <v>3.34430003166199</v>
          </cell>
          <cell r="G58">
            <v>3.3682999610900901</v>
          </cell>
          <cell r="H58">
            <v>4.1225299835205096</v>
          </cell>
          <cell r="I58">
            <v>4.2513899803161603</v>
          </cell>
          <cell r="J58">
            <v>3.9308500289917001</v>
          </cell>
          <cell r="K58">
            <v>4.0500001907348597</v>
          </cell>
          <cell r="N58">
            <v>2.6099998950958301</v>
          </cell>
          <cell r="O58">
            <v>2.4800000190734899</v>
          </cell>
          <cell r="P58">
            <v>3.5222244527604851</v>
          </cell>
        </row>
        <row r="59">
          <cell r="A59" t="str">
            <v>Eritrea</v>
          </cell>
          <cell r="B59" t="str">
            <v>ERI</v>
          </cell>
          <cell r="C59" t="str">
            <v>Government expenditure on education, total (% of GDP)</v>
          </cell>
          <cell r="D59" t="str">
            <v>SE.XPD.TOTL.GD.ZS</v>
          </cell>
          <cell r="P59" t="e">
            <v>#DIV/0!</v>
          </cell>
        </row>
        <row r="60">
          <cell r="A60" t="str">
            <v>Spain</v>
          </cell>
          <cell r="B60" t="str">
            <v>ESP</v>
          </cell>
          <cell r="C60" t="str">
            <v>Government expenditure on education, total (% of GDP)</v>
          </cell>
          <cell r="D60" t="str">
            <v>SE.XPD.TOTL.GD.ZS</v>
          </cell>
          <cell r="E60">
            <v>4.85608005523682</v>
          </cell>
          <cell r="F60">
            <v>4.8969202041626003</v>
          </cell>
          <cell r="G60">
            <v>4.4693398475646999</v>
          </cell>
          <cell r="H60">
            <v>4.3510198593139604</v>
          </cell>
          <cell r="I60">
            <v>4.3033800125122097</v>
          </cell>
          <cell r="J60">
            <v>4.2865700721740696</v>
          </cell>
          <cell r="K60">
            <v>4.22764015197754</v>
          </cell>
          <cell r="L60">
            <v>4.2077798843383798</v>
          </cell>
          <cell r="M60">
            <v>4.1815700531005904</v>
          </cell>
          <cell r="P60">
            <v>4.4200333489312085</v>
          </cell>
        </row>
        <row r="61">
          <cell r="A61" t="str">
            <v>Estonia</v>
          </cell>
          <cell r="B61" t="str">
            <v>EST</v>
          </cell>
          <cell r="C61" t="str">
            <v>Government expenditure on education, total (% of GDP)</v>
          </cell>
          <cell r="D61" t="str">
            <v>SE.XPD.TOTL.GD.ZS</v>
          </cell>
          <cell r="E61">
            <v>5.5177898406982404</v>
          </cell>
          <cell r="F61">
            <v>5.0144901275634801</v>
          </cell>
          <cell r="G61">
            <v>4.7177200317382804</v>
          </cell>
          <cell r="H61">
            <v>4.8438801765441903</v>
          </cell>
          <cell r="I61">
            <v>4.3943300247192401</v>
          </cell>
          <cell r="J61">
            <v>5.1441898345947301</v>
          </cell>
          <cell r="K61">
            <v>5.1576399803161603</v>
          </cell>
          <cell r="L61">
            <v>4.9613199234008798</v>
          </cell>
          <cell r="M61">
            <v>5.2632098197937003</v>
          </cell>
          <cell r="P61">
            <v>5.0016188621520996</v>
          </cell>
        </row>
        <row r="62">
          <cell r="A62" t="str">
            <v>Ethiopia</v>
          </cell>
          <cell r="B62" t="str">
            <v>ETH</v>
          </cell>
          <cell r="C62" t="str">
            <v>Government expenditure on education, total (% of GDP)</v>
          </cell>
          <cell r="D62" t="str">
            <v>SE.XPD.TOTL.GD.ZS</v>
          </cell>
          <cell r="E62">
            <v>4.4965901374816903</v>
          </cell>
          <cell r="F62">
            <v>5.4857602119445801</v>
          </cell>
          <cell r="G62">
            <v>5.5667800903320304</v>
          </cell>
          <cell r="H62">
            <v>4.4985499382018999</v>
          </cell>
          <cell r="I62">
            <v>4.6020197868347203</v>
          </cell>
          <cell r="J62">
            <v>4.7379198074340803</v>
          </cell>
          <cell r="K62">
            <v>5.0615100860595703</v>
          </cell>
          <cell r="L62">
            <v>5.6495199203491202</v>
          </cell>
          <cell r="M62">
            <v>5.0686798095703098</v>
          </cell>
          <cell r="P62">
            <v>5.0185921986897783</v>
          </cell>
        </row>
        <row r="63">
          <cell r="A63" t="str">
            <v>Finland</v>
          </cell>
          <cell r="B63" t="str">
            <v>FIN</v>
          </cell>
          <cell r="C63" t="str">
            <v>Government expenditure on education, total (% of GDP)</v>
          </cell>
          <cell r="D63" t="str">
            <v>SE.XPD.TOTL.GD.ZS</v>
          </cell>
          <cell r="E63">
            <v>6.5044498443603498</v>
          </cell>
          <cell r="F63">
            <v>6.4450497627258301</v>
          </cell>
          <cell r="G63">
            <v>7.1480398178100604</v>
          </cell>
          <cell r="H63">
            <v>7.1240401268005398</v>
          </cell>
          <cell r="I63">
            <v>7.1023697853088397</v>
          </cell>
          <cell r="J63">
            <v>7.0320801734924299</v>
          </cell>
          <cell r="K63">
            <v>6.8515300750732404</v>
          </cell>
          <cell r="L63">
            <v>6.3631100654602104</v>
          </cell>
          <cell r="M63">
            <v>6.2754201889038104</v>
          </cell>
          <cell r="P63">
            <v>6.7606766488817023</v>
          </cell>
        </row>
        <row r="64">
          <cell r="A64" t="str">
            <v>Fiji</v>
          </cell>
          <cell r="B64" t="str">
            <v>FJI</v>
          </cell>
          <cell r="C64" t="str">
            <v>Government expenditure on education, total (% of GDP)</v>
          </cell>
          <cell r="D64" t="str">
            <v>SE.XPD.TOTL.GD.ZS</v>
          </cell>
          <cell r="E64">
            <v>4.8243598937988299</v>
          </cell>
          <cell r="F64">
            <v>4.1730599403381303</v>
          </cell>
          <cell r="G64">
            <v>4.7226500511169398</v>
          </cell>
          <cell r="H64">
            <v>3.8828899860382098</v>
          </cell>
          <cell r="I64">
            <v>4.2682199478149396</v>
          </cell>
          <cell r="J64">
            <v>4.8093199729919398</v>
          </cell>
          <cell r="K64">
            <v>4.8358998298645002</v>
          </cell>
          <cell r="L64">
            <v>4.6511898040771502</v>
          </cell>
          <cell r="M64">
            <v>4.8357100486755398</v>
          </cell>
          <cell r="N64">
            <v>5.0678801536560103</v>
          </cell>
          <cell r="P64">
            <v>4.6071179628372185</v>
          </cell>
        </row>
        <row r="65">
          <cell r="A65" t="str">
            <v>France</v>
          </cell>
          <cell r="B65" t="str">
            <v>FRA</v>
          </cell>
          <cell r="C65" t="str">
            <v>Government expenditure on education, total (% of GDP)</v>
          </cell>
          <cell r="D65" t="str">
            <v>SE.XPD.TOTL.GD.ZS</v>
          </cell>
          <cell r="L65">
            <v>5.45160007476807</v>
          </cell>
          <cell r="M65">
            <v>5.4071698188781703</v>
          </cell>
          <cell r="P65">
            <v>5.4293849468231201</v>
          </cell>
        </row>
        <row r="66">
          <cell r="A66" t="str">
            <v>Faroe Islands</v>
          </cell>
          <cell r="B66" t="str">
            <v>FRO</v>
          </cell>
          <cell r="C66" t="str">
            <v>Government expenditure on education, total (% of GDP)</v>
          </cell>
          <cell r="D66" t="str">
            <v>SE.XPD.TOTL.GD.ZS</v>
          </cell>
          <cell r="J66">
            <v>7.71478319168091</v>
          </cell>
          <cell r="K66">
            <v>7.5825786590576199</v>
          </cell>
          <cell r="L66">
            <v>8.0445899963378906</v>
          </cell>
          <cell r="M66">
            <v>8.7813987731933594</v>
          </cell>
          <cell r="N66">
            <v>7.6401047706604004</v>
          </cell>
          <cell r="P66">
            <v>7.9526910781860352</v>
          </cell>
        </row>
        <row r="67">
          <cell r="A67" t="str">
            <v>Micronesia, Fed. Sts.</v>
          </cell>
          <cell r="B67" t="str">
            <v>FSM</v>
          </cell>
          <cell r="C67" t="str">
            <v>Government expenditure on education, total (% of GDP)</v>
          </cell>
          <cell r="D67" t="str">
            <v>SE.XPD.TOTL.GD.ZS</v>
          </cell>
          <cell r="J67">
            <v>12.407919883728001</v>
          </cell>
          <cell r="K67">
            <v>13.5126600265503</v>
          </cell>
          <cell r="L67">
            <v>12.416419982910201</v>
          </cell>
          <cell r="M67">
            <v>9.6970500946044904</v>
          </cell>
          <cell r="P67">
            <v>12.008512496948248</v>
          </cell>
        </row>
        <row r="68">
          <cell r="A68" t="str">
            <v>Gabon</v>
          </cell>
          <cell r="B68" t="str">
            <v>GAB</v>
          </cell>
          <cell r="C68" t="str">
            <v>Government expenditure on education, total (% of GDP)</v>
          </cell>
          <cell r="D68" t="str">
            <v>SE.XPD.TOTL.GD.ZS</v>
          </cell>
          <cell r="E68">
            <v>3.0780899524688698</v>
          </cell>
          <cell r="F68">
            <v>2.987459897995</v>
          </cell>
          <cell r="G68">
            <v>3.0134000778198202</v>
          </cell>
          <cell r="H68">
            <v>3.0297100543975799</v>
          </cell>
          <cell r="I68">
            <v>2.6666700839996298</v>
          </cell>
          <cell r="J68">
            <v>2.9916639328002899</v>
          </cell>
          <cell r="K68">
            <v>2.66205835342407</v>
          </cell>
          <cell r="L68">
            <v>3.3268117904663099</v>
          </cell>
          <cell r="M68">
            <v>2.9334588050842298</v>
          </cell>
          <cell r="N68">
            <v>2.7323241233825701</v>
          </cell>
          <cell r="O68">
            <v>3.1816093921661399</v>
          </cell>
          <cell r="P68">
            <v>2.963932405818591</v>
          </cell>
        </row>
        <row r="69">
          <cell r="A69" t="str">
            <v>United Kingdom</v>
          </cell>
          <cell r="B69" t="str">
            <v>GBR</v>
          </cell>
          <cell r="C69" t="str">
            <v>Government expenditure on education, total (% of GDP)</v>
          </cell>
          <cell r="D69" t="str">
            <v>SE.XPD.TOTL.GD.ZS</v>
          </cell>
          <cell r="E69">
            <v>5.6682400703430202</v>
          </cell>
          <cell r="F69">
            <v>5.5595998764038104</v>
          </cell>
          <cell r="H69">
            <v>5.5007801055908203</v>
          </cell>
          <cell r="I69">
            <v>5.5645098686218297</v>
          </cell>
          <cell r="J69">
            <v>5.5141100883483896</v>
          </cell>
          <cell r="K69">
            <v>5.3753299713134801</v>
          </cell>
          <cell r="L69">
            <v>5.3849902153015101</v>
          </cell>
          <cell r="M69">
            <v>5.16799020767212</v>
          </cell>
          <cell r="P69">
            <v>5.4669438004493731</v>
          </cell>
        </row>
        <row r="70">
          <cell r="A70" t="str">
            <v>Georgia</v>
          </cell>
          <cell r="B70" t="str">
            <v>GEO</v>
          </cell>
          <cell r="C70" t="str">
            <v>Government expenditure on education, total (% of GDP)</v>
          </cell>
          <cell r="D70" t="str">
            <v>SE.XPD.TOTL.GD.ZS</v>
          </cell>
          <cell r="E70">
            <v>2.80364990234375</v>
          </cell>
          <cell r="F70">
            <v>2.5761399269103999</v>
          </cell>
          <cell r="G70">
            <v>1.90610003471375</v>
          </cell>
          <cell r="H70">
            <v>2.8867199420928999</v>
          </cell>
          <cell r="I70">
            <v>2.99767994880676</v>
          </cell>
          <cell r="J70">
            <v>3.1648700237274201</v>
          </cell>
          <cell r="K70">
            <v>3.5938699245452899</v>
          </cell>
          <cell r="L70">
            <v>3.57442998886108</v>
          </cell>
          <cell r="M70">
            <v>3.5210599899292001</v>
          </cell>
          <cell r="N70">
            <v>3.8086400032043501</v>
          </cell>
          <cell r="O70">
            <v>3.85008001327515</v>
          </cell>
          <cell r="P70">
            <v>3.1530217907645497</v>
          </cell>
        </row>
        <row r="71">
          <cell r="A71" t="str">
            <v>Ghana</v>
          </cell>
          <cell r="B71" t="str">
            <v>GHA</v>
          </cell>
          <cell r="C71" t="str">
            <v>Government expenditure on education, total (% of GDP)</v>
          </cell>
          <cell r="D71" t="str">
            <v>SE.XPD.TOTL.GD.ZS</v>
          </cell>
          <cell r="E71">
            <v>5.5405998229980504</v>
          </cell>
          <cell r="F71">
            <v>8.1409702301025408</v>
          </cell>
          <cell r="G71">
            <v>7.9191398620605504</v>
          </cell>
          <cell r="H71">
            <v>4.5764698982238796</v>
          </cell>
          <cell r="I71">
            <v>4.3997898101806596</v>
          </cell>
          <cell r="J71">
            <v>4.4340500831604004</v>
          </cell>
          <cell r="K71">
            <v>4.3945298194885298</v>
          </cell>
          <cell r="L71">
            <v>3.53362989425659</v>
          </cell>
          <cell r="M71">
            <v>3.8861300945282</v>
          </cell>
          <cell r="P71">
            <v>5.2028121683332671</v>
          </cell>
        </row>
        <row r="72">
          <cell r="A72" t="str">
            <v>Gibraltar</v>
          </cell>
          <cell r="B72" t="str">
            <v>GIB</v>
          </cell>
          <cell r="C72" t="str">
            <v>Government expenditure on education, total (% of GDP)</v>
          </cell>
          <cell r="D72" t="str">
            <v>SE.XPD.TOTL.GD.ZS</v>
          </cell>
          <cell r="P72" t="e">
            <v>#DIV/0!</v>
          </cell>
        </row>
        <row r="73">
          <cell r="A73" t="str">
            <v>Guinea</v>
          </cell>
          <cell r="B73" t="str">
            <v>GIN</v>
          </cell>
          <cell r="C73" t="str">
            <v>Government expenditure on education, total (% of GDP)</v>
          </cell>
          <cell r="D73" t="str">
            <v>SE.XPD.TOTL.GD.ZS</v>
          </cell>
          <cell r="E73">
            <v>2.5511898994445801</v>
          </cell>
          <cell r="F73">
            <v>2.2874200344085698</v>
          </cell>
          <cell r="G73">
            <v>1.8337099552154501</v>
          </cell>
          <cell r="H73">
            <v>2.6342101097106898</v>
          </cell>
          <cell r="I73">
            <v>2.4228100776672399</v>
          </cell>
          <cell r="J73">
            <v>2.51713991165161</v>
          </cell>
          <cell r="K73">
            <v>2.5445001125335698</v>
          </cell>
          <cell r="L73">
            <v>2.3203399181365998</v>
          </cell>
          <cell r="M73">
            <v>2.3843200206756601</v>
          </cell>
          <cell r="N73">
            <v>1.8483699560165401</v>
          </cell>
          <cell r="O73">
            <v>2.1994700431823699</v>
          </cell>
          <cell r="P73">
            <v>2.3221345489675347</v>
          </cell>
        </row>
        <row r="74">
          <cell r="A74" t="str">
            <v>Gambia, The</v>
          </cell>
          <cell r="B74" t="str">
            <v>GMB</v>
          </cell>
          <cell r="C74" t="str">
            <v>Government expenditure on education, total (% of GDP)</v>
          </cell>
          <cell r="D74" t="str">
            <v>SE.XPD.TOTL.GD.ZS</v>
          </cell>
          <cell r="E74">
            <v>2.5632200241088898</v>
          </cell>
          <cell r="F74">
            <v>2.50116991996765</v>
          </cell>
          <cell r="G74">
            <v>2.6375699043273899</v>
          </cell>
          <cell r="H74">
            <v>1.8183900117874101</v>
          </cell>
          <cell r="I74">
            <v>2.2309401035308798</v>
          </cell>
          <cell r="J74">
            <v>2.1600298881530802</v>
          </cell>
          <cell r="K74">
            <v>2.0244300365447998</v>
          </cell>
          <cell r="L74">
            <v>2.4591944217681898</v>
          </cell>
          <cell r="M74">
            <v>2.36543989181519</v>
          </cell>
          <cell r="N74">
            <v>2.7889280319213898</v>
          </cell>
          <cell r="O74">
            <v>2.7637171745300302</v>
          </cell>
          <cell r="P74">
            <v>2.392093582586809</v>
          </cell>
        </row>
        <row r="75">
          <cell r="A75" t="str">
            <v>Guinea-Bissau</v>
          </cell>
          <cell r="B75" t="str">
            <v>GNB</v>
          </cell>
          <cell r="C75" t="str">
            <v>Government expenditure on education, total (% of GDP)</v>
          </cell>
          <cell r="D75" t="str">
            <v>SE.XPD.TOTL.GD.ZS</v>
          </cell>
          <cell r="E75">
            <v>1.8608200550079299</v>
          </cell>
          <cell r="F75">
            <v>1.8578599691391</v>
          </cell>
          <cell r="G75">
            <v>2.00106000900269</v>
          </cell>
          <cell r="H75">
            <v>2.13248991966248</v>
          </cell>
          <cell r="I75">
            <v>2.2000000476837198</v>
          </cell>
          <cell r="J75">
            <v>2.2999999523162802</v>
          </cell>
          <cell r="K75">
            <v>2.2999999523162802</v>
          </cell>
          <cell r="L75">
            <v>2.2000000476837198</v>
          </cell>
          <cell r="M75">
            <v>2.1378700733184801</v>
          </cell>
          <cell r="N75">
            <v>2.9478199481964098</v>
          </cell>
          <cell r="O75">
            <v>2.7084276676178001</v>
          </cell>
          <cell r="P75">
            <v>2.2405770583586269</v>
          </cell>
        </row>
        <row r="76">
          <cell r="A76" t="str">
            <v>Equatorial Guinea</v>
          </cell>
          <cell r="B76" t="str">
            <v>GNQ</v>
          </cell>
          <cell r="C76" t="str">
            <v>Government expenditure on education, total (% of GDP)</v>
          </cell>
          <cell r="D76" t="str">
            <v>SE.XPD.TOTL.GD.ZS</v>
          </cell>
          <cell r="P76" t="e">
            <v>#DIV/0!</v>
          </cell>
        </row>
        <row r="77">
          <cell r="A77" t="str">
            <v>Greece</v>
          </cell>
          <cell r="B77" t="str">
            <v>GRC</v>
          </cell>
          <cell r="C77" t="str">
            <v>Government expenditure on education, total (% of GDP)</v>
          </cell>
          <cell r="D77" t="str">
            <v>SE.XPD.TOTL.GD.ZS</v>
          </cell>
          <cell r="J77">
            <v>3.6613900661468501</v>
          </cell>
          <cell r="L77">
            <v>3.47708988189697</v>
          </cell>
          <cell r="M77">
            <v>3.59734010696411</v>
          </cell>
          <cell r="P77">
            <v>3.5786066850026432</v>
          </cell>
        </row>
        <row r="78">
          <cell r="A78" t="str">
            <v>Grenada</v>
          </cell>
          <cell r="B78" t="str">
            <v>GRD</v>
          </cell>
          <cell r="C78" t="str">
            <v>Government expenditure on education, total (% of GDP)</v>
          </cell>
          <cell r="D78" t="str">
            <v>SE.XPD.TOTL.GD.ZS</v>
          </cell>
          <cell r="J78">
            <v>4.2386097908020002</v>
          </cell>
          <cell r="L78">
            <v>3.17379999160767</v>
          </cell>
          <cell r="M78">
            <v>3.5525500774383501</v>
          </cell>
          <cell r="P78">
            <v>3.6549866199493395</v>
          </cell>
        </row>
        <row r="79">
          <cell r="A79" t="str">
            <v>Greenland</v>
          </cell>
          <cell r="B79" t="str">
            <v>GRL</v>
          </cell>
          <cell r="C79" t="str">
            <v>Government expenditure on education, total (% of GDP)</v>
          </cell>
          <cell r="D79" t="str">
            <v>SE.XPD.TOTL.GD.ZS</v>
          </cell>
          <cell r="J79">
            <v>12.004599571228001</v>
          </cell>
          <cell r="K79">
            <v>11.086139678955099</v>
          </cell>
          <cell r="L79">
            <v>11.0285596847534</v>
          </cell>
          <cell r="M79">
            <v>10.5601902008057</v>
          </cell>
          <cell r="P79">
            <v>11.169872283935549</v>
          </cell>
        </row>
        <row r="80">
          <cell r="A80" t="str">
            <v>Guatemala</v>
          </cell>
          <cell r="B80" t="str">
            <v>GTM</v>
          </cell>
          <cell r="C80" t="str">
            <v>Government expenditure on education, total (% of GDP)</v>
          </cell>
          <cell r="D80" t="str">
            <v>SE.XPD.TOTL.GD.ZS</v>
          </cell>
          <cell r="E80">
            <v>2.8486499786377002</v>
          </cell>
          <cell r="F80">
            <v>2.96865010261536</v>
          </cell>
          <cell r="G80">
            <v>3.00524997711182</v>
          </cell>
          <cell r="H80">
            <v>2.88808989524841</v>
          </cell>
          <cell r="I80">
            <v>2.9856200218200701</v>
          </cell>
          <cell r="J80">
            <v>3.0303299427032502</v>
          </cell>
          <cell r="K80">
            <v>2.9447400569915798</v>
          </cell>
          <cell r="L80">
            <v>2.9500999450683598</v>
          </cell>
          <cell r="M80">
            <v>3.1370499134063698</v>
          </cell>
          <cell r="N80">
            <v>3.19928002357483</v>
          </cell>
          <cell r="O80">
            <v>3.2997200489044198</v>
          </cell>
          <cell r="P80">
            <v>3.023407264189288</v>
          </cell>
        </row>
        <row r="81">
          <cell r="A81" t="str">
            <v>Guam</v>
          </cell>
          <cell r="B81" t="str">
            <v>GUM</v>
          </cell>
          <cell r="C81" t="str">
            <v>Government expenditure on education, total (% of GDP)</v>
          </cell>
          <cell r="D81" t="str">
            <v>SE.XPD.TOTL.GD.ZS</v>
          </cell>
          <cell r="P81" t="e">
            <v>#DIV/0!</v>
          </cell>
        </row>
        <row r="82">
          <cell r="A82" t="str">
            <v>Guyana</v>
          </cell>
          <cell r="B82" t="str">
            <v>GUY</v>
          </cell>
          <cell r="C82" t="str">
            <v>Government expenditure on education, total (% of GDP)</v>
          </cell>
          <cell r="D82" t="str">
            <v>SE.XPD.TOTL.GD.ZS</v>
          </cell>
          <cell r="E82">
            <v>2.4093899726867698</v>
          </cell>
          <cell r="F82">
            <v>2.5066900253295898</v>
          </cell>
          <cell r="G82">
            <v>2.2413198947906499</v>
          </cell>
          <cell r="I82">
            <v>4.36033010482788</v>
          </cell>
          <cell r="J82">
            <v>3.8956999778747599</v>
          </cell>
          <cell r="K82">
            <v>4.7377500534057599</v>
          </cell>
          <cell r="L82">
            <v>4.6647801399231001</v>
          </cell>
          <cell r="M82">
            <v>4.4505801200866699</v>
          </cell>
          <cell r="P82">
            <v>3.6583175361156468</v>
          </cell>
        </row>
        <row r="83">
          <cell r="A83" t="str">
            <v>Hong Kong SAR, China</v>
          </cell>
          <cell r="B83" t="str">
            <v>HKG</v>
          </cell>
          <cell r="C83" t="str">
            <v>Government expenditure on education, total (% of GDP)</v>
          </cell>
          <cell r="D83" t="str">
            <v>SE.XPD.TOTL.GD.ZS</v>
          </cell>
          <cell r="E83">
            <v>3.5100300312042201</v>
          </cell>
          <cell r="F83">
            <v>3.4182200431823699</v>
          </cell>
          <cell r="G83">
            <v>3.5096099376678498</v>
          </cell>
          <cell r="H83">
            <v>3.7603199481964098</v>
          </cell>
          <cell r="I83">
            <v>3.5725500583648699</v>
          </cell>
          <cell r="J83">
            <v>3.2621200084686302</v>
          </cell>
          <cell r="K83">
            <v>3.2926499843597399</v>
          </cell>
          <cell r="L83">
            <v>3.3101000785827601</v>
          </cell>
          <cell r="M83">
            <v>3.3265199661254901</v>
          </cell>
          <cell r="N83">
            <v>3.8106000423431401</v>
          </cell>
          <cell r="O83">
            <v>4.4063401222229004</v>
          </cell>
          <cell r="P83">
            <v>3.5617327473380347</v>
          </cell>
        </row>
        <row r="84">
          <cell r="A84" t="str">
            <v>Honduras</v>
          </cell>
          <cell r="B84" t="str">
            <v>HND</v>
          </cell>
          <cell r="C84" t="str">
            <v>Government expenditure on education, total (% of GDP)</v>
          </cell>
          <cell r="D84" t="str">
            <v>SE.XPD.TOTL.GD.ZS</v>
          </cell>
          <cell r="E84">
            <v>6.8000001907348597</v>
          </cell>
          <cell r="F84">
            <v>6.0999999046325701</v>
          </cell>
          <cell r="H84">
            <v>5.8749299049377397</v>
          </cell>
          <cell r="I84">
            <v>7.0901198387145996</v>
          </cell>
          <cell r="J84">
            <v>6.4129700660705602</v>
          </cell>
          <cell r="K84">
            <v>5.1596198081970197</v>
          </cell>
          <cell r="L84">
            <v>4.9370198249816903</v>
          </cell>
          <cell r="M84">
            <v>6.0564699172973597</v>
          </cell>
          <cell r="N84">
            <v>4.9128499031066903</v>
          </cell>
          <cell r="O84">
            <v>6.4384388923645002</v>
          </cell>
          <cell r="P84">
            <v>5.9782418251037601</v>
          </cell>
        </row>
        <row r="85">
          <cell r="A85" t="str">
            <v>Croatia</v>
          </cell>
          <cell r="B85" t="str">
            <v>HRV</v>
          </cell>
          <cell r="C85" t="str">
            <v>Government expenditure on education, total (% of GDP)</v>
          </cell>
          <cell r="D85" t="str">
            <v>SE.XPD.TOTL.GD.ZS</v>
          </cell>
          <cell r="E85">
            <v>4.1986398696899396</v>
          </cell>
          <cell r="F85">
            <v>4.0965499877929696</v>
          </cell>
          <cell r="H85">
            <v>4.5003900527954102</v>
          </cell>
          <cell r="L85">
            <v>3.8547599315643302</v>
          </cell>
          <cell r="M85">
            <v>3.9075500965118399</v>
          </cell>
          <cell r="P85">
            <v>4.1115779876708984</v>
          </cell>
        </row>
        <row r="86">
          <cell r="A86" t="str">
            <v>Haiti</v>
          </cell>
          <cell r="B86" t="str">
            <v>HTI</v>
          </cell>
          <cell r="C86" t="str">
            <v>Government expenditure on education, total (% of GDP)</v>
          </cell>
          <cell r="D86" t="str">
            <v>SE.XPD.TOTL.GD.ZS</v>
          </cell>
          <cell r="I86">
            <v>1.7531499862670901</v>
          </cell>
          <cell r="J86">
            <v>1.85704004764557</v>
          </cell>
          <cell r="K86">
            <v>1.3958599567413299</v>
          </cell>
          <cell r="L86">
            <v>1.5042300224304199</v>
          </cell>
          <cell r="M86">
            <v>1.63206994533539</v>
          </cell>
          <cell r="P86">
            <v>1.62846999168396</v>
          </cell>
        </row>
        <row r="87">
          <cell r="A87" t="str">
            <v>Hungary</v>
          </cell>
          <cell r="B87" t="str">
            <v>HUN</v>
          </cell>
          <cell r="C87" t="str">
            <v>Government expenditure on education, total (% of GDP)</v>
          </cell>
          <cell r="D87" t="str">
            <v>SE.XPD.TOTL.GD.ZS</v>
          </cell>
          <cell r="E87">
            <v>4.7217597961425799</v>
          </cell>
          <cell r="F87">
            <v>4.5613298416137704</v>
          </cell>
          <cell r="G87">
            <v>4.1411199569702104</v>
          </cell>
          <cell r="H87">
            <v>4.1877298355102504</v>
          </cell>
          <cell r="I87">
            <v>4.6003999710082999</v>
          </cell>
          <cell r="J87">
            <v>4.4941000938415501</v>
          </cell>
          <cell r="K87">
            <v>4.6145401000976598</v>
          </cell>
          <cell r="L87">
            <v>4.6140999794006303</v>
          </cell>
          <cell r="M87">
            <v>4.6228299140930202</v>
          </cell>
          <cell r="P87">
            <v>4.5064343876308861</v>
          </cell>
        </row>
        <row r="88">
          <cell r="A88" t="str">
            <v>Indonesia</v>
          </cell>
          <cell r="B88" t="str">
            <v>IDN</v>
          </cell>
          <cell r="C88" t="str">
            <v>Government expenditure on education, total (% of GDP)</v>
          </cell>
          <cell r="D88" t="str">
            <v>SE.XPD.TOTL.GD.ZS</v>
          </cell>
          <cell r="E88">
            <v>2.8122799396514901</v>
          </cell>
          <cell r="F88">
            <v>3.1894400119781499</v>
          </cell>
          <cell r="G88">
            <v>3.4074800014495898</v>
          </cell>
          <cell r="H88">
            <v>3.3590400218963601</v>
          </cell>
          <cell r="I88">
            <v>3.2880098819732702</v>
          </cell>
          <cell r="J88">
            <v>3.5836000442504901</v>
          </cell>
          <cell r="K88">
            <v>3.5</v>
          </cell>
          <cell r="L88">
            <v>2.6699800491332999</v>
          </cell>
          <cell r="M88">
            <v>3</v>
          </cell>
          <cell r="N88">
            <v>2.8418500423431401</v>
          </cell>
          <cell r="P88">
            <v>3.1651679992675787</v>
          </cell>
        </row>
        <row r="89">
          <cell r="A89" t="str">
            <v>Isle of Man</v>
          </cell>
          <cell r="B89" t="str">
            <v>IMN</v>
          </cell>
          <cell r="C89" t="str">
            <v>Government expenditure on education, total (% of GDP)</v>
          </cell>
          <cell r="D89" t="str">
            <v>SE.XPD.TOTL.GD.ZS</v>
          </cell>
          <cell r="P89" t="e">
            <v>#DIV/0!</v>
          </cell>
        </row>
        <row r="90">
          <cell r="A90" t="str">
            <v>India</v>
          </cell>
          <cell r="B90" t="str">
            <v>IND</v>
          </cell>
          <cell r="C90" t="str">
            <v>Government expenditure on education, total (% of GDP)</v>
          </cell>
          <cell r="D90" t="str">
            <v>SE.XPD.TOTL.GD.ZS</v>
          </cell>
          <cell r="E90">
            <v>3.3776900768279998</v>
          </cell>
          <cell r="F90">
            <v>3.7961800098419198</v>
          </cell>
          <cell r="G90">
            <v>3.8675000667571999</v>
          </cell>
          <cell r="H90">
            <v>3.8446700572967498</v>
          </cell>
          <cell r="J90">
            <v>4.1145701408386204</v>
          </cell>
          <cell r="K90">
            <v>4.2540798187255904</v>
          </cell>
          <cell r="L90">
            <v>4.3054499626159703</v>
          </cell>
          <cell r="M90">
            <v>4.3637399673461896</v>
          </cell>
          <cell r="N90">
            <v>4.4072299003601101</v>
          </cell>
          <cell r="O90">
            <v>4.4742298126220703</v>
          </cell>
          <cell r="P90">
            <v>4.0805339813232413</v>
          </cell>
        </row>
        <row r="91">
          <cell r="A91" t="str">
            <v>Ireland</v>
          </cell>
          <cell r="B91" t="str">
            <v>IRL</v>
          </cell>
          <cell r="C91" t="str">
            <v>Government expenditure on education, total (% of GDP)</v>
          </cell>
          <cell r="D91" t="str">
            <v>SE.XPD.TOTL.GD.ZS</v>
          </cell>
          <cell r="E91">
            <v>6.0513601303100604</v>
          </cell>
          <cell r="F91">
            <v>5.82904005050659</v>
          </cell>
          <cell r="G91">
            <v>5.7526898384094203</v>
          </cell>
          <cell r="H91">
            <v>5.3420500755310103</v>
          </cell>
          <cell r="I91">
            <v>4.87849998474121</v>
          </cell>
          <cell r="J91">
            <v>3.7587699890136701</v>
          </cell>
          <cell r="K91">
            <v>3.7421200275421098</v>
          </cell>
          <cell r="L91">
            <v>3.5092899799346902</v>
          </cell>
          <cell r="M91">
            <v>3.3928699493408199</v>
          </cell>
          <cell r="P91">
            <v>4.6951877805921756</v>
          </cell>
        </row>
        <row r="92">
          <cell r="A92" t="str">
            <v>Iran, Islamic Rep.</v>
          </cell>
          <cell r="B92" t="str">
            <v>IRN</v>
          </cell>
          <cell r="C92" t="str">
            <v>Government expenditure on education, total (% of GDP)</v>
          </cell>
          <cell r="D92" t="str">
            <v>SE.XPD.TOTL.GD.ZS</v>
          </cell>
          <cell r="E92">
            <v>3.7091801166534402</v>
          </cell>
          <cell r="F92">
            <v>3.4849700927734402</v>
          </cell>
          <cell r="G92">
            <v>3.16859006881714</v>
          </cell>
          <cell r="H92">
            <v>3.06795001029968</v>
          </cell>
          <cell r="I92">
            <v>2.8013501167297399</v>
          </cell>
          <cell r="J92">
            <v>2.7973899841308598</v>
          </cell>
          <cell r="K92">
            <v>3.3657600879669198</v>
          </cell>
          <cell r="L92">
            <v>3.7904000282287602</v>
          </cell>
          <cell r="M92">
            <v>3.9553599357604998</v>
          </cell>
          <cell r="N92">
            <v>3.6631999015808101</v>
          </cell>
          <cell r="O92">
            <v>3.5924301147460902</v>
          </cell>
          <cell r="P92">
            <v>3.3996891325170342</v>
          </cell>
        </row>
        <row r="93">
          <cell r="A93" t="str">
            <v>Iraq</v>
          </cell>
          <cell r="B93" t="str">
            <v>IRQ</v>
          </cell>
          <cell r="C93" t="str">
            <v>Government expenditure on education, total (% of GDP)</v>
          </cell>
          <cell r="D93" t="str">
            <v>SE.XPD.TOTL.GD.ZS</v>
          </cell>
          <cell r="J93">
            <v>4.4899997711181596</v>
          </cell>
          <cell r="K93">
            <v>4.71000003814697</v>
          </cell>
          <cell r="P93">
            <v>4.5999999046325648</v>
          </cell>
        </row>
        <row r="94">
          <cell r="A94" t="str">
            <v>Iceland</v>
          </cell>
          <cell r="B94" t="str">
            <v>ISL</v>
          </cell>
          <cell r="C94" t="str">
            <v>Government expenditure on education, total (% of GDP)</v>
          </cell>
          <cell r="D94" t="str">
            <v>SE.XPD.TOTL.GD.ZS</v>
          </cell>
          <cell r="E94">
            <v>6.9442400932312003</v>
          </cell>
          <cell r="F94">
            <v>6.7899799346923801</v>
          </cell>
          <cell r="G94">
            <v>7.5822300910949698</v>
          </cell>
          <cell r="H94">
            <v>7.4486899375915501</v>
          </cell>
          <cell r="I94">
            <v>7.6414098739623997</v>
          </cell>
          <cell r="J94">
            <v>7.4579701423645002</v>
          </cell>
          <cell r="K94">
            <v>7.4321999549865696</v>
          </cell>
          <cell r="L94">
            <v>7.5838599205017099</v>
          </cell>
          <cell r="M94">
            <v>7.5617098808288601</v>
          </cell>
          <cell r="P94">
            <v>7.3824766476949053</v>
          </cell>
        </row>
        <row r="95">
          <cell r="A95" t="str">
            <v>Israel</v>
          </cell>
          <cell r="B95" t="str">
            <v>ISR</v>
          </cell>
          <cell r="C95" t="str">
            <v>Government expenditure on education, total (% of GDP)</v>
          </cell>
          <cell r="D95" t="str">
            <v>SE.XPD.TOTL.GD.ZS</v>
          </cell>
          <cell r="E95">
            <v>5.5198101997375497</v>
          </cell>
          <cell r="F95">
            <v>5.5493698120117196</v>
          </cell>
          <cell r="G95">
            <v>5.6725301742553702</v>
          </cell>
          <cell r="H95">
            <v>5.8542599678039604</v>
          </cell>
          <cell r="I95">
            <v>5.7668199539184597</v>
          </cell>
          <cell r="J95">
            <v>5.8621101379394496</v>
          </cell>
          <cell r="K95">
            <v>5.8557801246643102</v>
          </cell>
          <cell r="L95">
            <v>6.0579099655151403</v>
          </cell>
          <cell r="M95">
            <v>6.1123399734497097</v>
          </cell>
          <cell r="P95">
            <v>5.8056589232550744</v>
          </cell>
        </row>
        <row r="96">
          <cell r="A96" t="str">
            <v>Italy</v>
          </cell>
          <cell r="B96" t="str">
            <v>ITA</v>
          </cell>
          <cell r="C96" t="str">
            <v>Government expenditure on education, total (% of GDP)</v>
          </cell>
          <cell r="D96" t="str">
            <v>SE.XPD.TOTL.GD.ZS</v>
          </cell>
          <cell r="E96">
            <v>4.3341197967529297</v>
          </cell>
          <cell r="F96">
            <v>4.1156802177429199</v>
          </cell>
          <cell r="G96">
            <v>4.0560197830200204</v>
          </cell>
          <cell r="H96">
            <v>4.1436700820922896</v>
          </cell>
          <cell r="I96">
            <v>4.06127977371216</v>
          </cell>
          <cell r="J96">
            <v>4.07362985610962</v>
          </cell>
          <cell r="K96">
            <v>3.8157899379730198</v>
          </cell>
          <cell r="L96">
            <v>4.0449399948120099</v>
          </cell>
          <cell r="M96">
            <v>4.2561402320861799</v>
          </cell>
          <cell r="P96">
            <v>4.1001410749223499</v>
          </cell>
        </row>
        <row r="97">
          <cell r="A97" t="str">
            <v>Jamaica</v>
          </cell>
          <cell r="B97" t="str">
            <v>JAM</v>
          </cell>
          <cell r="C97" t="str">
            <v>Government expenditure on education, total (% of GDP)</v>
          </cell>
          <cell r="D97" t="str">
            <v>SE.XPD.TOTL.GD.ZS</v>
          </cell>
          <cell r="E97">
            <v>6.3706002235412598</v>
          </cell>
          <cell r="F97">
            <v>6.26664018630981</v>
          </cell>
          <cell r="G97">
            <v>6.1124601364135698</v>
          </cell>
          <cell r="H97">
            <v>6.2510800361633301</v>
          </cell>
          <cell r="I97">
            <v>6.0158600807189897</v>
          </cell>
          <cell r="J97">
            <v>5.4552102088928196</v>
          </cell>
          <cell r="K97">
            <v>5.3146100044250497</v>
          </cell>
          <cell r="L97">
            <v>5.2601699829101598</v>
          </cell>
          <cell r="M97">
            <v>5.4138097763061497</v>
          </cell>
          <cell r="N97">
            <v>5.1636400222778303</v>
          </cell>
          <cell r="O97">
            <v>5.6174950599670401</v>
          </cell>
          <cell r="P97">
            <v>5.7492341561750919</v>
          </cell>
        </row>
        <row r="98">
          <cell r="A98" t="str">
            <v>Jordan</v>
          </cell>
          <cell r="B98" t="str">
            <v>JOR</v>
          </cell>
          <cell r="C98" t="str">
            <v>Government expenditure on education, total (% of GDP)</v>
          </cell>
          <cell r="D98" t="str">
            <v>SE.XPD.TOTL.GD.ZS</v>
          </cell>
          <cell r="E98">
            <v>3.0999999046325701</v>
          </cell>
          <cell r="F98">
            <v>3.4000000953674299</v>
          </cell>
          <cell r="G98">
            <v>3.5</v>
          </cell>
          <cell r="H98">
            <v>3.5</v>
          </cell>
          <cell r="I98">
            <v>3.7999999523162802</v>
          </cell>
          <cell r="J98">
            <v>3.4500000476837198</v>
          </cell>
          <cell r="K98">
            <v>3.45282006263733</v>
          </cell>
          <cell r="L98">
            <v>3.2285399436950701</v>
          </cell>
          <cell r="M98">
            <v>2.9848101139068599</v>
          </cell>
          <cell r="N98">
            <v>2.9884700775146502</v>
          </cell>
          <cell r="P98">
            <v>3.3404640197753905</v>
          </cell>
        </row>
        <row r="99">
          <cell r="A99" t="str">
            <v>Japan</v>
          </cell>
          <cell r="B99" t="str">
            <v>JPN</v>
          </cell>
          <cell r="C99" t="str">
            <v>Government expenditure on education, total (% of GDP)</v>
          </cell>
          <cell r="D99" t="str">
            <v>SE.XPD.TOTL.GD.ZS</v>
          </cell>
          <cell r="E99">
            <v>3.59951996803284</v>
          </cell>
          <cell r="F99">
            <v>3.6052799224853498</v>
          </cell>
          <cell r="G99">
            <v>3.6474199295043901</v>
          </cell>
          <cell r="H99">
            <v>3.6249699592590301</v>
          </cell>
          <cell r="I99">
            <v>3.5515899658203098</v>
          </cell>
          <cell r="K99">
            <v>3.14643001556396</v>
          </cell>
          <cell r="L99">
            <v>3.1305799484252899</v>
          </cell>
          <cell r="M99">
            <v>3.07782006263733</v>
          </cell>
          <cell r="P99">
            <v>3.4229512214660622</v>
          </cell>
        </row>
        <row r="100">
          <cell r="A100" t="str">
            <v>Kazakhstan</v>
          </cell>
          <cell r="B100" t="str">
            <v>KAZ</v>
          </cell>
          <cell r="C100" t="str">
            <v>Government expenditure on education, total (% of GDP)</v>
          </cell>
          <cell r="D100" t="str">
            <v>SE.XPD.TOTL.GD.ZS</v>
          </cell>
          <cell r="E100">
            <v>3.4622600078582799</v>
          </cell>
          <cell r="F100">
            <v>3.4935200214386</v>
          </cell>
          <cell r="G100">
            <v>3.9016900062561</v>
          </cell>
          <cell r="H100">
            <v>3.4373700618743901</v>
          </cell>
          <cell r="I100">
            <v>3.4216499328613299</v>
          </cell>
          <cell r="J100">
            <v>2.7885799407959002</v>
          </cell>
          <cell r="K100">
            <v>2.97810006141663</v>
          </cell>
          <cell r="L100">
            <v>2.7508199214935298</v>
          </cell>
          <cell r="M100">
            <v>2.6159501075744598</v>
          </cell>
          <cell r="N100">
            <v>2.8569700717925999</v>
          </cell>
          <cell r="P100">
            <v>3.1706910133361821</v>
          </cell>
        </row>
        <row r="101">
          <cell r="A101" t="str">
            <v>Kenya</v>
          </cell>
          <cell r="B101" t="str">
            <v>KEN</v>
          </cell>
          <cell r="C101" t="str">
            <v>Government expenditure on education, total (% of GDP)</v>
          </cell>
          <cell r="D101" t="str">
            <v>SE.XPD.TOTL.GD.ZS</v>
          </cell>
          <cell r="E101">
            <v>4.81548976898193</v>
          </cell>
          <cell r="F101">
            <v>4.7001299858093297</v>
          </cell>
          <cell r="G101">
            <v>4.9312100410461399</v>
          </cell>
          <cell r="H101">
            <v>4.8372101783752397</v>
          </cell>
          <cell r="I101">
            <v>4.7172999382018999</v>
          </cell>
          <cell r="J101">
            <v>4.7435002326965297</v>
          </cell>
          <cell r="K101">
            <v>4.89518022537231</v>
          </cell>
          <cell r="L101">
            <v>4.9630899429321298</v>
          </cell>
          <cell r="M101">
            <v>5.1076197624206499</v>
          </cell>
          <cell r="N101">
            <v>4.9743900299072301</v>
          </cell>
          <cell r="O101">
            <v>5.0799698829650897</v>
          </cell>
          <cell r="P101">
            <v>4.8877354535189514</v>
          </cell>
        </row>
        <row r="102">
          <cell r="A102" t="str">
            <v>Kyrgyz Republic</v>
          </cell>
          <cell r="B102" t="str">
            <v>KGZ</v>
          </cell>
          <cell r="C102" t="str">
            <v>Government expenditure on education, total (% of GDP)</v>
          </cell>
          <cell r="D102" t="str">
            <v>SE.XPD.TOTL.GD.ZS</v>
          </cell>
          <cell r="E102">
            <v>5.81883001327515</v>
          </cell>
          <cell r="F102">
            <v>6.7906198501586896</v>
          </cell>
          <cell r="G102">
            <v>7.3842301368713397</v>
          </cell>
          <cell r="H102">
            <v>6.7802000045776403</v>
          </cell>
          <cell r="I102">
            <v>5.5315999984741202</v>
          </cell>
          <cell r="J102">
            <v>5.9855098724365199</v>
          </cell>
          <cell r="K102">
            <v>6.5861501693725604</v>
          </cell>
          <cell r="L102">
            <v>6.0261898040771502</v>
          </cell>
          <cell r="M102">
            <v>5.5526700019836399</v>
          </cell>
          <cell r="N102">
            <v>5.3667497634887704</v>
          </cell>
          <cell r="P102">
            <v>6.182274961471558</v>
          </cell>
        </row>
        <row r="103">
          <cell r="A103" t="str">
            <v>Cambodia</v>
          </cell>
          <cell r="B103" t="str">
            <v>KHM</v>
          </cell>
          <cell r="C103" t="str">
            <v>Government expenditure on education, total (% of GDP)</v>
          </cell>
          <cell r="D103" t="str">
            <v>SE.XPD.TOTL.GD.ZS</v>
          </cell>
          <cell r="E103">
            <v>1.5337899923324601</v>
          </cell>
          <cell r="F103">
            <v>1.5106899738311801</v>
          </cell>
          <cell r="G103">
            <v>1.5608999729156501</v>
          </cell>
          <cell r="H103">
            <v>2.0505399703979501</v>
          </cell>
          <cell r="I103">
            <v>1.90938997268677</v>
          </cell>
          <cell r="J103">
            <v>2.5999999046325701</v>
          </cell>
          <cell r="K103">
            <v>2.7999999523162802</v>
          </cell>
          <cell r="L103">
            <v>3.2000000476837198</v>
          </cell>
          <cell r="M103">
            <v>2.1628599166870099</v>
          </cell>
          <cell r="P103">
            <v>2.1475744114981765</v>
          </cell>
        </row>
        <row r="104">
          <cell r="A104" t="str">
            <v>Kiribati</v>
          </cell>
          <cell r="B104" t="str">
            <v>KIR</v>
          </cell>
          <cell r="C104" t="str">
            <v>Government expenditure on education, total (% of GDP)</v>
          </cell>
          <cell r="D104" t="str">
            <v>SE.XPD.TOTL.GD.ZS</v>
          </cell>
          <cell r="F104">
            <v>12.9700002670288</v>
          </cell>
          <cell r="G104">
            <v>13.3843803405762</v>
          </cell>
          <cell r="H104">
            <v>12.0265302658081</v>
          </cell>
          <cell r="I104">
            <v>11.2323703765869</v>
          </cell>
          <cell r="J104">
            <v>9.8629598617553693</v>
          </cell>
          <cell r="K104">
            <v>10.093589782714799</v>
          </cell>
          <cell r="L104">
            <v>10.8631601333618</v>
          </cell>
          <cell r="M104">
            <v>11.968290328979499</v>
          </cell>
          <cell r="N104">
            <v>12.394659996032701</v>
          </cell>
          <cell r="P104">
            <v>11.643993483649352</v>
          </cell>
        </row>
        <row r="105">
          <cell r="A105" t="str">
            <v>St. Kitts and Nevis</v>
          </cell>
          <cell r="B105" t="str">
            <v>KNA</v>
          </cell>
          <cell r="C105" t="str">
            <v>Government expenditure on education, total (% of GDP)</v>
          </cell>
          <cell r="D105" t="str">
            <v>SE.XPD.TOTL.GD.ZS</v>
          </cell>
          <cell r="J105">
            <v>2.6434600353240998</v>
          </cell>
          <cell r="K105">
            <v>4.1500000953674299</v>
          </cell>
          <cell r="L105">
            <v>4.25</v>
          </cell>
          <cell r="M105">
            <v>4.4200000762939498</v>
          </cell>
          <cell r="N105">
            <v>4.3000001907348597</v>
          </cell>
          <cell r="P105">
            <v>3.9526920795440681</v>
          </cell>
        </row>
        <row r="106">
          <cell r="A106" t="str">
            <v>Korea, Rep.</v>
          </cell>
          <cell r="B106" t="str">
            <v>KOR</v>
          </cell>
          <cell r="C106" t="str">
            <v>Government expenditure on education, total (% of GDP)</v>
          </cell>
          <cell r="D106" t="str">
            <v>SE.XPD.TOTL.GD.ZS</v>
          </cell>
          <cell r="E106">
            <v>2.8399999141693102</v>
          </cell>
          <cell r="K106">
            <v>4.3330998420715297</v>
          </cell>
          <cell r="L106">
            <v>4.3282399177551296</v>
          </cell>
          <cell r="M106">
            <v>4.4580798149108896</v>
          </cell>
          <cell r="P106">
            <v>3.9898548722267142</v>
          </cell>
        </row>
        <row r="107">
          <cell r="A107" t="str">
            <v>Kuwait</v>
          </cell>
          <cell r="B107" t="str">
            <v>KWT</v>
          </cell>
          <cell r="C107" t="str">
            <v>Government expenditure on education, total (% of GDP)</v>
          </cell>
          <cell r="D107" t="str">
            <v>SE.XPD.TOTL.GD.ZS</v>
          </cell>
          <cell r="E107">
            <v>3.5699999332428001</v>
          </cell>
          <cell r="F107">
            <v>3.4200000762939502</v>
          </cell>
          <cell r="G107">
            <v>3.75</v>
          </cell>
          <cell r="H107">
            <v>3.8800001144409202</v>
          </cell>
          <cell r="I107">
            <v>4.4000000953674299</v>
          </cell>
          <cell r="J107">
            <v>4.7714800834655797</v>
          </cell>
          <cell r="K107">
            <v>5.8477101325988796</v>
          </cell>
          <cell r="L107">
            <v>6.3654899597168004</v>
          </cell>
          <cell r="M107">
            <v>6.3891701698303196</v>
          </cell>
          <cell r="N107">
            <v>6.4924302101135298</v>
          </cell>
          <cell r="O107">
            <v>6.5512599945068404</v>
          </cell>
          <cell r="P107">
            <v>5.0397764335979138</v>
          </cell>
        </row>
        <row r="108">
          <cell r="A108" t="str">
            <v>Lao PDR</v>
          </cell>
          <cell r="B108" t="str">
            <v>LAO</v>
          </cell>
          <cell r="C108" t="str">
            <v>Government expenditure on education, total (% of GDP)</v>
          </cell>
          <cell r="D108" t="str">
            <v>SE.XPD.TOTL.GD.ZS</v>
          </cell>
          <cell r="E108">
            <v>1.70978999137878</v>
          </cell>
          <cell r="F108">
            <v>1.70801997184753</v>
          </cell>
          <cell r="G108">
            <v>1.8214700222015401</v>
          </cell>
          <cell r="H108">
            <v>3.2338099479675302</v>
          </cell>
          <cell r="I108">
            <v>2.9378099441528298</v>
          </cell>
          <cell r="L108">
            <v>2.5199999809265101</v>
          </cell>
          <cell r="M108">
            <v>2.3699998855590798</v>
          </cell>
          <cell r="N108">
            <v>2.2999999523162802</v>
          </cell>
          <cell r="O108">
            <v>2.2300000190734899</v>
          </cell>
          <cell r="P108">
            <v>2.3145444128248411</v>
          </cell>
        </row>
        <row r="109">
          <cell r="A109" t="str">
            <v>Lebanon</v>
          </cell>
          <cell r="B109" t="str">
            <v>LBN</v>
          </cell>
          <cell r="C109" t="str">
            <v>Government expenditure on education, total (% of GDP)</v>
          </cell>
          <cell r="D109" t="str">
            <v>SE.XPD.TOTL.GD.ZS</v>
          </cell>
          <cell r="E109">
            <v>1.61330997943878</v>
          </cell>
          <cell r="F109">
            <v>1.6525199413299601</v>
          </cell>
          <cell r="G109">
            <v>2.1480898857116699</v>
          </cell>
          <cell r="H109">
            <v>2.4324500560760498</v>
          </cell>
          <cell r="I109">
            <v>2</v>
          </cell>
          <cell r="J109">
            <v>2.0999999046325701</v>
          </cell>
          <cell r="K109">
            <v>2.12392997741699</v>
          </cell>
          <cell r="L109">
            <v>2.1329400539398198</v>
          </cell>
          <cell r="M109">
            <v>2.5244700908660902</v>
          </cell>
          <cell r="N109">
            <v>2.59202003479004</v>
          </cell>
          <cell r="P109">
            <v>2.1319729924201969</v>
          </cell>
        </row>
        <row r="110">
          <cell r="A110" t="str">
            <v>Liberia</v>
          </cell>
          <cell r="B110" t="str">
            <v>LBR</v>
          </cell>
          <cell r="C110" t="str">
            <v>Government expenditure on education, total (% of GDP)</v>
          </cell>
          <cell r="D110" t="str">
            <v>SE.XPD.TOTL.GD.ZS</v>
          </cell>
          <cell r="G110">
            <v>1.7771199941635101</v>
          </cell>
          <cell r="H110">
            <v>1.69078004360199</v>
          </cell>
          <cell r="I110">
            <v>2.2000501155853298</v>
          </cell>
          <cell r="J110">
            <v>2.1708300113678001</v>
          </cell>
          <cell r="K110">
            <v>2.1481299400329599</v>
          </cell>
          <cell r="L110">
            <v>2.6633000373840301</v>
          </cell>
          <cell r="M110">
            <v>2.5039100646972701</v>
          </cell>
          <cell r="N110">
            <v>2.2703900337219198</v>
          </cell>
          <cell r="O110">
            <v>2.3092899322509801</v>
          </cell>
          <cell r="P110">
            <v>2.1926444636450877</v>
          </cell>
        </row>
        <row r="111">
          <cell r="A111" t="str">
            <v>Libya</v>
          </cell>
          <cell r="B111" t="str">
            <v>LBY</v>
          </cell>
          <cell r="C111" t="str">
            <v>Government expenditure on education, total (% of GDP)</v>
          </cell>
          <cell r="D111" t="str">
            <v>SE.XPD.TOTL.GD.ZS</v>
          </cell>
          <cell r="P111" t="e">
            <v>#DIV/0!</v>
          </cell>
        </row>
        <row r="112">
          <cell r="A112" t="str">
            <v>St. Lucia</v>
          </cell>
          <cell r="B112" t="str">
            <v>LCA</v>
          </cell>
          <cell r="C112" t="str">
            <v>Government expenditure on education, total (% of GDP)</v>
          </cell>
          <cell r="D112" t="str">
            <v>SE.XPD.TOTL.GD.ZS</v>
          </cell>
          <cell r="E112">
            <v>3.4828999042511</v>
          </cell>
          <cell r="F112">
            <v>3.5882399082183798</v>
          </cell>
          <cell r="G112">
            <v>3.2729899883270299</v>
          </cell>
          <cell r="H112">
            <v>3.8598499298095699</v>
          </cell>
          <cell r="I112">
            <v>3.8806900978088401</v>
          </cell>
          <cell r="J112">
            <v>3.8677299022674601</v>
          </cell>
          <cell r="K112">
            <v>5.2082800865173304</v>
          </cell>
          <cell r="L112">
            <v>3.6334800720214799</v>
          </cell>
          <cell r="M112">
            <v>3.3356699943542498</v>
          </cell>
          <cell r="N112">
            <v>3.2660601139068599</v>
          </cell>
          <cell r="O112">
            <v>3.5752100944518999</v>
          </cell>
          <cell r="P112">
            <v>3.7246454629031089</v>
          </cell>
        </row>
        <row r="113">
          <cell r="A113" t="str">
            <v>Liechtenstein</v>
          </cell>
          <cell r="B113" t="str">
            <v>LIE</v>
          </cell>
          <cell r="C113" t="str">
            <v>Government expenditure on education, total (% of GDP)</v>
          </cell>
          <cell r="D113" t="str">
            <v>SE.XPD.TOTL.GD.ZS</v>
          </cell>
          <cell r="F113">
            <v>2.5560400485992401</v>
          </cell>
          <cell r="P113">
            <v>2.5560400485992401</v>
          </cell>
        </row>
        <row r="114">
          <cell r="A114" t="str">
            <v>Sri Lanka</v>
          </cell>
          <cell r="B114" t="str">
            <v>LKA</v>
          </cell>
          <cell r="C114" t="str">
            <v>Government expenditure on education, total (% of GDP)</v>
          </cell>
          <cell r="D114" t="str">
            <v>SE.XPD.TOTL.GD.ZS</v>
          </cell>
          <cell r="E114">
            <v>1.71774005889893</v>
          </cell>
          <cell r="F114">
            <v>1.80860996246338</v>
          </cell>
          <cell r="G114">
            <v>1.4961700439453101</v>
          </cell>
          <cell r="H114">
            <v>1.6210700273513801</v>
          </cell>
          <cell r="I114">
            <v>1.9328800439834599</v>
          </cell>
          <cell r="J114">
            <v>2.2287499904632599</v>
          </cell>
          <cell r="M114">
            <v>2.1353900432586701</v>
          </cell>
          <cell r="N114">
            <v>1.9299999475479099</v>
          </cell>
          <cell r="P114">
            <v>1.8588262647390374</v>
          </cell>
        </row>
        <row r="115">
          <cell r="A115" t="str">
            <v>Lesotho</v>
          </cell>
          <cell r="B115" t="str">
            <v>LSO</v>
          </cell>
          <cell r="C115" t="str">
            <v>Government expenditure on education, total (% of GDP)</v>
          </cell>
          <cell r="D115" t="str">
            <v>SE.XPD.TOTL.GD.ZS</v>
          </cell>
          <cell r="F115">
            <v>8.16510009765625</v>
          </cell>
          <cell r="G115">
            <v>7.6660599708557102</v>
          </cell>
          <cell r="H115">
            <v>7.2922601699829102</v>
          </cell>
          <cell r="I115">
            <v>7.1985998153686497</v>
          </cell>
          <cell r="J115">
            <v>9</v>
          </cell>
          <cell r="K115">
            <v>7.7607498168945304</v>
          </cell>
          <cell r="L115">
            <v>8.1568899154663104</v>
          </cell>
          <cell r="M115">
            <v>7.2853598594665501</v>
          </cell>
          <cell r="N115">
            <v>7.9917120933532697</v>
          </cell>
          <cell r="O115">
            <v>7.6693592071533203</v>
          </cell>
          <cell r="P115">
            <v>7.8186090946197497</v>
          </cell>
        </row>
        <row r="116">
          <cell r="A116" t="str">
            <v>Lithuania</v>
          </cell>
          <cell r="B116" t="str">
            <v>LTU</v>
          </cell>
          <cell r="C116" t="str">
            <v>Government expenditure on education, total (% of GDP)</v>
          </cell>
          <cell r="D116" t="str">
            <v>SE.XPD.TOTL.GD.ZS</v>
          </cell>
          <cell r="E116">
            <v>5.2978601455688503</v>
          </cell>
          <cell r="F116">
            <v>5.1134300231933603</v>
          </cell>
          <cell r="G116">
            <v>4.7580299377441397</v>
          </cell>
          <cell r="H116">
            <v>4.6023302078247097</v>
          </cell>
          <cell r="I116">
            <v>4.4865798950195304</v>
          </cell>
          <cell r="J116">
            <v>4.2271900177001998</v>
          </cell>
          <cell r="K116">
            <v>4.0043101310729998</v>
          </cell>
          <cell r="L116">
            <v>3.8122000694274898</v>
          </cell>
          <cell r="M116">
            <v>3.8929300308227499</v>
          </cell>
          <cell r="P116">
            <v>4.4660956064860038</v>
          </cell>
        </row>
        <row r="117">
          <cell r="A117" t="str">
            <v>Luxembourg</v>
          </cell>
          <cell r="B117" t="str">
            <v>LUX</v>
          </cell>
          <cell r="C117" t="str">
            <v>Government expenditure on education, total (% of GDP)</v>
          </cell>
          <cell r="D117" t="str">
            <v>SE.XPD.TOTL.GD.ZS</v>
          </cell>
          <cell r="G117">
            <v>3.8781599998474099</v>
          </cell>
          <cell r="I117">
            <v>3.8556900024414098</v>
          </cell>
          <cell r="J117">
            <v>3.7679200172424299</v>
          </cell>
          <cell r="L117">
            <v>3.4864599704742401</v>
          </cell>
          <cell r="M117">
            <v>3.6474900245666499</v>
          </cell>
          <cell r="P117">
            <v>3.7271440029144278</v>
          </cell>
        </row>
        <row r="118">
          <cell r="A118" t="str">
            <v>Latvia</v>
          </cell>
          <cell r="B118" t="str">
            <v>LVA</v>
          </cell>
          <cell r="C118" t="str">
            <v>Government expenditure on education, total (% of GDP)</v>
          </cell>
          <cell r="D118" t="str">
            <v>SE.XPD.TOTL.GD.ZS</v>
          </cell>
          <cell r="E118">
            <v>5.0388197898864702</v>
          </cell>
          <cell r="F118">
            <v>5.0716199874877903</v>
          </cell>
          <cell r="G118">
            <v>6.5827097892761204</v>
          </cell>
          <cell r="H118">
            <v>6.99697017669678</v>
          </cell>
          <cell r="I118">
            <v>5.2812299728393599</v>
          </cell>
          <cell r="J118">
            <v>5.2825198173522896</v>
          </cell>
          <cell r="K118">
            <v>4.6574997901916504</v>
          </cell>
          <cell r="L118">
            <v>4.3667101860046396</v>
          </cell>
          <cell r="M118">
            <v>4.24356985092163</v>
          </cell>
          <cell r="P118">
            <v>5.2801832622951927</v>
          </cell>
        </row>
        <row r="119">
          <cell r="A119" t="str">
            <v>Macao SAR, China</v>
          </cell>
          <cell r="B119" t="str">
            <v>MAC</v>
          </cell>
          <cell r="C119" t="str">
            <v>Government expenditure on education, total (% of GDP)</v>
          </cell>
          <cell r="D119" t="str">
            <v>SE.XPD.TOTL.GD.ZS</v>
          </cell>
          <cell r="E119">
            <v>2.6184899806976301</v>
          </cell>
          <cell r="F119">
            <v>2.6752800941467298</v>
          </cell>
          <cell r="G119">
            <v>3.3251600265502899</v>
          </cell>
          <cell r="H119">
            <v>2.0504899024963401</v>
          </cell>
          <cell r="I119">
            <v>2.0485301017761199</v>
          </cell>
          <cell r="J119">
            <v>3.00247001647949</v>
          </cell>
          <cell r="K119">
            <v>3.0995299816131601</v>
          </cell>
          <cell r="L119">
            <v>2.7064299583435099</v>
          </cell>
          <cell r="M119">
            <v>2.7287800312042201</v>
          </cell>
          <cell r="N119">
            <v>3.0586299896240199</v>
          </cell>
          <cell r="O119">
            <v>6.3000001907348597</v>
          </cell>
          <cell r="P119">
            <v>3.0557991157878517</v>
          </cell>
        </row>
        <row r="120">
          <cell r="A120" t="str">
            <v>St. Martin (French part)</v>
          </cell>
          <cell r="B120" t="str">
            <v>MAF</v>
          </cell>
          <cell r="C120" t="str">
            <v>Government expenditure on education, total (% of GDP)</v>
          </cell>
          <cell r="D120" t="str">
            <v>SE.XPD.TOTL.GD.ZS</v>
          </cell>
          <cell r="P120" t="e">
            <v>#DIV/0!</v>
          </cell>
        </row>
        <row r="121">
          <cell r="A121" t="str">
            <v>Morocco</v>
          </cell>
          <cell r="B121" t="str">
            <v>MAR</v>
          </cell>
          <cell r="C121" t="str">
            <v>Government expenditure on education, total (% of GDP)</v>
          </cell>
          <cell r="D121" t="str">
            <v>SE.XPD.TOTL.GD.ZS</v>
          </cell>
          <cell r="J121">
            <v>4.6459841728210396</v>
          </cell>
          <cell r="L121">
            <v>5.1183156967163104</v>
          </cell>
          <cell r="M121">
            <v>5.3488478660583496</v>
          </cell>
          <cell r="N121">
            <v>5.93135690689087</v>
          </cell>
          <cell r="O121">
            <v>6.7543020248413104</v>
          </cell>
          <cell r="P121">
            <v>5.559761333465576</v>
          </cell>
        </row>
        <row r="122">
          <cell r="A122" t="str">
            <v>Monaco</v>
          </cell>
          <cell r="B122" t="str">
            <v>MCO</v>
          </cell>
          <cell r="C122" t="str">
            <v>Government expenditure on education, total (% of GDP)</v>
          </cell>
          <cell r="D122" t="str">
            <v>SE.XPD.TOTL.GD.ZS</v>
          </cell>
          <cell r="E122">
            <v>1.31735002994537</v>
          </cell>
          <cell r="F122">
            <v>1.5898900032043499</v>
          </cell>
          <cell r="G122">
            <v>1.78004002571106</v>
          </cell>
          <cell r="H122">
            <v>1.33440005779266</v>
          </cell>
          <cell r="I122">
            <v>1.02195000648499</v>
          </cell>
          <cell r="K122">
            <v>1.3709299564361599</v>
          </cell>
          <cell r="L122">
            <v>1.45792996883392</v>
          </cell>
          <cell r="N122">
            <v>1.15266001224518</v>
          </cell>
          <cell r="P122">
            <v>1.3781437575817113</v>
          </cell>
        </row>
        <row r="123">
          <cell r="A123" t="str">
            <v>Moldova</v>
          </cell>
          <cell r="B123" t="str">
            <v>MDA</v>
          </cell>
          <cell r="C123" t="str">
            <v>Government expenditure on education, total (% of GDP)</v>
          </cell>
          <cell r="D123" t="str">
            <v>SE.XPD.TOTL.GD.ZS</v>
          </cell>
          <cell r="E123">
            <v>7.5922999382018999</v>
          </cell>
          <cell r="F123">
            <v>7.1363801956176802</v>
          </cell>
          <cell r="G123">
            <v>6.9833898544311497</v>
          </cell>
          <cell r="H123">
            <v>5.9097599983215297</v>
          </cell>
          <cell r="I123">
            <v>6.2660198211669904</v>
          </cell>
          <cell r="J123">
            <v>5.8056898117065403</v>
          </cell>
          <cell r="K123">
            <v>5.6084499359130904</v>
          </cell>
          <cell r="L123">
            <v>5.6184401512145996</v>
          </cell>
          <cell r="M123">
            <v>5.4397301673889196</v>
          </cell>
          <cell r="N123">
            <v>6.1037898063659703</v>
          </cell>
          <cell r="O123">
            <v>6.3887200355529803</v>
          </cell>
          <cell r="P123">
            <v>6.259333610534668</v>
          </cell>
        </row>
        <row r="124">
          <cell r="A124" t="str">
            <v>Madagascar</v>
          </cell>
          <cell r="B124" t="str">
            <v>MDG</v>
          </cell>
          <cell r="C124" t="str">
            <v>Government expenditure on education, total (% of GDP)</v>
          </cell>
          <cell r="D124" t="str">
            <v>SE.XPD.TOTL.GD.ZS</v>
          </cell>
          <cell r="E124">
            <v>2.75</v>
          </cell>
          <cell r="F124">
            <v>2.3816800117492698</v>
          </cell>
          <cell r="G124">
            <v>2.34067010879517</v>
          </cell>
          <cell r="H124">
            <v>1.7769399881362899</v>
          </cell>
          <cell r="I124">
            <v>2.3812301158904998</v>
          </cell>
          <cell r="J124">
            <v>2.2101199626922599</v>
          </cell>
          <cell r="K124">
            <v>2.6871900558471702</v>
          </cell>
          <cell r="L124">
            <v>2.7013742923736599</v>
          </cell>
          <cell r="M124">
            <v>2.8440999984741202</v>
          </cell>
          <cell r="N124">
            <v>2.9948587417602499</v>
          </cell>
          <cell r="O124">
            <v>3.0957062244415301</v>
          </cell>
          <cell r="P124">
            <v>2.5603517727418388</v>
          </cell>
        </row>
        <row r="125">
          <cell r="A125" t="str">
            <v>Maldives</v>
          </cell>
          <cell r="B125" t="str">
            <v>MDV</v>
          </cell>
          <cell r="C125" t="str">
            <v>Government expenditure on education, total (% of GDP)</v>
          </cell>
          <cell r="D125" t="str">
            <v>SE.XPD.TOTL.GD.ZS</v>
          </cell>
          <cell r="E125">
            <v>3.6332800388336199</v>
          </cell>
          <cell r="F125">
            <v>3.0807299613952601</v>
          </cell>
          <cell r="G125">
            <v>3.34085988998413</v>
          </cell>
          <cell r="H125">
            <v>3.3882999420165998</v>
          </cell>
          <cell r="I125">
            <v>3.0885899066925</v>
          </cell>
          <cell r="J125">
            <v>3.8875100612640399</v>
          </cell>
          <cell r="K125">
            <v>3.6869900226593</v>
          </cell>
          <cell r="L125">
            <v>3.8874700069427499</v>
          </cell>
          <cell r="M125">
            <v>3.9124898910522501</v>
          </cell>
          <cell r="N125">
            <v>4.1215901374816903</v>
          </cell>
          <cell r="P125">
            <v>3.6027809858322142</v>
          </cell>
        </row>
        <row r="126">
          <cell r="A126" t="str">
            <v>Mexico</v>
          </cell>
          <cell r="B126" t="str">
            <v>MEX</v>
          </cell>
          <cell r="C126" t="str">
            <v>Government expenditure on education, total (% of GDP)</v>
          </cell>
          <cell r="D126" t="str">
            <v>SE.XPD.TOTL.GD.ZS</v>
          </cell>
          <cell r="E126">
            <v>5.1592202186584499</v>
          </cell>
          <cell r="F126">
            <v>5.1056499481201199</v>
          </cell>
          <cell r="G126">
            <v>5.1030998229980504</v>
          </cell>
          <cell r="H126">
            <v>4.6960501670837402</v>
          </cell>
          <cell r="I126">
            <v>5.2574701309204102</v>
          </cell>
          <cell r="J126">
            <v>5.2294201850891104</v>
          </cell>
          <cell r="K126">
            <v>4.9068198204040501</v>
          </cell>
          <cell r="L126">
            <v>4.5182199478149396</v>
          </cell>
          <cell r="M126">
            <v>4.2542200088501003</v>
          </cell>
          <cell r="P126">
            <v>4.91446336110433</v>
          </cell>
        </row>
        <row r="127">
          <cell r="A127" t="str">
            <v>Marshall Islands</v>
          </cell>
          <cell r="B127" t="str">
            <v>MHL</v>
          </cell>
          <cell r="C127" t="str">
            <v>Government expenditure on education, total (% of GDP)</v>
          </cell>
          <cell r="D127" t="str">
            <v>SE.XPD.TOTL.GD.ZS</v>
          </cell>
          <cell r="E127">
            <v>20.590000152587901</v>
          </cell>
          <cell r="F127">
            <v>19.709999084472699</v>
          </cell>
          <cell r="G127">
            <v>15.5900001525879</v>
          </cell>
          <cell r="H127">
            <v>15.9899997711182</v>
          </cell>
          <cell r="I127">
            <v>15.670000076293899</v>
          </cell>
          <cell r="J127">
            <v>17.629999160766602</v>
          </cell>
          <cell r="K127">
            <v>15.2799997329712</v>
          </cell>
          <cell r="L127">
            <v>15.2200002670288</v>
          </cell>
          <cell r="M127">
            <v>15.199999809265099</v>
          </cell>
          <cell r="N127">
            <v>15.75</v>
          </cell>
          <cell r="P127">
            <v>16.662999820709231</v>
          </cell>
        </row>
        <row r="128">
          <cell r="A128" t="str">
            <v>North Macedonia</v>
          </cell>
          <cell r="B128" t="str">
            <v>MKD</v>
          </cell>
          <cell r="C128" t="str">
            <v>Government expenditure on education, total (% of GDP)</v>
          </cell>
          <cell r="D128" t="str">
            <v>SE.XPD.TOTL.GD.ZS</v>
          </cell>
          <cell r="P128" t="e">
            <v>#DIV/0!</v>
          </cell>
        </row>
        <row r="129">
          <cell r="A129" t="str">
            <v>Mali</v>
          </cell>
          <cell r="B129" t="str">
            <v>MLI</v>
          </cell>
          <cell r="C129" t="str">
            <v>Government expenditure on education, total (% of GDP)</v>
          </cell>
          <cell r="D129" t="str">
            <v>SE.XPD.TOTL.GD.ZS</v>
          </cell>
          <cell r="E129">
            <v>3.34388995170593</v>
          </cell>
          <cell r="F129">
            <v>3.7542300224304199</v>
          </cell>
          <cell r="G129">
            <v>3.4794900417327899</v>
          </cell>
          <cell r="H129">
            <v>3.28465008735657</v>
          </cell>
          <cell r="I129">
            <v>3.6481900215148899</v>
          </cell>
          <cell r="J129">
            <v>3.8015201091766402</v>
          </cell>
          <cell r="K129">
            <v>3.0947799682617201</v>
          </cell>
          <cell r="L129">
            <v>3.7897698879241899</v>
          </cell>
          <cell r="M129">
            <v>3.9055650234222399</v>
          </cell>
          <cell r="N129">
            <v>3.48410224914551</v>
          </cell>
          <cell r="O129">
            <v>3.7634313106536901</v>
          </cell>
          <cell r="P129">
            <v>3.5772380612113257</v>
          </cell>
        </row>
        <row r="130">
          <cell r="A130" t="str">
            <v>Malta</v>
          </cell>
          <cell r="B130" t="str">
            <v>MLT</v>
          </cell>
          <cell r="C130" t="str">
            <v>Government expenditure on education, total (% of GDP)</v>
          </cell>
          <cell r="D130" t="str">
            <v>SE.XPD.TOTL.GD.ZS</v>
          </cell>
          <cell r="E130">
            <v>6.25004005432129</v>
          </cell>
          <cell r="F130">
            <v>7.6961297988891602</v>
          </cell>
          <cell r="G130">
            <v>6.34545993804932</v>
          </cell>
          <cell r="H130">
            <v>7.5792398452758798</v>
          </cell>
          <cell r="I130">
            <v>7.0042099952697798</v>
          </cell>
          <cell r="J130">
            <v>5.0239801406860396</v>
          </cell>
          <cell r="K130">
            <v>5.0844597816467303</v>
          </cell>
          <cell r="L130">
            <v>4.6516299247741699</v>
          </cell>
          <cell r="P130">
            <v>6.204393684864046</v>
          </cell>
        </row>
        <row r="131">
          <cell r="A131" t="str">
            <v>Myanmar</v>
          </cell>
          <cell r="B131" t="str">
            <v>MMR</v>
          </cell>
          <cell r="C131" t="str">
            <v>Government expenditure on education, total (% of GDP)</v>
          </cell>
          <cell r="D131" t="str">
            <v>SE.XPD.TOTL.GD.ZS</v>
          </cell>
          <cell r="E131">
            <v>0.89999997615814198</v>
          </cell>
          <cell r="F131">
            <v>0.85031998157501198</v>
          </cell>
          <cell r="G131">
            <v>1.6000000238418599</v>
          </cell>
          <cell r="H131">
            <v>2.0999999046325701</v>
          </cell>
          <cell r="I131">
            <v>1.8999999761581401</v>
          </cell>
          <cell r="J131">
            <v>2.0999999046325701</v>
          </cell>
          <cell r="K131">
            <v>1.8999999761581401</v>
          </cell>
          <cell r="L131">
            <v>2.3263399600982702</v>
          </cell>
          <cell r="M131">
            <v>2.1574800014495898</v>
          </cell>
          <cell r="N131">
            <v>2.1398699283599898</v>
          </cell>
          <cell r="P131">
            <v>1.7974009633064285</v>
          </cell>
        </row>
        <row r="132">
          <cell r="A132" t="str">
            <v>Montenegro</v>
          </cell>
          <cell r="B132" t="str">
            <v>MNE</v>
          </cell>
          <cell r="C132" t="str">
            <v>Government expenditure on education, total (% of GDP)</v>
          </cell>
          <cell r="D132" t="str">
            <v>SE.XPD.TOTL.GD.ZS</v>
          </cell>
          <cell r="P132" t="e">
            <v>#DIV/0!</v>
          </cell>
        </row>
        <row r="133">
          <cell r="A133" t="str">
            <v>Mongolia</v>
          </cell>
          <cell r="B133" t="str">
            <v>MNG</v>
          </cell>
          <cell r="C133" t="str">
            <v>Government expenditure on education, total (% of GDP)</v>
          </cell>
          <cell r="D133" t="str">
            <v>SE.XPD.TOTL.GD.ZS</v>
          </cell>
          <cell r="E133">
            <v>4.6451001167297399</v>
          </cell>
          <cell r="F133">
            <v>4.60902976989746</v>
          </cell>
          <cell r="G133">
            <v>5.1952099800109899</v>
          </cell>
          <cell r="H133">
            <v>4.9407701492309597</v>
          </cell>
          <cell r="I133">
            <v>4.7148499488830602</v>
          </cell>
          <cell r="J133">
            <v>4.2236199378967303</v>
          </cell>
          <cell r="K133">
            <v>5.1831002235412598</v>
          </cell>
          <cell r="L133">
            <v>4.06897020339966</v>
          </cell>
          <cell r="M133">
            <v>6.1730198860168501</v>
          </cell>
          <cell r="N133">
            <v>4.9408898353576696</v>
          </cell>
          <cell r="P133">
            <v>4.8694560050964384</v>
          </cell>
        </row>
        <row r="134">
          <cell r="A134" t="str">
            <v>Northern Mariana Islands</v>
          </cell>
          <cell r="B134" t="str">
            <v>MNP</v>
          </cell>
          <cell r="C134" t="str">
            <v>Government expenditure on education, total (% of GDP)</v>
          </cell>
          <cell r="D134" t="str">
            <v>SE.XPD.TOTL.GD.ZS</v>
          </cell>
          <cell r="P134" t="e">
            <v>#DIV/0!</v>
          </cell>
        </row>
        <row r="135">
          <cell r="A135" t="str">
            <v>Mozambique</v>
          </cell>
          <cell r="B135" t="str">
            <v>MOZ</v>
          </cell>
          <cell r="C135" t="str">
            <v>Government expenditure on education, total (% of GDP)</v>
          </cell>
          <cell r="D135" t="str">
            <v>SE.XPD.TOTL.GD.ZS</v>
          </cell>
          <cell r="E135">
            <v>5.9529299736022896</v>
          </cell>
          <cell r="F135">
            <v>6.2604098320007298</v>
          </cell>
          <cell r="G135">
            <v>5.6721601486206099</v>
          </cell>
          <cell r="H135">
            <v>6.1153302192687997</v>
          </cell>
          <cell r="I135">
            <v>6.8763298988342303</v>
          </cell>
          <cell r="J135">
            <v>6.0108299255371103</v>
          </cell>
          <cell r="K135">
            <v>5.8650398254394496</v>
          </cell>
          <cell r="L135">
            <v>5.5055599212646502</v>
          </cell>
          <cell r="M135">
            <v>5.4521899223327601</v>
          </cell>
          <cell r="N135">
            <v>6.0844202041626003</v>
          </cell>
          <cell r="O135">
            <v>6.2605886459350604</v>
          </cell>
          <cell r="P135">
            <v>6.0050716833634814</v>
          </cell>
        </row>
        <row r="136">
          <cell r="A136" t="str">
            <v>Mauritania</v>
          </cell>
          <cell r="B136" t="str">
            <v>MRT</v>
          </cell>
          <cell r="C136" t="str">
            <v>Government expenditure on education, total (% of GDP)</v>
          </cell>
          <cell r="D136" t="str">
            <v>SE.XPD.TOTL.GD.ZS</v>
          </cell>
          <cell r="F136">
            <v>2.3310201168060298</v>
          </cell>
          <cell r="G136">
            <v>2.1582100391387899</v>
          </cell>
          <cell r="H136">
            <v>2.29354000091553</v>
          </cell>
          <cell r="K136">
            <v>1.9440599679946899</v>
          </cell>
          <cell r="N136">
            <v>1.8243700265884399</v>
          </cell>
          <cell r="O136">
            <v>1.88116002082825</v>
          </cell>
          <cell r="P136">
            <v>2.072060028711955</v>
          </cell>
        </row>
        <row r="137">
          <cell r="A137" t="str">
            <v>Mauritius</v>
          </cell>
          <cell r="B137" t="str">
            <v>MUS</v>
          </cell>
          <cell r="C137" t="str">
            <v>Government expenditure on education, total (% of GDP)</v>
          </cell>
          <cell r="D137" t="str">
            <v>SE.XPD.TOTL.GD.ZS</v>
          </cell>
          <cell r="E137">
            <v>3.55147004127502</v>
          </cell>
          <cell r="F137">
            <v>3.33207011222839</v>
          </cell>
          <cell r="G137">
            <v>3.4182000160217298</v>
          </cell>
          <cell r="H137">
            <v>3.6157898902893102</v>
          </cell>
          <cell r="I137">
            <v>4.9169502258300799</v>
          </cell>
          <cell r="J137">
            <v>4.8866701126098597</v>
          </cell>
          <cell r="K137">
            <v>5.0135998725891104</v>
          </cell>
          <cell r="L137">
            <v>5.0231299400329599</v>
          </cell>
          <cell r="M137">
            <v>4.8345899581909197</v>
          </cell>
          <cell r="N137">
            <v>4.71929979324341</v>
          </cell>
          <cell r="O137">
            <v>4.6081700325012198</v>
          </cell>
          <cell r="P137">
            <v>4.3563581813465468</v>
          </cell>
        </row>
        <row r="138">
          <cell r="A138" t="str">
            <v>Malawi</v>
          </cell>
          <cell r="B138" t="str">
            <v>MWI</v>
          </cell>
          <cell r="C138" t="str">
            <v>Government expenditure on education, total (% of GDP)</v>
          </cell>
          <cell r="D138" t="str">
            <v>SE.XPD.TOTL.GD.ZS</v>
          </cell>
          <cell r="E138">
            <v>3.5397999286651598</v>
          </cell>
          <cell r="F138">
            <v>4.1526198387145996</v>
          </cell>
          <cell r="H138">
            <v>5.4161701202392596</v>
          </cell>
          <cell r="I138">
            <v>4.8398399353027299</v>
          </cell>
          <cell r="J138">
            <v>5.60866022109985</v>
          </cell>
          <cell r="K138">
            <v>4.7485699653625497</v>
          </cell>
          <cell r="L138">
            <v>4.0313301086425799</v>
          </cell>
          <cell r="M138">
            <v>3.3229598999023402</v>
          </cell>
          <cell r="N138">
            <v>3.7113199234008798</v>
          </cell>
          <cell r="O138">
            <v>2.9076199531555198</v>
          </cell>
          <cell r="P138">
            <v>4.2278889894485463</v>
          </cell>
        </row>
        <row r="139">
          <cell r="A139" t="str">
            <v>Malaysia</v>
          </cell>
          <cell r="B139" t="str">
            <v>MYS</v>
          </cell>
          <cell r="C139" t="str">
            <v>Government expenditure on education, total (% of GDP)</v>
          </cell>
          <cell r="D139" t="str">
            <v>SE.XPD.TOTL.GD.ZS</v>
          </cell>
          <cell r="E139">
            <v>4.9664502143859899</v>
          </cell>
          <cell r="F139">
            <v>5.76293992996216</v>
          </cell>
          <cell r="G139">
            <v>5.7390298843383798</v>
          </cell>
          <cell r="H139">
            <v>5.48120021820068</v>
          </cell>
          <cell r="I139">
            <v>5.2126398086547896</v>
          </cell>
          <cell r="J139">
            <v>4.8948698043823198</v>
          </cell>
          <cell r="K139">
            <v>4.7519202232360804</v>
          </cell>
          <cell r="L139">
            <v>4.6753101348876998</v>
          </cell>
          <cell r="M139">
            <v>4.4786500930786097</v>
          </cell>
          <cell r="N139">
            <v>4.1566100120544398</v>
          </cell>
          <cell r="O139">
            <v>3.91697001457214</v>
          </cell>
          <cell r="P139">
            <v>4.9124173034321181</v>
          </cell>
        </row>
        <row r="140">
          <cell r="A140" t="str">
            <v>North America</v>
          </cell>
          <cell r="B140" t="str">
            <v>NAC</v>
          </cell>
          <cell r="C140" t="str">
            <v>Government expenditure on education, total (% of GDP)</v>
          </cell>
          <cell r="D140" t="str">
            <v>SE.XPD.TOTL.GD.ZS</v>
          </cell>
          <cell r="E140">
            <v>5.3563699722290004</v>
          </cell>
          <cell r="F140">
            <v>5.2620501518249503</v>
          </cell>
          <cell r="J140">
            <v>4.9534101486206099</v>
          </cell>
          <cell r="K140">
            <v>4.7981500625610396</v>
          </cell>
          <cell r="L140">
            <v>5.1092200279235804</v>
          </cell>
          <cell r="M140">
            <v>4.9123301506042498</v>
          </cell>
          <cell r="P140">
            <v>5.0652550856272383</v>
          </cell>
        </row>
        <row r="141">
          <cell r="A141" t="str">
            <v>Namibia</v>
          </cell>
          <cell r="B141" t="str">
            <v>NAM</v>
          </cell>
          <cell r="C141" t="str">
            <v>Government expenditure on education, total (% of GDP)</v>
          </cell>
          <cell r="D141" t="str">
            <v>SE.XPD.TOTL.GD.ZS</v>
          </cell>
          <cell r="E141">
            <v>8.2433004379272496</v>
          </cell>
          <cell r="H141">
            <v>8.6093320846557599</v>
          </cell>
          <cell r="I141">
            <v>9.5778541564941406</v>
          </cell>
          <cell r="J141">
            <v>9.85076808929443</v>
          </cell>
          <cell r="K141">
            <v>10.638795852661101</v>
          </cell>
          <cell r="L141">
            <v>9.7086725234985405</v>
          </cell>
          <cell r="M141">
            <v>8.8811225891113299</v>
          </cell>
          <cell r="N141">
            <v>8.9270267486572301</v>
          </cell>
          <cell r="O141">
            <v>9.4468965530395508</v>
          </cell>
          <cell r="P141">
            <v>9.3204187817043707</v>
          </cell>
        </row>
        <row r="142">
          <cell r="A142" t="str">
            <v>New Caledonia</v>
          </cell>
          <cell r="B142" t="str">
            <v>NCL</v>
          </cell>
          <cell r="C142" t="str">
            <v>Government expenditure on education, total (% of GDP)</v>
          </cell>
          <cell r="D142" t="str">
            <v>SE.XPD.TOTL.GD.ZS</v>
          </cell>
          <cell r="P142" t="e">
            <v>#DIV/0!</v>
          </cell>
        </row>
        <row r="143">
          <cell r="A143" t="str">
            <v>Niger</v>
          </cell>
          <cell r="B143" t="str">
            <v>NER</v>
          </cell>
          <cell r="C143" t="str">
            <v>Government expenditure on education, total (% of GDP)</v>
          </cell>
          <cell r="D143" t="str">
            <v>SE.XPD.TOTL.GD.ZS</v>
          </cell>
          <cell r="E143">
            <v>2.7219500541686998</v>
          </cell>
          <cell r="F143">
            <v>3.0776200294494598</v>
          </cell>
          <cell r="G143">
            <v>3.1868200302124001</v>
          </cell>
          <cell r="H143">
            <v>3.6895298957824698</v>
          </cell>
          <cell r="I143">
            <v>5.1036801338195801</v>
          </cell>
          <cell r="J143">
            <v>4.4866900444030797</v>
          </cell>
          <cell r="K143">
            <v>2.9584300518035902</v>
          </cell>
          <cell r="L143">
            <v>2.5781800746917698</v>
          </cell>
          <cell r="M143">
            <v>3.4572799205779998</v>
          </cell>
          <cell r="N143">
            <v>3.5275287628173801</v>
          </cell>
          <cell r="O143">
            <v>3.8376126289367698</v>
          </cell>
          <cell r="P143">
            <v>3.5113928751511994</v>
          </cell>
        </row>
        <row r="144">
          <cell r="A144" t="str">
            <v>Nigeria</v>
          </cell>
          <cell r="B144" t="str">
            <v>NGA</v>
          </cell>
          <cell r="C144" t="str">
            <v>Government expenditure on education, total (% of GDP)</v>
          </cell>
          <cell r="D144" t="str">
            <v>SE.XPD.TOTL.GD.ZS</v>
          </cell>
          <cell r="P144" t="e">
            <v>#DIV/0!</v>
          </cell>
        </row>
        <row r="145">
          <cell r="A145" t="str">
            <v>Nicaragua</v>
          </cell>
          <cell r="B145" t="str">
            <v>NIC</v>
          </cell>
          <cell r="C145" t="str">
            <v>Government expenditure on education, total (% of GDP)</v>
          </cell>
          <cell r="D145" t="str">
            <v>SE.XPD.TOTL.GD.ZS</v>
          </cell>
          <cell r="E145">
            <v>4.4842400550842303</v>
          </cell>
          <cell r="I145">
            <v>4.0832901000976598</v>
          </cell>
          <cell r="J145">
            <v>4.07843017578125</v>
          </cell>
          <cell r="K145">
            <v>4.0811400413513201</v>
          </cell>
          <cell r="L145">
            <v>4.3576998710632298</v>
          </cell>
          <cell r="M145">
            <v>4.4699997901916504</v>
          </cell>
          <cell r="N145">
            <v>4.5999999046325701</v>
          </cell>
          <cell r="O145">
            <v>4.6300001144409197</v>
          </cell>
          <cell r="P145">
            <v>4.3481000065803537</v>
          </cell>
        </row>
        <row r="146">
          <cell r="A146" t="str">
            <v>Netherlands</v>
          </cell>
          <cell r="B146" t="str">
            <v>NLD</v>
          </cell>
          <cell r="C146" t="str">
            <v>Government expenditure on education, total (% of GDP)</v>
          </cell>
          <cell r="D146" t="str">
            <v>SE.XPD.TOTL.GD.ZS</v>
          </cell>
          <cell r="E146">
            <v>5.4890899658203098</v>
          </cell>
          <cell r="F146">
            <v>5.4630398750305202</v>
          </cell>
          <cell r="G146">
            <v>5.4102201461792001</v>
          </cell>
          <cell r="H146">
            <v>5.5265598297119096</v>
          </cell>
          <cell r="I146">
            <v>5.4588999748229998</v>
          </cell>
          <cell r="J146">
            <v>5.3481597900390598</v>
          </cell>
          <cell r="K146">
            <v>5.4795999526977504</v>
          </cell>
          <cell r="L146">
            <v>5.1750998497009304</v>
          </cell>
          <cell r="M146">
            <v>5.3576498031616202</v>
          </cell>
          <cell r="P146">
            <v>5.4120354652404785</v>
          </cell>
        </row>
        <row r="147">
          <cell r="A147" t="str">
            <v>Norway</v>
          </cell>
          <cell r="B147" t="str">
            <v>NOR</v>
          </cell>
          <cell r="C147" t="str">
            <v>Government expenditure on education, total (% of GDP)</v>
          </cell>
          <cell r="D147" t="str">
            <v>SE.XPD.TOTL.GD.ZS</v>
          </cell>
          <cell r="E147">
            <v>6.7463397979736301</v>
          </cell>
          <cell r="F147">
            <v>6.4545202255248997</v>
          </cell>
          <cell r="G147">
            <v>7.3747000694274902</v>
          </cell>
          <cell r="H147">
            <v>7.4853501319885298</v>
          </cell>
          <cell r="I147">
            <v>7.6950402259826696</v>
          </cell>
          <cell r="J147">
            <v>7.5693302154540998</v>
          </cell>
          <cell r="K147">
            <v>8.0305500030517596</v>
          </cell>
          <cell r="L147">
            <v>7.9119801521301296</v>
          </cell>
          <cell r="M147">
            <v>7.6441102027893102</v>
          </cell>
          <cell r="P147">
            <v>7.4346578915913897</v>
          </cell>
        </row>
        <row r="148">
          <cell r="A148" t="str">
            <v>Nepal</v>
          </cell>
          <cell r="B148" t="str">
            <v>NPL</v>
          </cell>
          <cell r="C148" t="str">
            <v>Government expenditure on education, total (% of GDP)</v>
          </cell>
          <cell r="D148" t="str">
            <v>SE.XPD.TOTL.GD.ZS</v>
          </cell>
          <cell r="E148">
            <v>3.6317200660705602</v>
          </cell>
          <cell r="F148">
            <v>3.8426198959350599</v>
          </cell>
          <cell r="G148">
            <v>3.2900800704956099</v>
          </cell>
          <cell r="H148">
            <v>3.01811003684998</v>
          </cell>
          <cell r="I148">
            <v>3.4721300601959202</v>
          </cell>
          <cell r="J148">
            <v>3.2590200901031499</v>
          </cell>
          <cell r="K148">
            <v>3.90320992469788</v>
          </cell>
          <cell r="L148">
            <v>4.7672200202941903</v>
          </cell>
          <cell r="M148">
            <v>4.4344501495361301</v>
          </cell>
          <cell r="N148">
            <v>4.2399997711181596</v>
          </cell>
          <cell r="O148">
            <v>4.3899998664856001</v>
          </cell>
          <cell r="P148">
            <v>3.8407781774347494</v>
          </cell>
        </row>
        <row r="149">
          <cell r="A149" t="str">
            <v>Nauru</v>
          </cell>
          <cell r="B149" t="str">
            <v>NRU</v>
          </cell>
          <cell r="C149" t="str">
            <v>Government expenditure on education, total (% of GDP)</v>
          </cell>
          <cell r="D149" t="str">
            <v>SE.XPD.TOTL.GD.ZS</v>
          </cell>
          <cell r="J149">
            <v>5.5944337844848597</v>
          </cell>
          <cell r="K149">
            <v>6.1952791213989302</v>
          </cell>
          <cell r="L149">
            <v>6.6161918640136701</v>
          </cell>
          <cell r="M149">
            <v>5.8771600723266602</v>
          </cell>
          <cell r="N149">
            <v>5.5965380668640101</v>
          </cell>
          <cell r="O149">
            <v>5.1670460700988796</v>
          </cell>
          <cell r="P149">
            <v>5.841108163197835</v>
          </cell>
        </row>
        <row r="150">
          <cell r="A150" t="str">
            <v>New Zealand</v>
          </cell>
          <cell r="B150" t="str">
            <v>NZL</v>
          </cell>
          <cell r="C150" t="str">
            <v>Government expenditure on education, total (% of GDP)</v>
          </cell>
          <cell r="D150" t="str">
            <v>SE.XPD.TOTL.GD.ZS</v>
          </cell>
          <cell r="E150">
            <v>7.0003900527954102</v>
          </cell>
          <cell r="F150">
            <v>6.9396901130676296</v>
          </cell>
          <cell r="G150">
            <v>7.1599302291870099</v>
          </cell>
          <cell r="H150">
            <v>6.7015500068664604</v>
          </cell>
          <cell r="I150">
            <v>6.3424301147460902</v>
          </cell>
          <cell r="J150">
            <v>6.3250598907470703</v>
          </cell>
          <cell r="K150">
            <v>6.4117898941040004</v>
          </cell>
          <cell r="L150">
            <v>6.2597398757934597</v>
          </cell>
          <cell r="M150">
            <v>6.0485000610351598</v>
          </cell>
          <cell r="P150">
            <v>6.5765644709269209</v>
          </cell>
        </row>
        <row r="151">
          <cell r="A151" t="str">
            <v>Oman</v>
          </cell>
          <cell r="B151" t="str">
            <v>OMN</v>
          </cell>
          <cell r="C151" t="str">
            <v>Government expenditure on education, total (% of GDP)</v>
          </cell>
          <cell r="D151" t="str">
            <v>SE.XPD.TOTL.GD.ZS</v>
          </cell>
          <cell r="H151">
            <v>4.98458003997803</v>
          </cell>
          <cell r="L151">
            <v>5.8401899337768599</v>
          </cell>
          <cell r="M151">
            <v>5.2072300910949698</v>
          </cell>
          <cell r="N151">
            <v>5.4132099151611301</v>
          </cell>
          <cell r="P151">
            <v>5.3613024950027475</v>
          </cell>
        </row>
        <row r="152">
          <cell r="A152" t="str">
            <v>Pakistan</v>
          </cell>
          <cell r="B152" t="str">
            <v>PAK</v>
          </cell>
          <cell r="C152" t="str">
            <v>Government expenditure on education, total (% of GDP)</v>
          </cell>
          <cell r="D152" t="str">
            <v>SE.XPD.TOTL.GD.ZS</v>
          </cell>
          <cell r="E152">
            <v>2.2868700027465798</v>
          </cell>
          <cell r="F152">
            <v>2.2217500209808398</v>
          </cell>
          <cell r="G152">
            <v>2.13628005981445</v>
          </cell>
          <cell r="H152">
            <v>2.4934399127960201</v>
          </cell>
          <cell r="I152">
            <v>2.4659299850463898</v>
          </cell>
          <cell r="J152">
            <v>2.6500198841095002</v>
          </cell>
          <cell r="K152">
            <v>3.0029199123382599</v>
          </cell>
          <cell r="L152">
            <v>2.8995199203491202</v>
          </cell>
          <cell r="N152">
            <v>2.5075500011444101</v>
          </cell>
          <cell r="P152">
            <v>2.5182532999250635</v>
          </cell>
        </row>
        <row r="153">
          <cell r="A153" t="str">
            <v>Panama</v>
          </cell>
          <cell r="B153" t="str">
            <v>PAN</v>
          </cell>
          <cell r="C153" t="str">
            <v>Government expenditure on education, total (% of GDP)</v>
          </cell>
          <cell r="D153" t="str">
            <v>SE.XPD.TOTL.GD.ZS</v>
          </cell>
          <cell r="F153">
            <v>3.1590099334716801</v>
          </cell>
          <cell r="H153">
            <v>3.4000000953674299</v>
          </cell>
          <cell r="J153">
            <v>2.8362898826599099</v>
          </cell>
          <cell r="K153">
            <v>2.84608006477356</v>
          </cell>
          <cell r="L153">
            <v>2.8822400569915798</v>
          </cell>
          <cell r="M153">
            <v>2.8829300403595002</v>
          </cell>
          <cell r="N153">
            <v>3.1273601055145299</v>
          </cell>
          <cell r="O153">
            <v>3.9060714244842498</v>
          </cell>
          <cell r="P153">
            <v>3.129997700452805</v>
          </cell>
        </row>
        <row r="154">
          <cell r="A154" t="str">
            <v>Peru</v>
          </cell>
          <cell r="B154" t="str">
            <v>PER</v>
          </cell>
          <cell r="C154" t="str">
            <v>Government expenditure on education, total (% of GDP)</v>
          </cell>
          <cell r="D154" t="str">
            <v>SE.XPD.TOTL.GD.ZS</v>
          </cell>
          <cell r="E154">
            <v>2.8673000335693399</v>
          </cell>
          <cell r="F154">
            <v>2.6635000705718999</v>
          </cell>
          <cell r="G154">
            <v>2.9227600097656299</v>
          </cell>
          <cell r="H154">
            <v>3.2972900867462198</v>
          </cell>
          <cell r="I154">
            <v>3.6959900856018102</v>
          </cell>
          <cell r="J154">
            <v>3.9693300724029501</v>
          </cell>
          <cell r="K154">
            <v>3.8131699562072798</v>
          </cell>
          <cell r="L154">
            <v>3.9313099384307901</v>
          </cell>
          <cell r="M154">
            <v>3.7142999172210698</v>
          </cell>
          <cell r="N154">
            <v>3.8199601173400901</v>
          </cell>
          <cell r="O154">
            <v>4.2466797828674299</v>
          </cell>
          <cell r="P154">
            <v>3.5401445518840462</v>
          </cell>
        </row>
        <row r="155">
          <cell r="A155" t="str">
            <v>Philippines</v>
          </cell>
          <cell r="B155" t="str">
            <v>PHL</v>
          </cell>
          <cell r="C155" t="str">
            <v>Government expenditure on education, total (% of GDP)</v>
          </cell>
          <cell r="D155" t="str">
            <v>SE.XPD.TOTL.GD.ZS</v>
          </cell>
          <cell r="E155">
            <v>2.3099999427795401</v>
          </cell>
          <cell r="H155">
            <v>3.0199999809265101</v>
          </cell>
          <cell r="I155">
            <v>2.78999996185303</v>
          </cell>
          <cell r="J155">
            <v>3.3299999237060498</v>
          </cell>
          <cell r="K155">
            <v>3.5699999332428001</v>
          </cell>
          <cell r="L155">
            <v>4.4000000953674299</v>
          </cell>
          <cell r="M155">
            <v>3.1331000328064</v>
          </cell>
          <cell r="N155">
            <v>3.2343699932098402</v>
          </cell>
          <cell r="O155">
            <v>3.8800001144409202</v>
          </cell>
          <cell r="P155">
            <v>3.2963855531480579</v>
          </cell>
        </row>
        <row r="156">
          <cell r="A156" t="str">
            <v>Palau</v>
          </cell>
          <cell r="B156" t="str">
            <v>PLW</v>
          </cell>
          <cell r="C156" t="str">
            <v>Government expenditure on education, total (% of GDP)</v>
          </cell>
          <cell r="D156" t="str">
            <v>SE.XPD.TOTL.GD.ZS</v>
          </cell>
          <cell r="E156">
            <v>7.7600002288818404</v>
          </cell>
          <cell r="F156">
            <v>7.5300002098083496</v>
          </cell>
          <cell r="G156">
            <v>7.6500000953674299</v>
          </cell>
          <cell r="H156">
            <v>6.8899998664856001</v>
          </cell>
          <cell r="I156">
            <v>6.5500001907348597</v>
          </cell>
          <cell r="J156">
            <v>5.71000003814697</v>
          </cell>
          <cell r="K156">
            <v>5.8600001335143999</v>
          </cell>
          <cell r="L156">
            <v>6.5900001525878897</v>
          </cell>
          <cell r="M156">
            <v>6.5300002098083496</v>
          </cell>
          <cell r="N156">
            <v>6.8099999427795401</v>
          </cell>
          <cell r="P156">
            <v>6.7880001068115217</v>
          </cell>
        </row>
        <row r="157">
          <cell r="A157" t="str">
            <v>Papua New Guinea</v>
          </cell>
          <cell r="B157" t="str">
            <v>PNG</v>
          </cell>
          <cell r="C157" t="str">
            <v>Government expenditure on education, total (% of GDP)</v>
          </cell>
          <cell r="D157" t="str">
            <v>SE.XPD.TOTL.GD.ZS</v>
          </cell>
          <cell r="L157">
            <v>1.9649300575256301</v>
          </cell>
          <cell r="M157">
            <v>1.8748300075530999</v>
          </cell>
          <cell r="P157">
            <v>1.919880032539365</v>
          </cell>
        </row>
        <row r="158">
          <cell r="A158" t="str">
            <v>Poland</v>
          </cell>
          <cell r="B158" t="str">
            <v>POL</v>
          </cell>
          <cell r="C158" t="str">
            <v>Government expenditure on education, total (% of GDP)</v>
          </cell>
          <cell r="D158" t="str">
            <v>SE.XPD.TOTL.GD.ZS</v>
          </cell>
          <cell r="E158">
            <v>5.0630202293395996</v>
          </cell>
          <cell r="F158">
            <v>4.8249697685241699</v>
          </cell>
          <cell r="G158">
            <v>4.82954978942871</v>
          </cell>
          <cell r="H158">
            <v>4.97062015533447</v>
          </cell>
          <cell r="I158">
            <v>4.9355401992797896</v>
          </cell>
          <cell r="J158">
            <v>4.8099398612976101</v>
          </cell>
          <cell r="K158">
            <v>4.6333999633789098</v>
          </cell>
          <cell r="L158">
            <v>4.5584602355956996</v>
          </cell>
          <cell r="M158">
            <v>4.6157999038696298</v>
          </cell>
          <cell r="P158">
            <v>4.8045889006720648</v>
          </cell>
        </row>
        <row r="159">
          <cell r="A159" t="str">
            <v>Puerto Rico</v>
          </cell>
          <cell r="B159" t="str">
            <v>PRI</v>
          </cell>
          <cell r="C159" t="str">
            <v>Government expenditure on education, total (% of GDP)</v>
          </cell>
          <cell r="D159" t="str">
            <v>SE.XPD.TOTL.GD.ZS</v>
          </cell>
          <cell r="H159">
            <v>6.48108005523682</v>
          </cell>
          <cell r="I159">
            <v>6.0726599693298304</v>
          </cell>
          <cell r="P159">
            <v>6.2768700122833252</v>
          </cell>
        </row>
        <row r="160">
          <cell r="A160" t="str">
            <v>Korea, Dem. People's Rep.</v>
          </cell>
          <cell r="B160" t="str">
            <v>PRK</v>
          </cell>
          <cell r="C160" t="str">
            <v>Government expenditure on education, total (% of GDP)</v>
          </cell>
          <cell r="D160" t="str">
            <v>SE.XPD.TOTL.GD.ZS</v>
          </cell>
          <cell r="P160" t="e">
            <v>#DIV/0!</v>
          </cell>
        </row>
        <row r="161">
          <cell r="A161" t="str">
            <v>Portugal</v>
          </cell>
          <cell r="B161" t="str">
            <v>PRT</v>
          </cell>
          <cell r="C161" t="str">
            <v>Government expenditure on education, total (% of GDP)</v>
          </cell>
          <cell r="D161" t="str">
            <v>SE.XPD.TOTL.GD.ZS</v>
          </cell>
          <cell r="E161">
            <v>5.4124898910522496</v>
          </cell>
          <cell r="F161">
            <v>5.12333011627197</v>
          </cell>
          <cell r="G161">
            <v>4.9494099617004403</v>
          </cell>
          <cell r="H161">
            <v>5.2709698677062997</v>
          </cell>
          <cell r="I161">
            <v>5.1240000724792498</v>
          </cell>
          <cell r="J161">
            <v>4.8855400085449201</v>
          </cell>
          <cell r="L161">
            <v>5.0156102180481001</v>
          </cell>
          <cell r="M161">
            <v>4.6751599311828604</v>
          </cell>
          <cell r="P161">
            <v>5.0570637583732614</v>
          </cell>
        </row>
        <row r="162">
          <cell r="A162" t="str">
            <v>Paraguay</v>
          </cell>
          <cell r="B162" t="str">
            <v>PRY</v>
          </cell>
          <cell r="C162" t="str">
            <v>Government expenditure on education, total (% of GDP)</v>
          </cell>
          <cell r="D162" t="str">
            <v>SE.XPD.TOTL.GD.ZS</v>
          </cell>
          <cell r="E162">
            <v>2.7707200050353999</v>
          </cell>
          <cell r="H162">
            <v>4.8093299865722701</v>
          </cell>
          <cell r="I162">
            <v>4.7891101837158203</v>
          </cell>
          <cell r="J162">
            <v>3.3381500244140598</v>
          </cell>
          <cell r="L162">
            <v>3.0896899700164799</v>
          </cell>
          <cell r="M162">
            <v>3.2832000255584699</v>
          </cell>
          <cell r="N162">
            <v>3.4697101116180402</v>
          </cell>
          <cell r="O162">
            <v>3.30362153053284</v>
          </cell>
          <cell r="P162">
            <v>3.6066914796829228</v>
          </cell>
        </row>
        <row r="163">
          <cell r="A163" t="str">
            <v>West Bank and Gaza</v>
          </cell>
          <cell r="B163" t="str">
            <v>PSE</v>
          </cell>
          <cell r="C163" t="str">
            <v>Government expenditure on education, total (% of GDP)</v>
          </cell>
          <cell r="D163" t="str">
            <v>SE.XPD.TOTL.GD.ZS</v>
          </cell>
          <cell r="E163">
            <v>6.1916799545288104</v>
          </cell>
          <cell r="F163">
            <v>5.3352799415588397</v>
          </cell>
          <cell r="G163">
            <v>4.7421097755432102</v>
          </cell>
          <cell r="H163">
            <v>4.8946700096130398</v>
          </cell>
          <cell r="J163">
            <v>4.6632199287414604</v>
          </cell>
          <cell r="K163">
            <v>4.9829602241516104</v>
          </cell>
          <cell r="L163">
            <v>4.72153997421265</v>
          </cell>
          <cell r="M163">
            <v>5.31887006759644</v>
          </cell>
          <cell r="P163">
            <v>5.1062912344932583</v>
          </cell>
        </row>
        <row r="164">
          <cell r="A164" t="str">
            <v>French Polynesia</v>
          </cell>
          <cell r="B164" t="str">
            <v>PYF</v>
          </cell>
          <cell r="C164" t="str">
            <v>Government expenditure on education, total (% of GDP)</v>
          </cell>
          <cell r="D164" t="str">
            <v>SE.XPD.TOTL.GD.ZS</v>
          </cell>
          <cell r="P164" t="e">
            <v>#DIV/0!</v>
          </cell>
        </row>
        <row r="165">
          <cell r="A165" t="str">
            <v>Qatar</v>
          </cell>
          <cell r="B165" t="str">
            <v>QAT</v>
          </cell>
          <cell r="C165" t="str">
            <v>Government expenditure on education, total (% of GDP)</v>
          </cell>
          <cell r="D165" t="str">
            <v>SE.XPD.TOTL.GD.ZS</v>
          </cell>
          <cell r="E165">
            <v>4.5396599769592303</v>
          </cell>
          <cell r="F165">
            <v>4.0122399330139196</v>
          </cell>
          <cell r="G165">
            <v>3.5074400901794398</v>
          </cell>
          <cell r="H165">
            <v>4.0738401412963903</v>
          </cell>
          <cell r="I165">
            <v>3.6053500175476101</v>
          </cell>
          <cell r="L165">
            <v>2.9674599170684801</v>
          </cell>
          <cell r="N165">
            <v>2.8037800788879399</v>
          </cell>
          <cell r="O165">
            <v>3.2336699962615998</v>
          </cell>
          <cell r="P165">
            <v>3.5929300189018267</v>
          </cell>
        </row>
        <row r="166">
          <cell r="A166" t="str">
            <v>Romania</v>
          </cell>
          <cell r="B166" t="str">
            <v>ROU</v>
          </cell>
          <cell r="C166" t="str">
            <v>Government expenditure on education, total (% of GDP)</v>
          </cell>
          <cell r="D166" t="str">
            <v>SE.XPD.TOTL.GD.ZS</v>
          </cell>
          <cell r="E166">
            <v>3.4936099052429199</v>
          </cell>
          <cell r="F166">
            <v>3.0613698959350599</v>
          </cell>
          <cell r="G166">
            <v>2.9637999534606898</v>
          </cell>
          <cell r="H166">
            <v>3.05173993110657</v>
          </cell>
          <cell r="I166">
            <v>3.1212201118469198</v>
          </cell>
          <cell r="J166">
            <v>3.10963010787964</v>
          </cell>
          <cell r="K166">
            <v>2.9798901081085201</v>
          </cell>
          <cell r="L166">
            <v>3.0953900814056401</v>
          </cell>
          <cell r="M166">
            <v>3.3447499275207502</v>
          </cell>
          <cell r="P166">
            <v>3.1357111136118565</v>
          </cell>
        </row>
        <row r="167">
          <cell r="A167" t="str">
            <v>Russian Federation</v>
          </cell>
          <cell r="B167" t="str">
            <v>RUS</v>
          </cell>
          <cell r="C167" t="str">
            <v>Government expenditure on education, total (% of GDP)</v>
          </cell>
          <cell r="D167" t="str">
            <v>SE.XPD.TOTL.GD.ZS</v>
          </cell>
          <cell r="G167">
            <v>3.7931001186370898</v>
          </cell>
          <cell r="H167">
            <v>3.7638299465179399</v>
          </cell>
          <cell r="I167">
            <v>4.0138797760009801</v>
          </cell>
          <cell r="J167">
            <v>3.8340299129486102</v>
          </cell>
          <cell r="K167">
            <v>3.7604401111602801</v>
          </cell>
          <cell r="L167">
            <v>4.6899099349975604</v>
          </cell>
          <cell r="M167">
            <v>4.6781997680664098</v>
          </cell>
          <cell r="P167">
            <v>4.0761985097612667</v>
          </cell>
        </row>
        <row r="168">
          <cell r="A168" t="str">
            <v>Rwanda</v>
          </cell>
          <cell r="B168" t="str">
            <v>RWA</v>
          </cell>
          <cell r="C168" t="str">
            <v>Government expenditure on education, total (% of GDP)</v>
          </cell>
          <cell r="D168" t="str">
            <v>SE.XPD.TOTL.GD.ZS</v>
          </cell>
          <cell r="E168">
            <v>4.6338400840759304</v>
          </cell>
          <cell r="F168">
            <v>4.3859801292419398</v>
          </cell>
          <cell r="G168">
            <v>4.4235200881957999</v>
          </cell>
          <cell r="H168">
            <v>4.7449197769165004</v>
          </cell>
          <cell r="I168">
            <v>4.1987800598144496</v>
          </cell>
          <cell r="J168">
            <v>3.64915990829468</v>
          </cell>
          <cell r="K168">
            <v>3.4367299079895002</v>
          </cell>
          <cell r="L168">
            <v>3.1264600753784202</v>
          </cell>
          <cell r="M168">
            <v>3.0737500190734899</v>
          </cell>
          <cell r="N168">
            <v>3.2370741367340101</v>
          </cell>
          <cell r="O168">
            <v>3.3305497169494598</v>
          </cell>
          <cell r="P168">
            <v>3.8400694456967441</v>
          </cell>
        </row>
        <row r="169">
          <cell r="A169" t="str">
            <v>South Asia</v>
          </cell>
          <cell r="B169" t="str">
            <v>SAS</v>
          </cell>
          <cell r="C169" t="str">
            <v>Government expenditure on education, total (% of GDP)</v>
          </cell>
          <cell r="D169" t="str">
            <v>SE.XPD.TOTL.GD.ZS</v>
          </cell>
          <cell r="E169">
            <v>3.3776900768279998</v>
          </cell>
          <cell r="F169">
            <v>2.84187996387482</v>
          </cell>
          <cell r="G169">
            <v>2.732789993286135</v>
          </cell>
          <cell r="H169">
            <v>2.7557749748229998</v>
          </cell>
          <cell r="I169">
            <v>2.9690300226211548</v>
          </cell>
          <cell r="J169">
            <v>3.2558000087738002</v>
          </cell>
          <cell r="K169">
            <v>3.5119800567627002</v>
          </cell>
          <cell r="L169">
            <v>3.8393800258636501</v>
          </cell>
          <cell r="M169">
            <v>3.7817649841308598</v>
          </cell>
          <cell r="N169">
            <v>2.8606649637222299</v>
          </cell>
          <cell r="P169">
            <v>3.1926755070686346</v>
          </cell>
        </row>
        <row r="170">
          <cell r="A170" t="str">
            <v>Saudi Arabia</v>
          </cell>
          <cell r="B170" t="str">
            <v>SAU</v>
          </cell>
          <cell r="C170" t="str">
            <v>Government expenditure on education, total (% of GDP)</v>
          </cell>
          <cell r="D170" t="str">
            <v>SE.XPD.TOTL.GD.ZS</v>
          </cell>
          <cell r="K170">
            <v>8.5104579925537092</v>
          </cell>
          <cell r="L170">
            <v>8.0164251327514595</v>
          </cell>
          <cell r="M170">
            <v>7.0858130455017099</v>
          </cell>
          <cell r="N170">
            <v>6.7947354316711399</v>
          </cell>
          <cell r="O170">
            <v>7.8093137741088903</v>
          </cell>
          <cell r="P170">
            <v>7.6433490753173814</v>
          </cell>
        </row>
        <row r="171">
          <cell r="A171" t="str">
            <v>Sudan</v>
          </cell>
          <cell r="B171" t="str">
            <v>SDN</v>
          </cell>
          <cell r="C171" t="str">
            <v>Government expenditure on education, total (% of GDP)</v>
          </cell>
          <cell r="D171" t="str">
            <v>SE.XPD.TOTL.GD.ZS</v>
          </cell>
          <cell r="P171" t="e">
            <v>#DIV/0!</v>
          </cell>
        </row>
        <row r="172">
          <cell r="A172" t="str">
            <v>Senegal</v>
          </cell>
          <cell r="B172" t="str">
            <v>SEN</v>
          </cell>
          <cell r="C172" t="str">
            <v>Government expenditure on education, total (% of GDP)</v>
          </cell>
          <cell r="D172" t="str">
            <v>SE.XPD.TOTL.GD.ZS</v>
          </cell>
          <cell r="E172">
            <v>5.2177400588989302</v>
          </cell>
          <cell r="F172">
            <v>4.9030299186706499</v>
          </cell>
          <cell r="G172">
            <v>4.7769899368286097</v>
          </cell>
          <cell r="H172">
            <v>5.6865601539611799</v>
          </cell>
          <cell r="I172">
            <v>5.7202100753784197</v>
          </cell>
          <cell r="J172">
            <v>5.4563798904418901</v>
          </cell>
          <cell r="K172">
            <v>5.1130900382995597</v>
          </cell>
          <cell r="L172">
            <v>4.6249699592590297</v>
          </cell>
          <cell r="M172">
            <v>4.8582201004028303</v>
          </cell>
          <cell r="N172">
            <v>5.3488750457763699</v>
          </cell>
          <cell r="O172">
            <v>5.4978580474853498</v>
          </cell>
          <cell r="P172">
            <v>5.2003566568548019</v>
          </cell>
        </row>
        <row r="173">
          <cell r="A173" t="str">
            <v>Singapore</v>
          </cell>
          <cell r="B173" t="str">
            <v>SGP</v>
          </cell>
          <cell r="C173" t="str">
            <v>Government expenditure on education, total (% of GDP)</v>
          </cell>
          <cell r="D173" t="str">
            <v>SE.XPD.TOTL.GD.ZS</v>
          </cell>
          <cell r="E173">
            <v>3.0804400444030802</v>
          </cell>
          <cell r="F173">
            <v>3.0307700634002699</v>
          </cell>
          <cell r="G173">
            <v>3.0708599090576199</v>
          </cell>
          <cell r="H173">
            <v>2.8543500900268599</v>
          </cell>
          <cell r="I173">
            <v>2.9243700504303001</v>
          </cell>
          <cell r="J173">
            <v>2.8630900382995601</v>
          </cell>
          <cell r="K173">
            <v>2.8748300075531001</v>
          </cell>
          <cell r="L173">
            <v>2.76826000213623</v>
          </cell>
          <cell r="M173">
            <v>2.8559799194335902</v>
          </cell>
          <cell r="N173">
            <v>2.7362101078033398</v>
          </cell>
          <cell r="O173">
            <v>2.5066599845886199</v>
          </cell>
          <cell r="P173">
            <v>2.8696200197393242</v>
          </cell>
        </row>
        <row r="174">
          <cell r="A174" t="str">
            <v>Solomon Islands</v>
          </cell>
          <cell r="B174" t="str">
            <v>SLB</v>
          </cell>
          <cell r="C174" t="str">
            <v>Government expenditure on education, total (% of GDP)</v>
          </cell>
          <cell r="D174" t="str">
            <v>SE.XPD.TOTL.GD.ZS</v>
          </cell>
          <cell r="E174">
            <v>7.9317398071289098</v>
          </cell>
          <cell r="F174">
            <v>8.1251897811889595</v>
          </cell>
          <cell r="G174">
            <v>8.0870304107665998</v>
          </cell>
          <cell r="H174">
            <v>10.174699783325201</v>
          </cell>
          <cell r="I174">
            <v>9.8120002746581996</v>
          </cell>
          <cell r="J174">
            <v>10.134900093078601</v>
          </cell>
          <cell r="K174">
            <v>12</v>
          </cell>
          <cell r="L174">
            <v>12.1099996566772</v>
          </cell>
          <cell r="M174">
            <v>10.810000419616699</v>
          </cell>
          <cell r="N174">
            <v>11.1300001144409</v>
          </cell>
          <cell r="O174">
            <v>12.75</v>
          </cell>
          <cell r="P174">
            <v>10.278687303716479</v>
          </cell>
        </row>
        <row r="175">
          <cell r="A175" t="str">
            <v>Sierra Leone</v>
          </cell>
          <cell r="B175" t="str">
            <v>SLE</v>
          </cell>
          <cell r="C175" t="str">
            <v>Government expenditure on education, total (% of GDP)</v>
          </cell>
          <cell r="D175" t="str">
            <v>SE.XPD.TOTL.GD.ZS</v>
          </cell>
          <cell r="E175">
            <v>2.5886399745941202</v>
          </cell>
          <cell r="F175">
            <v>2.6689000129699698</v>
          </cell>
          <cell r="G175">
            <v>2.8720400333404501</v>
          </cell>
          <cell r="H175">
            <v>2.37981009483337</v>
          </cell>
          <cell r="I175">
            <v>2.6629199981689502</v>
          </cell>
          <cell r="J175">
            <v>3.05729007720947</v>
          </cell>
          <cell r="K175">
            <v>3.06023001670837</v>
          </cell>
          <cell r="L175">
            <v>4.6609601974487296</v>
          </cell>
          <cell r="M175">
            <v>6.9896302223205602</v>
          </cell>
          <cell r="N175">
            <v>7.4470100402831996</v>
          </cell>
          <cell r="O175">
            <v>8.8095502853393608</v>
          </cell>
          <cell r="P175">
            <v>4.2906346321105966</v>
          </cell>
        </row>
        <row r="176">
          <cell r="A176" t="str">
            <v>El Salvador</v>
          </cell>
          <cell r="B176" t="str">
            <v>SLV</v>
          </cell>
          <cell r="C176" t="str">
            <v>Government expenditure on education, total (% of GDP)</v>
          </cell>
          <cell r="D176" t="str">
            <v>SE.XPD.TOTL.GD.ZS</v>
          </cell>
          <cell r="E176">
            <v>4.0480799674987802</v>
          </cell>
          <cell r="F176">
            <v>3.8985400199890101</v>
          </cell>
          <cell r="G176">
            <v>3.7124400138854998</v>
          </cell>
          <cell r="H176">
            <v>3.8014900684356698</v>
          </cell>
          <cell r="I176">
            <v>3.8241600990295401</v>
          </cell>
          <cell r="J176">
            <v>3.90987992286682</v>
          </cell>
          <cell r="K176">
            <v>3.8252398967742902</v>
          </cell>
          <cell r="L176">
            <v>3.7252299785614</v>
          </cell>
          <cell r="M176">
            <v>3.6057500839233398</v>
          </cell>
          <cell r="N176">
            <v>3.38515996932983</v>
          </cell>
          <cell r="P176">
            <v>3.7735970020294181</v>
          </cell>
        </row>
        <row r="177">
          <cell r="A177" t="str">
            <v>San Marino</v>
          </cell>
          <cell r="B177" t="str">
            <v>SMR</v>
          </cell>
          <cell r="C177" t="str">
            <v>Government expenditure on education, total (% of GDP)</v>
          </cell>
          <cell r="D177" t="str">
            <v>SE.XPD.TOTL.GD.ZS</v>
          </cell>
          <cell r="E177">
            <v>2.6288399696350102</v>
          </cell>
          <cell r="F177">
            <v>2.7029600143432599</v>
          </cell>
          <cell r="L177">
            <v>3.3699700832366899</v>
          </cell>
          <cell r="M177">
            <v>3.5551600456237802</v>
          </cell>
          <cell r="N177">
            <v>3.37969994544983</v>
          </cell>
          <cell r="P177">
            <v>3.1273260116577135</v>
          </cell>
        </row>
        <row r="178">
          <cell r="A178" t="str">
            <v>Somalia</v>
          </cell>
          <cell r="B178" t="str">
            <v>SOM</v>
          </cell>
          <cell r="C178" t="str">
            <v>Government expenditure on education, total (% of GDP)</v>
          </cell>
          <cell r="D178" t="str">
            <v>SE.XPD.TOTL.GD.ZS</v>
          </cell>
          <cell r="P178" t="e">
            <v>#DIV/0!</v>
          </cell>
        </row>
        <row r="179">
          <cell r="A179" t="str">
            <v>Serbia</v>
          </cell>
          <cell r="B179" t="str">
            <v>SRB</v>
          </cell>
          <cell r="C179" t="str">
            <v>Government expenditure on education, total (% of GDP)</v>
          </cell>
          <cell r="D179" t="str">
            <v>SE.XPD.TOTL.GD.ZS</v>
          </cell>
          <cell r="E179">
            <v>4.3278098106384304</v>
          </cell>
          <cell r="F179">
            <v>4.2383599281311</v>
          </cell>
          <cell r="G179">
            <v>4.1642098426818803</v>
          </cell>
          <cell r="I179">
            <v>3.92698001861572</v>
          </cell>
          <cell r="J179">
            <v>3.7864000797271702</v>
          </cell>
          <cell r="K179">
            <v>3.6347000598907502</v>
          </cell>
          <cell r="L179">
            <v>3.7101600170135498</v>
          </cell>
          <cell r="M179">
            <v>3.5823199748992902</v>
          </cell>
          <cell r="N179">
            <v>3.6164700984954798</v>
          </cell>
          <cell r="P179">
            <v>3.8874899811214854</v>
          </cell>
        </row>
        <row r="180">
          <cell r="A180" t="str">
            <v>South Sudan</v>
          </cell>
          <cell r="B180" t="str">
            <v>SSD</v>
          </cell>
          <cell r="C180" t="str">
            <v>Government expenditure on education, total (% of GDP)</v>
          </cell>
          <cell r="D180" t="str">
            <v>SE.XPD.TOTL.GD.ZS</v>
          </cell>
          <cell r="F180">
            <v>0.96289002895355202</v>
          </cell>
          <cell r="H180">
            <v>1.0245000123977701</v>
          </cell>
          <cell r="I180">
            <v>1.23246002197266</v>
          </cell>
          <cell r="J180">
            <v>1.46555995941162</v>
          </cell>
          <cell r="K180">
            <v>1.54390001296997</v>
          </cell>
          <cell r="P180">
            <v>1.2458620071411144</v>
          </cell>
        </row>
        <row r="181">
          <cell r="A181" t="str">
            <v>Sub-Saharan Africa</v>
          </cell>
          <cell r="B181" t="str">
            <v>SSF</v>
          </cell>
          <cell r="C181" t="str">
            <v>Government expenditure on education, total (% of GDP)</v>
          </cell>
          <cell r="D181" t="str">
            <v>SE.XPD.TOTL.GD.ZS</v>
          </cell>
          <cell r="E181">
            <v>3.5210149288177499</v>
          </cell>
          <cell r="F181">
            <v>3.5582900047302202</v>
          </cell>
          <cell r="G181">
            <v>3.4344699382782</v>
          </cell>
          <cell r="H181">
            <v>3.6157898902893102</v>
          </cell>
          <cell r="I181">
            <v>3.6481900215148899</v>
          </cell>
          <cell r="J181">
            <v>3.7358050346374552</v>
          </cell>
          <cell r="K181">
            <v>3.5616099834442148</v>
          </cell>
          <cell r="L181">
            <v>3.7897698879241899</v>
          </cell>
          <cell r="M181">
            <v>3.7812750339508048</v>
          </cell>
          <cell r="N181">
            <v>3.5861130952835101</v>
          </cell>
          <cell r="O181">
            <v>3.4430160522460902</v>
          </cell>
          <cell r="P181">
            <v>3.6068494428287852</v>
          </cell>
        </row>
        <row r="182">
          <cell r="A182" t="str">
            <v>Sao Tome and Principe</v>
          </cell>
          <cell r="B182" t="str">
            <v>STP</v>
          </cell>
          <cell r="C182" t="str">
            <v>Government expenditure on education, total (% of GDP)</v>
          </cell>
          <cell r="D182" t="str">
            <v>SE.XPD.TOTL.GD.ZS</v>
          </cell>
          <cell r="E182">
            <v>9.6514701843261701</v>
          </cell>
          <cell r="F182">
            <v>8.8910999298095703</v>
          </cell>
          <cell r="G182">
            <v>6.3395099639892596</v>
          </cell>
          <cell r="H182">
            <v>5.9396901130676296</v>
          </cell>
          <cell r="I182">
            <v>3.7490599155425999</v>
          </cell>
          <cell r="J182">
            <v>3.8645999431610099</v>
          </cell>
          <cell r="K182">
            <v>5.1730399131774902</v>
          </cell>
          <cell r="L182">
            <v>5.0363698005676296</v>
          </cell>
          <cell r="M182">
            <v>5.2351098060607901</v>
          </cell>
          <cell r="N182">
            <v>5.9215497970581099</v>
          </cell>
          <cell r="O182">
            <v>5.0113840103149396</v>
          </cell>
          <cell r="P182">
            <v>5.8920803070068359</v>
          </cell>
        </row>
        <row r="183">
          <cell r="A183" t="str">
            <v>Suriname</v>
          </cell>
          <cell r="B183" t="str">
            <v>SUR</v>
          </cell>
          <cell r="C183" t="str">
            <v>Government expenditure on education, total (% of GDP)</v>
          </cell>
          <cell r="D183" t="str">
            <v>SE.XPD.TOTL.GD.ZS</v>
          </cell>
          <cell r="J183">
            <v>5.5346846580505398</v>
          </cell>
          <cell r="K183">
            <v>5.6405167579650897</v>
          </cell>
          <cell r="L183">
            <v>5.4586696624755904</v>
          </cell>
          <cell r="M183">
            <v>4.9225401878356898</v>
          </cell>
          <cell r="N183">
            <v>6.8322587013244602</v>
          </cell>
          <cell r="O183">
            <v>5.0070724487304696</v>
          </cell>
          <cell r="P183">
            <v>5.5659570693969727</v>
          </cell>
        </row>
        <row r="184">
          <cell r="A184" t="str">
            <v>Slovak Republic</v>
          </cell>
          <cell r="B184" t="str">
            <v>SVK</v>
          </cell>
          <cell r="C184" t="str">
            <v>Government expenditure on education, total (% of GDP)</v>
          </cell>
          <cell r="D184" t="str">
            <v>SE.XPD.TOTL.GD.ZS</v>
          </cell>
          <cell r="E184">
            <v>4.0609102249145499</v>
          </cell>
          <cell r="F184">
            <v>3.91519999504089</v>
          </cell>
          <cell r="G184">
            <v>3.8741900920867902</v>
          </cell>
          <cell r="H184">
            <v>4.0840501785278303</v>
          </cell>
          <cell r="I184">
            <v>4.2304100990295401</v>
          </cell>
          <cell r="J184">
            <v>4.5920600891113299</v>
          </cell>
          <cell r="K184">
            <v>3.91286993026733</v>
          </cell>
          <cell r="L184">
            <v>3.9427800178527801</v>
          </cell>
          <cell r="M184">
            <v>3.9725699424743701</v>
          </cell>
          <cell r="P184">
            <v>4.0650045077006016</v>
          </cell>
        </row>
        <row r="185">
          <cell r="A185" t="str">
            <v>Slovenia</v>
          </cell>
          <cell r="B185" t="str">
            <v>SVN</v>
          </cell>
          <cell r="C185" t="str">
            <v>Government expenditure on education, total (% of GDP)</v>
          </cell>
          <cell r="D185" t="str">
            <v>SE.XPD.TOTL.GD.ZS</v>
          </cell>
          <cell r="E185">
            <v>5.5454602241516104</v>
          </cell>
          <cell r="F185">
            <v>5.541259765625</v>
          </cell>
          <cell r="G185">
            <v>5.6202301979064897</v>
          </cell>
          <cell r="H185">
            <v>5.4057297706604004</v>
          </cell>
          <cell r="I185">
            <v>5.2916998863220197</v>
          </cell>
          <cell r="J185">
            <v>4.9095301628112802</v>
          </cell>
          <cell r="K185">
            <v>4.7926697731018102</v>
          </cell>
          <cell r="L185">
            <v>4.78053998947144</v>
          </cell>
          <cell r="M185">
            <v>4.9358701705932599</v>
          </cell>
          <cell r="P185">
            <v>5.2025544378492574</v>
          </cell>
        </row>
        <row r="186">
          <cell r="A186" t="str">
            <v>Sweden</v>
          </cell>
          <cell r="B186" t="str">
            <v>SWE</v>
          </cell>
          <cell r="C186" t="str">
            <v>Government expenditure on education, total (% of GDP)</v>
          </cell>
          <cell r="D186" t="str">
            <v>SE.XPD.TOTL.GD.ZS</v>
          </cell>
          <cell r="E186">
            <v>6.5226898193359402</v>
          </cell>
          <cell r="F186">
            <v>6.3669199943542498</v>
          </cell>
          <cell r="G186">
            <v>7.5369701385498002</v>
          </cell>
          <cell r="H186">
            <v>7.6112098693847701</v>
          </cell>
          <cell r="I186">
            <v>7.57372999191284</v>
          </cell>
          <cell r="J186">
            <v>7.4439001083373997</v>
          </cell>
          <cell r="K186">
            <v>7.6186199188232404</v>
          </cell>
          <cell r="L186">
            <v>7.56883001327515</v>
          </cell>
          <cell r="M186">
            <v>7.6408400535583496</v>
          </cell>
          <cell r="P186">
            <v>7.3204122119479713</v>
          </cell>
        </row>
        <row r="187">
          <cell r="A187" t="str">
            <v>Eswatini</v>
          </cell>
          <cell r="B187" t="str">
            <v>SWZ</v>
          </cell>
          <cell r="C187" t="str">
            <v>Government expenditure on education, total (% of GDP)</v>
          </cell>
          <cell r="D187" t="str">
            <v>SE.XPD.TOTL.GD.ZS</v>
          </cell>
          <cell r="E187">
            <v>6.1183700561523402</v>
          </cell>
          <cell r="F187">
            <v>6.8643298149108896</v>
          </cell>
          <cell r="I187">
            <v>7.0705900192260698</v>
          </cell>
          <cell r="J187">
            <v>5.3557500839233398</v>
          </cell>
          <cell r="K187">
            <v>5.4146699905395499</v>
          </cell>
          <cell r="L187">
            <v>6.1380901336669904</v>
          </cell>
          <cell r="M187">
            <v>5.67916011810303</v>
          </cell>
          <cell r="N187">
            <v>5.6455497741699201</v>
          </cell>
          <cell r="O187">
            <v>5.3423399925231898</v>
          </cell>
          <cell r="P187">
            <v>5.9587611092461463</v>
          </cell>
        </row>
        <row r="188">
          <cell r="A188" t="str">
            <v>Sint Maarten (Dutch part)</v>
          </cell>
          <cell r="B188" t="str">
            <v>SXM</v>
          </cell>
          <cell r="C188" t="str">
            <v>Government expenditure on education, total (% of GDP)</v>
          </cell>
          <cell r="D188" t="str">
            <v>SE.XPD.TOTL.GD.ZS</v>
          </cell>
          <cell r="P188" t="e">
            <v>#DIV/0!</v>
          </cell>
        </row>
        <row r="189">
          <cell r="A189" t="str">
            <v>Seychelles</v>
          </cell>
          <cell r="B189" t="str">
            <v>SYC</v>
          </cell>
          <cell r="C189" t="str">
            <v>Government expenditure on education, total (% of GDP)</v>
          </cell>
          <cell r="D189" t="str">
            <v>SE.XPD.TOTL.GD.ZS</v>
          </cell>
          <cell r="E189">
            <v>3.5482599735260001</v>
          </cell>
          <cell r="F189">
            <v>3.6064400672912602</v>
          </cell>
          <cell r="G189">
            <v>2.6139299869537398</v>
          </cell>
          <cell r="H189">
            <v>3.6081299781799299</v>
          </cell>
          <cell r="I189">
            <v>4.08368015289307</v>
          </cell>
          <cell r="J189">
            <v>4.22289991378784</v>
          </cell>
          <cell r="K189">
            <v>4.42102003097534</v>
          </cell>
          <cell r="L189">
            <v>3.6772899627685498</v>
          </cell>
          <cell r="M189">
            <v>4.49883985519409</v>
          </cell>
          <cell r="N189">
            <v>3.91458988189697</v>
          </cell>
          <cell r="O189">
            <v>5.1507253646850604</v>
          </cell>
          <cell r="P189">
            <v>3.9405277425592597</v>
          </cell>
        </row>
        <row r="190">
          <cell r="A190" t="str">
            <v>Syrian Arab Republic</v>
          </cell>
          <cell r="B190" t="str">
            <v>SYR</v>
          </cell>
          <cell r="C190" t="str">
            <v>Government expenditure on education, total (% of GDP)</v>
          </cell>
          <cell r="D190" t="str">
            <v>SE.XPD.TOTL.GD.ZS</v>
          </cell>
          <cell r="P190" t="e">
            <v>#DIV/0!</v>
          </cell>
        </row>
        <row r="191">
          <cell r="A191" t="str">
            <v>Turks and Caicos Islands</v>
          </cell>
          <cell r="B191" t="str">
            <v>TCA</v>
          </cell>
          <cell r="C191" t="str">
            <v>Government expenditure on education, total (% of GDP)</v>
          </cell>
          <cell r="D191" t="str">
            <v>SE.XPD.TOTL.GD.ZS</v>
          </cell>
          <cell r="J191">
            <v>3.09325003623962</v>
          </cell>
          <cell r="K191">
            <v>2.9074456691741899</v>
          </cell>
          <cell r="L191">
            <v>2.7405519485473602</v>
          </cell>
          <cell r="M191">
            <v>2.7437698841095002</v>
          </cell>
          <cell r="N191">
            <v>2.5050899982452401</v>
          </cell>
          <cell r="O191">
            <v>3.2704997062683101</v>
          </cell>
          <cell r="P191">
            <v>2.8767678737640368</v>
          </cell>
        </row>
        <row r="192">
          <cell r="A192" t="str">
            <v>Chad</v>
          </cell>
          <cell r="B192" t="str">
            <v>TCD</v>
          </cell>
          <cell r="C192" t="str">
            <v>Government expenditure on education, total (% of GDP)</v>
          </cell>
          <cell r="D192" t="str">
            <v>SE.XPD.TOTL.GD.ZS</v>
          </cell>
          <cell r="E192">
            <v>1.98194003105164</v>
          </cell>
          <cell r="F192">
            <v>2.2578999996185298</v>
          </cell>
          <cell r="G192">
            <v>2.2061500549316402</v>
          </cell>
          <cell r="H192">
            <v>2.8507099151611301</v>
          </cell>
          <cell r="I192">
            <v>2.5999999046325701</v>
          </cell>
          <cell r="J192">
            <v>2.4000000953674299</v>
          </cell>
          <cell r="K192">
            <v>2.2999999523162802</v>
          </cell>
          <cell r="L192">
            <v>2.4548199176788299</v>
          </cell>
          <cell r="M192">
            <v>2.2594799995422399</v>
          </cell>
          <cell r="N192">
            <v>2.3724598884582502</v>
          </cell>
          <cell r="O192">
            <v>2.9085104465484601</v>
          </cell>
          <cell r="P192">
            <v>2.4174518368460909</v>
          </cell>
        </row>
        <row r="193">
          <cell r="A193" t="str">
            <v>Togo</v>
          </cell>
          <cell r="B193" t="str">
            <v>TGO</v>
          </cell>
          <cell r="C193" t="str">
            <v>Government expenditure on education, total (% of GDP)</v>
          </cell>
          <cell r="D193" t="str">
            <v>SE.XPD.TOTL.GD.ZS</v>
          </cell>
          <cell r="E193">
            <v>4.0963501930236799</v>
          </cell>
          <cell r="F193">
            <v>4.3092999458312997</v>
          </cell>
          <cell r="G193">
            <v>4.7192001342773402</v>
          </cell>
          <cell r="H193">
            <v>4.4236497879028303</v>
          </cell>
          <cell r="I193">
            <v>4.7845501899719203</v>
          </cell>
          <cell r="J193">
            <v>5.1086001396179199</v>
          </cell>
          <cell r="K193">
            <v>3.6864900588989302</v>
          </cell>
          <cell r="L193">
            <v>3.7605299949646001</v>
          </cell>
          <cell r="M193">
            <v>4.0439400672912598</v>
          </cell>
          <cell r="N193">
            <v>4.0691432952880904</v>
          </cell>
          <cell r="O193">
            <v>3.9912462234497101</v>
          </cell>
          <cell r="P193">
            <v>4.2720909118652344</v>
          </cell>
        </row>
        <row r="194">
          <cell r="A194" t="str">
            <v>Thailand</v>
          </cell>
          <cell r="B194" t="str">
            <v>THA</v>
          </cell>
          <cell r="C194" t="str">
            <v>Government expenditure on education, total (% of GDP)</v>
          </cell>
          <cell r="D194" t="str">
            <v>SE.XPD.TOTL.GD.ZS</v>
          </cell>
          <cell r="E194">
            <v>3.5084400177002002</v>
          </cell>
          <cell r="F194">
            <v>4.8055500984191903</v>
          </cell>
          <cell r="G194">
            <v>4.5367097854614302</v>
          </cell>
          <cell r="H194">
            <v>4.1240200996398899</v>
          </cell>
          <cell r="I194">
            <v>3.72356009483337</v>
          </cell>
          <cell r="J194">
            <v>3.7596700191497798</v>
          </cell>
          <cell r="K194">
            <v>3.6375200748443599</v>
          </cell>
          <cell r="L194">
            <v>3.3557300567627002</v>
          </cell>
          <cell r="M194">
            <v>3.0567700862884499</v>
          </cell>
          <cell r="N194">
            <v>2.9689800739288299</v>
          </cell>
          <cell r="P194">
            <v>3.7476950407028204</v>
          </cell>
        </row>
        <row r="195">
          <cell r="A195" t="str">
            <v>Tajikistan</v>
          </cell>
          <cell r="B195" t="str">
            <v>TJK</v>
          </cell>
          <cell r="C195" t="str">
            <v>Government expenditure on education, total (% of GDP)</v>
          </cell>
          <cell r="D195" t="str">
            <v>SE.XPD.TOTL.GD.ZS</v>
          </cell>
          <cell r="E195">
            <v>4.0067501068115199</v>
          </cell>
          <cell r="F195">
            <v>3.9351100921630899</v>
          </cell>
          <cell r="G195">
            <v>4.0180301666259801</v>
          </cell>
          <cell r="J195">
            <v>4.9677400588989302</v>
          </cell>
          <cell r="K195">
            <v>5.7636799812316903</v>
          </cell>
          <cell r="L195">
            <v>5.8379697799682599</v>
          </cell>
          <cell r="M195">
            <v>5.5583600997924796</v>
          </cell>
          <cell r="N195">
            <v>5.7129001617431596</v>
          </cell>
          <cell r="P195">
            <v>4.9750675559043884</v>
          </cell>
        </row>
        <row r="196">
          <cell r="A196" t="str">
            <v>Turkmenistan</v>
          </cell>
          <cell r="B196" t="str">
            <v>TKM</v>
          </cell>
          <cell r="C196" t="str">
            <v>Government expenditure on education, total (% of GDP)</v>
          </cell>
          <cell r="D196" t="str">
            <v>SE.XPD.TOTL.GD.ZS</v>
          </cell>
          <cell r="G196">
            <v>3.0492498874664302</v>
          </cell>
          <cell r="N196">
            <v>3.1206500530242902</v>
          </cell>
          <cell r="P196">
            <v>3.0849499702453604</v>
          </cell>
        </row>
        <row r="197">
          <cell r="A197" t="str">
            <v>Timor-Leste</v>
          </cell>
          <cell r="B197" t="str">
            <v>TLS</v>
          </cell>
          <cell r="C197" t="str">
            <v>Government expenditure on education, total (% of GDP)</v>
          </cell>
          <cell r="D197" t="str">
            <v>SE.XPD.TOTL.GD.ZS</v>
          </cell>
          <cell r="E197">
            <v>11.1076097488403</v>
          </cell>
          <cell r="F197">
            <v>10.194729804992701</v>
          </cell>
          <cell r="G197">
            <v>7.1631698608398402</v>
          </cell>
          <cell r="H197">
            <v>5.6671700477600098</v>
          </cell>
          <cell r="I197">
            <v>7.5154900550842303</v>
          </cell>
          <cell r="J197">
            <v>8.4451503753662092</v>
          </cell>
          <cell r="K197">
            <v>8.0783796310424805</v>
          </cell>
          <cell r="L197">
            <v>7.0345301628112802</v>
          </cell>
          <cell r="M197">
            <v>6.7274799346923801</v>
          </cell>
          <cell r="P197">
            <v>7.9926344023810474</v>
          </cell>
        </row>
        <row r="198">
          <cell r="A198" t="str">
            <v>Tonga</v>
          </cell>
          <cell r="B198" t="str">
            <v>TON</v>
          </cell>
          <cell r="C198" t="str">
            <v>Government expenditure on education, total (% of GDP)</v>
          </cell>
          <cell r="D198" t="str">
            <v>SE.XPD.TOTL.GD.ZS</v>
          </cell>
          <cell r="M198">
            <v>6.3729100227356001</v>
          </cell>
          <cell r="N198">
            <v>7.9596300125122097</v>
          </cell>
          <cell r="P198">
            <v>7.1662700176239049</v>
          </cell>
        </row>
        <row r="199">
          <cell r="A199" t="str">
            <v>Trinidad and Tobago</v>
          </cell>
          <cell r="B199" t="str">
            <v>TTO</v>
          </cell>
          <cell r="C199" t="str">
            <v>Government expenditure on education, total (% of GDP)</v>
          </cell>
          <cell r="D199" t="str">
            <v>SE.XPD.TOTL.GD.ZS</v>
          </cell>
          <cell r="F199">
            <v>4.29602003097534</v>
          </cell>
          <cell r="G199">
            <v>4.5498299598693803</v>
          </cell>
          <cell r="H199">
            <v>5.1188001632690403</v>
          </cell>
          <cell r="I199">
            <v>5.3319401741027797</v>
          </cell>
          <cell r="J199">
            <v>3.3872082233428999</v>
          </cell>
          <cell r="K199">
            <v>3.9539127349853498</v>
          </cell>
          <cell r="L199">
            <v>3.5754969120025599</v>
          </cell>
          <cell r="M199">
            <v>3.30403780937195</v>
          </cell>
          <cell r="N199">
            <v>3.69809150695801</v>
          </cell>
          <cell r="O199">
            <v>4.1037402153015101</v>
          </cell>
          <cell r="P199">
            <v>4.1319077730178817</v>
          </cell>
        </row>
        <row r="200">
          <cell r="A200" t="str">
            <v>Tunisia</v>
          </cell>
          <cell r="B200" t="str">
            <v>TUN</v>
          </cell>
          <cell r="C200" t="str">
            <v>Government expenditure on education, total (% of GDP)</v>
          </cell>
          <cell r="D200" t="str">
            <v>SE.XPD.TOTL.GD.ZS</v>
          </cell>
          <cell r="E200">
            <v>5.9630398750305202</v>
          </cell>
          <cell r="F200">
            <v>7.5543699264526403</v>
          </cell>
          <cell r="G200">
            <v>5.9508600234985396</v>
          </cell>
          <cell r="H200">
            <v>6.9674501419067401</v>
          </cell>
          <cell r="I200">
            <v>6.8818697929382298</v>
          </cell>
          <cell r="J200">
            <v>6.2204499244689897</v>
          </cell>
          <cell r="K200">
            <v>7.3243498802185103</v>
          </cell>
          <cell r="P200">
            <v>6.6946270806448824</v>
          </cell>
        </row>
        <row r="201">
          <cell r="A201" t="str">
            <v>Turkiye</v>
          </cell>
          <cell r="B201" t="str">
            <v>TUR</v>
          </cell>
          <cell r="C201" t="str">
            <v>Government expenditure on education, total (% of GDP)</v>
          </cell>
          <cell r="D201" t="str">
            <v>SE.XPD.TOTL.GD.ZS</v>
          </cell>
          <cell r="M201">
            <v>4.2940697669982901</v>
          </cell>
          <cell r="P201">
            <v>4.2940697669982901</v>
          </cell>
        </row>
        <row r="202">
          <cell r="A202" t="str">
            <v>Tuvalu</v>
          </cell>
          <cell r="B202" t="str">
            <v>TUV</v>
          </cell>
          <cell r="C202" t="str">
            <v>Government expenditure on education, total (% of GDP)</v>
          </cell>
          <cell r="D202" t="str">
            <v>SE.XPD.TOTL.GD.ZS</v>
          </cell>
          <cell r="P202" t="e">
            <v>#DIV/0!</v>
          </cell>
        </row>
        <row r="203">
          <cell r="A203" t="str">
            <v>Tanzania</v>
          </cell>
          <cell r="B203" t="str">
            <v>TZA</v>
          </cell>
          <cell r="C203" t="str">
            <v>Government expenditure on education, total (% of GDP)</v>
          </cell>
          <cell r="D203" t="str">
            <v>SE.XPD.TOTL.GD.ZS</v>
          </cell>
          <cell r="E203">
            <v>4.5416998863220197</v>
          </cell>
          <cell r="F203">
            <v>3.5582900047302202</v>
          </cell>
          <cell r="G203">
            <v>3.4709300994872998</v>
          </cell>
          <cell r="H203">
            <v>3.35795998573303</v>
          </cell>
          <cell r="I203">
            <v>3.3848800659179701</v>
          </cell>
          <cell r="J203">
            <v>4.1948699951171902</v>
          </cell>
          <cell r="K203">
            <v>4.1019701957702601</v>
          </cell>
          <cell r="L203">
            <v>4.4305100440979004</v>
          </cell>
          <cell r="M203">
            <v>3.69643998146057</v>
          </cell>
          <cell r="N203">
            <v>3.5968363285064702</v>
          </cell>
          <cell r="O203">
            <v>3.2251534461975102</v>
          </cell>
          <cell r="P203">
            <v>3.7781400030309489</v>
          </cell>
        </row>
        <row r="204">
          <cell r="A204" t="str">
            <v>Uganda</v>
          </cell>
          <cell r="B204" t="str">
            <v>UGA</v>
          </cell>
          <cell r="C204" t="str">
            <v>Government expenditure on education, total (% of GDP)</v>
          </cell>
          <cell r="D204" t="str">
            <v>SE.XPD.TOTL.GD.ZS</v>
          </cell>
          <cell r="E204">
            <v>1.72739994525909</v>
          </cell>
          <cell r="F204">
            <v>2.2989099025726301</v>
          </cell>
          <cell r="G204">
            <v>1.7974699735641499</v>
          </cell>
          <cell r="H204">
            <v>1.8711400032043499</v>
          </cell>
          <cell r="I204">
            <v>1.9147200584411601</v>
          </cell>
          <cell r="J204">
            <v>2.3215200901031499</v>
          </cell>
          <cell r="K204">
            <v>2.13789010047913</v>
          </cell>
          <cell r="L204">
            <v>2.25363993644714</v>
          </cell>
          <cell r="M204">
            <v>2.1305201053619398</v>
          </cell>
          <cell r="N204">
            <v>1.5299999713897701</v>
          </cell>
          <cell r="O204">
            <v>2.58627581596375</v>
          </cell>
          <cell r="P204">
            <v>2.0517714457078418</v>
          </cell>
        </row>
        <row r="205">
          <cell r="A205" t="str">
            <v>Ukraine</v>
          </cell>
          <cell r="B205" t="str">
            <v>UKR</v>
          </cell>
          <cell r="C205" t="str">
            <v>Government expenditure on education, total (% of GDP)</v>
          </cell>
          <cell r="D205" t="str">
            <v>SE.XPD.TOTL.GD.ZS</v>
          </cell>
          <cell r="E205">
            <v>7.3970799446106001</v>
          </cell>
          <cell r="F205">
            <v>5.9377098083496103</v>
          </cell>
          <cell r="G205">
            <v>6.4426999092102104</v>
          </cell>
          <cell r="H205">
            <v>6.41989994049072</v>
          </cell>
          <cell r="I205">
            <v>5.87493991851807</v>
          </cell>
          <cell r="J205">
            <v>5.7425599098205602</v>
          </cell>
          <cell r="K205">
            <v>5.0097799301147496</v>
          </cell>
          <cell r="L205">
            <v>5.4170799255371103</v>
          </cell>
          <cell r="M205">
            <v>5.3199200630187997</v>
          </cell>
          <cell r="N205">
            <v>5.4412999153137198</v>
          </cell>
          <cell r="P205">
            <v>5.9002969264984149</v>
          </cell>
        </row>
        <row r="206">
          <cell r="A206" t="str">
            <v>Uruguay</v>
          </cell>
          <cell r="B206" t="str">
            <v>URY</v>
          </cell>
          <cell r="C206" t="str">
            <v>Government expenditure on education, total (% of GDP)</v>
          </cell>
          <cell r="D206" t="str">
            <v>SE.XPD.TOTL.GD.ZS</v>
          </cell>
          <cell r="F206">
            <v>4.3552699089050302</v>
          </cell>
          <cell r="H206">
            <v>4.5193800926208496</v>
          </cell>
          <cell r="I206">
            <v>4.5849800109863299</v>
          </cell>
          <cell r="J206">
            <v>4.5542497634887704</v>
          </cell>
          <cell r="K206">
            <v>4.3828101158142099</v>
          </cell>
          <cell r="L206">
            <v>4.4709701538085902</v>
          </cell>
          <cell r="M206">
            <v>4.6627998352050799</v>
          </cell>
          <cell r="N206">
            <v>4.7032599449157697</v>
          </cell>
          <cell r="P206">
            <v>4.5292149782180786</v>
          </cell>
        </row>
        <row r="207">
          <cell r="A207" t="str">
            <v>United States</v>
          </cell>
          <cell r="B207" t="str">
            <v>USA</v>
          </cell>
          <cell r="C207" t="str">
            <v>Government expenditure on education, total (% of GDP)</v>
          </cell>
          <cell r="D207" t="str">
            <v>SE.XPD.TOTL.GD.ZS</v>
          </cell>
          <cell r="J207">
            <v>4.9534101486206099</v>
          </cell>
          <cell r="K207">
            <v>4.7981500625610396</v>
          </cell>
          <cell r="L207">
            <v>5.1092200279235804</v>
          </cell>
          <cell r="M207">
            <v>4.9123301506042498</v>
          </cell>
          <cell r="P207">
            <v>4.9432775974273699</v>
          </cell>
        </row>
        <row r="208">
          <cell r="A208" t="str">
            <v>Uzbekistan</v>
          </cell>
          <cell r="B208" t="str">
            <v>UZB</v>
          </cell>
          <cell r="C208" t="str">
            <v>Government expenditure on education, total (% of GDP)</v>
          </cell>
          <cell r="D208" t="str">
            <v>SE.XPD.TOTL.GD.ZS</v>
          </cell>
          <cell r="F208">
            <v>6.1958599090576199</v>
          </cell>
          <cell r="G208">
            <v>6.3952298164367702</v>
          </cell>
          <cell r="H208">
            <v>5.7419099807739302</v>
          </cell>
          <cell r="I208">
            <v>5.7132301330566397</v>
          </cell>
          <cell r="J208">
            <v>5.4944400787353498</v>
          </cell>
          <cell r="K208">
            <v>5.3808999061584499</v>
          </cell>
          <cell r="L208">
            <v>5.0328202247619602</v>
          </cell>
          <cell r="M208">
            <v>5.9000000953674299</v>
          </cell>
          <cell r="N208">
            <v>7.0018601417541504</v>
          </cell>
          <cell r="O208">
            <v>4.92279005050659</v>
          </cell>
          <cell r="P208">
            <v>5.7779040336608896</v>
          </cell>
        </row>
        <row r="209">
          <cell r="A209" t="str">
            <v>St. Vincent and the Grenadines</v>
          </cell>
          <cell r="B209" t="str">
            <v>VCT</v>
          </cell>
          <cell r="C209" t="str">
            <v>Government expenditure on education, total (% of GDP)</v>
          </cell>
          <cell r="D209" t="str">
            <v>SE.XPD.TOTL.GD.ZS</v>
          </cell>
          <cell r="E209">
            <v>5.0852298736572301</v>
          </cell>
          <cell r="K209">
            <v>5.7333998680114702</v>
          </cell>
          <cell r="L209">
            <v>5.7319598197937003</v>
          </cell>
          <cell r="M209">
            <v>5.6937799453735396</v>
          </cell>
          <cell r="P209">
            <v>5.5610923767089853</v>
          </cell>
        </row>
        <row r="210">
          <cell r="A210" t="str">
            <v>Venezuela, RB</v>
          </cell>
          <cell r="B210" t="str">
            <v>VEN</v>
          </cell>
          <cell r="C210" t="str">
            <v>Government expenditure on education, total (% of GDP)</v>
          </cell>
          <cell r="D210" t="str">
            <v>SE.XPD.TOTL.GD.ZS</v>
          </cell>
          <cell r="J210">
            <v>1.9301799535751301</v>
          </cell>
          <cell r="K210">
            <v>1.19023001194</v>
          </cell>
          <cell r="L210">
            <v>1.3440799713134799</v>
          </cell>
          <cell r="P210">
            <v>1.4881633122762032</v>
          </cell>
        </row>
        <row r="211">
          <cell r="A211" t="str">
            <v>British Virgin Islands</v>
          </cell>
          <cell r="B211" t="str">
            <v>VGB</v>
          </cell>
          <cell r="C211" t="str">
            <v>Government expenditure on education, total (% of GDP)</v>
          </cell>
          <cell r="D211" t="str">
            <v>SE.XPD.TOTL.GD.ZS</v>
          </cell>
          <cell r="E211">
            <v>3.4977099895477299</v>
          </cell>
          <cell r="J211">
            <v>4.7140598297119096</v>
          </cell>
          <cell r="K211">
            <v>3.7974200248718302</v>
          </cell>
          <cell r="L211">
            <v>2.4625999927520801</v>
          </cell>
          <cell r="M211">
            <v>2.4343900680542001</v>
          </cell>
          <cell r="N211">
            <v>2.63095998764038</v>
          </cell>
          <cell r="O211">
            <v>2.5905001163482702</v>
          </cell>
          <cell r="P211">
            <v>3.1610914298466288</v>
          </cell>
        </row>
        <row r="212">
          <cell r="A212" t="str">
            <v>Virgin Islands (U.S.)</v>
          </cell>
          <cell r="B212" t="str">
            <v>VIR</v>
          </cell>
          <cell r="C212" t="str">
            <v>Government expenditure on education, total (% of GDP)</v>
          </cell>
          <cell r="D212" t="str">
            <v>SE.XPD.TOTL.GD.ZS</v>
          </cell>
          <cell r="P212" t="e">
            <v>#DIV/0!</v>
          </cell>
        </row>
        <row r="213">
          <cell r="A213" t="str">
            <v>Vietnam</v>
          </cell>
          <cell r="B213" t="str">
            <v>VNM</v>
          </cell>
          <cell r="C213" t="str">
            <v>Government expenditure on education, total (% of GDP)</v>
          </cell>
          <cell r="D213" t="str">
            <v>SE.XPD.TOTL.GD.ZS</v>
          </cell>
          <cell r="E213">
            <v>5.1372199058532697</v>
          </cell>
          <cell r="F213">
            <v>4.81372022628784</v>
          </cell>
          <cell r="G213">
            <v>5.5332899093627903</v>
          </cell>
          <cell r="H213">
            <v>5.65199995040894</v>
          </cell>
          <cell r="J213">
            <v>4.46576023101807</v>
          </cell>
          <cell r="K213">
            <v>4.34481000900269</v>
          </cell>
          <cell r="L213">
            <v>4.0855398178100604</v>
          </cell>
          <cell r="M213">
            <v>4.1674499511718803</v>
          </cell>
          <cell r="N213">
            <v>4.0619702339172399</v>
          </cell>
          <cell r="P213">
            <v>4.6957511372036418</v>
          </cell>
        </row>
        <row r="214">
          <cell r="A214" t="str">
            <v>Vanuatu</v>
          </cell>
          <cell r="B214" t="str">
            <v>VUT</v>
          </cell>
          <cell r="C214" t="str">
            <v>Government expenditure on education, total (% of GDP)</v>
          </cell>
          <cell r="D214" t="str">
            <v>SE.XPD.TOTL.GD.ZS</v>
          </cell>
          <cell r="I214">
            <v>5.1819500923156703</v>
          </cell>
          <cell r="J214">
            <v>5.6033802032470703</v>
          </cell>
          <cell r="L214">
            <v>4.53353023529053</v>
          </cell>
          <cell r="N214">
            <v>1.7778799533844001</v>
          </cell>
          <cell r="O214">
            <v>2.24232006072998</v>
          </cell>
          <cell r="P214">
            <v>3.8678121089935305</v>
          </cell>
        </row>
        <row r="215">
          <cell r="A215" t="str">
            <v>Samoa</v>
          </cell>
          <cell r="B215" t="str">
            <v>WSM</v>
          </cell>
          <cell r="C215" t="str">
            <v>Government expenditure on education, total (% of GDP)</v>
          </cell>
          <cell r="D215" t="str">
            <v>SE.XPD.TOTL.GD.ZS</v>
          </cell>
          <cell r="E215">
            <v>5.8499999046325701</v>
          </cell>
          <cell r="F215">
            <v>6.6100001335143999</v>
          </cell>
          <cell r="G215">
            <v>5.1599998474121103</v>
          </cell>
          <cell r="H215">
            <v>4.6700000762939498</v>
          </cell>
          <cell r="I215">
            <v>5.4099998474121103</v>
          </cell>
          <cell r="J215">
            <v>4.8577299118042001</v>
          </cell>
          <cell r="K215">
            <v>4.1640601158142099</v>
          </cell>
          <cell r="L215">
            <v>4.1831598281860396</v>
          </cell>
          <cell r="M215">
            <v>4.5321497917175302</v>
          </cell>
          <cell r="N215">
            <v>4.7062501907348597</v>
          </cell>
          <cell r="O215">
            <v>4.8091602325439498</v>
          </cell>
          <cell r="P215">
            <v>4.9956827163696298</v>
          </cell>
        </row>
        <row r="216">
          <cell r="A216" t="str">
            <v>Kosovo</v>
          </cell>
          <cell r="B216" t="str">
            <v>XKX</v>
          </cell>
          <cell r="C216" t="str">
            <v>Government expenditure on education, total (% of GDP)</v>
          </cell>
          <cell r="D216" t="str">
            <v>SE.XPD.TOTL.GD.ZS</v>
          </cell>
          <cell r="P216" t="e">
            <v>#DIV/0!</v>
          </cell>
        </row>
        <row r="217">
          <cell r="A217" t="str">
            <v>Yemen, Rep.</v>
          </cell>
          <cell r="B217" t="str">
            <v>YEM</v>
          </cell>
          <cell r="C217" t="str">
            <v>Government expenditure on education, total (% of GDP)</v>
          </cell>
          <cell r="D217" t="str">
            <v>SE.XPD.TOTL.GD.ZS</v>
          </cell>
          <cell r="P217" t="e">
            <v>#DIV/0!</v>
          </cell>
        </row>
        <row r="218">
          <cell r="A218" t="str">
            <v>South Africa</v>
          </cell>
          <cell r="B218" t="str">
            <v>ZAF</v>
          </cell>
          <cell r="C218" t="str">
            <v>Government expenditure on education, total (% of GDP)</v>
          </cell>
          <cell r="D218" t="str">
            <v>SE.XPD.TOTL.GD.ZS</v>
          </cell>
          <cell r="E218">
            <v>5.13497018814087</v>
          </cell>
          <cell r="F218">
            <v>5.28898000717163</v>
          </cell>
          <cell r="G218">
            <v>5.5232300758361799</v>
          </cell>
          <cell r="H218">
            <v>5.3507199287414604</v>
          </cell>
          <cell r="I218">
            <v>5.4897799491882298</v>
          </cell>
          <cell r="J218">
            <v>5.48285007476807</v>
          </cell>
          <cell r="K218">
            <v>5.4442400932312003</v>
          </cell>
          <cell r="L218">
            <v>5.5986700057983398</v>
          </cell>
          <cell r="M218">
            <v>5.6440100669860804</v>
          </cell>
          <cell r="N218">
            <v>5.9177098274231001</v>
          </cell>
          <cell r="O218">
            <v>6.1928801536560103</v>
          </cell>
          <cell r="P218">
            <v>5.5516400337219247</v>
          </cell>
        </row>
        <row r="219">
          <cell r="A219" t="str">
            <v>Zambia</v>
          </cell>
          <cell r="B219" t="str">
            <v>ZMB</v>
          </cell>
          <cell r="C219" t="str">
            <v>Government expenditure on education, total (% of GDP)</v>
          </cell>
          <cell r="D219" t="str">
            <v>SE.XPD.TOTL.GD.ZS</v>
          </cell>
          <cell r="E219">
            <v>3.7000000476837198</v>
          </cell>
          <cell r="F219">
            <v>3.7999999523162802</v>
          </cell>
          <cell r="G219">
            <v>4.1999998092651403</v>
          </cell>
          <cell r="H219">
            <v>4.3000001907348597</v>
          </cell>
          <cell r="I219">
            <v>5.1999998092651403</v>
          </cell>
          <cell r="J219">
            <v>4.6243300437927202</v>
          </cell>
          <cell r="K219">
            <v>3.7479200363159202</v>
          </cell>
          <cell r="L219">
            <v>3.7296400070190399</v>
          </cell>
          <cell r="M219">
            <v>4.7397499084472701</v>
          </cell>
          <cell r="N219">
            <v>4.4651799201965297</v>
          </cell>
          <cell r="O219">
            <v>3.7024028301239</v>
          </cell>
          <cell r="P219">
            <v>4.200838414105502</v>
          </cell>
        </row>
        <row r="220">
          <cell r="A220" t="str">
            <v>Zimbabwe</v>
          </cell>
          <cell r="B220" t="str">
            <v>ZWE</v>
          </cell>
          <cell r="C220" t="str">
            <v>Government expenditure on education, total (% of GDP)</v>
          </cell>
          <cell r="D220" t="str">
            <v>SE.XPD.TOTL.GD.ZS</v>
          </cell>
          <cell r="E220">
            <v>1.5440599918365501</v>
          </cell>
          <cell r="G220">
            <v>6.0702099800109899</v>
          </cell>
          <cell r="H220">
            <v>5.9959797859191903</v>
          </cell>
          <cell r="I220">
            <v>6.1383500099182102</v>
          </cell>
          <cell r="J220">
            <v>5.8127899169921902</v>
          </cell>
          <cell r="K220">
            <v>5.4726200103759801</v>
          </cell>
          <cell r="L220">
            <v>5.8187799453735396</v>
          </cell>
          <cell r="M220">
            <v>3.86611008644104</v>
          </cell>
          <cell r="P220">
            <v>5.0898624658584612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 t="str">
            <v>2010</v>
          </cell>
          <cell r="F1" t="str">
            <v>2011</v>
          </cell>
          <cell r="G1" t="str">
            <v>2012</v>
          </cell>
          <cell r="H1" t="str">
            <v>2013</v>
          </cell>
          <cell r="I1" t="str">
            <v>2014</v>
          </cell>
          <cell r="J1" t="str">
            <v>2015</v>
          </cell>
          <cell r="K1" t="str">
            <v>2016</v>
          </cell>
          <cell r="L1" t="str">
            <v>2017</v>
          </cell>
          <cell r="M1" t="str">
            <v>2018</v>
          </cell>
          <cell r="N1" t="str">
            <v>2019</v>
          </cell>
          <cell r="O1" t="str">
            <v>2020</v>
          </cell>
          <cell r="P1" t="str">
            <v>Average</v>
          </cell>
        </row>
        <row r="2">
          <cell r="A2" t="str">
            <v>Aruba</v>
          </cell>
          <cell r="B2" t="str">
            <v>ABW</v>
          </cell>
          <cell r="C2" t="str">
            <v>Employment, total (% of total labor force) (modeled ILO estimate)</v>
          </cell>
          <cell r="D2" t="str">
            <v>SL.EM.TOTL.ZS</v>
          </cell>
          <cell r="P2" t="e">
            <v>#DIV/0!</v>
          </cell>
        </row>
        <row r="3">
          <cell r="A3" t="str">
            <v>Afghanistan</v>
          </cell>
          <cell r="B3" t="str">
            <v>AFG</v>
          </cell>
          <cell r="C3" t="str">
            <v>Employment, total (% of total labor force) (modeled ILO estimate)</v>
          </cell>
          <cell r="D3" t="str">
            <v>SL.EM.TOTL.ZS</v>
          </cell>
          <cell r="E3">
            <v>88.647999763488798</v>
          </cell>
          <cell r="F3">
            <v>88.9460000991821</v>
          </cell>
          <cell r="G3">
            <v>88.659000396728501</v>
          </cell>
          <cell r="H3">
            <v>88.807000160217299</v>
          </cell>
          <cell r="I3">
            <v>88.8579998016357</v>
          </cell>
          <cell r="J3">
            <v>88.873000144958496</v>
          </cell>
          <cell r="K3">
            <v>88.842000007629395</v>
          </cell>
          <cell r="L3">
            <v>88.819999694824205</v>
          </cell>
          <cell r="M3">
            <v>88.847999572753906</v>
          </cell>
          <cell r="N3">
            <v>88.782999992370605</v>
          </cell>
          <cell r="O3">
            <v>88.289999961852999</v>
          </cell>
          <cell r="P3">
            <v>88.761272690512911</v>
          </cell>
        </row>
        <row r="4">
          <cell r="A4" t="str">
            <v>Angola</v>
          </cell>
          <cell r="B4" t="str">
            <v>AGO</v>
          </cell>
          <cell r="C4" t="str">
            <v>Employment, total (% of total labor force) (modeled ILO estimate)</v>
          </cell>
          <cell r="D4" t="str">
            <v>SL.EM.TOTL.ZS</v>
          </cell>
          <cell r="E4">
            <v>90.569999694824219</v>
          </cell>
          <cell r="F4">
            <v>92.639999866485596</v>
          </cell>
          <cell r="G4">
            <v>92.652999877929688</v>
          </cell>
          <cell r="H4">
            <v>92.633999824523926</v>
          </cell>
          <cell r="I4">
            <v>92.627999782562256</v>
          </cell>
          <cell r="J4">
            <v>92.607999801635742</v>
          </cell>
          <cell r="K4">
            <v>92.587999820709229</v>
          </cell>
          <cell r="L4">
            <v>92.592000007629395</v>
          </cell>
          <cell r="M4">
            <v>92.578999996185303</v>
          </cell>
          <cell r="N4">
            <v>92.578999996185303</v>
          </cell>
          <cell r="O4">
            <v>91.666999816894531</v>
          </cell>
          <cell r="P4">
            <v>92.339818044142291</v>
          </cell>
        </row>
        <row r="5">
          <cell r="A5" t="str">
            <v>Albania</v>
          </cell>
          <cell r="B5" t="str">
            <v>ALB</v>
          </cell>
          <cell r="C5" t="str">
            <v>Employment, total (% of total labor force) (modeled ILO estimate)</v>
          </cell>
          <cell r="D5" t="str">
            <v>SL.EM.TOTL.ZS</v>
          </cell>
          <cell r="E5">
            <v>85.909999847412095</v>
          </cell>
          <cell r="F5">
            <v>86.5200004577637</v>
          </cell>
          <cell r="G5">
            <v>86.619999885559096</v>
          </cell>
          <cell r="H5">
            <v>84.130000114440904</v>
          </cell>
          <cell r="I5">
            <v>81.950000762939496</v>
          </cell>
          <cell r="J5">
            <v>82.809999465942397</v>
          </cell>
          <cell r="K5">
            <v>84.579999923706097</v>
          </cell>
          <cell r="L5">
            <v>86.380000114440904</v>
          </cell>
          <cell r="M5">
            <v>87.699999809265094</v>
          </cell>
          <cell r="N5">
            <v>88.529999732971206</v>
          </cell>
          <cell r="O5">
            <v>86.670999526977496</v>
          </cell>
          <cell r="P5">
            <v>85.618272694674417</v>
          </cell>
        </row>
        <row r="6">
          <cell r="A6" t="str">
            <v>Andorra</v>
          </cell>
          <cell r="B6" t="str">
            <v>AND</v>
          </cell>
          <cell r="C6" t="str">
            <v>Employment, total (% of total labor force) (modeled ILO estimate)</v>
          </cell>
          <cell r="D6" t="str">
            <v>SL.EM.TOTL.ZS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</row>
        <row r="7">
          <cell r="A7" t="str">
            <v>United Arab Emirates</v>
          </cell>
          <cell r="B7" t="str">
            <v>ARE</v>
          </cell>
          <cell r="C7" t="str">
            <v>Employment, total (% of total labor force) (modeled ILO estimate)</v>
          </cell>
          <cell r="D7" t="str">
            <v>SL.EM.TOTL.ZS</v>
          </cell>
          <cell r="E7">
            <v>97.519000053405762</v>
          </cell>
          <cell r="F7">
            <v>97.697999954223633</v>
          </cell>
          <cell r="G7">
            <v>97.815000057220459</v>
          </cell>
          <cell r="H7">
            <v>97.956000089645386</v>
          </cell>
          <cell r="I7">
            <v>98.08899998664856</v>
          </cell>
          <cell r="J7">
            <v>98.23199999332428</v>
          </cell>
          <cell r="K7">
            <v>98.360000014305115</v>
          </cell>
          <cell r="L7">
            <v>97.539999961853027</v>
          </cell>
          <cell r="M7">
            <v>97.648000001907349</v>
          </cell>
          <cell r="N7">
            <v>97.769999980926514</v>
          </cell>
          <cell r="O7">
            <v>96.812000036239624</v>
          </cell>
          <cell r="P7">
            <v>97.767181829972699</v>
          </cell>
        </row>
        <row r="8">
          <cell r="A8" t="str">
            <v>Argentina</v>
          </cell>
          <cell r="B8" t="str">
            <v>ARG</v>
          </cell>
          <cell r="C8" t="str">
            <v>Employment, total (% of total labor force) (modeled ILO estimate)</v>
          </cell>
          <cell r="D8" t="str">
            <v>SL.EM.TOTL.ZS</v>
          </cell>
          <cell r="E8">
            <v>92.289999961853027</v>
          </cell>
          <cell r="F8">
            <v>92.820000171661377</v>
          </cell>
          <cell r="G8">
            <v>92.78000020980835</v>
          </cell>
          <cell r="H8">
            <v>92.900000095367432</v>
          </cell>
          <cell r="I8">
            <v>92.730000019073486</v>
          </cell>
          <cell r="J8">
            <v>92.479000091552734</v>
          </cell>
          <cell r="K8">
            <v>91.888999938964844</v>
          </cell>
          <cell r="L8">
            <v>91.649999618530273</v>
          </cell>
          <cell r="M8">
            <v>90.779999732971191</v>
          </cell>
          <cell r="N8">
            <v>90.159999847412109</v>
          </cell>
          <cell r="O8">
            <v>88.539999961852999</v>
          </cell>
          <cell r="P8">
            <v>91.728909059004351</v>
          </cell>
        </row>
        <row r="9">
          <cell r="A9" t="str">
            <v>Armenia</v>
          </cell>
          <cell r="B9" t="str">
            <v>ARM</v>
          </cell>
          <cell r="C9" t="str">
            <v>Employment, total (% of total labor force) (modeled ILO estimate)</v>
          </cell>
          <cell r="D9" t="str">
            <v>SL.EM.TOTL.ZS</v>
          </cell>
          <cell r="E9">
            <v>80.989999771118192</v>
          </cell>
          <cell r="F9">
            <v>81.559999465942397</v>
          </cell>
          <cell r="G9">
            <v>82.700000762939496</v>
          </cell>
          <cell r="H9">
            <v>83.819999694824205</v>
          </cell>
          <cell r="I9">
            <v>82.5</v>
          </cell>
          <cell r="J9">
            <v>81.739999771118192</v>
          </cell>
          <cell r="K9">
            <v>82.379999160766602</v>
          </cell>
          <cell r="L9">
            <v>82.299999237060504</v>
          </cell>
          <cell r="M9">
            <v>81.030000686645508</v>
          </cell>
          <cell r="N9">
            <v>81.700000762939496</v>
          </cell>
          <cell r="O9">
            <v>78.794000625610408</v>
          </cell>
          <cell r="P9">
            <v>81.773999994451373</v>
          </cell>
        </row>
        <row r="10">
          <cell r="A10" t="str">
            <v>American Samoa</v>
          </cell>
          <cell r="B10" t="str">
            <v>ASM</v>
          </cell>
          <cell r="C10" t="str">
            <v>Employment, total (% of total labor force) (modeled ILO estimate)</v>
          </cell>
          <cell r="D10" t="str">
            <v>SL.EM.TOTL.ZS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</row>
        <row r="11">
          <cell r="A11" t="str">
            <v>Antigua and Barbuda</v>
          </cell>
          <cell r="B11" t="str">
            <v>ATG</v>
          </cell>
          <cell r="C11" t="str">
            <v>Employment, total (% of total labor force) (modeled ILO estimate)</v>
          </cell>
          <cell r="D11" t="str">
            <v>SL.EM.TOTL.ZS</v>
          </cell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</row>
        <row r="12">
          <cell r="A12" t="str">
            <v>Australia</v>
          </cell>
          <cell r="B12" t="str">
            <v>AUS</v>
          </cell>
          <cell r="C12" t="str">
            <v>Employment, total (% of total labor force) (modeled ILO estimate)</v>
          </cell>
          <cell r="D12" t="str">
            <v>SL.EM.TOTL.ZS</v>
          </cell>
          <cell r="E12">
            <v>94.789999961853027</v>
          </cell>
          <cell r="F12">
            <v>94.920000076293945</v>
          </cell>
          <cell r="G12">
            <v>94.78000020980835</v>
          </cell>
          <cell r="H12">
            <v>94.340000152587891</v>
          </cell>
          <cell r="I12">
            <v>93.920000076293945</v>
          </cell>
          <cell r="J12">
            <v>93.949999809265137</v>
          </cell>
          <cell r="K12">
            <v>94.289999961853027</v>
          </cell>
          <cell r="L12">
            <v>94.409999847412109</v>
          </cell>
          <cell r="M12">
            <v>94.699999809265137</v>
          </cell>
          <cell r="N12">
            <v>94.840000152587891</v>
          </cell>
          <cell r="O12">
            <v>93.539999961853027</v>
          </cell>
          <cell r="P12">
            <v>94.407272729006678</v>
          </cell>
        </row>
        <row r="13">
          <cell r="A13" t="str">
            <v>Austria</v>
          </cell>
          <cell r="B13" t="str">
            <v>AUT</v>
          </cell>
          <cell r="C13" t="str">
            <v>Employment, total (% of total labor force) (modeled ILO estimate)</v>
          </cell>
          <cell r="D13" t="str">
            <v>SL.EM.TOTL.ZS</v>
          </cell>
          <cell r="E13">
            <v>95.179999828338623</v>
          </cell>
          <cell r="F13">
            <v>95.440000057220459</v>
          </cell>
          <cell r="G13">
            <v>95.130000114440918</v>
          </cell>
          <cell r="H13">
            <v>94.670000076293945</v>
          </cell>
          <cell r="I13">
            <v>94.380000114440918</v>
          </cell>
          <cell r="J13">
            <v>94.28000020980835</v>
          </cell>
          <cell r="K13">
            <v>93.989999771118164</v>
          </cell>
          <cell r="L13">
            <v>94.5</v>
          </cell>
          <cell r="M13">
            <v>95.150000095367432</v>
          </cell>
          <cell r="N13">
            <v>95.510000228881836</v>
          </cell>
          <cell r="O13">
            <v>94.639999866485596</v>
          </cell>
          <cell r="P13">
            <v>94.806363669308752</v>
          </cell>
        </row>
        <row r="14">
          <cell r="A14" t="str">
            <v>Burundi</v>
          </cell>
          <cell r="B14" t="str">
            <v>BDI</v>
          </cell>
          <cell r="C14" t="str">
            <v>Employment, total (% of total labor force) (modeled ILO estimate)</v>
          </cell>
          <cell r="D14" t="str">
            <v>SL.EM.TOTL.ZS</v>
          </cell>
          <cell r="E14">
            <v>98.391999959945679</v>
          </cell>
          <cell r="F14">
            <v>98.398000001907349</v>
          </cell>
          <cell r="G14">
            <v>98.409999966621399</v>
          </cell>
          <cell r="H14">
            <v>98.422000050544739</v>
          </cell>
          <cell r="I14">
            <v>98.429999947547913</v>
          </cell>
          <cell r="J14">
            <v>98.399999976158142</v>
          </cell>
          <cell r="K14">
            <v>98.409999966621399</v>
          </cell>
          <cell r="L14">
            <v>98.41100001335144</v>
          </cell>
          <cell r="M14">
            <v>98.412999987602234</v>
          </cell>
          <cell r="N14">
            <v>98.41100001335144</v>
          </cell>
          <cell r="O14">
            <v>98.292999982833862</v>
          </cell>
          <cell r="P14">
            <v>98.39909089695324</v>
          </cell>
        </row>
        <row r="15">
          <cell r="A15" t="str">
            <v>Belgium</v>
          </cell>
          <cell r="B15" t="str">
            <v>BEL</v>
          </cell>
          <cell r="C15" t="str">
            <v>Employment, total (% of total labor force) (modeled ILO estimate)</v>
          </cell>
          <cell r="D15" t="str">
            <v>SL.EM.TOTL.ZS</v>
          </cell>
          <cell r="E15">
            <v>91.710000038146973</v>
          </cell>
          <cell r="F15">
            <v>92.860000133514404</v>
          </cell>
          <cell r="G15">
            <v>92.460000038146973</v>
          </cell>
          <cell r="H15">
            <v>91.569999694824219</v>
          </cell>
          <cell r="I15">
            <v>91.479999542236328</v>
          </cell>
          <cell r="J15">
            <v>91.520000457763672</v>
          </cell>
          <cell r="K15">
            <v>92.170000076293945</v>
          </cell>
          <cell r="L15">
            <v>92.909999847412109</v>
          </cell>
          <cell r="M15">
            <v>94.050000190734863</v>
          </cell>
          <cell r="N15">
            <v>94.639999866485596</v>
          </cell>
          <cell r="O15">
            <v>94.449999809265137</v>
          </cell>
          <cell r="P15">
            <v>92.710909063165843</v>
          </cell>
        </row>
        <row r="16">
          <cell r="A16" t="str">
            <v>Benin</v>
          </cell>
          <cell r="B16" t="str">
            <v>BEN</v>
          </cell>
          <cell r="C16" t="str">
            <v>Employment, total (% of total labor force) (modeled ILO estimate)</v>
          </cell>
          <cell r="D16" t="str">
            <v>SL.EM.TOTL.ZS</v>
          </cell>
          <cell r="E16">
            <v>98.960000038146973</v>
          </cell>
          <cell r="F16">
            <v>97.349999904632568</v>
          </cell>
          <cell r="G16">
            <v>97.529000043869019</v>
          </cell>
          <cell r="H16">
            <v>97.713000059127808</v>
          </cell>
          <cell r="I16">
            <v>97.867000102996826</v>
          </cell>
          <cell r="J16">
            <v>97.993000030517578</v>
          </cell>
          <cell r="K16">
            <v>98.172000050544739</v>
          </cell>
          <cell r="L16">
            <v>98.355999946594238</v>
          </cell>
          <cell r="M16">
            <v>98.529999971389771</v>
          </cell>
          <cell r="N16">
            <v>98.529999971389771</v>
          </cell>
          <cell r="O16">
            <v>98.416000008583069</v>
          </cell>
          <cell r="P16">
            <v>98.128727284344762</v>
          </cell>
        </row>
        <row r="17">
          <cell r="A17" t="str">
            <v>Burkina Faso</v>
          </cell>
          <cell r="B17" t="str">
            <v>BFA</v>
          </cell>
          <cell r="C17" t="str">
            <v>Employment, total (% of total labor force) (modeled ILO estimate)</v>
          </cell>
          <cell r="D17" t="str">
            <v>SL.EM.TOTL.ZS</v>
          </cell>
          <cell r="E17">
            <v>96.355000019073486</v>
          </cell>
          <cell r="F17">
            <v>96.214999914169312</v>
          </cell>
          <cell r="G17">
            <v>96.086999893188477</v>
          </cell>
          <cell r="H17">
            <v>95.953000068664551</v>
          </cell>
          <cell r="I17">
            <v>95.811999797821045</v>
          </cell>
          <cell r="J17">
            <v>95.678999900817871</v>
          </cell>
          <cell r="K17">
            <v>95.565999984741211</v>
          </cell>
          <cell r="L17">
            <v>95.436999797821045</v>
          </cell>
          <cell r="M17">
            <v>95.309999942779541</v>
          </cell>
          <cell r="N17">
            <v>95.307000160217285</v>
          </cell>
          <cell r="O17">
            <v>95.105000019073486</v>
          </cell>
          <cell r="P17">
            <v>95.71145449985157</v>
          </cell>
        </row>
        <row r="18">
          <cell r="A18" t="str">
            <v>Bangladesh</v>
          </cell>
          <cell r="B18" t="str">
            <v>BGD</v>
          </cell>
          <cell r="C18" t="str">
            <v>Employment, total (% of total labor force) (modeled ILO estimate)</v>
          </cell>
          <cell r="D18" t="str">
            <v>SL.EM.TOTL.ZS</v>
          </cell>
          <cell r="E18">
            <v>96.619999885559082</v>
          </cell>
          <cell r="F18">
            <v>96.229000091552734</v>
          </cell>
          <cell r="G18">
            <v>95.88100004196167</v>
          </cell>
          <cell r="H18">
            <v>95.570000171661377</v>
          </cell>
          <cell r="I18">
            <v>95.616000175476074</v>
          </cell>
          <cell r="J18">
            <v>95.633999824523926</v>
          </cell>
          <cell r="K18">
            <v>95.650000095367432</v>
          </cell>
          <cell r="L18">
            <v>95.630000114440918</v>
          </cell>
          <cell r="M18">
            <v>95.586999893188477</v>
          </cell>
          <cell r="N18">
            <v>95.561999797821045</v>
          </cell>
          <cell r="O18">
            <v>94.586999893188477</v>
          </cell>
          <cell r="P18">
            <v>95.687818180431023</v>
          </cell>
        </row>
        <row r="19">
          <cell r="A19" t="str">
            <v>Bulgaria</v>
          </cell>
          <cell r="B19" t="str">
            <v>BGR</v>
          </cell>
          <cell r="C19" t="str">
            <v>Employment, total (% of total labor force) (modeled ILO estimate)</v>
          </cell>
          <cell r="D19" t="str">
            <v>SL.EM.TOTL.ZS</v>
          </cell>
          <cell r="E19">
            <v>89.720000267028794</v>
          </cell>
          <cell r="F19">
            <v>88.739999771118192</v>
          </cell>
          <cell r="G19">
            <v>87.7299995422363</v>
          </cell>
          <cell r="H19">
            <v>87.060000419616699</v>
          </cell>
          <cell r="I19">
            <v>88.579999923706097</v>
          </cell>
          <cell r="J19">
            <v>90.859999656677246</v>
          </cell>
          <cell r="K19">
            <v>92.429999828338623</v>
          </cell>
          <cell r="L19">
            <v>93.840000152587891</v>
          </cell>
          <cell r="M19">
            <v>94.789999961853027</v>
          </cell>
          <cell r="N19">
            <v>95.769999980926514</v>
          </cell>
          <cell r="O19">
            <v>94.880000114440918</v>
          </cell>
          <cell r="P19">
            <v>91.309090874411837</v>
          </cell>
        </row>
        <row r="20">
          <cell r="A20" t="str">
            <v>Bahrain</v>
          </cell>
          <cell r="B20" t="str">
            <v>BHR</v>
          </cell>
          <cell r="C20" t="str">
            <v>Employment, total (% of total labor force) (modeled ILO estimate)</v>
          </cell>
          <cell r="D20" t="str">
            <v>SL.EM.TOTL.ZS</v>
          </cell>
          <cell r="E20">
            <v>98.870000004768372</v>
          </cell>
          <cell r="F20">
            <v>98.819000005722046</v>
          </cell>
          <cell r="G20">
            <v>98.799999952316284</v>
          </cell>
          <cell r="H20">
            <v>98.815999984741211</v>
          </cell>
          <cell r="I20">
            <v>98.809999942779541</v>
          </cell>
          <cell r="J20">
            <v>98.797999978065491</v>
          </cell>
          <cell r="K20">
            <v>98.809000015258789</v>
          </cell>
          <cell r="L20">
            <v>98.817000031471252</v>
          </cell>
          <cell r="M20">
            <v>98.799000024795532</v>
          </cell>
          <cell r="N20">
            <v>98.804000020027161</v>
          </cell>
          <cell r="O20">
            <v>98.218999981880188</v>
          </cell>
          <cell r="P20">
            <v>98.76009090380235</v>
          </cell>
        </row>
        <row r="21">
          <cell r="A21" t="str">
            <v>Bahamas, The</v>
          </cell>
          <cell r="B21" t="str">
            <v>BHS</v>
          </cell>
          <cell r="C21" t="str">
            <v>Employment, total (% of total labor force) (modeled ILO estimate)</v>
          </cell>
          <cell r="D21" t="str">
            <v>SL.EM.TOTL.ZS</v>
          </cell>
          <cell r="E21">
            <v>85.685999870300293</v>
          </cell>
          <cell r="F21">
            <v>85.4799995422363</v>
          </cell>
          <cell r="G21">
            <v>85.9799995422363</v>
          </cell>
          <cell r="H21">
            <v>83.819999694824205</v>
          </cell>
          <cell r="I21">
            <v>86.199999809265094</v>
          </cell>
          <cell r="J21">
            <v>88</v>
          </cell>
          <cell r="K21">
            <v>87.300000190734906</v>
          </cell>
          <cell r="L21">
            <v>90.199999809265137</v>
          </cell>
          <cell r="M21">
            <v>90</v>
          </cell>
          <cell r="N21">
            <v>89.939000129699707</v>
          </cell>
          <cell r="O21">
            <v>86.6789999008179</v>
          </cell>
          <cell r="P21">
            <v>87.207636226307258</v>
          </cell>
        </row>
        <row r="22">
          <cell r="A22" t="str">
            <v>Bosnia and Herzegovina</v>
          </cell>
          <cell r="B22" t="str">
            <v>BIH</v>
          </cell>
          <cell r="C22" t="str">
            <v>Employment, total (% of total labor force) (modeled ILO estimate)</v>
          </cell>
          <cell r="D22" t="str">
            <v>SL.EM.TOTL.ZS</v>
          </cell>
          <cell r="E22">
            <v>72.690000534057603</v>
          </cell>
          <cell r="F22">
            <v>72.420000076293903</v>
          </cell>
          <cell r="G22">
            <v>71.989999771118192</v>
          </cell>
          <cell r="H22">
            <v>72.510000228881808</v>
          </cell>
          <cell r="I22">
            <v>72.4799995422363</v>
          </cell>
          <cell r="J22">
            <v>72.309999465942397</v>
          </cell>
          <cell r="K22">
            <v>74.590000152587905</v>
          </cell>
          <cell r="L22">
            <v>79.469999313354492</v>
          </cell>
          <cell r="M22">
            <v>81.600000381469698</v>
          </cell>
          <cell r="N22">
            <v>84.310000419616699</v>
          </cell>
          <cell r="O22">
            <v>84.734999656677203</v>
          </cell>
          <cell r="P22">
            <v>76.282272685657844</v>
          </cell>
        </row>
        <row r="23">
          <cell r="A23" t="str">
            <v>Belarus</v>
          </cell>
          <cell r="B23" t="str">
            <v>BLR</v>
          </cell>
          <cell r="C23" t="str">
            <v>Employment, total (% of total labor force) (modeled ILO estimate)</v>
          </cell>
          <cell r="D23" t="str">
            <v>SL.EM.TOTL.ZS</v>
          </cell>
          <cell r="E23">
            <v>93.747000217437744</v>
          </cell>
          <cell r="F23">
            <v>93.834000110626221</v>
          </cell>
          <cell r="G23">
            <v>93.948999881744385</v>
          </cell>
          <cell r="H23">
            <v>93.99399995803833</v>
          </cell>
          <cell r="I23">
            <v>94.00600004196167</v>
          </cell>
          <cell r="J23">
            <v>94.159999847412109</v>
          </cell>
          <cell r="K23">
            <v>94.159999847412109</v>
          </cell>
          <cell r="L23">
            <v>94.349999904632568</v>
          </cell>
          <cell r="M23">
            <v>95.239999771118164</v>
          </cell>
          <cell r="N23">
            <v>95.840000152587891</v>
          </cell>
          <cell r="O23">
            <v>95.23199987411499</v>
          </cell>
          <cell r="P23">
            <v>94.410181782462374</v>
          </cell>
        </row>
        <row r="24">
          <cell r="A24" t="str">
            <v>Belize</v>
          </cell>
          <cell r="B24" t="str">
            <v>BLZ</v>
          </cell>
          <cell r="C24" t="str">
            <v>Employment, total (% of total labor force) (modeled ILO estimate)</v>
          </cell>
          <cell r="D24" t="str">
            <v>SL.EM.TOTL.ZS</v>
          </cell>
          <cell r="E24">
            <v>91.758000373840332</v>
          </cell>
          <cell r="F24">
            <v>91.715999603271484</v>
          </cell>
          <cell r="G24">
            <v>91.694000244140625</v>
          </cell>
          <cell r="H24">
            <v>91.649999618530273</v>
          </cell>
          <cell r="I24">
            <v>91.760000228881836</v>
          </cell>
          <cell r="J24">
            <v>92.420000076293945</v>
          </cell>
          <cell r="K24">
            <v>93</v>
          </cell>
          <cell r="L24">
            <v>93.400000095367432</v>
          </cell>
          <cell r="M24">
            <v>93.355999946594238</v>
          </cell>
          <cell r="N24">
            <v>93.289000034332275</v>
          </cell>
          <cell r="O24">
            <v>91.538000106811523</v>
          </cell>
          <cell r="P24">
            <v>92.325545484369457</v>
          </cell>
        </row>
        <row r="25">
          <cell r="A25" t="str">
            <v>Bermuda</v>
          </cell>
          <cell r="B25" t="str">
            <v>BMU</v>
          </cell>
          <cell r="C25" t="str">
            <v>Employment, total (% of total labor force) (modeled ILO estimate)</v>
          </cell>
          <cell r="D25" t="str">
            <v>SL.EM.TOTL.ZS</v>
          </cell>
          <cell r="E25">
            <v>100</v>
          </cell>
          <cell r="F25">
            <v>100</v>
          </cell>
          <cell r="G25">
            <v>100</v>
          </cell>
          <cell r="H25">
            <v>100</v>
          </cell>
          <cell r="I25">
            <v>100</v>
          </cell>
          <cell r="J25">
            <v>100</v>
          </cell>
          <cell r="K25">
            <v>100</v>
          </cell>
          <cell r="L25">
            <v>100</v>
          </cell>
          <cell r="M25">
            <v>100</v>
          </cell>
          <cell r="N25">
            <v>100</v>
          </cell>
          <cell r="O25">
            <v>100</v>
          </cell>
          <cell r="P25">
            <v>100</v>
          </cell>
        </row>
        <row r="26">
          <cell r="A26" t="str">
            <v>Bolivia</v>
          </cell>
          <cell r="B26" t="str">
            <v>BOL</v>
          </cell>
          <cell r="C26" t="str">
            <v>Employment, total (% of total labor force) (modeled ILO estimate)</v>
          </cell>
          <cell r="D26" t="str">
            <v>SL.EM.TOTL.ZS</v>
          </cell>
          <cell r="E26">
            <v>97.385999917984009</v>
          </cell>
          <cell r="F26">
            <v>97.75</v>
          </cell>
          <cell r="G26">
            <v>97.930000066757202</v>
          </cell>
          <cell r="H26">
            <v>97.559999942779541</v>
          </cell>
          <cell r="I26">
            <v>97.980000019073486</v>
          </cell>
          <cell r="J26">
            <v>96.890000104904175</v>
          </cell>
          <cell r="K26">
            <v>96.5</v>
          </cell>
          <cell r="L26">
            <v>96.349999904632568</v>
          </cell>
          <cell r="M26">
            <v>96.480000019073486</v>
          </cell>
          <cell r="N26">
            <v>96.180000066757202</v>
          </cell>
          <cell r="O26">
            <v>92.099999904632568</v>
          </cell>
          <cell r="P26">
            <v>96.645999995144933</v>
          </cell>
        </row>
        <row r="27">
          <cell r="A27" t="str">
            <v>Brazil</v>
          </cell>
          <cell r="B27" t="str">
            <v>BRA</v>
          </cell>
          <cell r="C27" t="str">
            <v>Employment, total (% of total labor force) (modeled ILO estimate)</v>
          </cell>
          <cell r="D27" t="str">
            <v>SL.EM.TOTL.ZS</v>
          </cell>
          <cell r="E27">
            <v>92.72599983215332</v>
          </cell>
          <cell r="F27">
            <v>93.079999923706055</v>
          </cell>
          <cell r="G27">
            <v>92.809999942779541</v>
          </cell>
          <cell r="H27">
            <v>93.019999980926514</v>
          </cell>
          <cell r="I27">
            <v>93.340000152587891</v>
          </cell>
          <cell r="J27">
            <v>91.569999694824219</v>
          </cell>
          <cell r="K27">
            <v>88.399999618530302</v>
          </cell>
          <cell r="L27">
            <v>87.180000305175795</v>
          </cell>
          <cell r="M27">
            <v>87.670000076293903</v>
          </cell>
          <cell r="N27">
            <v>88.069999694824205</v>
          </cell>
          <cell r="O27">
            <v>86.310000419616699</v>
          </cell>
          <cell r="P27">
            <v>90.379636331038043</v>
          </cell>
        </row>
        <row r="28">
          <cell r="A28" t="str">
            <v>Barbados</v>
          </cell>
          <cell r="B28" t="str">
            <v>BRB</v>
          </cell>
          <cell r="C28" t="str">
            <v>Employment, total (% of total labor force) (modeled ILO estimate)</v>
          </cell>
          <cell r="D28" t="str">
            <v>SL.EM.TOTL.ZS</v>
          </cell>
          <cell r="E28">
            <v>89.310000419616699</v>
          </cell>
          <cell r="F28">
            <v>88.810000419616699</v>
          </cell>
          <cell r="G28">
            <v>88.409999847412095</v>
          </cell>
          <cell r="H28">
            <v>88.449999809265094</v>
          </cell>
          <cell r="I28">
            <v>87.829999923706097</v>
          </cell>
          <cell r="J28">
            <v>90.199999809265137</v>
          </cell>
          <cell r="K28">
            <v>91.75</v>
          </cell>
          <cell r="L28">
            <v>91.380000114440918</v>
          </cell>
          <cell r="M28">
            <v>91.680000305175781</v>
          </cell>
          <cell r="N28">
            <v>91.590000152587891</v>
          </cell>
          <cell r="O28">
            <v>89.623000144958496</v>
          </cell>
          <cell r="P28">
            <v>89.912090995094999</v>
          </cell>
        </row>
        <row r="29">
          <cell r="A29" t="str">
            <v>Brunei Darussalam</v>
          </cell>
          <cell r="B29" t="str">
            <v>BRN</v>
          </cell>
          <cell r="C29" t="str">
            <v>Employment, total (% of total labor force) (modeled ILO estimate)</v>
          </cell>
          <cell r="D29" t="str">
            <v>SL.EM.TOTL.ZS</v>
          </cell>
          <cell r="E29">
            <v>93.22599983215332</v>
          </cell>
          <cell r="F29">
            <v>93.059000015258789</v>
          </cell>
          <cell r="G29">
            <v>93.084000110626221</v>
          </cell>
          <cell r="H29">
            <v>93.119999885559082</v>
          </cell>
          <cell r="I29">
            <v>93.03000020980835</v>
          </cell>
          <cell r="J29">
            <v>92.215000152587891</v>
          </cell>
          <cell r="K29">
            <v>91.616999626159668</v>
          </cell>
          <cell r="L29">
            <v>90.680000305175781</v>
          </cell>
          <cell r="M29">
            <v>91.300000190734863</v>
          </cell>
          <cell r="N29">
            <v>93.079999923706055</v>
          </cell>
          <cell r="O29">
            <v>92.317999839782715</v>
          </cell>
          <cell r="P29">
            <v>92.429909099232063</v>
          </cell>
        </row>
        <row r="30">
          <cell r="A30" t="str">
            <v>Bhutan</v>
          </cell>
          <cell r="B30" t="str">
            <v>BTN</v>
          </cell>
          <cell r="C30" t="str">
            <v>Employment, total (% of total labor force) (modeled ILO estimate)</v>
          </cell>
          <cell r="D30" t="str">
            <v>SL.EM.TOTL.ZS</v>
          </cell>
          <cell r="E30">
            <v>96.680000066757202</v>
          </cell>
          <cell r="F30">
            <v>96.769999980926514</v>
          </cell>
          <cell r="G30">
            <v>97.950000047683716</v>
          </cell>
          <cell r="H30">
            <v>97.130000114440918</v>
          </cell>
          <cell r="I30">
            <v>97.369999885559082</v>
          </cell>
          <cell r="J30">
            <v>97.549999952316284</v>
          </cell>
          <cell r="K30">
            <v>97.506999969482422</v>
          </cell>
          <cell r="L30">
            <v>97.546999931335449</v>
          </cell>
          <cell r="M30">
            <v>97.555999994277954</v>
          </cell>
          <cell r="N30">
            <v>97.497999906539917</v>
          </cell>
          <cell r="O30">
            <v>96.351000070571899</v>
          </cell>
          <cell r="P30">
            <v>97.264454538171947</v>
          </cell>
        </row>
        <row r="31">
          <cell r="A31" t="str">
            <v>Botswana</v>
          </cell>
          <cell r="B31" t="str">
            <v>BWA</v>
          </cell>
          <cell r="C31" t="str">
            <v>Employment, total (% of total labor force) (modeled ILO estimate)</v>
          </cell>
          <cell r="D31" t="str">
            <v>SL.EM.TOTL.ZS</v>
          </cell>
          <cell r="E31">
            <v>82.139999389648395</v>
          </cell>
          <cell r="F31">
            <v>81.583000183105497</v>
          </cell>
          <cell r="G31">
            <v>81.048999786376996</v>
          </cell>
          <cell r="H31">
            <v>80.599000930786104</v>
          </cell>
          <cell r="I31">
            <v>80.0090007781982</v>
          </cell>
          <cell r="J31">
            <v>79.429000854492202</v>
          </cell>
          <cell r="K31">
            <v>78.971000671386705</v>
          </cell>
          <cell r="L31">
            <v>78.434000015258803</v>
          </cell>
          <cell r="M31">
            <v>77.929000854492202</v>
          </cell>
          <cell r="N31">
            <v>77.389999389648395</v>
          </cell>
          <cell r="O31">
            <v>75.069999694824205</v>
          </cell>
          <cell r="P31">
            <v>79.327545686201603</v>
          </cell>
        </row>
        <row r="32">
          <cell r="A32" t="str">
            <v>Central African Republic</v>
          </cell>
          <cell r="B32" t="str">
            <v>CAF</v>
          </cell>
          <cell r="C32" t="str">
            <v>Employment, total (% of total labor force) (modeled ILO estimate)</v>
          </cell>
          <cell r="D32" t="str">
            <v>SL.EM.TOTL.ZS</v>
          </cell>
          <cell r="E32">
            <v>94.334000110626221</v>
          </cell>
          <cell r="F32">
            <v>94.385000228881836</v>
          </cell>
          <cell r="G32">
            <v>94.453999996185303</v>
          </cell>
          <cell r="H32">
            <v>94.484000205993652</v>
          </cell>
          <cell r="I32">
            <v>94.471000194549561</v>
          </cell>
          <cell r="J32">
            <v>94.394000053405762</v>
          </cell>
          <cell r="K32">
            <v>94.348000049591064</v>
          </cell>
          <cell r="L32">
            <v>94.35200023651123</v>
          </cell>
          <cell r="M32">
            <v>94.394999980926514</v>
          </cell>
          <cell r="N32">
            <v>94.376999855041504</v>
          </cell>
          <cell r="O32">
            <v>93.64300012588501</v>
          </cell>
          <cell r="P32">
            <v>94.330636457963422</v>
          </cell>
        </row>
        <row r="33">
          <cell r="A33" t="str">
            <v>Canada</v>
          </cell>
          <cell r="B33" t="str">
            <v>CAN</v>
          </cell>
          <cell r="C33" t="str">
            <v>Employment, total (% of total labor force) (modeled ILO estimate)</v>
          </cell>
          <cell r="D33" t="str">
            <v>SL.EM.TOTL.ZS</v>
          </cell>
          <cell r="E33">
            <v>91.939999580383301</v>
          </cell>
          <cell r="F33">
            <v>92.489999771118164</v>
          </cell>
          <cell r="G33">
            <v>92.710000038146973</v>
          </cell>
          <cell r="H33">
            <v>92.929999828338623</v>
          </cell>
          <cell r="I33">
            <v>93.090000152587891</v>
          </cell>
          <cell r="J33">
            <v>93.090000152587891</v>
          </cell>
          <cell r="K33">
            <v>93</v>
          </cell>
          <cell r="L33">
            <v>93.659999847412109</v>
          </cell>
          <cell r="M33">
            <v>94.170000076293945</v>
          </cell>
          <cell r="N33">
            <v>94.340000152587891</v>
          </cell>
          <cell r="O33">
            <v>90.539999961853027</v>
          </cell>
          <cell r="P33">
            <v>92.905454505573616</v>
          </cell>
        </row>
        <row r="34">
          <cell r="A34" t="str">
            <v>Switzerland</v>
          </cell>
          <cell r="B34" t="str">
            <v>CHE</v>
          </cell>
          <cell r="C34" t="str">
            <v>Employment, total (% of total labor force) (modeled ILO estimate)</v>
          </cell>
          <cell r="D34" t="str">
            <v>SL.EM.TOTL.ZS</v>
          </cell>
          <cell r="E34">
            <v>95.199999809265137</v>
          </cell>
          <cell r="F34">
            <v>95.599999904632568</v>
          </cell>
          <cell r="G34">
            <v>95.519999980926514</v>
          </cell>
          <cell r="H34">
            <v>95.25</v>
          </cell>
          <cell r="I34">
            <v>95.170000076293945</v>
          </cell>
          <cell r="J34">
            <v>95.199999809265137</v>
          </cell>
          <cell r="K34">
            <v>95.079999923706055</v>
          </cell>
          <cell r="L34">
            <v>95.199999809265137</v>
          </cell>
          <cell r="M34">
            <v>95.289999961853027</v>
          </cell>
          <cell r="N34">
            <v>95.610000133514404</v>
          </cell>
          <cell r="O34">
            <v>95.179999828338623</v>
          </cell>
          <cell r="P34">
            <v>95.299999930641874</v>
          </cell>
        </row>
        <row r="35">
          <cell r="A35" t="str">
            <v>Channel Islands</v>
          </cell>
          <cell r="B35" t="str">
            <v>CHI</v>
          </cell>
          <cell r="C35" t="str">
            <v>Employment, total (% of total labor force) (modeled ILO estimate)</v>
          </cell>
          <cell r="D35" t="str">
            <v>SL.EM.TOTL.ZS</v>
          </cell>
          <cell r="E35">
            <v>92.755000114440918</v>
          </cell>
          <cell r="F35">
            <v>92.532999992370605</v>
          </cell>
          <cell r="G35">
            <v>91.73900032043457</v>
          </cell>
          <cell r="H35">
            <v>91.173000335693359</v>
          </cell>
          <cell r="I35">
            <v>91.390999794006348</v>
          </cell>
          <cell r="J35">
            <v>91.784999847412109</v>
          </cell>
          <cell r="K35">
            <v>92.257999897003174</v>
          </cell>
          <cell r="L35">
            <v>92.861999988555908</v>
          </cell>
          <cell r="M35">
            <v>93.426000118255615</v>
          </cell>
          <cell r="N35">
            <v>93.586999893188477</v>
          </cell>
          <cell r="O35">
            <v>92.314000129699707</v>
          </cell>
          <cell r="P35">
            <v>92.347545493732795</v>
          </cell>
        </row>
        <row r="36">
          <cell r="A36" t="str">
            <v>Chile</v>
          </cell>
          <cell r="B36" t="str">
            <v>CHL</v>
          </cell>
          <cell r="C36" t="str">
            <v>Employment, total (% of total labor force) (modeled ILO estimate)</v>
          </cell>
          <cell r="D36" t="str">
            <v>SL.EM.TOTL.ZS</v>
          </cell>
          <cell r="E36">
            <v>91.579999923706055</v>
          </cell>
          <cell r="F36">
            <v>92.659999847412109</v>
          </cell>
          <cell r="G36">
            <v>93.340000152587891</v>
          </cell>
          <cell r="H36">
            <v>93.789999961853027</v>
          </cell>
          <cell r="I36">
            <v>93.340000152587891</v>
          </cell>
          <cell r="J36">
            <v>93.489999771118164</v>
          </cell>
          <cell r="K36">
            <v>93.260000228881836</v>
          </cell>
          <cell r="L36">
            <v>93.039999961853027</v>
          </cell>
          <cell r="M36">
            <v>92.769999980926514</v>
          </cell>
          <cell r="N36">
            <v>92.710000038146973</v>
          </cell>
          <cell r="O36">
            <v>88.819999694824205</v>
          </cell>
          <cell r="P36">
            <v>92.618181792172521</v>
          </cell>
        </row>
        <row r="37">
          <cell r="A37" t="str">
            <v>China</v>
          </cell>
          <cell r="B37" t="str">
            <v>CHN</v>
          </cell>
          <cell r="C37" t="str">
            <v>Employment, total (% of total labor force) (modeled ILO estimate)</v>
          </cell>
          <cell r="D37" t="str">
            <v>SL.EM.TOTL.ZS</v>
          </cell>
          <cell r="E37">
            <v>95.46999979019165</v>
          </cell>
          <cell r="F37">
            <v>95.449999809265137</v>
          </cell>
          <cell r="G37">
            <v>95.429999828338623</v>
          </cell>
          <cell r="H37">
            <v>95.409999847412109</v>
          </cell>
          <cell r="I37">
            <v>95.389999866485596</v>
          </cell>
          <cell r="J37">
            <v>95.369999885559082</v>
          </cell>
          <cell r="K37">
            <v>95.46999979019165</v>
          </cell>
          <cell r="L37">
            <v>95.559999942779541</v>
          </cell>
          <cell r="M37">
            <v>95.71999979019165</v>
          </cell>
          <cell r="N37">
            <v>95.480000019073486</v>
          </cell>
          <cell r="O37">
            <v>95</v>
          </cell>
          <cell r="P37">
            <v>95.431818051771685</v>
          </cell>
        </row>
        <row r="38">
          <cell r="A38" t="str">
            <v>Cote d'Ivoire</v>
          </cell>
          <cell r="B38" t="str">
            <v>CIV</v>
          </cell>
          <cell r="C38" t="str">
            <v>Employment, total (% of total labor force) (modeled ILO estimate)</v>
          </cell>
          <cell r="D38" t="str">
            <v>SL.EM.TOTL.ZS</v>
          </cell>
          <cell r="E38">
            <v>93.164999961853027</v>
          </cell>
          <cell r="F38">
            <v>92.875</v>
          </cell>
          <cell r="G38">
            <v>92.78000020980835</v>
          </cell>
          <cell r="H38">
            <v>95.75</v>
          </cell>
          <cell r="I38">
            <v>96.299000024795532</v>
          </cell>
          <cell r="J38">
            <v>96.851000070571899</v>
          </cell>
          <cell r="K38">
            <v>97.400000095367432</v>
          </cell>
          <cell r="L38">
            <v>96.730000019073486</v>
          </cell>
          <cell r="M38">
            <v>96.707000017166138</v>
          </cell>
          <cell r="N38">
            <v>96.681999921798706</v>
          </cell>
          <cell r="O38">
            <v>96.51200008392334</v>
          </cell>
          <cell r="P38">
            <v>95.613727309487089</v>
          </cell>
        </row>
        <row r="39">
          <cell r="A39" t="str">
            <v>Cameroon</v>
          </cell>
          <cell r="B39" t="str">
            <v>CMR</v>
          </cell>
          <cell r="C39" t="str">
            <v>Employment, total (% of total labor force) (modeled ILO estimate)</v>
          </cell>
          <cell r="D39" t="str">
            <v>SL.EM.TOTL.ZS</v>
          </cell>
          <cell r="E39">
            <v>95.889999866485596</v>
          </cell>
          <cell r="F39">
            <v>96.035000085830688</v>
          </cell>
          <cell r="G39">
            <v>96.177999973297119</v>
          </cell>
          <cell r="H39">
            <v>96.325000047683716</v>
          </cell>
          <cell r="I39">
            <v>96.470000028610229</v>
          </cell>
          <cell r="J39">
            <v>96.448999881744385</v>
          </cell>
          <cell r="K39">
            <v>96.424999952316284</v>
          </cell>
          <cell r="L39">
            <v>96.400000095367432</v>
          </cell>
          <cell r="M39">
            <v>96.382999897003174</v>
          </cell>
          <cell r="N39">
            <v>96.361999988555908</v>
          </cell>
          <cell r="O39">
            <v>96.163000106811523</v>
          </cell>
          <cell r="P39">
            <v>96.27999999306418</v>
          </cell>
        </row>
        <row r="40">
          <cell r="A40" t="str">
            <v>Congo, Dem. Rep.</v>
          </cell>
          <cell r="B40" t="str">
            <v>COD</v>
          </cell>
          <cell r="C40" t="str">
            <v>Employment, total (% of total labor force) (modeled ILO estimate)</v>
          </cell>
          <cell r="D40" t="str">
            <v>SL.EM.TOTL.ZS</v>
          </cell>
          <cell r="E40">
            <v>95.986000061035156</v>
          </cell>
          <cell r="F40">
            <v>95.748000144958496</v>
          </cell>
          <cell r="G40">
            <v>95.510000228881836</v>
          </cell>
          <cell r="H40">
            <v>95.52400016784668</v>
          </cell>
          <cell r="I40">
            <v>95.535999774932861</v>
          </cell>
          <cell r="J40">
            <v>95.533999919891357</v>
          </cell>
          <cell r="K40">
            <v>95.52299976348877</v>
          </cell>
          <cell r="L40">
            <v>95.534999847412109</v>
          </cell>
          <cell r="M40">
            <v>95.548999786376953</v>
          </cell>
          <cell r="N40">
            <v>95.548999786376953</v>
          </cell>
          <cell r="O40">
            <v>94.734000205993652</v>
          </cell>
          <cell r="P40">
            <v>95.520727244290441</v>
          </cell>
        </row>
        <row r="41">
          <cell r="A41" t="str">
            <v>Congo, Rep.</v>
          </cell>
          <cell r="B41" t="str">
            <v>COG</v>
          </cell>
          <cell r="C41" t="str">
            <v>Employment, total (% of total labor force) (modeled ILO estimate)</v>
          </cell>
          <cell r="D41" t="str">
            <v>SL.EM.TOTL.ZS</v>
          </cell>
          <cell r="E41">
            <v>79.934000015258803</v>
          </cell>
          <cell r="F41">
            <v>79.815999984741197</v>
          </cell>
          <cell r="G41">
            <v>79.823999404907198</v>
          </cell>
          <cell r="H41">
            <v>79.683000564575195</v>
          </cell>
          <cell r="I41">
            <v>79.690000534057603</v>
          </cell>
          <cell r="J41">
            <v>79.552999496460004</v>
          </cell>
          <cell r="K41">
            <v>79.440999984741197</v>
          </cell>
          <cell r="L41">
            <v>79.440999984741197</v>
          </cell>
          <cell r="M41">
            <v>79.385999679565401</v>
          </cell>
          <cell r="N41">
            <v>79.3780002593994</v>
          </cell>
          <cell r="O41">
            <v>77.156999588012695</v>
          </cell>
          <cell r="P41">
            <v>79.391181772405446</v>
          </cell>
        </row>
        <row r="42">
          <cell r="A42" t="str">
            <v>Colombia</v>
          </cell>
          <cell r="B42" t="str">
            <v>COL</v>
          </cell>
          <cell r="C42" t="str">
            <v>Employment, total (% of total labor force) (modeled ILO estimate)</v>
          </cell>
          <cell r="D42" t="str">
            <v>SL.EM.TOTL.ZS</v>
          </cell>
          <cell r="E42">
            <v>89.0200004577637</v>
          </cell>
          <cell r="F42">
            <v>89.890000343322797</v>
          </cell>
          <cell r="G42">
            <v>90.260000228881836</v>
          </cell>
          <cell r="H42">
            <v>90.949999809265137</v>
          </cell>
          <cell r="I42">
            <v>91.430000305175781</v>
          </cell>
          <cell r="J42">
            <v>91.699999809265137</v>
          </cell>
          <cell r="K42">
            <v>91.310000419616699</v>
          </cell>
          <cell r="L42">
            <v>91.130000114440918</v>
          </cell>
          <cell r="M42">
            <v>90.890000343322754</v>
          </cell>
          <cell r="N42">
            <v>90.039999961853027</v>
          </cell>
          <cell r="O42">
            <v>84.960000038147001</v>
          </cell>
          <cell r="P42">
            <v>90.143636530095876</v>
          </cell>
        </row>
        <row r="43">
          <cell r="A43" t="str">
            <v>Comoros</v>
          </cell>
          <cell r="B43" t="str">
            <v>COM</v>
          </cell>
          <cell r="C43" t="str">
            <v>Employment, total (% of total labor force) (modeled ILO estimate)</v>
          </cell>
          <cell r="D43" t="str">
            <v>SL.EM.TOTL.ZS</v>
          </cell>
          <cell r="E43">
            <v>93.309999942779541</v>
          </cell>
          <cell r="F43">
            <v>92.954999923706055</v>
          </cell>
          <cell r="G43">
            <v>92.589000225067139</v>
          </cell>
          <cell r="H43">
            <v>92.242000102996826</v>
          </cell>
          <cell r="I43">
            <v>91.859999656677246</v>
          </cell>
          <cell r="J43">
            <v>91.86400032043457</v>
          </cell>
          <cell r="K43">
            <v>91.89799976348877</v>
          </cell>
          <cell r="L43">
            <v>91.913999557495117</v>
          </cell>
          <cell r="M43">
            <v>91.920999526977539</v>
          </cell>
          <cell r="N43">
            <v>91.918000221252441</v>
          </cell>
          <cell r="O43">
            <v>90.777000427246094</v>
          </cell>
          <cell r="P43">
            <v>92.113454515283763</v>
          </cell>
        </row>
        <row r="44">
          <cell r="A44" t="str">
            <v>Cabo Verde</v>
          </cell>
          <cell r="B44" t="str">
            <v>CPV</v>
          </cell>
          <cell r="C44" t="str">
            <v>Employment, total (% of total labor force) (modeled ILO estimate)</v>
          </cell>
          <cell r="D44" t="str">
            <v>SL.EM.TOTL.ZS</v>
          </cell>
          <cell r="E44">
            <v>89.329999923706097</v>
          </cell>
          <cell r="F44">
            <v>89.116999626159696</v>
          </cell>
          <cell r="G44">
            <v>88.878999710083008</v>
          </cell>
          <cell r="H44">
            <v>88.652000427246094</v>
          </cell>
          <cell r="I44">
            <v>88.425000190734906</v>
          </cell>
          <cell r="J44">
            <v>88.199999809265094</v>
          </cell>
          <cell r="K44">
            <v>87.991999626159696</v>
          </cell>
          <cell r="L44">
            <v>87.760000228881808</v>
          </cell>
          <cell r="M44">
            <v>87.829999923706097</v>
          </cell>
          <cell r="N44">
            <v>87.781000137329102</v>
          </cell>
          <cell r="O44">
            <v>84.694000244140597</v>
          </cell>
          <cell r="P44">
            <v>88.059999986128389</v>
          </cell>
        </row>
        <row r="45">
          <cell r="A45" t="str">
            <v>Costa Rica</v>
          </cell>
          <cell r="B45" t="str">
            <v>CRI</v>
          </cell>
          <cell r="C45" t="str">
            <v>Employment, total (% of total labor force) (modeled ILO estimate)</v>
          </cell>
          <cell r="D45" t="str">
            <v>SL.EM.TOTL.ZS</v>
          </cell>
          <cell r="E45">
            <v>92.829999923706055</v>
          </cell>
          <cell r="F45">
            <v>89.859999656677203</v>
          </cell>
          <cell r="G45">
            <v>90.220000267028809</v>
          </cell>
          <cell r="H45">
            <v>91.229999542236328</v>
          </cell>
          <cell r="I45">
            <v>90.939999580383301</v>
          </cell>
          <cell r="J45">
            <v>91</v>
          </cell>
          <cell r="K45">
            <v>91.399999618530273</v>
          </cell>
          <cell r="L45">
            <v>91.859999656677246</v>
          </cell>
          <cell r="M45">
            <v>90.369999885559082</v>
          </cell>
          <cell r="N45">
            <v>88.510000228881808</v>
          </cell>
          <cell r="O45">
            <v>82.590000152587905</v>
          </cell>
          <cell r="P45">
            <v>90.073636228388011</v>
          </cell>
        </row>
        <row r="46">
          <cell r="A46" t="str">
            <v>Cuba</v>
          </cell>
          <cell r="B46" t="str">
            <v>CUB</v>
          </cell>
          <cell r="C46" t="str">
            <v>Employment, total (% of total labor force) (modeled ILO estimate)</v>
          </cell>
          <cell r="D46" t="str">
            <v>SL.EM.TOTL.ZS</v>
          </cell>
          <cell r="E46">
            <v>97.5</v>
          </cell>
          <cell r="F46">
            <v>96.819999933242798</v>
          </cell>
          <cell r="G46">
            <v>96.539999961853027</v>
          </cell>
          <cell r="H46">
            <v>96.710000038146973</v>
          </cell>
          <cell r="I46">
            <v>97.299999952316284</v>
          </cell>
          <cell r="J46">
            <v>97.599999904632568</v>
          </cell>
          <cell r="K46">
            <v>98</v>
          </cell>
          <cell r="L46">
            <v>98.299999952316284</v>
          </cell>
          <cell r="M46">
            <v>98.299999952316284</v>
          </cell>
          <cell r="N46">
            <v>98.264999985694885</v>
          </cell>
          <cell r="O46">
            <v>97.375999927520752</v>
          </cell>
          <cell r="P46">
            <v>97.519181782549083</v>
          </cell>
        </row>
        <row r="47">
          <cell r="A47" t="str">
            <v>Curacao</v>
          </cell>
          <cell r="B47" t="str">
            <v>CUW</v>
          </cell>
          <cell r="C47" t="str">
            <v>Employment, total (% of total labor force) (modeled ILO estimate)</v>
          </cell>
          <cell r="D47" t="str">
            <v>SL.EM.TOTL.ZS</v>
          </cell>
          <cell r="E47">
            <v>100</v>
          </cell>
          <cell r="F47">
            <v>100</v>
          </cell>
          <cell r="G47">
            <v>100</v>
          </cell>
          <cell r="H47">
            <v>100</v>
          </cell>
          <cell r="I47">
            <v>100</v>
          </cell>
          <cell r="J47">
            <v>100</v>
          </cell>
          <cell r="K47">
            <v>100</v>
          </cell>
          <cell r="L47">
            <v>100</v>
          </cell>
          <cell r="M47">
            <v>100</v>
          </cell>
          <cell r="N47">
            <v>100</v>
          </cell>
          <cell r="O47">
            <v>100</v>
          </cell>
          <cell r="P47">
            <v>100</v>
          </cell>
        </row>
        <row r="48">
          <cell r="A48" t="str">
            <v>Cayman Islands</v>
          </cell>
          <cell r="B48" t="str">
            <v>CYM</v>
          </cell>
          <cell r="C48" t="str">
            <v>Employment, total (% of total labor force) (modeled ILO estimate)</v>
          </cell>
          <cell r="D48" t="str">
            <v>SL.EM.TOTL.ZS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</row>
        <row r="49">
          <cell r="A49" t="str">
            <v>Cyprus</v>
          </cell>
          <cell r="B49" t="str">
            <v>CYP</v>
          </cell>
          <cell r="C49" t="str">
            <v>Employment, total (% of total labor force) (modeled ILO estimate)</v>
          </cell>
          <cell r="D49" t="str">
            <v>SL.EM.TOTL.ZS</v>
          </cell>
          <cell r="E49">
            <v>93.739999771118164</v>
          </cell>
          <cell r="F49">
            <v>92.139999866485596</v>
          </cell>
          <cell r="G49">
            <v>88.199999809265094</v>
          </cell>
          <cell r="H49">
            <v>84.130000114440904</v>
          </cell>
          <cell r="I49">
            <v>83.909999847412095</v>
          </cell>
          <cell r="J49">
            <v>85.090000152587905</v>
          </cell>
          <cell r="K49">
            <v>87.050000190734906</v>
          </cell>
          <cell r="L49">
            <v>88.949999809265094</v>
          </cell>
          <cell r="M49">
            <v>91.630000114440918</v>
          </cell>
          <cell r="N49">
            <v>92.929999828338623</v>
          </cell>
          <cell r="O49">
            <v>92.409999847412109</v>
          </cell>
          <cell r="P49">
            <v>89.107272668318316</v>
          </cell>
        </row>
        <row r="50">
          <cell r="A50" t="str">
            <v>Czechia</v>
          </cell>
          <cell r="B50" t="str">
            <v>CZE</v>
          </cell>
          <cell r="C50" t="str">
            <v>Employment, total (% of total labor force) (modeled ILO estimate)</v>
          </cell>
          <cell r="D50" t="str">
            <v>SL.EM.TOTL.ZS</v>
          </cell>
          <cell r="E50">
            <v>92.71999979019165</v>
          </cell>
          <cell r="F50">
            <v>93.289999961853027</v>
          </cell>
          <cell r="G50">
            <v>93.019999980926514</v>
          </cell>
          <cell r="H50">
            <v>93.050000190734863</v>
          </cell>
          <cell r="I50">
            <v>93.889999866485596</v>
          </cell>
          <cell r="J50">
            <v>94.949999809265137</v>
          </cell>
          <cell r="K50">
            <v>96.049999952316284</v>
          </cell>
          <cell r="L50">
            <v>97.109999895095825</v>
          </cell>
          <cell r="M50">
            <v>97.759999990463257</v>
          </cell>
          <cell r="N50">
            <v>97.990000009536743</v>
          </cell>
          <cell r="O50">
            <v>97.450000047683716</v>
          </cell>
          <cell r="P50">
            <v>95.207272681322962</v>
          </cell>
        </row>
        <row r="51">
          <cell r="A51" t="str">
            <v>Germany</v>
          </cell>
          <cell r="B51" t="str">
            <v>DEU</v>
          </cell>
          <cell r="C51" t="str">
            <v>Employment, total (% of total labor force) (modeled ILO estimate)</v>
          </cell>
          <cell r="D51" t="str">
            <v>SL.EM.TOTL.ZS</v>
          </cell>
          <cell r="E51">
            <v>93.03000020980835</v>
          </cell>
          <cell r="F51">
            <v>94.179999828338623</v>
          </cell>
          <cell r="G51">
            <v>94.619999885559082</v>
          </cell>
          <cell r="H51">
            <v>94.769999980926514</v>
          </cell>
          <cell r="I51">
            <v>95.019999980926514</v>
          </cell>
          <cell r="J51">
            <v>95.380000114440918</v>
          </cell>
          <cell r="K51">
            <v>95.880000114440918</v>
          </cell>
          <cell r="L51">
            <v>96.25</v>
          </cell>
          <cell r="M51">
            <v>96.619999885559082</v>
          </cell>
          <cell r="N51">
            <v>96.859999895095825</v>
          </cell>
          <cell r="O51">
            <v>96.190000057220459</v>
          </cell>
          <cell r="P51">
            <v>95.345454541119665</v>
          </cell>
        </row>
        <row r="52">
          <cell r="A52" t="str">
            <v>Djibouti</v>
          </cell>
          <cell r="B52" t="str">
            <v>DJI</v>
          </cell>
          <cell r="C52" t="str">
            <v>Employment, total (% of total labor force) (modeled ILO estimate)</v>
          </cell>
          <cell r="D52" t="str">
            <v>SL.EM.TOTL.ZS</v>
          </cell>
          <cell r="E52">
            <v>72.941999435424805</v>
          </cell>
          <cell r="F52">
            <v>73.111999511718693</v>
          </cell>
          <cell r="G52">
            <v>73.222000122070298</v>
          </cell>
          <cell r="H52">
            <v>73.361999511718693</v>
          </cell>
          <cell r="I52">
            <v>73.524999618530302</v>
          </cell>
          <cell r="J52">
            <v>73.674999237060504</v>
          </cell>
          <cell r="K52">
            <v>73.806999206542997</v>
          </cell>
          <cell r="L52">
            <v>73.940000534057603</v>
          </cell>
          <cell r="M52">
            <v>73.811000823974595</v>
          </cell>
          <cell r="N52">
            <v>73.642999649047908</v>
          </cell>
          <cell r="O52">
            <v>71.610000610351605</v>
          </cell>
          <cell r="P52">
            <v>73.331727114590734</v>
          </cell>
        </row>
        <row r="53">
          <cell r="A53" t="str">
            <v>Dominica</v>
          </cell>
          <cell r="B53" t="str">
            <v>DMA</v>
          </cell>
          <cell r="C53" t="str">
            <v>Employment, total (% of total labor force) (modeled ILO estimate)</v>
          </cell>
          <cell r="D53" t="str">
            <v>SL.EM.TOTL.ZS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</row>
        <row r="54">
          <cell r="A54" t="str">
            <v>Denmark</v>
          </cell>
          <cell r="B54" t="str">
            <v>DNK</v>
          </cell>
          <cell r="C54" t="str">
            <v>Employment, total (% of total labor force) (modeled ILO estimate)</v>
          </cell>
          <cell r="D54" t="str">
            <v>SL.EM.TOTL.ZS</v>
          </cell>
          <cell r="E54">
            <v>92.25</v>
          </cell>
          <cell r="F54">
            <v>92.230000019073486</v>
          </cell>
          <cell r="G54">
            <v>92.199999809265137</v>
          </cell>
          <cell r="H54">
            <v>92.619999885559082</v>
          </cell>
          <cell r="I54">
            <v>93.070000171661377</v>
          </cell>
          <cell r="J54">
            <v>93.71999979019165</v>
          </cell>
          <cell r="K54">
            <v>94.010000228881836</v>
          </cell>
          <cell r="L54">
            <v>94.170000076293945</v>
          </cell>
          <cell r="M54">
            <v>94.869999885559082</v>
          </cell>
          <cell r="N54">
            <v>94.980000019073486</v>
          </cell>
          <cell r="O54">
            <v>94.360000133514404</v>
          </cell>
          <cell r="P54">
            <v>93.498181819915771</v>
          </cell>
        </row>
        <row r="55">
          <cell r="A55" t="str">
            <v>Dominican Republic</v>
          </cell>
          <cell r="B55" t="str">
            <v>DOM</v>
          </cell>
          <cell r="C55" t="str">
            <v>Employment, total (% of total labor force) (modeled ILO estimate)</v>
          </cell>
          <cell r="D55" t="str">
            <v>SL.EM.TOTL.ZS</v>
          </cell>
          <cell r="E55">
            <v>94.789999961853027</v>
          </cell>
          <cell r="F55">
            <v>93.909999847412109</v>
          </cell>
          <cell r="G55">
            <v>93.28000020980835</v>
          </cell>
          <cell r="H55">
            <v>92.650000095367432</v>
          </cell>
          <cell r="I55">
            <v>93.28000020980835</v>
          </cell>
          <cell r="J55">
            <v>92.389999866485596</v>
          </cell>
          <cell r="K55">
            <v>92.71999979019165</v>
          </cell>
          <cell r="L55">
            <v>94.170000076293945</v>
          </cell>
          <cell r="M55">
            <v>94.139999866485596</v>
          </cell>
          <cell r="N55">
            <v>93.639999866485596</v>
          </cell>
          <cell r="O55">
            <v>93.869999885559082</v>
          </cell>
          <cell r="P55">
            <v>93.530909061431885</v>
          </cell>
        </row>
        <row r="56">
          <cell r="A56" t="str">
            <v>Algeria</v>
          </cell>
          <cell r="B56" t="str">
            <v>DZA</v>
          </cell>
          <cell r="C56" t="str">
            <v>Employment, total (% of total labor force) (modeled ILO estimate)</v>
          </cell>
          <cell r="D56" t="str">
            <v>SL.EM.TOTL.ZS</v>
          </cell>
          <cell r="E56">
            <v>90.039999961853027</v>
          </cell>
          <cell r="F56">
            <v>90.039999961853027</v>
          </cell>
          <cell r="G56">
            <v>89.029999732971206</v>
          </cell>
          <cell r="H56">
            <v>90.180000305175781</v>
          </cell>
          <cell r="I56">
            <v>89.789999961852999</v>
          </cell>
          <cell r="J56">
            <v>88.789999961852999</v>
          </cell>
          <cell r="K56">
            <v>89.800000190734906</v>
          </cell>
          <cell r="L56">
            <v>89.666999816894503</v>
          </cell>
          <cell r="M56">
            <v>89.579999923706097</v>
          </cell>
          <cell r="N56">
            <v>89.487000465393095</v>
          </cell>
          <cell r="O56">
            <v>87.449999809265094</v>
          </cell>
          <cell r="P56">
            <v>89.441272735595703</v>
          </cell>
        </row>
        <row r="57">
          <cell r="A57" t="str">
            <v>Ecuador</v>
          </cell>
          <cell r="B57" t="str">
            <v>ECU</v>
          </cell>
          <cell r="C57" t="str">
            <v>Employment, total (% of total labor force) (modeled ILO estimate)</v>
          </cell>
          <cell r="D57" t="str">
            <v>SL.EM.TOTL.ZS</v>
          </cell>
          <cell r="E57">
            <v>95.909999847412109</v>
          </cell>
          <cell r="F57">
            <v>96.539999961853027</v>
          </cell>
          <cell r="G57">
            <v>96.769999980926514</v>
          </cell>
          <cell r="H57">
            <v>96.920000076293945</v>
          </cell>
          <cell r="I57">
            <v>96.519999980926514</v>
          </cell>
          <cell r="J57">
            <v>96.380000114440918</v>
          </cell>
          <cell r="K57">
            <v>95.400000095367432</v>
          </cell>
          <cell r="L57">
            <v>96.160000085830688</v>
          </cell>
          <cell r="M57">
            <v>96.470000028610229</v>
          </cell>
          <cell r="N57">
            <v>96.190000057220459</v>
          </cell>
          <cell r="O57">
            <v>93.889999866485596</v>
          </cell>
          <cell r="P57">
            <v>96.104545463215217</v>
          </cell>
        </row>
        <row r="58">
          <cell r="A58" t="str">
            <v>Egypt, Arab Rep.</v>
          </cell>
          <cell r="B58" t="str">
            <v>EGY</v>
          </cell>
          <cell r="C58" t="str">
            <v>Employment, total (% of total labor force) (modeled ILO estimate)</v>
          </cell>
          <cell r="D58" t="str">
            <v>SL.EM.TOTL.ZS</v>
          </cell>
          <cell r="E58">
            <v>91.239999771118164</v>
          </cell>
          <cell r="F58">
            <v>88.149999618530302</v>
          </cell>
          <cell r="G58">
            <v>87.399999618530302</v>
          </cell>
          <cell r="H58">
            <v>86.850000381469698</v>
          </cell>
          <cell r="I58">
            <v>86.899999618530302</v>
          </cell>
          <cell r="J58">
            <v>86.949999809265094</v>
          </cell>
          <cell r="K58">
            <v>87.590000152587905</v>
          </cell>
          <cell r="L58">
            <v>88.260000228881808</v>
          </cell>
          <cell r="M58">
            <v>90.180000305175781</v>
          </cell>
          <cell r="N58">
            <v>92.159999847412109</v>
          </cell>
          <cell r="O58">
            <v>90.833000183105469</v>
          </cell>
          <cell r="P58">
            <v>88.773909048600629</v>
          </cell>
        </row>
        <row r="59">
          <cell r="A59" t="str">
            <v>Euro area</v>
          </cell>
          <cell r="B59" t="str">
            <v>EMU</v>
          </cell>
          <cell r="C59" t="str">
            <v>Employment, total (% of total labor force) (modeled ILO estimate)</v>
          </cell>
          <cell r="D59" t="str">
            <v>SL.EM.TOTL.ZS</v>
          </cell>
          <cell r="E59">
            <v>89.927038399024724</v>
          </cell>
          <cell r="F59">
            <v>89.888558223318654</v>
          </cell>
          <cell r="G59">
            <v>88.708878160407011</v>
          </cell>
          <cell r="H59">
            <v>88.072052264352294</v>
          </cell>
          <cell r="I59">
            <v>88.397569305307442</v>
          </cell>
          <cell r="J59">
            <v>89.159450610120885</v>
          </cell>
          <cell r="K59">
            <v>89.989823632773337</v>
          </cell>
          <cell r="L59">
            <v>90.952616473393036</v>
          </cell>
          <cell r="M59">
            <v>91.829685503121411</v>
          </cell>
          <cell r="N59">
            <v>92.465205227407068</v>
          </cell>
          <cell r="O59">
            <v>92.1738363858112</v>
          </cell>
          <cell r="P59">
            <v>90.14224674409428</v>
          </cell>
        </row>
        <row r="60">
          <cell r="A60" t="str">
            <v>Eritrea</v>
          </cell>
          <cell r="B60" t="str">
            <v>ERI</v>
          </cell>
          <cell r="C60" t="str">
            <v>Employment, total (% of total labor force) (modeled ILO estimate)</v>
          </cell>
          <cell r="D60" t="str">
            <v>SL.EM.TOTL.ZS</v>
          </cell>
          <cell r="E60">
            <v>94.505000114440918</v>
          </cell>
          <cell r="F60">
            <v>94.479000091552734</v>
          </cell>
          <cell r="G60">
            <v>94.46999979019165</v>
          </cell>
          <cell r="H60">
            <v>94.420000076293945</v>
          </cell>
          <cell r="I60">
            <v>94.327000141143799</v>
          </cell>
          <cell r="J60">
            <v>94.171999931335449</v>
          </cell>
          <cell r="K60">
            <v>94.098000049591064</v>
          </cell>
          <cell r="L60">
            <v>94.057000160217285</v>
          </cell>
          <cell r="M60">
            <v>94.052999973297119</v>
          </cell>
          <cell r="N60">
            <v>94.00600004196167</v>
          </cell>
          <cell r="O60">
            <v>92.135000228881836</v>
          </cell>
          <cell r="P60">
            <v>94.065636418082491</v>
          </cell>
        </row>
        <row r="61">
          <cell r="A61" t="str">
            <v>Spain</v>
          </cell>
          <cell r="B61" t="str">
            <v>ESP</v>
          </cell>
          <cell r="C61" t="str">
            <v>Employment, total (% of total labor force) (modeled ILO estimate)</v>
          </cell>
          <cell r="D61" t="str">
            <v>SL.EM.TOTL.ZS</v>
          </cell>
          <cell r="E61">
            <v>80.139999389648395</v>
          </cell>
          <cell r="F61">
            <v>78.610000610351605</v>
          </cell>
          <cell r="G61">
            <v>75.209999084472699</v>
          </cell>
          <cell r="H61">
            <v>73.909999847412095</v>
          </cell>
          <cell r="I61">
            <v>75.559999465942397</v>
          </cell>
          <cell r="J61">
            <v>77.940000534057603</v>
          </cell>
          <cell r="K61">
            <v>80.370000839233398</v>
          </cell>
          <cell r="L61">
            <v>82.780000686645508</v>
          </cell>
          <cell r="M61">
            <v>84.75</v>
          </cell>
          <cell r="N61">
            <v>85.899999618530302</v>
          </cell>
          <cell r="O61">
            <v>84.470000267028794</v>
          </cell>
          <cell r="P61">
            <v>79.967272758483887</v>
          </cell>
        </row>
        <row r="62">
          <cell r="A62" t="str">
            <v>Estonia</v>
          </cell>
          <cell r="B62" t="str">
            <v>EST</v>
          </cell>
          <cell r="C62" t="str">
            <v>Employment, total (% of total labor force) (modeled ILO estimate)</v>
          </cell>
          <cell r="D62" t="str">
            <v>SL.EM.TOTL.ZS</v>
          </cell>
          <cell r="E62">
            <v>83.290000915527301</v>
          </cell>
          <cell r="F62">
            <v>87.670000076293903</v>
          </cell>
          <cell r="G62">
            <v>89.9799995422363</v>
          </cell>
          <cell r="H62">
            <v>91.369999885559082</v>
          </cell>
          <cell r="I62">
            <v>92.650000095367432</v>
          </cell>
          <cell r="J62">
            <v>93.809999942779541</v>
          </cell>
          <cell r="K62">
            <v>93.239999771118164</v>
          </cell>
          <cell r="L62">
            <v>94.239999771118164</v>
          </cell>
          <cell r="M62">
            <v>94.630000114440918</v>
          </cell>
          <cell r="N62">
            <v>95.550000190734863</v>
          </cell>
          <cell r="O62">
            <v>93.199999809265137</v>
          </cell>
          <cell r="P62">
            <v>91.784545464949161</v>
          </cell>
        </row>
        <row r="63">
          <cell r="A63" t="str">
            <v>Ethiopia</v>
          </cell>
          <cell r="B63" t="str">
            <v>ETH</v>
          </cell>
          <cell r="C63" t="str">
            <v>Employment, total (% of total labor force) (modeled ILO estimate)</v>
          </cell>
          <cell r="D63" t="str">
            <v>SL.EM.TOTL.ZS</v>
          </cell>
          <cell r="E63">
            <v>97.66100001335144</v>
          </cell>
          <cell r="F63">
            <v>97.687999963760376</v>
          </cell>
          <cell r="G63">
            <v>97.713000059127808</v>
          </cell>
          <cell r="H63">
            <v>97.75</v>
          </cell>
          <cell r="I63">
            <v>97.73799991607666</v>
          </cell>
          <cell r="J63">
            <v>97.726000070571899</v>
          </cell>
          <cell r="K63">
            <v>97.711999893188477</v>
          </cell>
          <cell r="L63">
            <v>97.700999975204468</v>
          </cell>
          <cell r="M63">
            <v>97.681999921798706</v>
          </cell>
          <cell r="N63">
            <v>97.674000024795532</v>
          </cell>
          <cell r="O63">
            <v>96.763000011444092</v>
          </cell>
          <cell r="P63">
            <v>97.618909077210859</v>
          </cell>
        </row>
        <row r="64">
          <cell r="A64" t="str">
            <v>Finland</v>
          </cell>
          <cell r="B64" t="str">
            <v>FIN</v>
          </cell>
          <cell r="C64" t="str">
            <v>Employment, total (% of total labor force) (modeled ILO estimate)</v>
          </cell>
          <cell r="D64" t="str">
            <v>SL.EM.TOTL.ZS</v>
          </cell>
          <cell r="E64">
            <v>91.609999656677246</v>
          </cell>
          <cell r="F64">
            <v>92.21999979019165</v>
          </cell>
          <cell r="G64">
            <v>92.309999942779541</v>
          </cell>
          <cell r="H64">
            <v>91.810000419616699</v>
          </cell>
          <cell r="I64">
            <v>91.340000152587891</v>
          </cell>
          <cell r="J64">
            <v>90.619999885559082</v>
          </cell>
          <cell r="K64">
            <v>91.180000305175781</v>
          </cell>
          <cell r="L64">
            <v>91.359999656677246</v>
          </cell>
          <cell r="M64">
            <v>92.639999866485596</v>
          </cell>
          <cell r="N64">
            <v>93.309999942779541</v>
          </cell>
          <cell r="O64">
            <v>92.239999771118164</v>
          </cell>
          <cell r="P64">
            <v>91.876363580877126</v>
          </cell>
        </row>
        <row r="65">
          <cell r="A65" t="str">
            <v>Fiji</v>
          </cell>
          <cell r="B65" t="str">
            <v>FJI</v>
          </cell>
          <cell r="C65" t="str">
            <v>Employment, total (% of total labor force) (modeled ILO estimate)</v>
          </cell>
          <cell r="D65" t="str">
            <v>SL.EM.TOTL.ZS</v>
          </cell>
          <cell r="E65">
            <v>95.690000057220459</v>
          </cell>
          <cell r="F65">
            <v>95.590000152587891</v>
          </cell>
          <cell r="G65">
            <v>95.579999923706055</v>
          </cell>
          <cell r="H65">
            <v>95.672999858856201</v>
          </cell>
          <cell r="I65">
            <v>95.710000038146973</v>
          </cell>
          <cell r="J65">
            <v>95.704999923706055</v>
          </cell>
          <cell r="K65">
            <v>95.679999828338623</v>
          </cell>
          <cell r="L65">
            <v>95.722000122070313</v>
          </cell>
          <cell r="M65">
            <v>95.666999816894531</v>
          </cell>
          <cell r="N65">
            <v>95.552000045776367</v>
          </cell>
          <cell r="O65">
            <v>95.284999847412109</v>
          </cell>
          <cell r="P65">
            <v>95.623090874065056</v>
          </cell>
        </row>
        <row r="66">
          <cell r="A66" t="str">
            <v>France</v>
          </cell>
          <cell r="B66" t="str">
            <v>FRA</v>
          </cell>
          <cell r="C66" t="str">
            <v>Employment, total (% of total labor force) (modeled ILO estimate)</v>
          </cell>
          <cell r="D66" t="str">
            <v>SL.EM.TOTL.ZS</v>
          </cell>
          <cell r="E66">
            <v>91.130000114440918</v>
          </cell>
          <cell r="F66">
            <v>91.189999580383301</v>
          </cell>
          <cell r="G66">
            <v>90.600000381469727</v>
          </cell>
          <cell r="H66">
            <v>90.079999923706055</v>
          </cell>
          <cell r="I66">
            <v>89.710000038147001</v>
          </cell>
          <cell r="J66">
            <v>89.649999618530302</v>
          </cell>
          <cell r="K66">
            <v>89.949999809265094</v>
          </cell>
          <cell r="L66">
            <v>90.590000152587891</v>
          </cell>
          <cell r="M66">
            <v>90.979999542236328</v>
          </cell>
          <cell r="N66">
            <v>91.590000152587891</v>
          </cell>
          <cell r="O66">
            <v>91.989999771118164</v>
          </cell>
          <cell r="P66">
            <v>90.678181734952062</v>
          </cell>
        </row>
        <row r="67">
          <cell r="A67" t="str">
            <v>Faroe Islands</v>
          </cell>
          <cell r="B67" t="str">
            <v>FRO</v>
          </cell>
          <cell r="C67" t="str">
            <v>Employment, total (% of total labor force) (modeled ILO estimate)</v>
          </cell>
          <cell r="D67" t="str">
            <v>SL.EM.TOTL.ZS</v>
          </cell>
          <cell r="E67">
            <v>100</v>
          </cell>
          <cell r="F67">
            <v>100</v>
          </cell>
          <cell r="G67">
            <v>100</v>
          </cell>
          <cell r="H67">
            <v>100</v>
          </cell>
          <cell r="I67">
            <v>100</v>
          </cell>
          <cell r="J67">
            <v>100</v>
          </cell>
          <cell r="K67">
            <v>100</v>
          </cell>
          <cell r="L67">
            <v>100</v>
          </cell>
          <cell r="M67">
            <v>100</v>
          </cell>
          <cell r="N67">
            <v>100</v>
          </cell>
          <cell r="O67">
            <v>100</v>
          </cell>
          <cell r="P67">
            <v>100</v>
          </cell>
        </row>
        <row r="68">
          <cell r="A68" t="str">
            <v>Micronesia, Fed. Sts.</v>
          </cell>
          <cell r="B68" t="str">
            <v>FSM</v>
          </cell>
          <cell r="C68" t="str">
            <v>Employment, total (% of total labor force) (modeled ILO estimate)</v>
          </cell>
          <cell r="D68" t="str">
            <v>SL.EM.TOTL.ZS</v>
          </cell>
          <cell r="E68">
            <v>100</v>
          </cell>
          <cell r="F68">
            <v>100</v>
          </cell>
          <cell r="G68">
            <v>100</v>
          </cell>
          <cell r="H68">
            <v>100</v>
          </cell>
          <cell r="I68">
            <v>100</v>
          </cell>
          <cell r="J68">
            <v>100</v>
          </cell>
          <cell r="K68">
            <v>100</v>
          </cell>
          <cell r="L68">
            <v>100</v>
          </cell>
          <cell r="M68">
            <v>100</v>
          </cell>
          <cell r="N68">
            <v>100</v>
          </cell>
          <cell r="O68">
            <v>100</v>
          </cell>
          <cell r="P68">
            <v>100</v>
          </cell>
        </row>
        <row r="69">
          <cell r="A69" t="str">
            <v>Gabon</v>
          </cell>
          <cell r="B69" t="str">
            <v>GAB</v>
          </cell>
          <cell r="C69" t="str">
            <v>Employment, total (% of total labor force) (modeled ILO estimate)</v>
          </cell>
          <cell r="D69" t="str">
            <v>SL.EM.TOTL.ZS</v>
          </cell>
          <cell r="E69">
            <v>79.610000610351605</v>
          </cell>
          <cell r="F69">
            <v>79.570999145507798</v>
          </cell>
          <cell r="G69">
            <v>79.511999130248995</v>
          </cell>
          <cell r="H69">
            <v>79.479000091552706</v>
          </cell>
          <cell r="I69">
            <v>79.427000045776396</v>
          </cell>
          <cell r="J69">
            <v>79.386999130248995</v>
          </cell>
          <cell r="K69">
            <v>79.330999374389592</v>
          </cell>
          <cell r="L69">
            <v>79.278999328613295</v>
          </cell>
          <cell r="M69">
            <v>79.250999450683594</v>
          </cell>
          <cell r="N69">
            <v>79.257999420166001</v>
          </cell>
          <cell r="O69">
            <v>78.027999877929702</v>
          </cell>
          <cell r="P69">
            <v>79.284817782315343</v>
          </cell>
        </row>
        <row r="70">
          <cell r="A70" t="str">
            <v>United Kingdom</v>
          </cell>
          <cell r="B70" t="str">
            <v>GBR</v>
          </cell>
          <cell r="C70" t="str">
            <v>Employment, total (% of total labor force) (modeled ILO estimate)</v>
          </cell>
          <cell r="D70" t="str">
            <v>SL.EM.TOTL.ZS</v>
          </cell>
          <cell r="E70">
            <v>92.210000038146973</v>
          </cell>
          <cell r="F70">
            <v>91.960000038146973</v>
          </cell>
          <cell r="G70">
            <v>92.119999885559082</v>
          </cell>
          <cell r="H70">
            <v>92.480000019073486</v>
          </cell>
          <cell r="I70">
            <v>93.889999866485596</v>
          </cell>
          <cell r="J70">
            <v>94.699999809265137</v>
          </cell>
          <cell r="K70">
            <v>95.190000057220459</v>
          </cell>
          <cell r="L70">
            <v>95.670000076293945</v>
          </cell>
          <cell r="M70">
            <v>96</v>
          </cell>
          <cell r="N70">
            <v>96.259999990463257</v>
          </cell>
          <cell r="O70">
            <v>95.527999877929688</v>
          </cell>
          <cell r="P70">
            <v>94.18254542350769</v>
          </cell>
        </row>
        <row r="71">
          <cell r="A71" t="str">
            <v>Georgia</v>
          </cell>
          <cell r="B71" t="str">
            <v>GEO</v>
          </cell>
          <cell r="C71" t="str">
            <v>Employment, total (% of total labor force) (modeled ILO estimate)</v>
          </cell>
          <cell r="D71" t="str">
            <v>SL.EM.TOTL.ZS</v>
          </cell>
          <cell r="E71">
            <v>79.799999237060504</v>
          </cell>
          <cell r="F71">
            <v>80.370000839233398</v>
          </cell>
          <cell r="G71">
            <v>80.350000381469698</v>
          </cell>
          <cell r="H71">
            <v>80.579999923706097</v>
          </cell>
          <cell r="I71">
            <v>82.559999465942397</v>
          </cell>
          <cell r="J71">
            <v>83.489999771118192</v>
          </cell>
          <cell r="K71">
            <v>83.399999618530302</v>
          </cell>
          <cell r="L71">
            <v>86.060000419616699</v>
          </cell>
          <cell r="M71">
            <v>87.329999923706097</v>
          </cell>
          <cell r="N71">
            <v>88.430000305175795</v>
          </cell>
          <cell r="O71">
            <v>81.5</v>
          </cell>
          <cell r="P71">
            <v>83.079090898687184</v>
          </cell>
        </row>
        <row r="72">
          <cell r="A72" t="str">
            <v>Ghana</v>
          </cell>
          <cell r="B72" t="str">
            <v>GHA</v>
          </cell>
          <cell r="C72" t="str">
            <v>Employment, total (% of total labor force) (modeled ILO estimate)</v>
          </cell>
          <cell r="D72" t="str">
            <v>SL.EM.TOTL.ZS</v>
          </cell>
          <cell r="E72">
            <v>94.619999885559082</v>
          </cell>
          <cell r="F72">
            <v>94.403999805450439</v>
          </cell>
          <cell r="G72">
            <v>94.089000225067139</v>
          </cell>
          <cell r="H72">
            <v>93.796999931335449</v>
          </cell>
          <cell r="I72">
            <v>93.47599983215332</v>
          </cell>
          <cell r="J72">
            <v>93.190000057220459</v>
          </cell>
          <cell r="K72">
            <v>94.473000049591064</v>
          </cell>
          <cell r="L72">
            <v>95.78000020980835</v>
          </cell>
          <cell r="M72">
            <v>95.723999977111816</v>
          </cell>
          <cell r="N72">
            <v>95.684000015258789</v>
          </cell>
          <cell r="O72">
            <v>95.348999977111816</v>
          </cell>
          <cell r="P72">
            <v>94.598727269606158</v>
          </cell>
        </row>
        <row r="73">
          <cell r="A73" t="str">
            <v>Gibraltar</v>
          </cell>
          <cell r="B73" t="str">
            <v>GIB</v>
          </cell>
          <cell r="C73" t="str">
            <v>Employment, total (% of total labor force) (modeled ILO estimate)</v>
          </cell>
          <cell r="D73" t="str">
            <v>SL.EM.TOTL.ZS</v>
          </cell>
          <cell r="E73">
            <v>100</v>
          </cell>
          <cell r="F73">
            <v>100</v>
          </cell>
          <cell r="G73">
            <v>100</v>
          </cell>
          <cell r="H73">
            <v>100</v>
          </cell>
          <cell r="I73">
            <v>100</v>
          </cell>
          <cell r="J73">
            <v>100</v>
          </cell>
          <cell r="K73">
            <v>100</v>
          </cell>
          <cell r="L73">
            <v>100</v>
          </cell>
          <cell r="M73">
            <v>100</v>
          </cell>
          <cell r="N73">
            <v>100</v>
          </cell>
          <cell r="O73">
            <v>100</v>
          </cell>
          <cell r="P73">
            <v>100</v>
          </cell>
        </row>
        <row r="74">
          <cell r="A74" t="str">
            <v>Guinea</v>
          </cell>
          <cell r="B74" t="str">
            <v>GIN</v>
          </cell>
          <cell r="C74" t="str">
            <v>Employment, total (% of total labor force) (modeled ILO estimate)</v>
          </cell>
          <cell r="D74" t="str">
            <v>SL.EM.TOTL.ZS</v>
          </cell>
          <cell r="E74">
            <v>95.22700023651123</v>
          </cell>
          <cell r="F74">
            <v>95.206999778747559</v>
          </cell>
          <cell r="G74">
            <v>95.182000160217285</v>
          </cell>
          <cell r="H74">
            <v>95.133999824523926</v>
          </cell>
          <cell r="I74">
            <v>95.104000091552734</v>
          </cell>
          <cell r="J74">
            <v>95.077000141143799</v>
          </cell>
          <cell r="K74">
            <v>95.119999885559082</v>
          </cell>
          <cell r="L74">
            <v>95.085999965667725</v>
          </cell>
          <cell r="M74">
            <v>95.017000198364258</v>
          </cell>
          <cell r="N74">
            <v>94.980000019073486</v>
          </cell>
          <cell r="O74">
            <v>93.896999835968018</v>
          </cell>
          <cell r="P74">
            <v>95.002818194302648</v>
          </cell>
        </row>
        <row r="75">
          <cell r="A75" t="str">
            <v>Gambia, The</v>
          </cell>
          <cell r="B75" t="str">
            <v>GMB</v>
          </cell>
          <cell r="C75" t="str">
            <v>Employment, total (% of total labor force) (modeled ILO estimate)</v>
          </cell>
          <cell r="D75" t="str">
            <v>SL.EM.TOTL.ZS</v>
          </cell>
          <cell r="E75">
            <v>90.642000198364258</v>
          </cell>
          <cell r="F75">
            <v>90.491000175476074</v>
          </cell>
          <cell r="G75">
            <v>90.579999923706055</v>
          </cell>
          <cell r="H75">
            <v>90.546999931335449</v>
          </cell>
          <cell r="I75">
            <v>90.496999740600586</v>
          </cell>
          <cell r="J75">
            <v>90.532999992370605</v>
          </cell>
          <cell r="K75">
            <v>90.501999855041504</v>
          </cell>
          <cell r="L75">
            <v>90.515000343322754</v>
          </cell>
          <cell r="M75">
            <v>90.52400016784668</v>
          </cell>
          <cell r="N75">
            <v>90.501999855041504</v>
          </cell>
          <cell r="O75">
            <v>88.918999671936007</v>
          </cell>
          <cell r="P75">
            <v>90.386545441367403</v>
          </cell>
        </row>
        <row r="76">
          <cell r="A76" t="str">
            <v>Guinea-Bissau</v>
          </cell>
          <cell r="B76" t="str">
            <v>GNB</v>
          </cell>
          <cell r="C76" t="str">
            <v>Employment, total (% of total labor force) (modeled ILO estimate)</v>
          </cell>
          <cell r="D76" t="str">
            <v>SL.EM.TOTL.ZS</v>
          </cell>
          <cell r="E76">
            <v>93.919000148773193</v>
          </cell>
          <cell r="F76">
            <v>94.01800012588501</v>
          </cell>
          <cell r="G76">
            <v>94.130000114440918</v>
          </cell>
          <cell r="H76">
            <v>94.190999984741211</v>
          </cell>
          <cell r="I76">
            <v>94.197000026702881</v>
          </cell>
          <cell r="J76">
            <v>94.130000114440918</v>
          </cell>
          <cell r="K76">
            <v>94.048999786376953</v>
          </cell>
          <cell r="L76">
            <v>94.013999938964844</v>
          </cell>
          <cell r="M76">
            <v>94.01800012588501</v>
          </cell>
          <cell r="N76">
            <v>93.964000225067139</v>
          </cell>
          <cell r="O76">
            <v>93.263000011444092</v>
          </cell>
          <cell r="P76">
            <v>93.990272782065645</v>
          </cell>
        </row>
        <row r="77">
          <cell r="A77" t="str">
            <v>Equatorial Guinea</v>
          </cell>
          <cell r="B77" t="str">
            <v>GNQ</v>
          </cell>
          <cell r="C77" t="str">
            <v>Employment, total (% of total labor force) (modeled ILO estimate)</v>
          </cell>
          <cell r="D77" t="str">
            <v>SL.EM.TOTL.ZS</v>
          </cell>
          <cell r="E77">
            <v>91.182000160217285</v>
          </cell>
          <cell r="F77">
            <v>91.272000312805176</v>
          </cell>
          <cell r="G77">
            <v>91.38700008392334</v>
          </cell>
          <cell r="H77">
            <v>91.487000465393066</v>
          </cell>
          <cell r="I77">
            <v>91.517000198364258</v>
          </cell>
          <cell r="J77">
            <v>91.456000328063965</v>
          </cell>
          <cell r="K77">
            <v>91.371000289916992</v>
          </cell>
          <cell r="L77">
            <v>91.35200023651123</v>
          </cell>
          <cell r="M77">
            <v>91.37600040435791</v>
          </cell>
          <cell r="N77">
            <v>91.321000099182129</v>
          </cell>
          <cell r="O77">
            <v>90.098999977111816</v>
          </cell>
          <cell r="P77">
            <v>91.256363868713379</v>
          </cell>
        </row>
        <row r="78">
          <cell r="A78" t="str">
            <v>Greece</v>
          </cell>
          <cell r="B78" t="str">
            <v>GRC</v>
          </cell>
          <cell r="C78" t="str">
            <v>Employment, total (% of total labor force) (modeled ILO estimate)</v>
          </cell>
          <cell r="D78" t="str">
            <v>SL.EM.TOTL.ZS</v>
          </cell>
          <cell r="E78">
            <v>87.289999961852999</v>
          </cell>
          <cell r="F78">
            <v>82.139999389648395</v>
          </cell>
          <cell r="G78">
            <v>75.559999465942397</v>
          </cell>
          <cell r="H78">
            <v>72.530000686645508</v>
          </cell>
          <cell r="I78">
            <v>73.510000228881808</v>
          </cell>
          <cell r="J78">
            <v>75.100000381469698</v>
          </cell>
          <cell r="K78">
            <v>76.459999084472699</v>
          </cell>
          <cell r="L78">
            <v>78.510000228881808</v>
          </cell>
          <cell r="M78">
            <v>80.709999084472699</v>
          </cell>
          <cell r="N78">
            <v>82.690000534057603</v>
          </cell>
          <cell r="O78">
            <v>83.700000762939496</v>
          </cell>
          <cell r="P78">
            <v>78.927272709933177</v>
          </cell>
        </row>
        <row r="79">
          <cell r="A79" t="str">
            <v>Grenada</v>
          </cell>
          <cell r="B79" t="str">
            <v>GRD</v>
          </cell>
          <cell r="C79" t="str">
            <v>Employment, total (% of total labor force) (modeled ILO estimate)</v>
          </cell>
          <cell r="D79" t="str">
            <v>SL.EM.TOTL.ZS</v>
          </cell>
          <cell r="E79">
            <v>100</v>
          </cell>
          <cell r="F79">
            <v>100</v>
          </cell>
          <cell r="G79">
            <v>100</v>
          </cell>
          <cell r="H79">
            <v>100</v>
          </cell>
          <cell r="I79">
            <v>100</v>
          </cell>
          <cell r="J79">
            <v>100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  <cell r="O79">
            <v>100</v>
          </cell>
          <cell r="P79">
            <v>100</v>
          </cell>
        </row>
        <row r="80">
          <cell r="A80" t="str">
            <v>Greenland</v>
          </cell>
          <cell r="B80" t="str">
            <v>GRL</v>
          </cell>
          <cell r="C80" t="str">
            <v>Employment, total (% of total labor force) (modeled ILO estimate)</v>
          </cell>
          <cell r="D80" t="str">
            <v>SL.EM.TOTL.ZS</v>
          </cell>
          <cell r="E80">
            <v>100</v>
          </cell>
          <cell r="F80">
            <v>100</v>
          </cell>
          <cell r="G80">
            <v>100</v>
          </cell>
          <cell r="H80">
            <v>100</v>
          </cell>
          <cell r="I80">
            <v>100</v>
          </cell>
          <cell r="J80">
            <v>100</v>
          </cell>
          <cell r="K80">
            <v>100</v>
          </cell>
          <cell r="L80">
            <v>100</v>
          </cell>
          <cell r="M80">
            <v>100</v>
          </cell>
          <cell r="N80">
            <v>100</v>
          </cell>
          <cell r="O80">
            <v>100</v>
          </cell>
          <cell r="P80">
            <v>100</v>
          </cell>
        </row>
        <row r="81">
          <cell r="A81" t="str">
            <v>Guatemala</v>
          </cell>
          <cell r="B81" t="str">
            <v>GTM</v>
          </cell>
          <cell r="C81" t="str">
            <v>Employment, total (% of total labor force) (modeled ILO estimate)</v>
          </cell>
          <cell r="D81" t="str">
            <v>SL.EM.TOTL.ZS</v>
          </cell>
          <cell r="E81">
            <v>96.5</v>
          </cell>
          <cell r="F81">
            <v>96.914999961853027</v>
          </cell>
          <cell r="G81">
            <v>97.240000009536743</v>
          </cell>
          <cell r="H81">
            <v>96.980000019073486</v>
          </cell>
          <cell r="I81">
            <v>97.279999971389771</v>
          </cell>
          <cell r="J81">
            <v>97.490000009536743</v>
          </cell>
          <cell r="K81">
            <v>97.420000076293945</v>
          </cell>
          <cell r="L81">
            <v>97.539999961853027</v>
          </cell>
          <cell r="M81">
            <v>97.720000028610229</v>
          </cell>
          <cell r="N81">
            <v>97.809999942779541</v>
          </cell>
          <cell r="O81">
            <v>96.447000026702881</v>
          </cell>
          <cell r="P81">
            <v>97.212909091602668</v>
          </cell>
        </row>
        <row r="82">
          <cell r="A82" t="str">
            <v>Guam</v>
          </cell>
          <cell r="B82" t="str">
            <v>GUM</v>
          </cell>
          <cell r="C82" t="str">
            <v>Employment, total (% of total labor force) (modeled ILO estimate)</v>
          </cell>
          <cell r="D82" t="str">
            <v>SL.EM.TOTL.ZS</v>
          </cell>
          <cell r="E82">
            <v>91.800000190734863</v>
          </cell>
          <cell r="F82">
            <v>86.699999809265094</v>
          </cell>
          <cell r="G82">
            <v>87.800000190734906</v>
          </cell>
          <cell r="H82">
            <v>88.5</v>
          </cell>
          <cell r="I82">
            <v>92.400000095367432</v>
          </cell>
          <cell r="J82">
            <v>93.099999904632568</v>
          </cell>
          <cell r="K82">
            <v>94.599999904632568</v>
          </cell>
          <cell r="L82">
            <v>94.565000057220459</v>
          </cell>
          <cell r="M82">
            <v>94.440999984741211</v>
          </cell>
          <cell r="N82">
            <v>94.485000133514404</v>
          </cell>
          <cell r="O82">
            <v>93.197999954223633</v>
          </cell>
          <cell r="P82">
            <v>91.96263638409701</v>
          </cell>
        </row>
        <row r="83">
          <cell r="A83" t="str">
            <v>Guyana</v>
          </cell>
          <cell r="B83" t="str">
            <v>GUY</v>
          </cell>
          <cell r="C83" t="str">
            <v>Employment, total (% of total labor force) (modeled ILO estimate)</v>
          </cell>
          <cell r="D83" t="str">
            <v>SL.EM.TOTL.ZS</v>
          </cell>
          <cell r="E83">
            <v>88.201999664306598</v>
          </cell>
          <cell r="F83">
            <v>87.942999839782701</v>
          </cell>
          <cell r="G83">
            <v>87.664999961852999</v>
          </cell>
          <cell r="H83">
            <v>87.3719997406006</v>
          </cell>
          <cell r="I83">
            <v>87.076000213623004</v>
          </cell>
          <cell r="J83">
            <v>86.788000106811495</v>
          </cell>
          <cell r="K83">
            <v>86.536000251770005</v>
          </cell>
          <cell r="L83">
            <v>86.253999710083008</v>
          </cell>
          <cell r="M83">
            <v>85.9799995422363</v>
          </cell>
          <cell r="N83">
            <v>86.008000373840304</v>
          </cell>
          <cell r="O83">
            <v>83.569000244140597</v>
          </cell>
          <cell r="P83">
            <v>86.67209087718615</v>
          </cell>
        </row>
        <row r="84">
          <cell r="A84" t="str">
            <v>Hong Kong SAR, China</v>
          </cell>
          <cell r="B84" t="str">
            <v>HKG</v>
          </cell>
          <cell r="C84" t="str">
            <v>Employment, total (% of total labor force) (modeled ILO estimate)</v>
          </cell>
          <cell r="D84" t="str">
            <v>SL.EM.TOTL.ZS</v>
          </cell>
          <cell r="E84">
            <v>95.670000076293945</v>
          </cell>
          <cell r="F84">
            <v>96.579999923706055</v>
          </cell>
          <cell r="G84">
            <v>96.710000038146973</v>
          </cell>
          <cell r="H84">
            <v>96.599999904632568</v>
          </cell>
          <cell r="I84">
            <v>96.700000047683716</v>
          </cell>
          <cell r="J84">
            <v>96.690000057220459</v>
          </cell>
          <cell r="K84">
            <v>96.609999895095825</v>
          </cell>
          <cell r="L84">
            <v>96.869999885559082</v>
          </cell>
          <cell r="M84">
            <v>97.180000066757202</v>
          </cell>
          <cell r="N84">
            <v>97.069999933242798</v>
          </cell>
          <cell r="O84">
            <v>94.170000076293945</v>
          </cell>
          <cell r="P84">
            <v>96.44090908223933</v>
          </cell>
        </row>
        <row r="85">
          <cell r="A85" t="str">
            <v>Honduras</v>
          </cell>
          <cell r="B85" t="str">
            <v>HND</v>
          </cell>
          <cell r="C85" t="str">
            <v>Employment, total (% of total labor force) (modeled ILO estimate)</v>
          </cell>
          <cell r="D85" t="str">
            <v>SL.EM.TOTL.ZS</v>
          </cell>
          <cell r="E85">
            <v>95.880000114440918</v>
          </cell>
          <cell r="F85">
            <v>95.53000020980835</v>
          </cell>
          <cell r="G85">
            <v>96.25</v>
          </cell>
          <cell r="H85">
            <v>94.349999904632568</v>
          </cell>
          <cell r="I85">
            <v>92.920000076293945</v>
          </cell>
          <cell r="J85">
            <v>93.849999904632568</v>
          </cell>
          <cell r="K85">
            <v>93.269999980926514</v>
          </cell>
          <cell r="L85">
            <v>94.46999979019165</v>
          </cell>
          <cell r="M85">
            <v>94.349999904632568</v>
          </cell>
          <cell r="N85">
            <v>94.300000190734863</v>
          </cell>
          <cell r="O85">
            <v>91.626999855041504</v>
          </cell>
          <cell r="P85">
            <v>94.254272721030489</v>
          </cell>
        </row>
        <row r="86">
          <cell r="A86" t="str">
            <v>Croatia</v>
          </cell>
          <cell r="B86" t="str">
            <v>HRV</v>
          </cell>
          <cell r="C86" t="str">
            <v>Employment, total (% of total labor force) (modeled ILO estimate)</v>
          </cell>
          <cell r="D86" t="str">
            <v>SL.EM.TOTL.ZS</v>
          </cell>
          <cell r="E86">
            <v>88.380000114440904</v>
          </cell>
          <cell r="F86">
            <v>86.319999694824205</v>
          </cell>
          <cell r="G86">
            <v>84.069999694824205</v>
          </cell>
          <cell r="H86">
            <v>82.75</v>
          </cell>
          <cell r="I86">
            <v>82.709999084472699</v>
          </cell>
          <cell r="J86">
            <v>83.819999694824205</v>
          </cell>
          <cell r="K86">
            <v>86.899999618530302</v>
          </cell>
          <cell r="L86">
            <v>88.789999961852999</v>
          </cell>
          <cell r="M86">
            <v>91.569999694824219</v>
          </cell>
          <cell r="N86">
            <v>93.380000114440918</v>
          </cell>
          <cell r="O86">
            <v>92.489999771118164</v>
          </cell>
          <cell r="P86">
            <v>87.379999767650261</v>
          </cell>
        </row>
        <row r="87">
          <cell r="A87" t="str">
            <v>Haiti</v>
          </cell>
          <cell r="B87" t="str">
            <v>HTI</v>
          </cell>
          <cell r="C87" t="str">
            <v>Employment, total (% of total labor force) (modeled ILO estimate)</v>
          </cell>
          <cell r="D87" t="str">
            <v>SL.EM.TOTL.ZS</v>
          </cell>
          <cell r="E87">
            <v>84.621000289916992</v>
          </cell>
          <cell r="F87">
            <v>85.472000122070298</v>
          </cell>
          <cell r="G87">
            <v>85.899999618530302</v>
          </cell>
          <cell r="H87">
            <v>86.003999710083008</v>
          </cell>
          <cell r="I87">
            <v>86.048999786376996</v>
          </cell>
          <cell r="J87">
            <v>86.038000106811495</v>
          </cell>
          <cell r="K87">
            <v>86.074999809265094</v>
          </cell>
          <cell r="L87">
            <v>86.123000144958496</v>
          </cell>
          <cell r="M87">
            <v>86.140000343322797</v>
          </cell>
          <cell r="N87">
            <v>86.085000038147001</v>
          </cell>
          <cell r="O87">
            <v>84.548999786376996</v>
          </cell>
          <cell r="P87">
            <v>85.732363614169032</v>
          </cell>
        </row>
        <row r="88">
          <cell r="A88" t="str">
            <v>Hungary</v>
          </cell>
          <cell r="B88" t="str">
            <v>HUN</v>
          </cell>
          <cell r="C88" t="str">
            <v>Employment, total (% of total labor force) (modeled ILO estimate)</v>
          </cell>
          <cell r="D88" t="str">
            <v>SL.EM.TOTL.ZS</v>
          </cell>
          <cell r="E88">
            <v>88.829999923706097</v>
          </cell>
          <cell r="F88">
            <v>88.970000267028794</v>
          </cell>
          <cell r="G88">
            <v>89</v>
          </cell>
          <cell r="H88">
            <v>89.819999694824205</v>
          </cell>
          <cell r="I88">
            <v>92.269999980926514</v>
          </cell>
          <cell r="J88">
            <v>93.190000057220459</v>
          </cell>
          <cell r="K88">
            <v>94.889999866485596</v>
          </cell>
          <cell r="L88">
            <v>95.840000152587891</v>
          </cell>
          <cell r="M88">
            <v>96.289999961853027</v>
          </cell>
          <cell r="N88">
            <v>96.579999923706055</v>
          </cell>
          <cell r="O88">
            <v>95.75</v>
          </cell>
          <cell r="P88">
            <v>92.85727271166715</v>
          </cell>
        </row>
        <row r="89">
          <cell r="A89" t="str">
            <v>Indonesia</v>
          </cell>
          <cell r="B89" t="str">
            <v>IDN</v>
          </cell>
          <cell r="C89" t="str">
            <v>Employment, total (% of total labor force) (modeled ILO estimate)</v>
          </cell>
          <cell r="D89" t="str">
            <v>SL.EM.TOTL.ZS</v>
          </cell>
          <cell r="E89">
            <v>94.389999866485596</v>
          </cell>
          <cell r="F89">
            <v>94.849999904632568</v>
          </cell>
          <cell r="G89">
            <v>95.53000020980835</v>
          </cell>
          <cell r="H89">
            <v>95.659999847412109</v>
          </cell>
          <cell r="I89">
            <v>95.949999809265137</v>
          </cell>
          <cell r="J89">
            <v>95.489999771118164</v>
          </cell>
          <cell r="K89">
            <v>95.699999809265137</v>
          </cell>
          <cell r="L89">
            <v>96.119999885559082</v>
          </cell>
          <cell r="M89">
            <v>95.599999904632568</v>
          </cell>
          <cell r="N89">
            <v>96.380000114440918</v>
          </cell>
          <cell r="O89">
            <v>95.71999979019165</v>
          </cell>
          <cell r="P89">
            <v>95.580908992073759</v>
          </cell>
        </row>
        <row r="90">
          <cell r="A90" t="str">
            <v>Isle of Man</v>
          </cell>
          <cell r="B90" t="str">
            <v>IMN</v>
          </cell>
          <cell r="C90" t="str">
            <v>Employment, total (% of total labor force) (modeled ILO estimate)</v>
          </cell>
          <cell r="D90" t="str">
            <v>SL.EM.TOTL.ZS</v>
          </cell>
          <cell r="E90">
            <v>100</v>
          </cell>
          <cell r="F90">
            <v>100</v>
          </cell>
          <cell r="G90">
            <v>100</v>
          </cell>
          <cell r="H90">
            <v>100</v>
          </cell>
          <cell r="I90">
            <v>100</v>
          </cell>
          <cell r="J90">
            <v>100</v>
          </cell>
          <cell r="K90">
            <v>100</v>
          </cell>
          <cell r="L90">
            <v>100</v>
          </cell>
          <cell r="M90">
            <v>100</v>
          </cell>
          <cell r="N90">
            <v>100</v>
          </cell>
          <cell r="O90">
            <v>100</v>
          </cell>
          <cell r="P90">
            <v>100</v>
          </cell>
        </row>
        <row r="91">
          <cell r="A91" t="str">
            <v>India</v>
          </cell>
          <cell r="B91" t="str">
            <v>IND</v>
          </cell>
          <cell r="C91" t="str">
            <v>Employment, total (% of total labor force) (modeled ILO estimate)</v>
          </cell>
          <cell r="D91" t="str">
            <v>SL.EM.TOTL.ZS</v>
          </cell>
          <cell r="E91">
            <v>94.453999996185303</v>
          </cell>
          <cell r="F91">
            <v>94.573999881744385</v>
          </cell>
          <cell r="G91">
            <v>94.585999965667725</v>
          </cell>
          <cell r="H91">
            <v>94.576000213623047</v>
          </cell>
          <cell r="I91">
            <v>94.564000129699707</v>
          </cell>
          <cell r="J91">
            <v>94.565000057220459</v>
          </cell>
          <cell r="K91">
            <v>94.577000141143799</v>
          </cell>
          <cell r="L91">
            <v>94.642000198364258</v>
          </cell>
          <cell r="M91">
            <v>94.670000076293945</v>
          </cell>
          <cell r="N91">
            <v>94.730000019073486</v>
          </cell>
          <cell r="O91">
            <v>92.002999782562256</v>
          </cell>
          <cell r="P91">
            <v>94.358272769234404</v>
          </cell>
        </row>
        <row r="92">
          <cell r="A92" t="str">
            <v>Ireland</v>
          </cell>
          <cell r="B92" t="str">
            <v>IRL</v>
          </cell>
          <cell r="C92" t="str">
            <v>Employment, total (% of total labor force) (modeled ILO estimate)</v>
          </cell>
          <cell r="D92" t="str">
            <v>SL.EM.TOTL.ZS</v>
          </cell>
          <cell r="E92">
            <v>85.470000267028794</v>
          </cell>
          <cell r="F92">
            <v>84.649999618530302</v>
          </cell>
          <cell r="G92">
            <v>84.550000190734906</v>
          </cell>
          <cell r="H92">
            <v>86.2700004577637</v>
          </cell>
          <cell r="I92">
            <v>88.140000343322797</v>
          </cell>
          <cell r="J92">
            <v>90.090000152587891</v>
          </cell>
          <cell r="K92">
            <v>91.630000114440918</v>
          </cell>
          <cell r="L92">
            <v>93.289999961853027</v>
          </cell>
          <cell r="M92">
            <v>94.260000228881836</v>
          </cell>
          <cell r="N92">
            <v>95.050000190734863</v>
          </cell>
          <cell r="O92">
            <v>94.380000114440918</v>
          </cell>
          <cell r="P92">
            <v>89.798181967301829</v>
          </cell>
        </row>
        <row r="93">
          <cell r="A93" t="str">
            <v>Iran, Islamic Rep.</v>
          </cell>
          <cell r="B93" t="str">
            <v>IRN</v>
          </cell>
          <cell r="C93" t="str">
            <v>Employment, total (% of total labor force) (modeled ILO estimate)</v>
          </cell>
          <cell r="D93" t="str">
            <v>SL.EM.TOTL.ZS</v>
          </cell>
          <cell r="E93">
            <v>86.319999694824205</v>
          </cell>
          <cell r="F93">
            <v>87.510000228881808</v>
          </cell>
          <cell r="G93">
            <v>87.7299995422363</v>
          </cell>
          <cell r="H93">
            <v>89.399999618530302</v>
          </cell>
          <cell r="I93">
            <v>89.319999694824205</v>
          </cell>
          <cell r="J93">
            <v>88.829999923706097</v>
          </cell>
          <cell r="K93">
            <v>87.380000114440904</v>
          </cell>
          <cell r="L93">
            <v>87.7700004577637</v>
          </cell>
          <cell r="M93">
            <v>87.810000419616699</v>
          </cell>
          <cell r="N93">
            <v>89.260000228881808</v>
          </cell>
          <cell r="O93">
            <v>87.831000328063993</v>
          </cell>
          <cell r="P93">
            <v>88.105545477433623</v>
          </cell>
        </row>
        <row r="94">
          <cell r="A94" t="str">
            <v>Iraq</v>
          </cell>
          <cell r="B94" t="str">
            <v>IRQ</v>
          </cell>
          <cell r="C94" t="str">
            <v>Employment, total (% of total labor force) (modeled ILO estimate)</v>
          </cell>
          <cell r="D94" t="str">
            <v>SL.EM.TOTL.ZS</v>
          </cell>
          <cell r="E94">
            <v>91.74899959564209</v>
          </cell>
          <cell r="F94">
            <v>91.878000259399414</v>
          </cell>
          <cell r="G94">
            <v>92.039999961853027</v>
          </cell>
          <cell r="H94">
            <v>90.736000061035156</v>
          </cell>
          <cell r="I94">
            <v>89.409999847412095</v>
          </cell>
          <cell r="J94">
            <v>89.274999618530302</v>
          </cell>
          <cell r="K94">
            <v>89.180000305175795</v>
          </cell>
          <cell r="L94">
            <v>86.9799995422363</v>
          </cell>
          <cell r="M94">
            <v>87.034000396728501</v>
          </cell>
          <cell r="N94">
            <v>87.137000083923297</v>
          </cell>
          <cell r="O94">
            <v>85.911999702453599</v>
          </cell>
          <cell r="P94">
            <v>89.211909034035429</v>
          </cell>
        </row>
        <row r="95">
          <cell r="A95" t="str">
            <v>Iceland</v>
          </cell>
          <cell r="B95" t="str">
            <v>ISL</v>
          </cell>
          <cell r="C95" t="str">
            <v>Employment, total (% of total labor force) (modeled ILO estimate)</v>
          </cell>
          <cell r="D95" t="str">
            <v>SL.EM.TOTL.ZS</v>
          </cell>
          <cell r="E95">
            <v>92.440000057220459</v>
          </cell>
          <cell r="F95">
            <v>92.96999979019165</v>
          </cell>
          <cell r="G95">
            <v>94</v>
          </cell>
          <cell r="H95">
            <v>94.619999885559082</v>
          </cell>
          <cell r="I95">
            <v>95.099999904632568</v>
          </cell>
          <cell r="J95">
            <v>96.019999980926514</v>
          </cell>
          <cell r="K95">
            <v>97.019999980926514</v>
          </cell>
          <cell r="L95">
            <v>97.259999990463257</v>
          </cell>
          <cell r="M95">
            <v>97.299999952316284</v>
          </cell>
          <cell r="N95">
            <v>96.490000009536743</v>
          </cell>
          <cell r="O95">
            <v>94.519999980926514</v>
          </cell>
          <cell r="P95">
            <v>95.249090866609052</v>
          </cell>
        </row>
        <row r="96">
          <cell r="A96" t="str">
            <v>Israel</v>
          </cell>
          <cell r="B96" t="str">
            <v>ISR</v>
          </cell>
          <cell r="C96" t="str">
            <v>Employment, total (% of total labor force) (modeled ILO estimate)</v>
          </cell>
          <cell r="D96" t="str">
            <v>SL.EM.TOTL.ZS</v>
          </cell>
          <cell r="E96">
            <v>91.520000457763672</v>
          </cell>
          <cell r="F96">
            <v>92.860000133514404</v>
          </cell>
          <cell r="G96">
            <v>93.139999866485596</v>
          </cell>
          <cell r="H96">
            <v>93.789999961853027</v>
          </cell>
          <cell r="I96">
            <v>94.110000133514404</v>
          </cell>
          <cell r="J96">
            <v>94.75</v>
          </cell>
          <cell r="K96">
            <v>95.199999809265137</v>
          </cell>
          <cell r="L96">
            <v>95.78000020980835</v>
          </cell>
          <cell r="M96">
            <v>96</v>
          </cell>
          <cell r="N96">
            <v>96.200000047683716</v>
          </cell>
          <cell r="O96">
            <v>95.670000076293945</v>
          </cell>
          <cell r="P96">
            <v>94.456363699652925</v>
          </cell>
        </row>
        <row r="97">
          <cell r="A97" t="str">
            <v>Italy</v>
          </cell>
          <cell r="B97" t="str">
            <v>ITA</v>
          </cell>
          <cell r="C97" t="str">
            <v>Employment, total (% of total labor force) (modeled ILO estimate)</v>
          </cell>
          <cell r="D97" t="str">
            <v>SL.EM.TOTL.ZS</v>
          </cell>
          <cell r="E97">
            <v>91.640000343322754</v>
          </cell>
          <cell r="F97">
            <v>91.640000343322754</v>
          </cell>
          <cell r="G97">
            <v>89.350000381469698</v>
          </cell>
          <cell r="H97">
            <v>87.850000381469698</v>
          </cell>
          <cell r="I97">
            <v>87.319999694824205</v>
          </cell>
          <cell r="J97">
            <v>88.100000381469698</v>
          </cell>
          <cell r="K97">
            <v>88.310000419616699</v>
          </cell>
          <cell r="L97">
            <v>88.789999961852999</v>
          </cell>
          <cell r="M97">
            <v>89.390000343322797</v>
          </cell>
          <cell r="N97">
            <v>90.050000190734863</v>
          </cell>
          <cell r="O97">
            <v>90.840000152587891</v>
          </cell>
          <cell r="P97">
            <v>89.389091144908562</v>
          </cell>
        </row>
        <row r="98">
          <cell r="A98" t="str">
            <v>Jamaica</v>
          </cell>
          <cell r="B98" t="str">
            <v>JAM</v>
          </cell>
          <cell r="C98" t="str">
            <v>Employment, total (% of total labor force) (modeled ILO estimate)</v>
          </cell>
          <cell r="D98" t="str">
            <v>SL.EM.TOTL.ZS</v>
          </cell>
          <cell r="E98">
            <v>87.630000114440904</v>
          </cell>
          <cell r="F98">
            <v>87.300000190734906</v>
          </cell>
          <cell r="G98">
            <v>86.069999694824205</v>
          </cell>
          <cell r="H98">
            <v>84.75</v>
          </cell>
          <cell r="I98">
            <v>86.260000228881808</v>
          </cell>
          <cell r="J98">
            <v>86.489999771118192</v>
          </cell>
          <cell r="K98">
            <v>86.810000419616699</v>
          </cell>
          <cell r="L98">
            <v>88.369999885559096</v>
          </cell>
          <cell r="M98">
            <v>90.899999618530273</v>
          </cell>
          <cell r="N98">
            <v>92.309999942779541</v>
          </cell>
          <cell r="O98">
            <v>90.520000457763672</v>
          </cell>
          <cell r="P98">
            <v>87.946363665840849</v>
          </cell>
        </row>
        <row r="99">
          <cell r="A99" t="str">
            <v>Jordan</v>
          </cell>
          <cell r="B99" t="str">
            <v>JOR</v>
          </cell>
          <cell r="C99" t="str">
            <v>Employment, total (% of total labor force) (modeled ILO estimate)</v>
          </cell>
          <cell r="D99" t="str">
            <v>SL.EM.TOTL.ZS</v>
          </cell>
          <cell r="E99">
            <v>87.5</v>
          </cell>
          <cell r="F99">
            <v>87.100000381469698</v>
          </cell>
          <cell r="G99">
            <v>87.800000190734906</v>
          </cell>
          <cell r="H99">
            <v>87.399999618530302</v>
          </cell>
          <cell r="I99">
            <v>88.100000381469698</v>
          </cell>
          <cell r="J99">
            <v>86.920000076293903</v>
          </cell>
          <cell r="K99">
            <v>84.720000267028794</v>
          </cell>
          <cell r="L99">
            <v>81.860000610351605</v>
          </cell>
          <cell r="M99">
            <v>81.7299995422363</v>
          </cell>
          <cell r="N99">
            <v>83.190000534057603</v>
          </cell>
          <cell r="O99">
            <v>80.974000930786104</v>
          </cell>
          <cell r="P99">
            <v>85.208545684814453</v>
          </cell>
        </row>
        <row r="100">
          <cell r="A100" t="str">
            <v>Japan</v>
          </cell>
          <cell r="B100" t="str">
            <v>JPN</v>
          </cell>
          <cell r="C100" t="str">
            <v>Employment, total (% of total labor force) (modeled ILO estimate)</v>
          </cell>
          <cell r="D100" t="str">
            <v>SL.EM.TOTL.ZS</v>
          </cell>
          <cell r="E100">
            <v>94.900000095367432</v>
          </cell>
          <cell r="F100">
            <v>95.449999809265137</v>
          </cell>
          <cell r="G100">
            <v>95.639999866485596</v>
          </cell>
          <cell r="H100">
            <v>96</v>
          </cell>
          <cell r="I100">
            <v>96.400000095367432</v>
          </cell>
          <cell r="J100">
            <v>96.599999904632568</v>
          </cell>
          <cell r="K100">
            <v>96.900000095367432</v>
          </cell>
          <cell r="L100">
            <v>97.200000047683716</v>
          </cell>
          <cell r="M100">
            <v>97.599999904632568</v>
          </cell>
          <cell r="N100">
            <v>97.599999904632568</v>
          </cell>
          <cell r="O100">
            <v>97.200000047683716</v>
          </cell>
          <cell r="P100">
            <v>96.499090888283476</v>
          </cell>
        </row>
        <row r="101">
          <cell r="A101" t="str">
            <v>Kazakhstan</v>
          </cell>
          <cell r="B101" t="str">
            <v>KAZ</v>
          </cell>
          <cell r="C101" t="str">
            <v>Employment, total (% of total labor force) (modeled ILO estimate)</v>
          </cell>
          <cell r="D101" t="str">
            <v>SL.EM.TOTL.ZS</v>
          </cell>
          <cell r="E101">
            <v>94.230000019073486</v>
          </cell>
          <cell r="F101">
            <v>94.610000133514404</v>
          </cell>
          <cell r="G101">
            <v>94.710000038146973</v>
          </cell>
          <cell r="H101">
            <v>94.800000190734863</v>
          </cell>
          <cell r="I101">
            <v>94.940000057220459</v>
          </cell>
          <cell r="J101">
            <v>95.070000171661377</v>
          </cell>
          <cell r="K101">
            <v>95.039999961853027</v>
          </cell>
          <cell r="L101">
            <v>95.099999904632568</v>
          </cell>
          <cell r="M101">
            <v>95.150000095367432</v>
          </cell>
          <cell r="N101">
            <v>95.199999809265137</v>
          </cell>
          <cell r="O101">
            <v>95.110000133514404</v>
          </cell>
          <cell r="P101">
            <v>94.905454592271283</v>
          </cell>
        </row>
        <row r="102">
          <cell r="A102" t="str">
            <v>Kenya</v>
          </cell>
          <cell r="B102" t="str">
            <v>KEN</v>
          </cell>
          <cell r="C102" t="str">
            <v>Employment, total (% of total labor force) (modeled ILO estimate)</v>
          </cell>
          <cell r="D102" t="str">
            <v>SL.EM.TOTL.ZS</v>
          </cell>
          <cell r="E102">
            <v>97.16100001335144</v>
          </cell>
          <cell r="F102">
            <v>97.163000106811523</v>
          </cell>
          <cell r="G102">
            <v>97.168999910354614</v>
          </cell>
          <cell r="H102">
            <v>97.191999912261963</v>
          </cell>
          <cell r="I102">
            <v>97.204999923706055</v>
          </cell>
          <cell r="J102">
            <v>97.223000049591064</v>
          </cell>
          <cell r="K102">
            <v>97.240000009536743</v>
          </cell>
          <cell r="L102">
            <v>96.486999988555908</v>
          </cell>
          <cell r="M102">
            <v>95.750999927520752</v>
          </cell>
          <cell r="N102">
            <v>94.989999771118164</v>
          </cell>
          <cell r="O102">
            <v>94.270999908447266</v>
          </cell>
          <cell r="P102">
            <v>96.531999956477776</v>
          </cell>
        </row>
        <row r="103">
          <cell r="A103" t="str">
            <v>Kyrgyz Republic</v>
          </cell>
          <cell r="B103" t="str">
            <v>KGZ</v>
          </cell>
          <cell r="C103" t="str">
            <v>Employment, total (% of total labor force) (modeled ILO estimate)</v>
          </cell>
          <cell r="D103" t="str">
            <v>SL.EM.TOTL.ZS</v>
          </cell>
          <cell r="E103">
            <v>91.359999656677246</v>
          </cell>
          <cell r="F103">
            <v>91.470000267028809</v>
          </cell>
          <cell r="G103">
            <v>91.569999694824219</v>
          </cell>
          <cell r="H103">
            <v>91.670000076293945</v>
          </cell>
          <cell r="I103">
            <v>91.949999809265137</v>
          </cell>
          <cell r="J103">
            <v>92.440000057220459</v>
          </cell>
          <cell r="K103">
            <v>92.789999961853027</v>
          </cell>
          <cell r="L103">
            <v>93.110000133514404</v>
          </cell>
          <cell r="M103">
            <v>93.113999843597412</v>
          </cell>
          <cell r="N103">
            <v>93.081999778747559</v>
          </cell>
          <cell r="O103">
            <v>91.293999671936035</v>
          </cell>
          <cell r="P103">
            <v>92.168181722814381</v>
          </cell>
        </row>
        <row r="104">
          <cell r="A104" t="str">
            <v>Cambodia</v>
          </cell>
          <cell r="B104" t="str">
            <v>KHM</v>
          </cell>
          <cell r="C104" t="str">
            <v>Employment, total (% of total labor force) (modeled ILO estimate)</v>
          </cell>
          <cell r="D104" t="str">
            <v>SL.EM.TOTL.ZS</v>
          </cell>
          <cell r="E104">
            <v>99.230000019073486</v>
          </cell>
          <cell r="F104">
            <v>99.420000016689301</v>
          </cell>
          <cell r="G104">
            <v>99.490000009536743</v>
          </cell>
          <cell r="H104">
            <v>99.560000002384186</v>
          </cell>
          <cell r="I104">
            <v>99.310000002384186</v>
          </cell>
          <cell r="J104">
            <v>99.610000014305115</v>
          </cell>
          <cell r="K104">
            <v>99.279999971389771</v>
          </cell>
          <cell r="L104">
            <v>99.859999999403954</v>
          </cell>
          <cell r="M104">
            <v>99.85699999332428</v>
          </cell>
          <cell r="N104">
            <v>99.853000000119209</v>
          </cell>
          <cell r="O104">
            <v>99.668999999761581</v>
          </cell>
          <cell r="P104">
            <v>99.558090911670163</v>
          </cell>
        </row>
        <row r="105">
          <cell r="A105" t="str">
            <v>Kiribati</v>
          </cell>
          <cell r="B105" t="str">
            <v>KIR</v>
          </cell>
          <cell r="C105" t="str">
            <v>Employment, total (% of total labor force) (modeled ILO estimate)</v>
          </cell>
          <cell r="D105" t="str">
            <v>SL.EM.TOTL.ZS</v>
          </cell>
          <cell r="E105">
            <v>100</v>
          </cell>
          <cell r="F105">
            <v>100</v>
          </cell>
          <cell r="G105">
            <v>100</v>
          </cell>
          <cell r="H105">
            <v>100</v>
          </cell>
          <cell r="I105">
            <v>100</v>
          </cell>
          <cell r="J105">
            <v>100</v>
          </cell>
          <cell r="K105">
            <v>100</v>
          </cell>
          <cell r="L105">
            <v>100</v>
          </cell>
          <cell r="M105">
            <v>100</v>
          </cell>
          <cell r="N105">
            <v>100</v>
          </cell>
          <cell r="O105">
            <v>100</v>
          </cell>
          <cell r="P105">
            <v>100</v>
          </cell>
        </row>
        <row r="106">
          <cell r="A106" t="str">
            <v>St. Kitts and Nevis</v>
          </cell>
          <cell r="B106" t="str">
            <v>KNA</v>
          </cell>
          <cell r="C106" t="str">
            <v>Employment, total (% of total labor force) (modeled ILO estimate)</v>
          </cell>
          <cell r="D106" t="str">
            <v>SL.EM.TOTL.ZS</v>
          </cell>
          <cell r="E106">
            <v>100</v>
          </cell>
          <cell r="F106">
            <v>100</v>
          </cell>
          <cell r="G106">
            <v>100</v>
          </cell>
          <cell r="H106">
            <v>100</v>
          </cell>
          <cell r="I106">
            <v>100</v>
          </cell>
          <cell r="J106">
            <v>100</v>
          </cell>
          <cell r="K106">
            <v>100</v>
          </cell>
          <cell r="L106">
            <v>100</v>
          </cell>
          <cell r="M106">
            <v>100</v>
          </cell>
          <cell r="N106">
            <v>100</v>
          </cell>
          <cell r="O106">
            <v>100</v>
          </cell>
          <cell r="P106">
            <v>100</v>
          </cell>
        </row>
        <row r="107">
          <cell r="A107" t="str">
            <v>Korea, Rep.</v>
          </cell>
          <cell r="B107" t="str">
            <v>KOR</v>
          </cell>
          <cell r="C107" t="str">
            <v>Employment, total (% of total labor force) (modeled ILO estimate)</v>
          </cell>
          <cell r="D107" t="str">
            <v>SL.EM.TOTL.ZS</v>
          </cell>
          <cell r="E107">
            <v>96.680000066757202</v>
          </cell>
          <cell r="F107">
            <v>97.009999990463257</v>
          </cell>
          <cell r="G107">
            <v>97.190000057220459</v>
          </cell>
          <cell r="H107">
            <v>97.25</v>
          </cell>
          <cell r="I107">
            <v>96.920000076293945</v>
          </cell>
          <cell r="J107">
            <v>96.450000047683716</v>
          </cell>
          <cell r="K107">
            <v>96.349999904632568</v>
          </cell>
          <cell r="L107">
            <v>96.349999904632568</v>
          </cell>
          <cell r="M107">
            <v>96.180000066757202</v>
          </cell>
          <cell r="N107">
            <v>96.25</v>
          </cell>
          <cell r="O107">
            <v>96.069999933242798</v>
          </cell>
          <cell r="P107">
            <v>96.609090913425788</v>
          </cell>
        </row>
        <row r="108">
          <cell r="A108" t="str">
            <v>Kuwait</v>
          </cell>
          <cell r="B108" t="str">
            <v>KWT</v>
          </cell>
          <cell r="C108" t="str">
            <v>Employment, total (% of total labor force) (modeled ILO estimate)</v>
          </cell>
          <cell r="D108" t="str">
            <v>SL.EM.TOTL.ZS</v>
          </cell>
          <cell r="E108">
            <v>98.179999947547913</v>
          </cell>
          <cell r="F108">
            <v>97.961999893188477</v>
          </cell>
          <cell r="G108">
            <v>97.680000066757202</v>
          </cell>
          <cell r="H108">
            <v>97.377000093460083</v>
          </cell>
          <cell r="I108">
            <v>97.099999904632568</v>
          </cell>
          <cell r="J108">
            <v>97.799999952316284</v>
          </cell>
          <cell r="K108">
            <v>97.839999914169312</v>
          </cell>
          <cell r="L108">
            <v>97.802999973297119</v>
          </cell>
          <cell r="M108">
            <v>97.835000038146973</v>
          </cell>
          <cell r="N108">
            <v>97.83299994468689</v>
          </cell>
          <cell r="O108">
            <v>96.460999965667725</v>
          </cell>
          <cell r="P108">
            <v>97.624636335806414</v>
          </cell>
        </row>
        <row r="109">
          <cell r="A109" t="str">
            <v>Lao PDR</v>
          </cell>
          <cell r="B109" t="str">
            <v>LAO</v>
          </cell>
          <cell r="C109" t="str">
            <v>Employment, total (% of total labor force) (modeled ILO estimate)</v>
          </cell>
          <cell r="D109" t="str">
            <v>SL.EM.TOTL.ZS</v>
          </cell>
          <cell r="E109">
            <v>99.290000021457672</v>
          </cell>
          <cell r="F109">
            <v>99.273000001907349</v>
          </cell>
          <cell r="G109">
            <v>99.263000011444092</v>
          </cell>
          <cell r="H109">
            <v>99.254000008106232</v>
          </cell>
          <cell r="I109">
            <v>99.236999988555908</v>
          </cell>
          <cell r="J109">
            <v>99.222000002861023</v>
          </cell>
          <cell r="K109">
            <v>99.208000004291534</v>
          </cell>
          <cell r="L109">
            <v>99.194999992847443</v>
          </cell>
          <cell r="M109">
            <v>99.172999978065491</v>
          </cell>
          <cell r="N109">
            <v>99.148000001907349</v>
          </cell>
          <cell r="O109">
            <v>98.965999960899353</v>
          </cell>
          <cell r="P109">
            <v>99.202636361122131</v>
          </cell>
        </row>
        <row r="110">
          <cell r="A110" t="str">
            <v>Lebanon</v>
          </cell>
          <cell r="B110" t="str">
            <v>LBN</v>
          </cell>
          <cell r="C110" t="str">
            <v>Employment, total (% of total labor force) (modeled ILO estimate)</v>
          </cell>
          <cell r="D110" t="str">
            <v>SL.EM.TOTL.ZS</v>
          </cell>
          <cell r="E110">
            <v>93.157000064849854</v>
          </cell>
          <cell r="F110">
            <v>92.613999843597412</v>
          </cell>
          <cell r="G110">
            <v>92.151999950408936</v>
          </cell>
          <cell r="H110">
            <v>91.685999870300293</v>
          </cell>
          <cell r="I110">
            <v>91.190999984741211</v>
          </cell>
          <cell r="J110">
            <v>90.682999610900879</v>
          </cell>
          <cell r="K110">
            <v>90.217000007629395</v>
          </cell>
          <cell r="L110">
            <v>89.725999832153306</v>
          </cell>
          <cell r="M110">
            <v>89.204000473022504</v>
          </cell>
          <cell r="N110">
            <v>88.649999618530302</v>
          </cell>
          <cell r="O110">
            <v>86.703000068664608</v>
          </cell>
          <cell r="P110">
            <v>90.543909029527143</v>
          </cell>
        </row>
        <row r="111">
          <cell r="A111" t="str">
            <v>Liberia</v>
          </cell>
          <cell r="B111" t="str">
            <v>LBR</v>
          </cell>
          <cell r="C111" t="str">
            <v>Employment, total (% of total labor force) (modeled ILO estimate)</v>
          </cell>
          <cell r="D111" t="str">
            <v>SL.EM.TOTL.ZS</v>
          </cell>
          <cell r="E111">
            <v>97.730000019073486</v>
          </cell>
          <cell r="F111">
            <v>97.782000064849854</v>
          </cell>
          <cell r="G111">
            <v>97.829999923706055</v>
          </cell>
          <cell r="H111">
            <v>97.88100004196167</v>
          </cell>
          <cell r="I111">
            <v>97.920000076293945</v>
          </cell>
          <cell r="J111">
            <v>97.920000076293945</v>
          </cell>
          <cell r="K111">
            <v>96.920000076293945</v>
          </cell>
          <cell r="L111">
            <v>96.950999975204468</v>
          </cell>
          <cell r="M111">
            <v>96.970000028610229</v>
          </cell>
          <cell r="N111">
            <v>96.984999895095825</v>
          </cell>
          <cell r="O111">
            <v>96.019999980926514</v>
          </cell>
          <cell r="P111">
            <v>97.35536365075545</v>
          </cell>
        </row>
        <row r="112">
          <cell r="A112" t="str">
            <v>Libya</v>
          </cell>
          <cell r="B112" t="str">
            <v>LBY</v>
          </cell>
          <cell r="C112" t="str">
            <v>Employment, total (% of total labor force) (modeled ILO estimate)</v>
          </cell>
          <cell r="D112" t="str">
            <v>SL.EM.TOTL.ZS</v>
          </cell>
          <cell r="E112">
            <v>80.732000350952092</v>
          </cell>
          <cell r="F112">
            <v>80.613000869751005</v>
          </cell>
          <cell r="G112">
            <v>80.969999313354492</v>
          </cell>
          <cell r="H112">
            <v>80.545999526977496</v>
          </cell>
          <cell r="I112">
            <v>80.537000656127901</v>
          </cell>
          <cell r="J112">
            <v>80.468999862670898</v>
          </cell>
          <cell r="K112">
            <v>80.472000122070298</v>
          </cell>
          <cell r="L112">
            <v>80.628999710083008</v>
          </cell>
          <cell r="M112">
            <v>80.545000076293903</v>
          </cell>
          <cell r="N112">
            <v>80.344999313354492</v>
          </cell>
          <cell r="O112">
            <v>79.934000015258803</v>
          </cell>
          <cell r="P112">
            <v>80.526545437899486</v>
          </cell>
        </row>
        <row r="113">
          <cell r="A113" t="str">
            <v>St. Lucia</v>
          </cell>
          <cell r="B113" t="str">
            <v>LCA</v>
          </cell>
          <cell r="C113" t="str">
            <v>Employment, total (% of total labor force) (modeled ILO estimate)</v>
          </cell>
          <cell r="D113" t="str">
            <v>SL.EM.TOTL.ZS</v>
          </cell>
          <cell r="E113">
            <v>82.8920001983643</v>
          </cell>
          <cell r="F113">
            <v>81.139999389648395</v>
          </cell>
          <cell r="G113">
            <v>80.940000534057603</v>
          </cell>
          <cell r="H113">
            <v>77.790000915527301</v>
          </cell>
          <cell r="I113">
            <v>78.704000473022504</v>
          </cell>
          <cell r="J113">
            <v>79.437999725341797</v>
          </cell>
          <cell r="K113">
            <v>80.350999832153292</v>
          </cell>
          <cell r="L113">
            <v>81.139999389648395</v>
          </cell>
          <cell r="M113">
            <v>80.920000076293903</v>
          </cell>
          <cell r="N113">
            <v>84.680000305175795</v>
          </cell>
          <cell r="O113">
            <v>83.1079998016357</v>
          </cell>
          <cell r="P113">
            <v>81.009363694624469</v>
          </cell>
        </row>
        <row r="114">
          <cell r="A114" t="str">
            <v>Liechtenstein</v>
          </cell>
          <cell r="B114" t="str">
            <v>LIE</v>
          </cell>
          <cell r="C114" t="str">
            <v>Employment, total (% of total labor force) (modeled ILO estimate)</v>
          </cell>
          <cell r="D114" t="str">
            <v>SL.EM.TOTL.ZS</v>
          </cell>
          <cell r="E114">
            <v>100</v>
          </cell>
          <cell r="F114">
            <v>100</v>
          </cell>
          <cell r="G114">
            <v>100</v>
          </cell>
          <cell r="H114">
            <v>100</v>
          </cell>
          <cell r="I114">
            <v>100</v>
          </cell>
          <cell r="J114">
            <v>100</v>
          </cell>
          <cell r="K114">
            <v>100</v>
          </cell>
          <cell r="L114">
            <v>100</v>
          </cell>
          <cell r="M114">
            <v>100</v>
          </cell>
          <cell r="N114">
            <v>100</v>
          </cell>
          <cell r="O114">
            <v>100</v>
          </cell>
          <cell r="P114">
            <v>100</v>
          </cell>
        </row>
        <row r="115">
          <cell r="A115" t="str">
            <v>Sri Lanka</v>
          </cell>
          <cell r="B115" t="str">
            <v>LKA</v>
          </cell>
          <cell r="C115" t="str">
            <v>Employment, total (% of total labor force) (modeled ILO estimate)</v>
          </cell>
          <cell r="D115" t="str">
            <v>SL.EM.TOTL.ZS</v>
          </cell>
          <cell r="E115">
            <v>95.21999979019165</v>
          </cell>
          <cell r="F115">
            <v>95.880000114440918</v>
          </cell>
          <cell r="G115">
            <v>96.119999885559082</v>
          </cell>
          <cell r="H115">
            <v>95.760000228881836</v>
          </cell>
          <cell r="I115">
            <v>95.809999942779541</v>
          </cell>
          <cell r="J115">
            <v>95.480000019073486</v>
          </cell>
          <cell r="K115">
            <v>95.760000228881836</v>
          </cell>
          <cell r="L115">
            <v>95.949999809265137</v>
          </cell>
          <cell r="M115">
            <v>95.679999828338623</v>
          </cell>
          <cell r="N115">
            <v>95.650000095367432</v>
          </cell>
          <cell r="O115">
            <v>94.122000217437744</v>
          </cell>
          <cell r="P115">
            <v>95.58472728729248</v>
          </cell>
        </row>
        <row r="116">
          <cell r="A116" t="str">
            <v>Lesotho</v>
          </cell>
          <cell r="B116" t="str">
            <v>LSO</v>
          </cell>
          <cell r="C116" t="str">
            <v>Employment, total (% of total labor force) (modeled ILO estimate)</v>
          </cell>
          <cell r="D116" t="str">
            <v>SL.EM.TOTL.ZS</v>
          </cell>
          <cell r="E116">
            <v>72.920999526977496</v>
          </cell>
          <cell r="F116">
            <v>73.7560005187988</v>
          </cell>
          <cell r="G116">
            <v>74.6310005187988</v>
          </cell>
          <cell r="H116">
            <v>75.420000076293903</v>
          </cell>
          <cell r="I116">
            <v>75.778999328613295</v>
          </cell>
          <cell r="J116">
            <v>76.159000396728501</v>
          </cell>
          <cell r="K116">
            <v>76.524999618530302</v>
          </cell>
          <cell r="L116">
            <v>76.799999237060504</v>
          </cell>
          <cell r="M116">
            <v>77.187000274658203</v>
          </cell>
          <cell r="N116">
            <v>77.559999465942397</v>
          </cell>
          <cell r="O116">
            <v>75.437000274658203</v>
          </cell>
          <cell r="P116">
            <v>75.65227265791458</v>
          </cell>
        </row>
        <row r="117">
          <cell r="A117" t="str">
            <v>Lithuania</v>
          </cell>
          <cell r="B117" t="str">
            <v>LTU</v>
          </cell>
          <cell r="C117" t="str">
            <v>Employment, total (% of total labor force) (modeled ILO estimate)</v>
          </cell>
          <cell r="D117" t="str">
            <v>SL.EM.TOTL.ZS</v>
          </cell>
          <cell r="E117">
            <v>82.190000534057603</v>
          </cell>
          <cell r="F117">
            <v>84.609999656677203</v>
          </cell>
          <cell r="G117">
            <v>86.640000343322797</v>
          </cell>
          <cell r="H117">
            <v>88.2299995422363</v>
          </cell>
          <cell r="I117">
            <v>89.300000190734906</v>
          </cell>
          <cell r="J117">
            <v>90.880000114440918</v>
          </cell>
          <cell r="K117">
            <v>92.139999866485596</v>
          </cell>
          <cell r="L117">
            <v>92.929999828338623</v>
          </cell>
          <cell r="M117">
            <v>93.849999904632568</v>
          </cell>
          <cell r="N117">
            <v>93.739999771118164</v>
          </cell>
          <cell r="O117">
            <v>91.510000228881836</v>
          </cell>
          <cell r="P117">
            <v>89.638181816447869</v>
          </cell>
        </row>
        <row r="118">
          <cell r="A118" t="str">
            <v>Luxembourg</v>
          </cell>
          <cell r="B118" t="str">
            <v>LUX</v>
          </cell>
          <cell r="C118" t="str">
            <v>Employment, total (% of total labor force) (modeled ILO estimate)</v>
          </cell>
          <cell r="D118" t="str">
            <v>SL.EM.TOTL.ZS</v>
          </cell>
          <cell r="E118">
            <v>95.639999866485596</v>
          </cell>
          <cell r="F118">
            <v>95.099999904632568</v>
          </cell>
          <cell r="G118">
            <v>94.860000133514404</v>
          </cell>
          <cell r="H118">
            <v>94.150000095367432</v>
          </cell>
          <cell r="I118">
            <v>94.150000095367432</v>
          </cell>
          <cell r="J118">
            <v>93.329999923706055</v>
          </cell>
          <cell r="K118">
            <v>93.710000038146973</v>
          </cell>
          <cell r="L118">
            <v>94.480000019073486</v>
          </cell>
          <cell r="M118">
            <v>94.409999847412109</v>
          </cell>
          <cell r="N118">
            <v>94.409999847412109</v>
          </cell>
          <cell r="O118">
            <v>93.230000019073486</v>
          </cell>
          <cell r="P118">
            <v>94.31545452638106</v>
          </cell>
        </row>
        <row r="119">
          <cell r="A119" t="str">
            <v>Latvia</v>
          </cell>
          <cell r="B119" t="str">
            <v>LVA</v>
          </cell>
          <cell r="C119" t="str">
            <v>Employment, total (% of total labor force) (modeled ILO estimate)</v>
          </cell>
          <cell r="D119" t="str">
            <v>SL.EM.TOTL.ZS</v>
          </cell>
          <cell r="E119">
            <v>80.5200004577637</v>
          </cell>
          <cell r="F119">
            <v>83.790000915527301</v>
          </cell>
          <cell r="G119">
            <v>84.949999809265094</v>
          </cell>
          <cell r="H119">
            <v>88.130000114440904</v>
          </cell>
          <cell r="I119">
            <v>89.149999618530302</v>
          </cell>
          <cell r="J119">
            <v>90.130000114440918</v>
          </cell>
          <cell r="K119">
            <v>90.359999656677246</v>
          </cell>
          <cell r="L119">
            <v>91.279999732971191</v>
          </cell>
          <cell r="M119">
            <v>92.590000152587891</v>
          </cell>
          <cell r="N119">
            <v>93.690000057220459</v>
          </cell>
          <cell r="O119">
            <v>91.899999618530273</v>
          </cell>
          <cell r="P119">
            <v>88.771818204359576</v>
          </cell>
        </row>
        <row r="120">
          <cell r="A120" t="str">
            <v>Macao SAR, China</v>
          </cell>
          <cell r="B120" t="str">
            <v>MAC</v>
          </cell>
          <cell r="C120" t="str">
            <v>Employment, total (% of total labor force) (modeled ILO estimate)</v>
          </cell>
          <cell r="D120" t="str">
            <v>SL.EM.TOTL.ZS</v>
          </cell>
          <cell r="E120">
            <v>97.160000085830688</v>
          </cell>
          <cell r="F120">
            <v>97.440000057220459</v>
          </cell>
          <cell r="G120">
            <v>98.029999971389771</v>
          </cell>
          <cell r="H120">
            <v>98.179999947547913</v>
          </cell>
          <cell r="I120">
            <v>98.299999952316284</v>
          </cell>
          <cell r="J120">
            <v>98.190000057220459</v>
          </cell>
          <cell r="K120">
            <v>98.059999942779541</v>
          </cell>
          <cell r="L120">
            <v>98.009999990463257</v>
          </cell>
          <cell r="M120">
            <v>98.169999957084656</v>
          </cell>
          <cell r="N120">
            <v>98.25</v>
          </cell>
          <cell r="O120">
            <v>97.430000066757202</v>
          </cell>
          <cell r="P120">
            <v>97.929090911691844</v>
          </cell>
        </row>
        <row r="121">
          <cell r="A121" t="str">
            <v>St. Martin (French part)</v>
          </cell>
          <cell r="B121" t="str">
            <v>MAF</v>
          </cell>
          <cell r="C121" t="str">
            <v>Employment, total (% of total labor force) (modeled ILO estimate)</v>
          </cell>
          <cell r="D121" t="str">
            <v>SL.EM.TOTL.ZS</v>
          </cell>
          <cell r="E121">
            <v>100</v>
          </cell>
          <cell r="F121">
            <v>100</v>
          </cell>
          <cell r="G121">
            <v>100</v>
          </cell>
          <cell r="H121">
            <v>100</v>
          </cell>
          <cell r="I121">
            <v>100</v>
          </cell>
          <cell r="J121">
            <v>100</v>
          </cell>
          <cell r="K121">
            <v>100</v>
          </cell>
          <cell r="L121">
            <v>100</v>
          </cell>
          <cell r="M121">
            <v>100</v>
          </cell>
          <cell r="N121">
            <v>100</v>
          </cell>
          <cell r="O121">
            <v>100</v>
          </cell>
          <cell r="P121">
            <v>100</v>
          </cell>
        </row>
        <row r="122">
          <cell r="A122" t="str">
            <v>Morocco</v>
          </cell>
          <cell r="B122" t="str">
            <v>MAR</v>
          </cell>
          <cell r="C122" t="str">
            <v>Employment, total (% of total labor force) (modeled ILO estimate)</v>
          </cell>
          <cell r="D122" t="str">
            <v>SL.EM.TOTL.ZS</v>
          </cell>
          <cell r="E122">
            <v>90.909999847412109</v>
          </cell>
          <cell r="F122">
            <v>91.090000152587891</v>
          </cell>
          <cell r="G122">
            <v>91.010000228881836</v>
          </cell>
          <cell r="H122">
            <v>90.770000457763672</v>
          </cell>
          <cell r="I122">
            <v>90.300000190734863</v>
          </cell>
          <cell r="J122">
            <v>90.539999961853027</v>
          </cell>
          <cell r="K122">
            <v>90.699999809265137</v>
          </cell>
          <cell r="L122">
            <v>90.758000373840332</v>
          </cell>
          <cell r="M122">
            <v>90.734999656677246</v>
          </cell>
          <cell r="N122">
            <v>90.720000267028809</v>
          </cell>
          <cell r="O122">
            <v>88.545999526977496</v>
          </cell>
          <cell r="P122">
            <v>90.552636406638399</v>
          </cell>
        </row>
        <row r="123">
          <cell r="A123" t="str">
            <v>Monaco</v>
          </cell>
          <cell r="B123" t="str">
            <v>MCO</v>
          </cell>
          <cell r="C123" t="str">
            <v>Employment, total (% of total labor force) (modeled ILO estimate)</v>
          </cell>
          <cell r="D123" t="str">
            <v>SL.EM.TOTL.ZS</v>
          </cell>
          <cell r="E123">
            <v>100</v>
          </cell>
          <cell r="F123">
            <v>100</v>
          </cell>
          <cell r="G123">
            <v>100</v>
          </cell>
          <cell r="H123">
            <v>100</v>
          </cell>
          <cell r="I123">
            <v>100</v>
          </cell>
          <cell r="J123">
            <v>100</v>
          </cell>
          <cell r="K123">
            <v>100</v>
          </cell>
          <cell r="L123">
            <v>100</v>
          </cell>
          <cell r="M123">
            <v>100</v>
          </cell>
          <cell r="N123">
            <v>100</v>
          </cell>
          <cell r="O123">
            <v>100</v>
          </cell>
          <cell r="P123">
            <v>100</v>
          </cell>
        </row>
        <row r="124">
          <cell r="A124" t="str">
            <v>Moldova</v>
          </cell>
          <cell r="B124" t="str">
            <v>MDA</v>
          </cell>
          <cell r="C124" t="str">
            <v>Employment, total (% of total labor force) (modeled ILO estimate)</v>
          </cell>
          <cell r="D124" t="str">
            <v>SL.EM.TOTL.ZS</v>
          </cell>
          <cell r="E124">
            <v>92.550000190734863</v>
          </cell>
          <cell r="F124">
            <v>93.320000171661377</v>
          </cell>
          <cell r="G124">
            <v>94.420000076293945</v>
          </cell>
          <cell r="H124">
            <v>94.900000095367432</v>
          </cell>
          <cell r="I124">
            <v>96.269999980926514</v>
          </cell>
          <cell r="J124">
            <v>95.300000190734863</v>
          </cell>
          <cell r="K124">
            <v>95.980000019073486</v>
          </cell>
          <cell r="L124">
            <v>95.900000095367432</v>
          </cell>
          <cell r="M124">
            <v>95.889999866485596</v>
          </cell>
          <cell r="N124">
            <v>94.900000095367432</v>
          </cell>
          <cell r="O124">
            <v>96.180000066757202</v>
          </cell>
          <cell r="P124">
            <v>95.055454622615471</v>
          </cell>
        </row>
        <row r="125">
          <cell r="A125" t="str">
            <v>Madagascar</v>
          </cell>
          <cell r="B125" t="str">
            <v>MDG</v>
          </cell>
          <cell r="C125" t="str">
            <v>Employment, total (% of total labor force) (modeled ILO estimate)</v>
          </cell>
          <cell r="D125" t="str">
            <v>SL.EM.TOTL.ZS</v>
          </cell>
          <cell r="E125">
            <v>95.71999979019165</v>
          </cell>
          <cell r="F125">
            <v>97.555999994277954</v>
          </cell>
          <cell r="G125">
            <v>99.399999976158142</v>
          </cell>
          <cell r="H125">
            <v>99.004999995231628</v>
          </cell>
          <cell r="I125">
            <v>98.610000014305115</v>
          </cell>
          <cell r="J125">
            <v>98.210000038146973</v>
          </cell>
          <cell r="K125">
            <v>98.195000052452087</v>
          </cell>
          <cell r="L125">
            <v>98.177000045776367</v>
          </cell>
          <cell r="M125">
            <v>98.156999945640564</v>
          </cell>
          <cell r="N125">
            <v>98.14300000667572</v>
          </cell>
          <cell r="O125">
            <v>97.526000022888184</v>
          </cell>
          <cell r="P125">
            <v>98.063545443794951</v>
          </cell>
        </row>
        <row r="126">
          <cell r="A126" t="str">
            <v>Maldives</v>
          </cell>
          <cell r="B126" t="str">
            <v>MDV</v>
          </cell>
          <cell r="C126" t="str">
            <v>Employment, total (% of total labor force) (modeled ILO estimate)</v>
          </cell>
          <cell r="D126" t="str">
            <v>SL.EM.TOTL.ZS</v>
          </cell>
          <cell r="E126">
            <v>88.711999893188505</v>
          </cell>
          <cell r="F126">
            <v>89.527999877929702</v>
          </cell>
          <cell r="G126">
            <v>90.527999877929688</v>
          </cell>
          <cell r="H126">
            <v>91.27299976348877</v>
          </cell>
          <cell r="I126">
            <v>92.132999897003174</v>
          </cell>
          <cell r="J126">
            <v>93.071000099182129</v>
          </cell>
          <cell r="K126">
            <v>93.880000114440918</v>
          </cell>
          <cell r="L126">
            <v>94.130000114440918</v>
          </cell>
          <cell r="M126">
            <v>94.38100004196167</v>
          </cell>
          <cell r="N126">
            <v>94.659999847412109</v>
          </cell>
          <cell r="O126">
            <v>93.671999931335449</v>
          </cell>
          <cell r="P126">
            <v>92.360727223482996</v>
          </cell>
        </row>
        <row r="127">
          <cell r="A127" t="str">
            <v>Mexico</v>
          </cell>
          <cell r="B127" t="str">
            <v>MEX</v>
          </cell>
          <cell r="C127" t="str">
            <v>Employment, total (% of total labor force) (modeled ILO estimate)</v>
          </cell>
          <cell r="D127" t="str">
            <v>SL.EM.TOTL.ZS</v>
          </cell>
          <cell r="E127">
            <v>94.699999809265137</v>
          </cell>
          <cell r="F127">
            <v>94.829999923706055</v>
          </cell>
          <cell r="G127">
            <v>95.110000133514404</v>
          </cell>
          <cell r="H127">
            <v>95.090000152587891</v>
          </cell>
          <cell r="I127">
            <v>95.190000057220459</v>
          </cell>
          <cell r="J127">
            <v>95.690000057220459</v>
          </cell>
          <cell r="K127">
            <v>96.140000104904175</v>
          </cell>
          <cell r="L127">
            <v>96.579999923706055</v>
          </cell>
          <cell r="M127">
            <v>96.720000028610229</v>
          </cell>
          <cell r="N127">
            <v>96.519999980926514</v>
          </cell>
          <cell r="O127">
            <v>95.550000190734863</v>
          </cell>
          <cell r="P127">
            <v>95.647272760217845</v>
          </cell>
        </row>
        <row r="128">
          <cell r="A128" t="str">
            <v>Marshall Islands</v>
          </cell>
          <cell r="B128" t="str">
            <v>MHL</v>
          </cell>
          <cell r="C128" t="str">
            <v>Employment, total (% of total labor force) (modeled ILO estimate)</v>
          </cell>
          <cell r="D128" t="str">
            <v>SL.EM.TOTL.ZS</v>
          </cell>
          <cell r="E128">
            <v>100</v>
          </cell>
          <cell r="F128">
            <v>100</v>
          </cell>
          <cell r="G128">
            <v>100</v>
          </cell>
          <cell r="H128">
            <v>100</v>
          </cell>
          <cell r="I128">
            <v>100</v>
          </cell>
          <cell r="J128">
            <v>100</v>
          </cell>
          <cell r="K128">
            <v>100</v>
          </cell>
          <cell r="L128">
            <v>100</v>
          </cell>
          <cell r="M128">
            <v>100</v>
          </cell>
          <cell r="N128">
            <v>100</v>
          </cell>
          <cell r="O128">
            <v>100</v>
          </cell>
          <cell r="P128">
            <v>100</v>
          </cell>
        </row>
        <row r="129">
          <cell r="A129" t="str">
            <v>North Macedonia</v>
          </cell>
          <cell r="B129" t="str">
            <v>MKD</v>
          </cell>
          <cell r="C129" t="str">
            <v>Employment, total (% of total labor force) (modeled ILO estimate)</v>
          </cell>
          <cell r="D129" t="str">
            <v>SL.EM.TOTL.ZS</v>
          </cell>
          <cell r="E129">
            <v>67.9799995422363</v>
          </cell>
          <cell r="F129">
            <v>68.620000839233398</v>
          </cell>
          <cell r="G129">
            <v>68.9799995422363</v>
          </cell>
          <cell r="H129">
            <v>71</v>
          </cell>
          <cell r="I129">
            <v>71.969999313354492</v>
          </cell>
          <cell r="J129">
            <v>73.930000305175795</v>
          </cell>
          <cell r="K129">
            <v>76.280000686645508</v>
          </cell>
          <cell r="L129">
            <v>77.620000839233398</v>
          </cell>
          <cell r="M129">
            <v>79.260000228881808</v>
          </cell>
          <cell r="N129">
            <v>82.739999771118192</v>
          </cell>
          <cell r="O129">
            <v>82.799999237060504</v>
          </cell>
          <cell r="P129">
            <v>74.652727300470531</v>
          </cell>
        </row>
        <row r="130">
          <cell r="A130" t="str">
            <v>Mali</v>
          </cell>
          <cell r="B130" t="str">
            <v>MLI</v>
          </cell>
          <cell r="C130" t="str">
            <v>Employment, total (% of total labor force) (modeled ILO estimate)</v>
          </cell>
          <cell r="D130" t="str">
            <v>SL.EM.TOTL.ZS</v>
          </cell>
          <cell r="E130">
            <v>91.930000305175781</v>
          </cell>
          <cell r="F130">
            <v>93.099999904632568</v>
          </cell>
          <cell r="G130">
            <v>93.349999904632568</v>
          </cell>
          <cell r="H130">
            <v>93.650000095367432</v>
          </cell>
          <cell r="I130">
            <v>93.619999885559082</v>
          </cell>
          <cell r="J130">
            <v>92.269999980926514</v>
          </cell>
          <cell r="K130">
            <v>92.429999828338623</v>
          </cell>
          <cell r="L130">
            <v>92.590000152587891</v>
          </cell>
          <cell r="M130">
            <v>92.572000026702881</v>
          </cell>
          <cell r="N130">
            <v>92.558000087738037</v>
          </cell>
          <cell r="O130">
            <v>92.303999900817871</v>
          </cell>
          <cell r="P130">
            <v>92.761272733861745</v>
          </cell>
        </row>
        <row r="131">
          <cell r="A131" t="str">
            <v>Malta</v>
          </cell>
          <cell r="B131" t="str">
            <v>MLT</v>
          </cell>
          <cell r="C131" t="str">
            <v>Employment, total (% of total labor force) (modeled ILO estimate)</v>
          </cell>
          <cell r="D131" t="str">
            <v>SL.EM.TOTL.ZS</v>
          </cell>
          <cell r="E131">
            <v>93.150000095367432</v>
          </cell>
          <cell r="F131">
            <v>93.619999885559082</v>
          </cell>
          <cell r="G131">
            <v>93.800000190734863</v>
          </cell>
          <cell r="H131">
            <v>93.889999866485596</v>
          </cell>
          <cell r="I131">
            <v>94.28000020980835</v>
          </cell>
          <cell r="J131">
            <v>94.619999885559082</v>
          </cell>
          <cell r="K131">
            <v>95.309999942779541</v>
          </cell>
          <cell r="L131">
            <v>96</v>
          </cell>
          <cell r="M131">
            <v>96.339999914169312</v>
          </cell>
          <cell r="N131">
            <v>96.380000114440918</v>
          </cell>
          <cell r="O131">
            <v>95.739999771118164</v>
          </cell>
          <cell r="P131">
            <v>94.829999988729298</v>
          </cell>
        </row>
        <row r="132">
          <cell r="A132" t="str">
            <v>Myanmar</v>
          </cell>
          <cell r="B132" t="str">
            <v>MMR</v>
          </cell>
          <cell r="C132" t="str">
            <v>Employment, total (% of total labor force) (modeled ILO estimate)</v>
          </cell>
          <cell r="D132" t="str">
            <v>SL.EM.TOTL.ZS</v>
          </cell>
          <cell r="E132">
            <v>99.27700001001358</v>
          </cell>
          <cell r="F132">
            <v>99.232999980449677</v>
          </cell>
          <cell r="G132">
            <v>99.246999979019165</v>
          </cell>
          <cell r="H132">
            <v>99.253000020980835</v>
          </cell>
          <cell r="I132">
            <v>99.245000004768372</v>
          </cell>
          <cell r="J132">
            <v>99.230000019073486</v>
          </cell>
          <cell r="K132">
            <v>98.822999954223633</v>
          </cell>
          <cell r="L132">
            <v>98.440000057220459</v>
          </cell>
          <cell r="M132">
            <v>99.129999995231628</v>
          </cell>
          <cell r="N132">
            <v>99.5</v>
          </cell>
          <cell r="O132">
            <v>98.942000031471252</v>
          </cell>
          <cell r="P132">
            <v>99.120000004768372</v>
          </cell>
        </row>
        <row r="133">
          <cell r="A133" t="str">
            <v>Montenegro</v>
          </cell>
          <cell r="B133" t="str">
            <v>MNE</v>
          </cell>
          <cell r="C133" t="str">
            <v>Employment, total (% of total labor force) (modeled ILO estimate)</v>
          </cell>
          <cell r="D133" t="str">
            <v>SL.EM.TOTL.ZS</v>
          </cell>
          <cell r="E133">
            <v>80.350000381469698</v>
          </cell>
          <cell r="F133">
            <v>80.329999923706097</v>
          </cell>
          <cell r="G133">
            <v>80.030000686645508</v>
          </cell>
          <cell r="H133">
            <v>80.5</v>
          </cell>
          <cell r="I133">
            <v>82</v>
          </cell>
          <cell r="J133">
            <v>82.459999084472699</v>
          </cell>
          <cell r="K133">
            <v>82.280000686645508</v>
          </cell>
          <cell r="L133">
            <v>83.930000305175795</v>
          </cell>
          <cell r="M133">
            <v>84.829999923706097</v>
          </cell>
          <cell r="N133">
            <v>84.880000114440904</v>
          </cell>
          <cell r="O133">
            <v>82.100000381469698</v>
          </cell>
          <cell r="P133">
            <v>82.153636498884723</v>
          </cell>
        </row>
        <row r="134">
          <cell r="A134" t="str">
            <v>Mongolia</v>
          </cell>
          <cell r="B134" t="str">
            <v>MNG</v>
          </cell>
          <cell r="C134" t="str">
            <v>Employment, total (% of total labor force) (modeled ILO estimate)</v>
          </cell>
          <cell r="D134" t="str">
            <v>SL.EM.TOTL.ZS</v>
          </cell>
          <cell r="E134">
            <v>93.449999809265137</v>
          </cell>
          <cell r="F134">
            <v>95.230000019073486</v>
          </cell>
          <cell r="G134">
            <v>96.099999904632568</v>
          </cell>
          <cell r="H134">
            <v>95.769999980926514</v>
          </cell>
          <cell r="I134">
            <v>95.199999809265137</v>
          </cell>
          <cell r="J134">
            <v>95.139999866485596</v>
          </cell>
          <cell r="K134">
            <v>92.760000228881836</v>
          </cell>
          <cell r="L134">
            <v>93.639999866485596</v>
          </cell>
          <cell r="M134">
            <v>94.619999885559082</v>
          </cell>
          <cell r="N134">
            <v>94.560999870300293</v>
          </cell>
          <cell r="O134">
            <v>92.989999771118164</v>
          </cell>
          <cell r="P134">
            <v>94.496454455635771</v>
          </cell>
        </row>
        <row r="135">
          <cell r="A135" t="str">
            <v>Northern Mariana Islands</v>
          </cell>
          <cell r="B135" t="str">
            <v>MNP</v>
          </cell>
          <cell r="C135" t="str">
            <v>Employment, total (% of total labor force) (modeled ILO estimate)</v>
          </cell>
          <cell r="D135" t="str">
            <v>SL.EM.TOTL.ZS</v>
          </cell>
          <cell r="E135">
            <v>100</v>
          </cell>
          <cell r="F135">
            <v>100</v>
          </cell>
          <cell r="G135">
            <v>100</v>
          </cell>
          <cell r="H135">
            <v>100</v>
          </cell>
          <cell r="I135">
            <v>100</v>
          </cell>
          <cell r="J135">
            <v>100</v>
          </cell>
          <cell r="K135">
            <v>100</v>
          </cell>
          <cell r="L135">
            <v>100</v>
          </cell>
          <cell r="M135">
            <v>100</v>
          </cell>
          <cell r="N135">
            <v>100</v>
          </cell>
          <cell r="O135">
            <v>100</v>
          </cell>
          <cell r="P135">
            <v>100</v>
          </cell>
        </row>
        <row r="136">
          <cell r="A136" t="str">
            <v>Mozambique</v>
          </cell>
          <cell r="B136" t="str">
            <v>MOZ</v>
          </cell>
          <cell r="C136" t="str">
            <v>Employment, total (% of total labor force) (modeled ILO estimate)</v>
          </cell>
          <cell r="D136" t="str">
            <v>SL.EM.TOTL.ZS</v>
          </cell>
          <cell r="E136">
            <v>96.782999992370605</v>
          </cell>
          <cell r="F136">
            <v>96.744999885559082</v>
          </cell>
          <cell r="G136">
            <v>96.70199990272522</v>
          </cell>
          <cell r="H136">
            <v>96.657999992370605</v>
          </cell>
          <cell r="I136">
            <v>96.617000102996826</v>
          </cell>
          <cell r="J136">
            <v>96.569999933242798</v>
          </cell>
          <cell r="K136">
            <v>96.552999973297119</v>
          </cell>
          <cell r="L136">
            <v>96.549000024795532</v>
          </cell>
          <cell r="M136">
            <v>96.543999910354614</v>
          </cell>
          <cell r="N136">
            <v>96.533999919891357</v>
          </cell>
          <cell r="O136">
            <v>96.190000057220459</v>
          </cell>
          <cell r="P136">
            <v>96.585909063165843</v>
          </cell>
        </row>
        <row r="137">
          <cell r="A137" t="str">
            <v>Mauritania</v>
          </cell>
          <cell r="B137" t="str">
            <v>MRT</v>
          </cell>
          <cell r="C137" t="str">
            <v>Employment, total (% of total labor force) (modeled ILO estimate)</v>
          </cell>
          <cell r="D137" t="str">
            <v>SL.EM.TOTL.ZS</v>
          </cell>
          <cell r="E137">
            <v>90.137999534606934</v>
          </cell>
          <cell r="F137">
            <v>90.142999649047852</v>
          </cell>
          <cell r="G137">
            <v>90.140000343322754</v>
          </cell>
          <cell r="H137">
            <v>90.043000221252441</v>
          </cell>
          <cell r="I137">
            <v>89.9490003585815</v>
          </cell>
          <cell r="J137">
            <v>89.862000465393095</v>
          </cell>
          <cell r="K137">
            <v>89.739000320434599</v>
          </cell>
          <cell r="L137">
            <v>89.659999847412095</v>
          </cell>
          <cell r="M137">
            <v>89.614999771118192</v>
          </cell>
          <cell r="N137">
            <v>89.607000350952106</v>
          </cell>
          <cell r="O137">
            <v>88.7299995422363</v>
          </cell>
          <cell r="P137">
            <v>89.784181854941622</v>
          </cell>
        </row>
        <row r="138">
          <cell r="A138" t="str">
            <v>Mauritius</v>
          </cell>
          <cell r="B138" t="str">
            <v>MUS</v>
          </cell>
          <cell r="C138" t="str">
            <v>Employment, total (% of total labor force) (modeled ILO estimate)</v>
          </cell>
          <cell r="D138" t="str">
            <v>SL.EM.TOTL.ZS</v>
          </cell>
          <cell r="E138">
            <v>92.349999904632568</v>
          </cell>
          <cell r="F138">
            <v>92.550000190734863</v>
          </cell>
          <cell r="G138">
            <v>92.53000020980835</v>
          </cell>
          <cell r="H138">
            <v>92.679999828338623</v>
          </cell>
          <cell r="I138">
            <v>92.53000020980835</v>
          </cell>
          <cell r="J138">
            <v>92.590000152587891</v>
          </cell>
          <cell r="K138">
            <v>93.190000057220459</v>
          </cell>
          <cell r="L138">
            <v>93.25</v>
          </cell>
          <cell r="M138">
            <v>93.570000171661377</v>
          </cell>
          <cell r="N138">
            <v>93.670000076293945</v>
          </cell>
          <cell r="O138">
            <v>92.592999935150146</v>
          </cell>
          <cell r="P138">
            <v>92.863909157839686</v>
          </cell>
        </row>
        <row r="139">
          <cell r="A139" t="str">
            <v>Malawi</v>
          </cell>
          <cell r="B139" t="str">
            <v>MWI</v>
          </cell>
          <cell r="C139" t="str">
            <v>Employment, total (% of total labor force) (modeled ILO estimate)</v>
          </cell>
          <cell r="D139" t="str">
            <v>SL.EM.TOTL.ZS</v>
          </cell>
          <cell r="E139">
            <v>94.105999946594238</v>
          </cell>
          <cell r="F139">
            <v>94.079999923706055</v>
          </cell>
          <cell r="G139">
            <v>94.047999858856201</v>
          </cell>
          <cell r="H139">
            <v>94.050000190734863</v>
          </cell>
          <cell r="I139">
            <v>94.10200023651123</v>
          </cell>
          <cell r="J139">
            <v>94.136000156402588</v>
          </cell>
          <cell r="K139">
            <v>94.183000087738037</v>
          </cell>
          <cell r="L139">
            <v>94.239999771118164</v>
          </cell>
          <cell r="M139">
            <v>94.242000102996826</v>
          </cell>
          <cell r="N139">
            <v>94.248000144958496</v>
          </cell>
          <cell r="O139">
            <v>93.298999786376953</v>
          </cell>
          <cell r="P139">
            <v>94.066727291453972</v>
          </cell>
        </row>
        <row r="140">
          <cell r="A140" t="str">
            <v>Malaysia</v>
          </cell>
          <cell r="B140" t="str">
            <v>MYS</v>
          </cell>
          <cell r="C140" t="str">
            <v>Employment, total (% of total labor force) (modeled ILO estimate)</v>
          </cell>
          <cell r="D140" t="str">
            <v>SL.EM.TOTL.ZS</v>
          </cell>
          <cell r="E140">
            <v>96.609999895095825</v>
          </cell>
          <cell r="F140">
            <v>96.950000047683716</v>
          </cell>
          <cell r="G140">
            <v>96.900000095367432</v>
          </cell>
          <cell r="H140">
            <v>96.839999914169312</v>
          </cell>
          <cell r="I140">
            <v>97.119999885559082</v>
          </cell>
          <cell r="J140">
            <v>96.900000095367432</v>
          </cell>
          <cell r="K140">
            <v>96.559999942779541</v>
          </cell>
          <cell r="L140">
            <v>96.589999914169312</v>
          </cell>
          <cell r="M140">
            <v>96.700000047683716</v>
          </cell>
          <cell r="N140">
            <v>96.740000009536743</v>
          </cell>
          <cell r="O140">
            <v>95.495999813079834</v>
          </cell>
          <cell r="P140">
            <v>96.673272696408361</v>
          </cell>
        </row>
        <row r="141">
          <cell r="A141" t="str">
            <v>North America</v>
          </cell>
          <cell r="B141" t="str">
            <v>NAC</v>
          </cell>
          <cell r="C141" t="str">
            <v>Employment, total (% of total labor force) (modeled ILO estimate)</v>
          </cell>
          <cell r="D141" t="str">
            <v>SL.EM.TOTL.ZS</v>
          </cell>
          <cell r="E141">
            <v>90.539390170703882</v>
          </cell>
          <cell r="F141">
            <v>91.206384697615846</v>
          </cell>
          <cell r="G141">
            <v>92.015072701884918</v>
          </cell>
          <cell r="H141">
            <v>92.66298086391572</v>
          </cell>
          <cell r="I141">
            <v>93.748642207912965</v>
          </cell>
          <cell r="J141">
            <v>94.540835208728055</v>
          </cell>
          <cell r="K141">
            <v>94.896189176191598</v>
          </cell>
          <cell r="L141">
            <v>95.421976137007164</v>
          </cell>
          <cell r="M141">
            <v>95.887249401250799</v>
          </cell>
          <cell r="N141">
            <v>96.108906375851049</v>
          </cell>
          <cell r="O141">
            <v>91.793892203570877</v>
          </cell>
          <cell r="P141">
            <v>93.529229013148424</v>
          </cell>
        </row>
        <row r="142">
          <cell r="A142" t="str">
            <v>Namibia</v>
          </cell>
          <cell r="B142" t="str">
            <v>NAM</v>
          </cell>
          <cell r="C142" t="str">
            <v>Employment, total (% of total labor force) (modeled ILO estimate)</v>
          </cell>
          <cell r="D142" t="str">
            <v>SL.EM.TOTL.ZS</v>
          </cell>
          <cell r="E142">
            <v>77.879999160766602</v>
          </cell>
          <cell r="F142">
            <v>80.544000625610408</v>
          </cell>
          <cell r="G142">
            <v>83.2299995422363</v>
          </cell>
          <cell r="H142">
            <v>80.969999313354492</v>
          </cell>
          <cell r="I142">
            <v>81.4799995422363</v>
          </cell>
          <cell r="J142">
            <v>79.089000701904297</v>
          </cell>
          <cell r="K142">
            <v>76.649999618530302</v>
          </cell>
          <cell r="L142">
            <v>78.361000061035199</v>
          </cell>
          <cell r="M142">
            <v>80.120000839233398</v>
          </cell>
          <cell r="N142">
            <v>80.011999130248995</v>
          </cell>
          <cell r="O142">
            <v>78.554000854492202</v>
          </cell>
          <cell r="P142">
            <v>79.717272671786219</v>
          </cell>
        </row>
        <row r="143">
          <cell r="A143" t="str">
            <v>New Caledonia</v>
          </cell>
          <cell r="B143" t="str">
            <v>NCL</v>
          </cell>
          <cell r="C143" t="str">
            <v>Employment, total (% of total labor force) (modeled ILO estimate)</v>
          </cell>
          <cell r="D143" t="str">
            <v>SL.EM.TOTL.ZS</v>
          </cell>
          <cell r="E143">
            <v>86.192000389099093</v>
          </cell>
          <cell r="F143">
            <v>85.925000190734906</v>
          </cell>
          <cell r="G143">
            <v>85.6450004577637</v>
          </cell>
          <cell r="H143">
            <v>85.534000396728501</v>
          </cell>
          <cell r="I143">
            <v>85.409999847412095</v>
          </cell>
          <cell r="J143">
            <v>85.270999908447294</v>
          </cell>
          <cell r="K143">
            <v>85.305000305175795</v>
          </cell>
          <cell r="L143">
            <v>85.215000152587905</v>
          </cell>
          <cell r="M143">
            <v>85.152999877929702</v>
          </cell>
          <cell r="N143">
            <v>85.090000152587905</v>
          </cell>
          <cell r="O143">
            <v>83.570999145507798</v>
          </cell>
          <cell r="P143">
            <v>85.301000074906781</v>
          </cell>
        </row>
        <row r="144">
          <cell r="A144" t="str">
            <v>Niger</v>
          </cell>
          <cell r="B144" t="str">
            <v>NER</v>
          </cell>
          <cell r="C144" t="str">
            <v>Employment, total (% of total labor force) (modeled ILO estimate)</v>
          </cell>
          <cell r="D144" t="str">
            <v>SL.EM.TOTL.ZS</v>
          </cell>
          <cell r="E144">
            <v>99.221000015735626</v>
          </cell>
          <cell r="F144">
            <v>99.680000007152557</v>
          </cell>
          <cell r="G144">
            <v>97.819999933242798</v>
          </cell>
          <cell r="H144">
            <v>98.63100004196167</v>
          </cell>
          <cell r="I144">
            <v>99.480000019073486</v>
          </cell>
          <cell r="J144">
            <v>99.470000028610229</v>
          </cell>
          <cell r="K144">
            <v>99.466000020503998</v>
          </cell>
          <cell r="L144">
            <v>99.458000004291534</v>
          </cell>
          <cell r="M144">
            <v>99.454999983310699</v>
          </cell>
          <cell r="N144">
            <v>99.445999979972839</v>
          </cell>
          <cell r="O144">
            <v>99.375999987125397</v>
          </cell>
          <cell r="P144">
            <v>99.227545456452802</v>
          </cell>
        </row>
        <row r="145">
          <cell r="A145" t="str">
            <v>Nigeria</v>
          </cell>
          <cell r="B145" t="str">
            <v>NGA</v>
          </cell>
          <cell r="C145" t="str">
            <v>Employment, total (% of total labor force) (modeled ILO estimate)</v>
          </cell>
          <cell r="D145" t="str">
            <v>SL.EM.TOTL.ZS</v>
          </cell>
          <cell r="E145">
            <v>96.221999883651733</v>
          </cell>
          <cell r="F145">
            <v>96.230000019073486</v>
          </cell>
          <cell r="G145">
            <v>96.257999897003174</v>
          </cell>
          <cell r="H145">
            <v>96.299999952316284</v>
          </cell>
          <cell r="I145">
            <v>95.440000057220459</v>
          </cell>
          <cell r="J145">
            <v>95.690000057220459</v>
          </cell>
          <cell r="K145">
            <v>92.940000057220459</v>
          </cell>
          <cell r="L145">
            <v>91.609999656677246</v>
          </cell>
          <cell r="M145">
            <v>91.543999671936035</v>
          </cell>
          <cell r="N145">
            <v>91.470000267028809</v>
          </cell>
          <cell r="O145">
            <v>90.28600025177002</v>
          </cell>
          <cell r="P145">
            <v>93.999090888283476</v>
          </cell>
        </row>
        <row r="146">
          <cell r="A146" t="str">
            <v>Nicaragua</v>
          </cell>
          <cell r="B146" t="str">
            <v>NIC</v>
          </cell>
          <cell r="C146" t="str">
            <v>Employment, total (% of total labor force) (modeled ILO estimate)</v>
          </cell>
          <cell r="D146" t="str">
            <v>SL.EM.TOTL.ZS</v>
          </cell>
          <cell r="E146">
            <v>92.170000076293945</v>
          </cell>
          <cell r="F146">
            <v>93.504000186920166</v>
          </cell>
          <cell r="G146">
            <v>94.789999961853027</v>
          </cell>
          <cell r="H146">
            <v>94.71999979019165</v>
          </cell>
          <cell r="I146">
            <v>95.480000019073486</v>
          </cell>
          <cell r="J146">
            <v>95.300000190734863</v>
          </cell>
          <cell r="K146">
            <v>96.099999904632568</v>
          </cell>
          <cell r="L146">
            <v>96.700000047683716</v>
          </cell>
          <cell r="M146">
            <v>94.800000190734863</v>
          </cell>
          <cell r="N146">
            <v>94.789000034332275</v>
          </cell>
          <cell r="O146">
            <v>93.921999931335449</v>
          </cell>
          <cell r="P146">
            <v>94.752272757616907</v>
          </cell>
        </row>
        <row r="147">
          <cell r="A147" t="str">
            <v>Netherlands</v>
          </cell>
          <cell r="B147" t="str">
            <v>NLD</v>
          </cell>
          <cell r="C147" t="str">
            <v>Employment, total (% of total labor force) (modeled ILO estimate)</v>
          </cell>
          <cell r="D147" t="str">
            <v>SL.EM.TOTL.ZS</v>
          </cell>
          <cell r="E147">
            <v>95.010000228881836</v>
          </cell>
          <cell r="F147">
            <v>95.019999980926514</v>
          </cell>
          <cell r="G147">
            <v>94.179999828338623</v>
          </cell>
          <cell r="H147">
            <v>92.760000228881836</v>
          </cell>
          <cell r="I147">
            <v>92.579999923706055</v>
          </cell>
          <cell r="J147">
            <v>93.130000114440918</v>
          </cell>
          <cell r="K147">
            <v>93.989999771118164</v>
          </cell>
          <cell r="L147">
            <v>95.159999847412109</v>
          </cell>
          <cell r="M147">
            <v>96.170000076293945</v>
          </cell>
          <cell r="N147">
            <v>96.619999885559082</v>
          </cell>
          <cell r="O147">
            <v>96.180000066757202</v>
          </cell>
          <cell r="P147">
            <v>94.618181813846931</v>
          </cell>
        </row>
        <row r="148">
          <cell r="A148" t="str">
            <v>Norway</v>
          </cell>
          <cell r="B148" t="str">
            <v>NOR</v>
          </cell>
          <cell r="C148" t="str">
            <v>Employment, total (% of total labor force) (modeled ILO estimate)</v>
          </cell>
          <cell r="D148" t="str">
            <v>SL.EM.TOTL.ZS</v>
          </cell>
          <cell r="E148">
            <v>96.480000019073486</v>
          </cell>
          <cell r="F148">
            <v>96.789999961853027</v>
          </cell>
          <cell r="G148">
            <v>96.880000114440918</v>
          </cell>
          <cell r="H148">
            <v>96.579999923706055</v>
          </cell>
          <cell r="I148">
            <v>96.519999980926514</v>
          </cell>
          <cell r="J148">
            <v>95.699999809265137</v>
          </cell>
          <cell r="K148">
            <v>95.320000171661377</v>
          </cell>
          <cell r="L148">
            <v>95.840000152587891</v>
          </cell>
          <cell r="M148">
            <v>96.200000047683716</v>
          </cell>
          <cell r="N148">
            <v>96.309999942779541</v>
          </cell>
          <cell r="O148">
            <v>95.579999923706055</v>
          </cell>
          <cell r="P148">
            <v>96.200000004334882</v>
          </cell>
        </row>
        <row r="149">
          <cell r="A149" t="str">
            <v>Nepal</v>
          </cell>
          <cell r="B149" t="str">
            <v>NPL</v>
          </cell>
          <cell r="C149" t="str">
            <v>Employment, total (% of total labor force) (modeled ILO estimate)</v>
          </cell>
          <cell r="D149" t="str">
            <v>SL.EM.TOTL.ZS</v>
          </cell>
          <cell r="E149">
            <v>98.179999947547913</v>
          </cell>
          <cell r="F149">
            <v>97.970000028610229</v>
          </cell>
          <cell r="G149">
            <v>97.670000076293945</v>
          </cell>
          <cell r="H149">
            <v>97.448999881744385</v>
          </cell>
          <cell r="I149">
            <v>97.055999994277954</v>
          </cell>
          <cell r="J149">
            <v>96.900000095367432</v>
          </cell>
          <cell r="K149">
            <v>97.131999969482422</v>
          </cell>
          <cell r="L149">
            <v>96.681999921798706</v>
          </cell>
          <cell r="M149">
            <v>96.806999921798706</v>
          </cell>
          <cell r="N149">
            <v>96.903000116348267</v>
          </cell>
          <cell r="O149">
            <v>95.276000022888184</v>
          </cell>
          <cell r="P149">
            <v>97.093181816014379</v>
          </cell>
        </row>
        <row r="150">
          <cell r="A150" t="str">
            <v>Nauru</v>
          </cell>
          <cell r="B150" t="str">
            <v>NRU</v>
          </cell>
          <cell r="C150" t="str">
            <v>Employment, total (% of total labor force) (modeled ILO estimate)</v>
          </cell>
          <cell r="D150" t="str">
            <v>SL.EM.TOTL.ZS</v>
          </cell>
          <cell r="E150">
            <v>100</v>
          </cell>
          <cell r="F150">
            <v>100</v>
          </cell>
          <cell r="G150">
            <v>100</v>
          </cell>
          <cell r="H150">
            <v>100</v>
          </cell>
          <cell r="I150">
            <v>100</v>
          </cell>
          <cell r="J150">
            <v>100</v>
          </cell>
          <cell r="K150">
            <v>100</v>
          </cell>
          <cell r="L150">
            <v>100</v>
          </cell>
          <cell r="M150">
            <v>100</v>
          </cell>
          <cell r="N150">
            <v>100</v>
          </cell>
          <cell r="O150">
            <v>100</v>
          </cell>
          <cell r="P150">
            <v>100</v>
          </cell>
        </row>
        <row r="151">
          <cell r="A151" t="str">
            <v>New Zealand</v>
          </cell>
          <cell r="B151" t="str">
            <v>NZL</v>
          </cell>
          <cell r="C151" t="str">
            <v>Employment, total (% of total labor force) (modeled ILO estimate)</v>
          </cell>
          <cell r="D151" t="str">
            <v>SL.EM.TOTL.ZS</v>
          </cell>
          <cell r="E151">
            <v>93.440000057220459</v>
          </cell>
          <cell r="F151">
            <v>93.510000228881836</v>
          </cell>
          <cell r="G151">
            <v>93.070000171661377</v>
          </cell>
          <cell r="H151">
            <v>94.159999847412109</v>
          </cell>
          <cell r="I151">
            <v>94.570000171661377</v>
          </cell>
          <cell r="J151">
            <v>94.590000152587891</v>
          </cell>
          <cell r="K151">
            <v>94.849999904632568</v>
          </cell>
          <cell r="L151">
            <v>95.260000228881836</v>
          </cell>
          <cell r="M151">
            <v>95.670000076293945</v>
          </cell>
          <cell r="N151">
            <v>95.889999866485596</v>
          </cell>
          <cell r="O151">
            <v>95.409999847412109</v>
          </cell>
          <cell r="P151">
            <v>94.583636413921013</v>
          </cell>
        </row>
        <row r="152">
          <cell r="A152" t="str">
            <v>Oman</v>
          </cell>
          <cell r="B152" t="str">
            <v>OMN</v>
          </cell>
          <cell r="C152" t="str">
            <v>Employment, total (% of total labor force) (modeled ILO estimate)</v>
          </cell>
          <cell r="D152" t="str">
            <v>SL.EM.TOTL.ZS</v>
          </cell>
          <cell r="E152">
            <v>96.009000062942505</v>
          </cell>
          <cell r="F152">
            <v>96.134999990463257</v>
          </cell>
          <cell r="G152">
            <v>96.321000099182129</v>
          </cell>
          <cell r="H152">
            <v>96.384999990463257</v>
          </cell>
          <cell r="I152">
            <v>96.457000017166138</v>
          </cell>
          <cell r="J152">
            <v>96.608000040054321</v>
          </cell>
          <cell r="K152">
            <v>96.730000019073486</v>
          </cell>
          <cell r="L152">
            <v>97.434999942779541</v>
          </cell>
          <cell r="M152">
            <v>98.200000047683716</v>
          </cell>
          <cell r="N152">
            <v>98.151999950408936</v>
          </cell>
          <cell r="O152">
            <v>97.059999942779541</v>
          </cell>
          <cell r="P152">
            <v>96.862909100272432</v>
          </cell>
        </row>
        <row r="153">
          <cell r="A153" t="str">
            <v>Pakistan</v>
          </cell>
          <cell r="B153" t="str">
            <v>PAK</v>
          </cell>
          <cell r="C153" t="str">
            <v>Employment, total (% of total labor force) (modeled ILO estimate)</v>
          </cell>
          <cell r="D153" t="str">
            <v>SL.EM.TOTL.ZS</v>
          </cell>
          <cell r="E153">
            <v>99.350000023841858</v>
          </cell>
          <cell r="F153">
            <v>99.199999988079071</v>
          </cell>
          <cell r="G153">
            <v>98.152999997138977</v>
          </cell>
          <cell r="H153">
            <v>97.049999952316284</v>
          </cell>
          <cell r="I153">
            <v>98.169999957084656</v>
          </cell>
          <cell r="J153">
            <v>96.430000066757202</v>
          </cell>
          <cell r="K153">
            <v>96.220999956130981</v>
          </cell>
          <cell r="L153">
            <v>96.084000110626221</v>
          </cell>
          <cell r="M153">
            <v>95.920000076293945</v>
          </cell>
          <cell r="N153">
            <v>96.45799994468689</v>
          </cell>
          <cell r="O153">
            <v>95.697000026702881</v>
          </cell>
          <cell r="P153">
            <v>97.157545463605359</v>
          </cell>
        </row>
        <row r="154">
          <cell r="A154" t="str">
            <v>Panama</v>
          </cell>
          <cell r="B154" t="str">
            <v>PAN</v>
          </cell>
          <cell r="C154" t="str">
            <v>Employment, total (% of total labor force) (modeled ILO estimate)</v>
          </cell>
          <cell r="D154" t="str">
            <v>SL.EM.TOTL.ZS</v>
          </cell>
          <cell r="E154">
            <v>96.279999971389771</v>
          </cell>
          <cell r="F154">
            <v>97.621000051498413</v>
          </cell>
          <cell r="G154">
            <v>97.611000061035156</v>
          </cell>
          <cell r="H154">
            <v>97.714999914169312</v>
          </cell>
          <cell r="I154">
            <v>97.292999982833862</v>
          </cell>
          <cell r="J154">
            <v>97.023000001907349</v>
          </cell>
          <cell r="K154">
            <v>96.736999988555908</v>
          </cell>
          <cell r="L154">
            <v>96.141000032424927</v>
          </cell>
          <cell r="M154">
            <v>96.16700005531311</v>
          </cell>
          <cell r="N154">
            <v>95.27400016784668</v>
          </cell>
          <cell r="O154">
            <v>87.145999908447294</v>
          </cell>
          <cell r="P154">
            <v>95.909818194129244</v>
          </cell>
        </row>
        <row r="155">
          <cell r="A155" t="str">
            <v>Peru</v>
          </cell>
          <cell r="B155" t="str">
            <v>PER</v>
          </cell>
          <cell r="C155" t="str">
            <v>Employment, total (% of total labor force) (modeled ILO estimate)</v>
          </cell>
          <cell r="D155" t="str">
            <v>SL.EM.TOTL.ZS</v>
          </cell>
          <cell r="E155">
            <v>96.420000076293945</v>
          </cell>
          <cell r="F155">
            <v>96.519999980926514</v>
          </cell>
          <cell r="G155">
            <v>96.759999990463257</v>
          </cell>
          <cell r="H155">
            <v>96.430000066757202</v>
          </cell>
          <cell r="I155">
            <v>96.789999961853027</v>
          </cell>
          <cell r="J155">
            <v>96.730000019073486</v>
          </cell>
          <cell r="K155">
            <v>96.259999990463257</v>
          </cell>
          <cell r="L155">
            <v>96.309999942779541</v>
          </cell>
          <cell r="M155">
            <v>96.509999990463257</v>
          </cell>
          <cell r="N155">
            <v>96.619999885559082</v>
          </cell>
          <cell r="O155">
            <v>92.820000171661377</v>
          </cell>
          <cell r="P155">
            <v>96.197272734208539</v>
          </cell>
        </row>
        <row r="156">
          <cell r="A156" t="str">
            <v>Philippines</v>
          </cell>
          <cell r="B156" t="str">
            <v>PHL</v>
          </cell>
          <cell r="C156" t="str">
            <v>Employment, total (% of total labor force) (modeled ILO estimate)</v>
          </cell>
          <cell r="D156" t="str">
            <v>SL.EM.TOTL.ZS</v>
          </cell>
          <cell r="E156">
            <v>96.390000104904175</v>
          </cell>
          <cell r="F156">
            <v>96.410000085830688</v>
          </cell>
          <cell r="G156">
            <v>96.5</v>
          </cell>
          <cell r="H156">
            <v>96.5</v>
          </cell>
          <cell r="I156">
            <v>96.400000095367432</v>
          </cell>
          <cell r="J156">
            <v>96.930000066757202</v>
          </cell>
          <cell r="K156">
            <v>97.299999952316284</v>
          </cell>
          <cell r="L156">
            <v>97.450000047683716</v>
          </cell>
          <cell r="M156">
            <v>97.660000085830688</v>
          </cell>
          <cell r="N156">
            <v>97.759999990463257</v>
          </cell>
          <cell r="O156">
            <v>97.480000019073486</v>
          </cell>
          <cell r="P156">
            <v>96.980000040747896</v>
          </cell>
        </row>
        <row r="157">
          <cell r="A157" t="str">
            <v>Palau</v>
          </cell>
          <cell r="B157" t="str">
            <v>PLW</v>
          </cell>
          <cell r="C157" t="str">
            <v>Employment, total (% of total labor force) (modeled ILO estimate)</v>
          </cell>
          <cell r="D157" t="str">
            <v>SL.EM.TOTL.ZS</v>
          </cell>
          <cell r="E157">
            <v>100</v>
          </cell>
          <cell r="F157">
            <v>100</v>
          </cell>
          <cell r="G157">
            <v>100</v>
          </cell>
          <cell r="H157">
            <v>100</v>
          </cell>
          <cell r="I157">
            <v>100</v>
          </cell>
          <cell r="J157">
            <v>100</v>
          </cell>
          <cell r="K157">
            <v>100</v>
          </cell>
          <cell r="L157">
            <v>100</v>
          </cell>
          <cell r="M157">
            <v>100</v>
          </cell>
          <cell r="N157">
            <v>100</v>
          </cell>
          <cell r="O157">
            <v>100</v>
          </cell>
          <cell r="P157">
            <v>100</v>
          </cell>
        </row>
        <row r="158">
          <cell r="A158" t="str">
            <v>Papua New Guinea</v>
          </cell>
          <cell r="B158" t="str">
            <v>PNG</v>
          </cell>
          <cell r="C158" t="str">
            <v>Employment, total (% of total labor force) (modeled ILO estimate)</v>
          </cell>
          <cell r="D158" t="str">
            <v>SL.EM.TOTL.ZS</v>
          </cell>
          <cell r="E158">
            <v>98</v>
          </cell>
          <cell r="F158">
            <v>97.380000114440918</v>
          </cell>
          <cell r="G158">
            <v>97.456000089645386</v>
          </cell>
          <cell r="H158">
            <v>97.453999996185303</v>
          </cell>
          <cell r="I158">
            <v>97.625</v>
          </cell>
          <cell r="J158">
            <v>97.523999929428101</v>
          </cell>
          <cell r="K158">
            <v>97.516000032424927</v>
          </cell>
          <cell r="L158">
            <v>97.493000030517578</v>
          </cell>
          <cell r="M158">
            <v>97.436000108718872</v>
          </cell>
          <cell r="N158">
            <v>97.551000118255615</v>
          </cell>
          <cell r="O158">
            <v>97.404999971389771</v>
          </cell>
          <cell r="P158">
            <v>97.530909126455128</v>
          </cell>
        </row>
        <row r="159">
          <cell r="A159" t="str">
            <v>Poland</v>
          </cell>
          <cell r="B159" t="str">
            <v>POL</v>
          </cell>
          <cell r="C159" t="str">
            <v>Employment, total (% of total labor force) (modeled ILO estimate)</v>
          </cell>
          <cell r="D159" t="str">
            <v>SL.EM.TOTL.ZS</v>
          </cell>
          <cell r="E159">
            <v>90.359999656677246</v>
          </cell>
          <cell r="F159">
            <v>90.369999885559082</v>
          </cell>
          <cell r="G159">
            <v>89.909999847412095</v>
          </cell>
          <cell r="H159">
            <v>89.670000076293903</v>
          </cell>
          <cell r="I159">
            <v>91.010000228881836</v>
          </cell>
          <cell r="J159">
            <v>92.5</v>
          </cell>
          <cell r="K159">
            <v>93.840000152587891</v>
          </cell>
          <cell r="L159">
            <v>95.110000133514404</v>
          </cell>
          <cell r="M159">
            <v>96.150000095367432</v>
          </cell>
          <cell r="N159">
            <v>96.720000028610229</v>
          </cell>
          <cell r="O159">
            <v>96.839999914169312</v>
          </cell>
          <cell r="P159">
            <v>92.952727274461225</v>
          </cell>
        </row>
        <row r="160">
          <cell r="A160" t="str">
            <v>Puerto Rico</v>
          </cell>
          <cell r="B160" t="str">
            <v>PRI</v>
          </cell>
          <cell r="C160" t="str">
            <v>Employment, total (% of total labor force) (modeled ILO estimate)</v>
          </cell>
          <cell r="D160" t="str">
            <v>SL.EM.TOTL.ZS</v>
          </cell>
          <cell r="E160">
            <v>83.899999618530302</v>
          </cell>
          <cell r="F160">
            <v>84.300000190734906</v>
          </cell>
          <cell r="G160">
            <v>85.5</v>
          </cell>
          <cell r="H160">
            <v>85.699999809265094</v>
          </cell>
          <cell r="I160">
            <v>86.100000381469698</v>
          </cell>
          <cell r="J160">
            <v>88</v>
          </cell>
          <cell r="K160">
            <v>88.199999809265094</v>
          </cell>
          <cell r="L160">
            <v>89.199999809265094</v>
          </cell>
          <cell r="M160">
            <v>90.800000190734863</v>
          </cell>
          <cell r="N160">
            <v>91.699999809265137</v>
          </cell>
          <cell r="O160">
            <v>91.109999656677246</v>
          </cell>
          <cell r="P160">
            <v>87.682727206837043</v>
          </cell>
        </row>
        <row r="161">
          <cell r="A161" t="str">
            <v>Korea, Dem. People's Rep.</v>
          </cell>
          <cell r="B161" t="str">
            <v>PRK</v>
          </cell>
          <cell r="C161" t="str">
            <v>Employment, total (% of total labor force) (modeled ILO estimate)</v>
          </cell>
          <cell r="D161" t="str">
            <v>SL.EM.TOTL.ZS</v>
          </cell>
          <cell r="E161">
            <v>97.29200005531311</v>
          </cell>
          <cell r="F161">
            <v>97.217999935150146</v>
          </cell>
          <cell r="G161">
            <v>97.194000005722046</v>
          </cell>
          <cell r="H161">
            <v>97.196000099182129</v>
          </cell>
          <cell r="I161">
            <v>97.25600004196167</v>
          </cell>
          <cell r="J161">
            <v>97.25600004196167</v>
          </cell>
          <cell r="K161">
            <v>97.244999885559082</v>
          </cell>
          <cell r="L161">
            <v>97.302000045776367</v>
          </cell>
          <cell r="M161">
            <v>97.374000072479248</v>
          </cell>
          <cell r="N161">
            <v>97.408999919891357</v>
          </cell>
          <cell r="O161">
            <v>97.078999996185303</v>
          </cell>
          <cell r="P161">
            <v>97.256454554471105</v>
          </cell>
        </row>
        <row r="162">
          <cell r="A162" t="str">
            <v>Portugal</v>
          </cell>
          <cell r="B162" t="str">
            <v>PRT</v>
          </cell>
          <cell r="C162" t="str">
            <v>Employment, total (% of total labor force) (modeled ILO estimate)</v>
          </cell>
          <cell r="D162" t="str">
            <v>SL.EM.TOTL.ZS</v>
          </cell>
          <cell r="E162">
            <v>89.2299995422363</v>
          </cell>
          <cell r="F162">
            <v>87.319999694824205</v>
          </cell>
          <cell r="G162">
            <v>84.470000267028794</v>
          </cell>
          <cell r="H162">
            <v>83.819999694824205</v>
          </cell>
          <cell r="I162">
            <v>86.109999656677203</v>
          </cell>
          <cell r="J162">
            <v>87.560000419616699</v>
          </cell>
          <cell r="K162">
            <v>88.930000305175795</v>
          </cell>
          <cell r="L162">
            <v>91.130000114440918</v>
          </cell>
          <cell r="M162">
            <v>93.010000228881836</v>
          </cell>
          <cell r="N162">
            <v>93.539999961853027</v>
          </cell>
          <cell r="O162">
            <v>93.210000038146973</v>
          </cell>
          <cell r="P162">
            <v>88.939090902155087</v>
          </cell>
        </row>
        <row r="163">
          <cell r="A163" t="str">
            <v>Paraguay</v>
          </cell>
          <cell r="B163" t="str">
            <v>PRY</v>
          </cell>
          <cell r="C163" t="str">
            <v>Employment, total (% of total labor force) (modeled ILO estimate)</v>
          </cell>
          <cell r="D163" t="str">
            <v>SL.EM.TOTL.ZS</v>
          </cell>
          <cell r="E163">
            <v>95.429999828338623</v>
          </cell>
          <cell r="F163">
            <v>95.329999923706055</v>
          </cell>
          <cell r="G163">
            <v>95.909999847412109</v>
          </cell>
          <cell r="H163">
            <v>95.619999885559082</v>
          </cell>
          <cell r="I163">
            <v>94.96999979019165</v>
          </cell>
          <cell r="J163">
            <v>95.440000057220459</v>
          </cell>
          <cell r="K163">
            <v>94.75</v>
          </cell>
          <cell r="L163">
            <v>95.389999866485596</v>
          </cell>
          <cell r="M163">
            <v>93.78000020980835</v>
          </cell>
          <cell r="N163">
            <v>93.409999847412109</v>
          </cell>
          <cell r="O163">
            <v>92.449999809265137</v>
          </cell>
          <cell r="P163">
            <v>94.770909005945384</v>
          </cell>
        </row>
        <row r="164">
          <cell r="A164" t="str">
            <v>West Bank and Gaza</v>
          </cell>
          <cell r="B164" t="str">
            <v>PSE</v>
          </cell>
          <cell r="C164" t="str">
            <v>Employment, total (% of total labor force) (modeled ILO estimate)</v>
          </cell>
          <cell r="D164" t="str">
            <v>SL.EM.TOTL.ZS</v>
          </cell>
          <cell r="E164">
            <v>78.579999923706097</v>
          </cell>
          <cell r="F164">
            <v>82.399999618530302</v>
          </cell>
          <cell r="G164">
            <v>80.799999237060504</v>
          </cell>
          <cell r="H164">
            <v>80.110000610351605</v>
          </cell>
          <cell r="I164">
            <v>79.469999313354492</v>
          </cell>
          <cell r="J164">
            <v>77</v>
          </cell>
          <cell r="K164">
            <v>76.059999465942397</v>
          </cell>
          <cell r="L164">
            <v>74.319999694824205</v>
          </cell>
          <cell r="M164">
            <v>73.739999771118192</v>
          </cell>
          <cell r="N164">
            <v>74.659999847412095</v>
          </cell>
          <cell r="O164">
            <v>74.110000610351605</v>
          </cell>
          <cell r="P164">
            <v>77.386363462968319</v>
          </cell>
        </row>
        <row r="165">
          <cell r="A165" t="str">
            <v>French Polynesia</v>
          </cell>
          <cell r="B165" t="str">
            <v>PYF</v>
          </cell>
          <cell r="C165" t="str">
            <v>Employment, total (% of total labor force) (modeled ILO estimate)</v>
          </cell>
          <cell r="D165" t="str">
            <v>SL.EM.TOTL.ZS</v>
          </cell>
          <cell r="E165">
            <v>87.802000045776396</v>
          </cell>
          <cell r="F165">
            <v>87.708000183105497</v>
          </cell>
          <cell r="G165">
            <v>87.786000251770005</v>
          </cell>
          <cell r="H165">
            <v>87.828000068664608</v>
          </cell>
          <cell r="I165">
            <v>87.795999526977496</v>
          </cell>
          <cell r="J165">
            <v>87.833000183105497</v>
          </cell>
          <cell r="K165">
            <v>87.822999954223604</v>
          </cell>
          <cell r="L165">
            <v>87.786999702453599</v>
          </cell>
          <cell r="M165">
            <v>87.751999855041504</v>
          </cell>
          <cell r="N165">
            <v>87.704000473022504</v>
          </cell>
          <cell r="O165">
            <v>85.904000282287598</v>
          </cell>
          <cell r="P165">
            <v>87.611181866038933</v>
          </cell>
        </row>
        <row r="166">
          <cell r="A166" t="str">
            <v>Qatar</v>
          </cell>
          <cell r="B166" t="str">
            <v>QAT</v>
          </cell>
          <cell r="C166" t="str">
            <v>Employment, total (% of total labor force) (modeled ILO estimate)</v>
          </cell>
          <cell r="D166" t="str">
            <v>SL.EM.TOTL.ZS</v>
          </cell>
          <cell r="E166">
            <v>99.550000011920929</v>
          </cell>
          <cell r="F166">
            <v>99.439999997615814</v>
          </cell>
          <cell r="G166">
            <v>99.520000010728836</v>
          </cell>
          <cell r="H166">
            <v>99.719999998807907</v>
          </cell>
          <cell r="I166">
            <v>99.799999997019768</v>
          </cell>
          <cell r="J166">
            <v>99.829999998211861</v>
          </cell>
          <cell r="K166">
            <v>99.849999994039536</v>
          </cell>
          <cell r="L166">
            <v>99.859999999403954</v>
          </cell>
          <cell r="M166">
            <v>99.890000000596046</v>
          </cell>
          <cell r="N166">
            <v>99.899999998509884</v>
          </cell>
          <cell r="O166">
            <v>99.785999998450279</v>
          </cell>
          <cell r="P166">
            <v>99.740545455027714</v>
          </cell>
        </row>
        <row r="167">
          <cell r="A167" t="str">
            <v>Romania</v>
          </cell>
          <cell r="B167" t="str">
            <v>ROU</v>
          </cell>
          <cell r="C167" t="str">
            <v>Employment, total (% of total labor force) (modeled ILO estimate)</v>
          </cell>
          <cell r="D167" t="str">
            <v>SL.EM.TOTL.ZS</v>
          </cell>
          <cell r="E167">
            <v>93.039999961853027</v>
          </cell>
          <cell r="F167">
            <v>92.820000171661377</v>
          </cell>
          <cell r="G167">
            <v>93.210000038146973</v>
          </cell>
          <cell r="H167">
            <v>92.900000095367432</v>
          </cell>
          <cell r="I167">
            <v>93.199999809265137</v>
          </cell>
          <cell r="J167">
            <v>93.190000057220459</v>
          </cell>
          <cell r="K167">
            <v>94.099999904632568</v>
          </cell>
          <cell r="L167">
            <v>95.070000171661377</v>
          </cell>
          <cell r="M167">
            <v>95.809999942779541</v>
          </cell>
          <cell r="N167">
            <v>96.089999914169312</v>
          </cell>
          <cell r="O167">
            <v>94.96999979019165</v>
          </cell>
          <cell r="P167">
            <v>94.03636362335898</v>
          </cell>
        </row>
        <row r="168">
          <cell r="A168" t="str">
            <v>Russian Federation</v>
          </cell>
          <cell r="B168" t="str">
            <v>RUS</v>
          </cell>
          <cell r="C168" t="str">
            <v>Employment, total (% of total labor force) (modeled ILO estimate)</v>
          </cell>
          <cell r="D168" t="str">
            <v>SL.EM.TOTL.ZS</v>
          </cell>
          <cell r="E168">
            <v>92.630000114440918</v>
          </cell>
          <cell r="F168">
            <v>93.460000038146973</v>
          </cell>
          <cell r="G168">
            <v>94.559999942779541</v>
          </cell>
          <cell r="H168">
            <v>94.539999961853027</v>
          </cell>
          <cell r="I168">
            <v>94.840000152587891</v>
          </cell>
          <cell r="J168">
            <v>94.429999828338623</v>
          </cell>
          <cell r="K168">
            <v>94.440000057220459</v>
          </cell>
          <cell r="L168">
            <v>94.789999961853027</v>
          </cell>
          <cell r="M168">
            <v>95.150000095367432</v>
          </cell>
          <cell r="N168">
            <v>95.5</v>
          </cell>
          <cell r="O168">
            <v>94.409999847412109</v>
          </cell>
          <cell r="P168">
            <v>94.431818181818187</v>
          </cell>
        </row>
        <row r="169">
          <cell r="A169" t="str">
            <v>Rwanda</v>
          </cell>
          <cell r="B169" t="str">
            <v>RWA</v>
          </cell>
          <cell r="C169" t="str">
            <v>Employment, total (% of total labor force) (modeled ILO estimate)</v>
          </cell>
          <cell r="D169" t="str">
            <v>SL.EM.TOTL.ZS</v>
          </cell>
          <cell r="E169">
            <v>98.922000050544739</v>
          </cell>
          <cell r="F169">
            <v>98.901000022888184</v>
          </cell>
          <cell r="G169">
            <v>98.881999969482422</v>
          </cell>
          <cell r="H169">
            <v>98.848000049591064</v>
          </cell>
          <cell r="I169">
            <v>98.830000042915344</v>
          </cell>
          <cell r="J169">
            <v>98.851999998092651</v>
          </cell>
          <cell r="K169">
            <v>98.855999946594238</v>
          </cell>
          <cell r="L169">
            <v>98.86300003528595</v>
          </cell>
          <cell r="M169">
            <v>98.889000058174133</v>
          </cell>
          <cell r="N169">
            <v>98.901999950408936</v>
          </cell>
          <cell r="O169">
            <v>98.514999985694885</v>
          </cell>
          <cell r="P169">
            <v>98.84181819178842</v>
          </cell>
        </row>
        <row r="170">
          <cell r="A170" t="str">
            <v>South Asia</v>
          </cell>
          <cell r="B170" t="str">
            <v>SAS</v>
          </cell>
          <cell r="C170" t="str">
            <v>Employment, total (% of total labor force) (modeled ILO estimate)</v>
          </cell>
          <cell r="D170" t="str">
            <v>SL.EM.TOTL.ZS</v>
          </cell>
          <cell r="E170">
            <v>95.155583508852146</v>
          </cell>
          <cell r="F170">
            <v>95.210052683166353</v>
          </cell>
          <cell r="G170">
            <v>95.085479019307741</v>
          </cell>
          <cell r="H170">
            <v>94.932739284706599</v>
          </cell>
          <cell r="I170">
            <v>95.034684613368867</v>
          </cell>
          <cell r="J170">
            <v>94.856151804524927</v>
          </cell>
          <cell r="K170">
            <v>94.854306786961502</v>
          </cell>
          <cell r="L170">
            <v>94.881260656018625</v>
          </cell>
          <cell r="M170">
            <v>94.880203676284964</v>
          </cell>
          <cell r="N170">
            <v>94.979986244748289</v>
          </cell>
          <cell r="O170">
            <v>92.760206817929628</v>
          </cell>
          <cell r="P170">
            <v>94.784605008715417</v>
          </cell>
        </row>
        <row r="171">
          <cell r="A171" t="str">
            <v>Saudi Arabia</v>
          </cell>
          <cell r="B171" t="str">
            <v>SAU</v>
          </cell>
          <cell r="C171" t="str">
            <v>Employment, total (% of total labor force) (modeled ILO estimate)</v>
          </cell>
          <cell r="D171" t="str">
            <v>SL.EM.TOTL.ZS</v>
          </cell>
          <cell r="E171">
            <v>94.449999809265137</v>
          </cell>
          <cell r="F171">
            <v>94.230000019073486</v>
          </cell>
          <cell r="G171">
            <v>94.480000019073486</v>
          </cell>
          <cell r="H171">
            <v>94.429999828338623</v>
          </cell>
          <cell r="I171">
            <v>94.28000020980835</v>
          </cell>
          <cell r="J171">
            <v>94.409999847412109</v>
          </cell>
          <cell r="K171">
            <v>94.349999904632568</v>
          </cell>
          <cell r="L171">
            <v>94.110000133514404</v>
          </cell>
          <cell r="M171">
            <v>93.960000038146973</v>
          </cell>
          <cell r="N171">
            <v>94.327000141143799</v>
          </cell>
          <cell r="O171">
            <v>92.550000190734863</v>
          </cell>
          <cell r="P171">
            <v>94.143363649194896</v>
          </cell>
        </row>
        <row r="172">
          <cell r="A172" t="str">
            <v>Sudan</v>
          </cell>
          <cell r="B172" t="str">
            <v>SDN</v>
          </cell>
          <cell r="C172" t="str">
            <v>Employment, total (% of total labor force) (modeled ILO estimate)</v>
          </cell>
          <cell r="D172" t="str">
            <v>SL.EM.TOTL.ZS</v>
          </cell>
          <cell r="E172">
            <v>84.802000045776396</v>
          </cell>
          <cell r="F172">
            <v>82.559999465942397</v>
          </cell>
          <cell r="G172">
            <v>82.545000076293903</v>
          </cell>
          <cell r="H172">
            <v>82.590000152587905</v>
          </cell>
          <cell r="I172">
            <v>82.569000244140597</v>
          </cell>
          <cell r="J172">
            <v>82.510000228881808</v>
          </cell>
          <cell r="K172">
            <v>82.4799995422363</v>
          </cell>
          <cell r="L172">
            <v>82.466999053955107</v>
          </cell>
          <cell r="M172">
            <v>82.420000076293903</v>
          </cell>
          <cell r="N172">
            <v>82.346000671386705</v>
          </cell>
          <cell r="O172">
            <v>80.350999832153292</v>
          </cell>
          <cell r="P172">
            <v>82.512727217240766</v>
          </cell>
        </row>
        <row r="173">
          <cell r="A173" t="str">
            <v>Senegal</v>
          </cell>
          <cell r="B173" t="str">
            <v>SEN</v>
          </cell>
          <cell r="C173" t="str">
            <v>Employment, total (% of total labor force) (modeled ILO estimate)</v>
          </cell>
          <cell r="D173" t="str">
            <v>SL.EM.TOTL.ZS</v>
          </cell>
          <cell r="E173">
            <v>89.736000061035199</v>
          </cell>
          <cell r="F173">
            <v>89.640000343322797</v>
          </cell>
          <cell r="G173">
            <v>90.562000274658203</v>
          </cell>
          <cell r="H173">
            <v>91.421999931335449</v>
          </cell>
          <cell r="I173">
            <v>92.354000091552734</v>
          </cell>
          <cell r="J173">
            <v>93.239999771118164</v>
          </cell>
          <cell r="K173">
            <v>95.539999961853027</v>
          </cell>
          <cell r="L173">
            <v>96.309999942779541</v>
          </cell>
          <cell r="M173">
            <v>96.724999904632568</v>
          </cell>
          <cell r="N173">
            <v>97.140000104904175</v>
          </cell>
          <cell r="O173">
            <v>96.377000093460083</v>
          </cell>
          <cell r="P173">
            <v>93.549636407331988</v>
          </cell>
        </row>
        <row r="174">
          <cell r="A174" t="str">
            <v>Singapore</v>
          </cell>
          <cell r="B174" t="str">
            <v>SGP</v>
          </cell>
          <cell r="C174" t="str">
            <v>Employment, total (% of total labor force) (modeled ILO estimate)</v>
          </cell>
          <cell r="D174" t="str">
            <v>SL.EM.TOTL.ZS</v>
          </cell>
          <cell r="E174">
            <v>95.880000114440918</v>
          </cell>
          <cell r="F174">
            <v>96.109999895095825</v>
          </cell>
          <cell r="G174">
            <v>96.279999971389771</v>
          </cell>
          <cell r="H174">
            <v>96.140000104904175</v>
          </cell>
          <cell r="I174">
            <v>96.259999990463257</v>
          </cell>
          <cell r="J174">
            <v>96.210000038146973</v>
          </cell>
          <cell r="K174">
            <v>95.920000076293945</v>
          </cell>
          <cell r="L174">
            <v>95.800000190734863</v>
          </cell>
          <cell r="M174">
            <v>96.357000112533569</v>
          </cell>
          <cell r="N174">
            <v>96.900000095367432</v>
          </cell>
          <cell r="O174">
            <v>95.900000095367432</v>
          </cell>
          <cell r="P174">
            <v>96.159727334976196</v>
          </cell>
        </row>
        <row r="175">
          <cell r="A175" t="str">
            <v>Solomon Islands</v>
          </cell>
          <cell r="B175" t="str">
            <v>SLB</v>
          </cell>
          <cell r="C175" t="str">
            <v>Employment, total (% of total labor force) (modeled ILO estimate)</v>
          </cell>
          <cell r="D175" t="str">
            <v>SL.EM.TOTL.ZS</v>
          </cell>
          <cell r="E175">
            <v>98.422000050544739</v>
          </cell>
          <cell r="F175">
            <v>98.702999949455261</v>
          </cell>
          <cell r="G175">
            <v>98.945000052452087</v>
          </cell>
          <cell r="H175">
            <v>99.310000002384186</v>
          </cell>
          <cell r="I175">
            <v>99.267000019550323</v>
          </cell>
          <cell r="J175">
            <v>99.265999972820282</v>
          </cell>
          <cell r="K175">
            <v>99.301999986171722</v>
          </cell>
          <cell r="L175">
            <v>99.292999982833862</v>
          </cell>
          <cell r="M175">
            <v>99.276000022888184</v>
          </cell>
          <cell r="N175">
            <v>99.245000004768372</v>
          </cell>
          <cell r="O175">
            <v>99.083999991416931</v>
          </cell>
          <cell r="P175">
            <v>99.10118182138963</v>
          </cell>
        </row>
        <row r="176">
          <cell r="A176" t="str">
            <v>Sierra Leone</v>
          </cell>
          <cell r="B176" t="str">
            <v>SLE</v>
          </cell>
          <cell r="C176" t="str">
            <v>Employment, total (% of total labor force) (modeled ILO estimate)</v>
          </cell>
          <cell r="D176" t="str">
            <v>SL.EM.TOTL.ZS</v>
          </cell>
          <cell r="E176">
            <v>95.829999923706055</v>
          </cell>
          <cell r="F176">
            <v>95.705999851226807</v>
          </cell>
          <cell r="G176">
            <v>95.60200023651123</v>
          </cell>
          <cell r="H176">
            <v>95.489999771118164</v>
          </cell>
          <cell r="I176">
            <v>95.320000171661377</v>
          </cell>
          <cell r="J176">
            <v>95.257999897003174</v>
          </cell>
          <cell r="K176">
            <v>95.336999893188477</v>
          </cell>
          <cell r="L176">
            <v>95.336999893188477</v>
          </cell>
          <cell r="M176">
            <v>95.340000152587891</v>
          </cell>
          <cell r="N176">
            <v>95.35099983215332</v>
          </cell>
          <cell r="O176">
            <v>94.804999828338623</v>
          </cell>
          <cell r="P176">
            <v>95.397818131880328</v>
          </cell>
        </row>
        <row r="177">
          <cell r="A177" t="str">
            <v>El Salvador</v>
          </cell>
          <cell r="B177" t="str">
            <v>SLV</v>
          </cell>
          <cell r="C177" t="str">
            <v>Employment, total (% of total labor force) (modeled ILO estimate)</v>
          </cell>
          <cell r="D177" t="str">
            <v>SL.EM.TOTL.ZS</v>
          </cell>
          <cell r="E177">
            <v>95.110000133514404</v>
          </cell>
          <cell r="F177">
            <v>95.699999809265137</v>
          </cell>
          <cell r="G177">
            <v>96.160000085830688</v>
          </cell>
          <cell r="H177">
            <v>96.309999942779541</v>
          </cell>
          <cell r="I177">
            <v>95.849999904632568</v>
          </cell>
          <cell r="J177">
            <v>96</v>
          </cell>
          <cell r="K177">
            <v>95.579999923706055</v>
          </cell>
          <cell r="L177">
            <v>95.610000133514404</v>
          </cell>
          <cell r="M177">
            <v>95.989999771118164</v>
          </cell>
          <cell r="N177">
            <v>95.829999923706055</v>
          </cell>
          <cell r="O177">
            <v>93.751999855041504</v>
          </cell>
          <cell r="P177">
            <v>95.626545407555327</v>
          </cell>
        </row>
        <row r="178">
          <cell r="A178" t="str">
            <v>San Marino</v>
          </cell>
          <cell r="B178" t="str">
            <v>SMR</v>
          </cell>
          <cell r="C178" t="str">
            <v>Employment, total (% of total labor force) (modeled ILO estimate)</v>
          </cell>
          <cell r="D178" t="str">
            <v>SL.EM.TOTL.ZS</v>
          </cell>
          <cell r="E178">
            <v>100</v>
          </cell>
          <cell r="F178">
            <v>100</v>
          </cell>
          <cell r="G178">
            <v>100</v>
          </cell>
          <cell r="H178">
            <v>100</v>
          </cell>
          <cell r="I178">
            <v>100</v>
          </cell>
          <cell r="J178">
            <v>100</v>
          </cell>
          <cell r="K178">
            <v>100</v>
          </cell>
          <cell r="L178">
            <v>100</v>
          </cell>
          <cell r="M178">
            <v>100</v>
          </cell>
          <cell r="N178">
            <v>100</v>
          </cell>
          <cell r="O178">
            <v>100</v>
          </cell>
          <cell r="P178">
            <v>100</v>
          </cell>
        </row>
        <row r="179">
          <cell r="A179" t="str">
            <v>Somalia</v>
          </cell>
          <cell r="B179" t="str">
            <v>SOM</v>
          </cell>
          <cell r="C179" t="str">
            <v>Employment, total (% of total labor force) (modeled ILO estimate)</v>
          </cell>
          <cell r="D179" t="str">
            <v>SL.EM.TOTL.ZS</v>
          </cell>
          <cell r="E179">
            <v>81.041999816894503</v>
          </cell>
          <cell r="F179">
            <v>81.020999908447294</v>
          </cell>
          <cell r="G179">
            <v>81.025999069213896</v>
          </cell>
          <cell r="H179">
            <v>81.048000335693402</v>
          </cell>
          <cell r="I179">
            <v>81.069999694824205</v>
          </cell>
          <cell r="J179">
            <v>81.097000122070298</v>
          </cell>
          <cell r="K179">
            <v>81.111000061035199</v>
          </cell>
          <cell r="L179">
            <v>81.118000030517607</v>
          </cell>
          <cell r="M179">
            <v>81.149999618530302</v>
          </cell>
          <cell r="N179">
            <v>81.172000885009794</v>
          </cell>
          <cell r="O179">
            <v>80.277000427246094</v>
          </cell>
          <cell r="P179">
            <v>81.011999997225686</v>
          </cell>
        </row>
        <row r="180">
          <cell r="A180" t="str">
            <v>Serbia</v>
          </cell>
          <cell r="B180" t="str">
            <v>SRB</v>
          </cell>
          <cell r="C180" t="str">
            <v>Employment, total (% of total labor force) (modeled ILO estimate)</v>
          </cell>
          <cell r="D180" t="str">
            <v>SL.EM.TOTL.ZS</v>
          </cell>
          <cell r="E180">
            <v>80.780000686645508</v>
          </cell>
          <cell r="F180">
            <v>77.030000686645508</v>
          </cell>
          <cell r="G180">
            <v>76</v>
          </cell>
          <cell r="H180">
            <v>77.850000381469698</v>
          </cell>
          <cell r="I180">
            <v>80.780000686645508</v>
          </cell>
          <cell r="J180">
            <v>82.340000152587905</v>
          </cell>
          <cell r="K180">
            <v>84.739999771118192</v>
          </cell>
          <cell r="L180">
            <v>86.5200004577637</v>
          </cell>
          <cell r="M180">
            <v>87.2700004577637</v>
          </cell>
          <cell r="N180">
            <v>89.609999656677203</v>
          </cell>
          <cell r="O180">
            <v>90.989999771118164</v>
          </cell>
          <cell r="P180">
            <v>83.082727518948644</v>
          </cell>
        </row>
        <row r="181">
          <cell r="A181" t="str">
            <v>South Sudan</v>
          </cell>
          <cell r="B181" t="str">
            <v>SSD</v>
          </cell>
          <cell r="C181" t="str">
            <v>Employment, total (% of total labor force) (modeled ILO estimate)</v>
          </cell>
          <cell r="D181" t="str">
            <v>SL.EM.TOTL.ZS</v>
          </cell>
          <cell r="E181">
            <v>87.822999954223604</v>
          </cell>
          <cell r="F181">
            <v>87.800000190734906</v>
          </cell>
          <cell r="G181">
            <v>87.802000045776396</v>
          </cell>
          <cell r="H181">
            <v>87.8719997406006</v>
          </cell>
          <cell r="I181">
            <v>87.812000274658203</v>
          </cell>
          <cell r="J181">
            <v>87.725000381469698</v>
          </cell>
          <cell r="K181">
            <v>87.704999923706097</v>
          </cell>
          <cell r="L181">
            <v>87.746000289916992</v>
          </cell>
          <cell r="M181">
            <v>87.762999534606905</v>
          </cell>
          <cell r="N181">
            <v>87.774000167846694</v>
          </cell>
          <cell r="O181">
            <v>85.970000267028794</v>
          </cell>
          <cell r="P181">
            <v>87.617454615506261</v>
          </cell>
        </row>
        <row r="182">
          <cell r="A182" t="str">
            <v>Sao Tome and Principe</v>
          </cell>
          <cell r="B182" t="str">
            <v>STP</v>
          </cell>
          <cell r="C182" t="str">
            <v>Employment, total (% of total labor force) (modeled ILO estimate)</v>
          </cell>
          <cell r="D182" t="str">
            <v>SL.EM.TOTL.ZS</v>
          </cell>
          <cell r="E182">
            <v>85.3950004577637</v>
          </cell>
          <cell r="F182">
            <v>85.8920001983643</v>
          </cell>
          <cell r="G182">
            <v>86.409999847412095</v>
          </cell>
          <cell r="H182">
            <v>86.350999832153306</v>
          </cell>
          <cell r="I182">
            <v>86.295000076293903</v>
          </cell>
          <cell r="J182">
            <v>86.1789999008179</v>
          </cell>
          <cell r="K182">
            <v>86.105999946594196</v>
          </cell>
          <cell r="L182">
            <v>86.026000022888198</v>
          </cell>
          <cell r="M182">
            <v>85.939000129699707</v>
          </cell>
          <cell r="N182">
            <v>85.855999946594196</v>
          </cell>
          <cell r="O182">
            <v>84.253999710083008</v>
          </cell>
          <cell r="P182">
            <v>85.882090915333137</v>
          </cell>
        </row>
        <row r="183">
          <cell r="A183" t="str">
            <v>Suriname</v>
          </cell>
          <cell r="B183" t="str">
            <v>SUR</v>
          </cell>
          <cell r="C183" t="str">
            <v>Employment, total (% of total labor force) (modeled ILO estimate)</v>
          </cell>
          <cell r="D183" t="str">
            <v>SL.EM.TOTL.ZS</v>
          </cell>
          <cell r="E183">
            <v>92.849999904632568</v>
          </cell>
          <cell r="F183">
            <v>92.460000038146973</v>
          </cell>
          <cell r="G183">
            <v>91.899999618530273</v>
          </cell>
          <cell r="H183">
            <v>93.400000095367432</v>
          </cell>
          <cell r="I183">
            <v>93.059999942779541</v>
          </cell>
          <cell r="J183">
            <v>92.78000020980835</v>
          </cell>
          <cell r="K183">
            <v>92.079999923706055</v>
          </cell>
          <cell r="L183">
            <v>92.096000194549561</v>
          </cell>
          <cell r="M183">
            <v>92.073999881744385</v>
          </cell>
          <cell r="N183">
            <v>91.960000038146973</v>
          </cell>
          <cell r="O183">
            <v>90.222000122070313</v>
          </cell>
          <cell r="P183">
            <v>92.261999997225672</v>
          </cell>
        </row>
        <row r="184">
          <cell r="A184" t="str">
            <v>Slovak Republic</v>
          </cell>
          <cell r="B184" t="str">
            <v>SVK</v>
          </cell>
          <cell r="C184" t="str">
            <v>Employment, total (% of total labor force) (modeled ILO estimate)</v>
          </cell>
          <cell r="D184" t="str">
            <v>SL.EM.TOTL.ZS</v>
          </cell>
          <cell r="E184">
            <v>85.619999885559096</v>
          </cell>
          <cell r="F184">
            <v>86.380000114440904</v>
          </cell>
          <cell r="G184">
            <v>86.039999961852999</v>
          </cell>
          <cell r="H184">
            <v>85.779999732971206</v>
          </cell>
          <cell r="I184">
            <v>86.819999694824205</v>
          </cell>
          <cell r="J184">
            <v>88.5200004577637</v>
          </cell>
          <cell r="K184">
            <v>90.329999923706055</v>
          </cell>
          <cell r="L184">
            <v>91.869999885559082</v>
          </cell>
          <cell r="M184">
            <v>93.460000038146973</v>
          </cell>
          <cell r="N184">
            <v>94.25</v>
          </cell>
          <cell r="O184">
            <v>93.309999942779541</v>
          </cell>
          <cell r="P184">
            <v>89.307272694327608</v>
          </cell>
        </row>
        <row r="185">
          <cell r="A185" t="str">
            <v>Slovenia</v>
          </cell>
          <cell r="B185" t="str">
            <v>SVN</v>
          </cell>
          <cell r="C185" t="str">
            <v>Employment, total (% of total labor force) (modeled ILO estimate)</v>
          </cell>
          <cell r="D185" t="str">
            <v>SL.EM.TOTL.ZS</v>
          </cell>
          <cell r="E185">
            <v>92.760000228881836</v>
          </cell>
          <cell r="F185">
            <v>91.829999923706055</v>
          </cell>
          <cell r="G185">
            <v>91.159999847412109</v>
          </cell>
          <cell r="H185">
            <v>89.899999618530302</v>
          </cell>
          <cell r="I185">
            <v>90.329999923706055</v>
          </cell>
          <cell r="J185">
            <v>91.039999961853027</v>
          </cell>
          <cell r="K185">
            <v>92</v>
          </cell>
          <cell r="L185">
            <v>93.440000057220459</v>
          </cell>
          <cell r="M185">
            <v>94.889999866485596</v>
          </cell>
          <cell r="N185">
            <v>95.550000190734863</v>
          </cell>
          <cell r="O185">
            <v>95.03000020980835</v>
          </cell>
          <cell r="P185">
            <v>92.539090893485323</v>
          </cell>
        </row>
        <row r="186">
          <cell r="A186" t="str">
            <v>Sweden</v>
          </cell>
          <cell r="B186" t="str">
            <v>SWE</v>
          </cell>
          <cell r="C186" t="str">
            <v>Employment, total (% of total labor force) (modeled ILO estimate)</v>
          </cell>
          <cell r="D186" t="str">
            <v>SL.EM.TOTL.ZS</v>
          </cell>
          <cell r="E186">
            <v>91.390000343322754</v>
          </cell>
          <cell r="F186">
            <v>92.199999809265137</v>
          </cell>
          <cell r="G186">
            <v>92.019999980926514</v>
          </cell>
          <cell r="H186">
            <v>91.949999809265137</v>
          </cell>
          <cell r="I186">
            <v>92.050000190734863</v>
          </cell>
          <cell r="J186">
            <v>92.570000171661377</v>
          </cell>
          <cell r="K186">
            <v>93.010000228881836</v>
          </cell>
          <cell r="L186">
            <v>93.28000020980835</v>
          </cell>
          <cell r="M186">
            <v>93.639999866485596</v>
          </cell>
          <cell r="N186">
            <v>93.170000076293945</v>
          </cell>
          <cell r="O186">
            <v>91.710000038146973</v>
          </cell>
          <cell r="P186">
            <v>92.453636429526583</v>
          </cell>
        </row>
        <row r="187">
          <cell r="A187" t="str">
            <v>Eswatini</v>
          </cell>
          <cell r="B187" t="str">
            <v>SWZ</v>
          </cell>
          <cell r="C187" t="str">
            <v>Employment, total (% of total labor force) (modeled ILO estimate)</v>
          </cell>
          <cell r="D187" t="str">
            <v>SL.EM.TOTL.ZS</v>
          </cell>
          <cell r="E187">
            <v>73.593999862670898</v>
          </cell>
          <cell r="F187">
            <v>74.188999176025405</v>
          </cell>
          <cell r="G187">
            <v>74.850999832153292</v>
          </cell>
          <cell r="H187">
            <v>75.450000762939496</v>
          </cell>
          <cell r="I187">
            <v>76.034000396728501</v>
          </cell>
          <cell r="J187">
            <v>76.670999526977496</v>
          </cell>
          <cell r="K187">
            <v>77.280000686645508</v>
          </cell>
          <cell r="L187">
            <v>77.2469997406006</v>
          </cell>
          <cell r="M187">
            <v>77.208000183105497</v>
          </cell>
          <cell r="N187">
            <v>77.163000106811495</v>
          </cell>
          <cell r="O187">
            <v>74.4909992218018</v>
          </cell>
          <cell r="P187">
            <v>75.834363590587273</v>
          </cell>
        </row>
        <row r="188">
          <cell r="A188" t="str">
            <v>Sint Maarten (Dutch part)</v>
          </cell>
          <cell r="B188" t="str">
            <v>SXM</v>
          </cell>
          <cell r="C188" t="str">
            <v>Employment, total (% of total labor force) (modeled ILO estimate)</v>
          </cell>
          <cell r="D188" t="str">
            <v>SL.EM.TOTL.ZS</v>
          </cell>
          <cell r="E188">
            <v>100</v>
          </cell>
          <cell r="F188">
            <v>100</v>
          </cell>
          <cell r="G188">
            <v>100</v>
          </cell>
          <cell r="H188">
            <v>100</v>
          </cell>
          <cell r="I188">
            <v>100</v>
          </cell>
          <cell r="J188">
            <v>100</v>
          </cell>
          <cell r="K188">
            <v>100</v>
          </cell>
          <cell r="L188">
            <v>100</v>
          </cell>
          <cell r="M188">
            <v>100</v>
          </cell>
          <cell r="N188">
            <v>100</v>
          </cell>
          <cell r="O188">
            <v>100</v>
          </cell>
          <cell r="P188">
            <v>100</v>
          </cell>
        </row>
        <row r="189">
          <cell r="A189" t="str">
            <v>Seychelles</v>
          </cell>
          <cell r="B189" t="str">
            <v>SYC</v>
          </cell>
          <cell r="C189" t="str">
            <v>Employment, total (% of total labor force) (modeled ILO estimate)</v>
          </cell>
          <cell r="D189" t="str">
            <v>SL.EM.TOTL.ZS</v>
          </cell>
          <cell r="E189">
            <v>100</v>
          </cell>
          <cell r="F189">
            <v>100</v>
          </cell>
          <cell r="G189">
            <v>100</v>
          </cell>
          <cell r="H189">
            <v>100</v>
          </cell>
          <cell r="I189">
            <v>100</v>
          </cell>
          <cell r="J189">
            <v>100</v>
          </cell>
          <cell r="K189">
            <v>100</v>
          </cell>
          <cell r="L189">
            <v>100</v>
          </cell>
          <cell r="M189">
            <v>100</v>
          </cell>
          <cell r="N189">
            <v>100</v>
          </cell>
          <cell r="O189">
            <v>100</v>
          </cell>
          <cell r="P189">
            <v>100</v>
          </cell>
        </row>
        <row r="190">
          <cell r="A190" t="str">
            <v>Syrian Arab Republic</v>
          </cell>
          <cell r="B190" t="str">
            <v>SYR</v>
          </cell>
          <cell r="C190" t="str">
            <v>Employment, total (% of total labor force) (modeled ILO estimate)</v>
          </cell>
          <cell r="D190" t="str">
            <v>SL.EM.TOTL.ZS</v>
          </cell>
          <cell r="E190">
            <v>91.390000343322754</v>
          </cell>
          <cell r="F190">
            <v>91.303000450134277</v>
          </cell>
          <cell r="G190">
            <v>91.192000389099121</v>
          </cell>
          <cell r="H190">
            <v>91.173999786376953</v>
          </cell>
          <cell r="I190">
            <v>91.279000282287598</v>
          </cell>
          <cell r="J190">
            <v>91.288000106811523</v>
          </cell>
          <cell r="K190">
            <v>91.274999618530273</v>
          </cell>
          <cell r="L190">
            <v>91.248000144958496</v>
          </cell>
          <cell r="M190">
            <v>91.244999885559082</v>
          </cell>
          <cell r="N190">
            <v>91.22700023651123</v>
          </cell>
          <cell r="O190">
            <v>89.743000030517607</v>
          </cell>
          <cell r="P190">
            <v>91.124000115828082</v>
          </cell>
        </row>
        <row r="191">
          <cell r="A191" t="str">
            <v>Turks and Caicos Islands</v>
          </cell>
          <cell r="B191" t="str">
            <v>TCA</v>
          </cell>
          <cell r="C191" t="str">
            <v>Employment, total (% of total labor force) (modeled ILO estimate)</v>
          </cell>
          <cell r="D191" t="str">
            <v>SL.EM.TOTL.ZS</v>
          </cell>
          <cell r="E191">
            <v>100</v>
          </cell>
          <cell r="F191">
            <v>100</v>
          </cell>
          <cell r="G191">
            <v>100</v>
          </cell>
          <cell r="H191">
            <v>100</v>
          </cell>
          <cell r="I191">
            <v>100</v>
          </cell>
          <cell r="J191">
            <v>100</v>
          </cell>
          <cell r="K191">
            <v>100</v>
          </cell>
          <cell r="L191">
            <v>100</v>
          </cell>
          <cell r="M191">
            <v>100</v>
          </cell>
          <cell r="N191">
            <v>100</v>
          </cell>
          <cell r="O191">
            <v>100</v>
          </cell>
          <cell r="P191">
            <v>100</v>
          </cell>
        </row>
        <row r="192">
          <cell r="A192" t="str">
            <v>Chad</v>
          </cell>
          <cell r="B192" t="str">
            <v>TCD</v>
          </cell>
          <cell r="C192" t="str">
            <v>Employment, total (% of total labor force) (modeled ILO estimate)</v>
          </cell>
          <cell r="D192" t="str">
            <v>SL.EM.TOTL.ZS</v>
          </cell>
          <cell r="E192">
            <v>99.03600001335144</v>
          </cell>
          <cell r="F192">
            <v>99</v>
          </cell>
          <cell r="G192">
            <v>98.99399995803833</v>
          </cell>
          <cell r="H192">
            <v>98.970999956130981</v>
          </cell>
          <cell r="I192">
            <v>98.953999996185303</v>
          </cell>
          <cell r="J192">
            <v>98.929000020027161</v>
          </cell>
          <cell r="K192">
            <v>98.896000027656555</v>
          </cell>
          <cell r="L192">
            <v>98.88100004196167</v>
          </cell>
          <cell r="M192">
            <v>98.870000004768372</v>
          </cell>
          <cell r="N192">
            <v>98.876999974250793</v>
          </cell>
          <cell r="O192">
            <v>98.258000016212463</v>
          </cell>
          <cell r="P192">
            <v>98.87872727350755</v>
          </cell>
        </row>
        <row r="193">
          <cell r="A193" t="str">
            <v>Togo</v>
          </cell>
          <cell r="B193" t="str">
            <v>TGO</v>
          </cell>
          <cell r="C193" t="str">
            <v>Employment, total (% of total labor force) (modeled ILO estimate)</v>
          </cell>
          <cell r="D193" t="str">
            <v>SL.EM.TOTL.ZS</v>
          </cell>
          <cell r="E193">
            <v>97.568000078201294</v>
          </cell>
          <cell r="F193">
            <v>98.019999980926514</v>
          </cell>
          <cell r="G193">
            <v>97.966000080108643</v>
          </cell>
          <cell r="H193">
            <v>97.91100001335144</v>
          </cell>
          <cell r="I193">
            <v>97.855000019073486</v>
          </cell>
          <cell r="J193">
            <v>97.799999952316284</v>
          </cell>
          <cell r="K193">
            <v>97.033999919891357</v>
          </cell>
          <cell r="L193">
            <v>96.259999990463257</v>
          </cell>
          <cell r="M193">
            <v>96.270999908447266</v>
          </cell>
          <cell r="N193">
            <v>96.280999898910522</v>
          </cell>
          <cell r="O193">
            <v>96.055000066757202</v>
          </cell>
          <cell r="P193">
            <v>97.183727264404297</v>
          </cell>
        </row>
        <row r="194">
          <cell r="A194" t="str">
            <v>Thailand</v>
          </cell>
          <cell r="B194" t="str">
            <v>THA</v>
          </cell>
          <cell r="C194" t="str">
            <v>Employment, total (% of total labor force) (modeled ILO estimate)</v>
          </cell>
          <cell r="D194" t="str">
            <v>SL.EM.TOTL.ZS</v>
          </cell>
          <cell r="E194">
            <v>99.379999995231628</v>
          </cell>
          <cell r="F194">
            <v>99.339999973773956</v>
          </cell>
          <cell r="G194">
            <v>99.420000016689301</v>
          </cell>
          <cell r="H194">
            <v>99.75</v>
          </cell>
          <cell r="I194">
            <v>99.420000016689301</v>
          </cell>
          <cell r="J194">
            <v>99.399999976158142</v>
          </cell>
          <cell r="K194">
            <v>99.310000002384186</v>
          </cell>
          <cell r="L194">
            <v>99.170000016689301</v>
          </cell>
          <cell r="M194">
            <v>99.230000019073486</v>
          </cell>
          <cell r="N194">
            <v>99.279999971389771</v>
          </cell>
          <cell r="O194">
            <v>98.899999976158142</v>
          </cell>
          <cell r="P194">
            <v>99.327272724021569</v>
          </cell>
        </row>
        <row r="195">
          <cell r="A195" t="str">
            <v>Tajikistan</v>
          </cell>
          <cell r="B195" t="str">
            <v>TJK</v>
          </cell>
          <cell r="C195" t="str">
            <v>Employment, total (% of total labor force) (modeled ILO estimate)</v>
          </cell>
          <cell r="D195" t="str">
            <v>SL.EM.TOTL.ZS</v>
          </cell>
          <cell r="E195">
            <v>89.109999656677203</v>
          </cell>
          <cell r="F195">
            <v>89.758999824523897</v>
          </cell>
          <cell r="G195">
            <v>90.423999786376953</v>
          </cell>
          <cell r="H195">
            <v>91.092000007629395</v>
          </cell>
          <cell r="I195">
            <v>91.770000457763672</v>
          </cell>
          <cell r="J195">
            <v>92.446000099182129</v>
          </cell>
          <cell r="K195">
            <v>93.099999904632568</v>
          </cell>
          <cell r="L195">
            <v>93.046000003814697</v>
          </cell>
          <cell r="M195">
            <v>92.98799991607666</v>
          </cell>
          <cell r="N195">
            <v>92.939000129699707</v>
          </cell>
          <cell r="O195">
            <v>92.416999816894531</v>
          </cell>
          <cell r="P195">
            <v>91.735545418479219</v>
          </cell>
        </row>
        <row r="196">
          <cell r="A196" t="str">
            <v>Turkmenistan</v>
          </cell>
          <cell r="B196" t="str">
            <v>TKM</v>
          </cell>
          <cell r="C196" t="str">
            <v>Employment, total (% of total labor force) (modeled ILO estimate)</v>
          </cell>
          <cell r="D196" t="str">
            <v>SL.EM.TOTL.ZS</v>
          </cell>
          <cell r="E196">
            <v>96</v>
          </cell>
          <cell r="F196">
            <v>95.910999774932861</v>
          </cell>
          <cell r="G196">
            <v>95.914000034332275</v>
          </cell>
          <cell r="H196">
            <v>95.889999866485596</v>
          </cell>
          <cell r="I196">
            <v>95.855000019073486</v>
          </cell>
          <cell r="J196">
            <v>95.861000061035156</v>
          </cell>
          <cell r="K196">
            <v>95.830999851226807</v>
          </cell>
          <cell r="L196">
            <v>95.796000003814697</v>
          </cell>
          <cell r="M196">
            <v>95.765999794006348</v>
          </cell>
          <cell r="N196">
            <v>95.73199987411499</v>
          </cell>
          <cell r="O196">
            <v>95.048999786376953</v>
          </cell>
          <cell r="P196">
            <v>95.78227264230901</v>
          </cell>
        </row>
        <row r="197">
          <cell r="A197" t="str">
            <v>Timor-Leste</v>
          </cell>
          <cell r="B197" t="str">
            <v>TLS</v>
          </cell>
          <cell r="C197" t="str">
            <v>Employment, total (% of total labor force) (modeled ILO estimate)</v>
          </cell>
          <cell r="D197" t="str">
            <v>SL.EM.TOTL.ZS</v>
          </cell>
          <cell r="E197">
            <v>96.700000047683716</v>
          </cell>
          <cell r="F197">
            <v>96.453000068664551</v>
          </cell>
          <cell r="G197">
            <v>96.240000009536743</v>
          </cell>
          <cell r="H197">
            <v>95.982999801635742</v>
          </cell>
          <cell r="I197">
            <v>95.789999961853027</v>
          </cell>
          <cell r="J197">
            <v>95.553999900817871</v>
          </cell>
          <cell r="K197">
            <v>95.340000152587891</v>
          </cell>
          <cell r="L197">
            <v>95.239999771118164</v>
          </cell>
          <cell r="M197">
            <v>95.269000053405762</v>
          </cell>
          <cell r="N197">
            <v>95.494999885559082</v>
          </cell>
          <cell r="O197">
            <v>95.09499979019165</v>
          </cell>
          <cell r="P197">
            <v>95.741727222095832</v>
          </cell>
        </row>
        <row r="198">
          <cell r="A198" t="str">
            <v>Tonga</v>
          </cell>
          <cell r="B198" t="str">
            <v>TON</v>
          </cell>
          <cell r="C198" t="str">
            <v>Employment, total (% of total labor force) (modeled ILO estimate)</v>
          </cell>
          <cell r="D198" t="str">
            <v>SL.EM.TOTL.ZS</v>
          </cell>
          <cell r="E198">
            <v>98.263000011444092</v>
          </cell>
          <cell r="F198">
            <v>98.210999965667725</v>
          </cell>
          <cell r="G198">
            <v>97.934000015258789</v>
          </cell>
          <cell r="H198">
            <v>97.757999897003174</v>
          </cell>
          <cell r="I198">
            <v>97.634999990463257</v>
          </cell>
          <cell r="J198">
            <v>97.450000047683716</v>
          </cell>
          <cell r="K198">
            <v>97.430999994277954</v>
          </cell>
          <cell r="L198">
            <v>97.184999942779541</v>
          </cell>
          <cell r="M198">
            <v>96.930000066757202</v>
          </cell>
          <cell r="N198">
            <v>96.937999963760376</v>
          </cell>
          <cell r="O198">
            <v>96.371999979019165</v>
          </cell>
          <cell r="P198">
            <v>97.464272715828642</v>
          </cell>
        </row>
        <row r="199">
          <cell r="A199" t="str">
            <v>Trinidad and Tobago</v>
          </cell>
          <cell r="B199" t="str">
            <v>TTO</v>
          </cell>
          <cell r="C199" t="str">
            <v>Employment, total (% of total labor force) (modeled ILO estimate)</v>
          </cell>
          <cell r="D199" t="str">
            <v>SL.EM.TOTL.ZS</v>
          </cell>
          <cell r="E199">
            <v>95.96999979019165</v>
          </cell>
          <cell r="F199">
            <v>96.569999933242798</v>
          </cell>
          <cell r="G199">
            <v>96.279999971389771</v>
          </cell>
          <cell r="H199">
            <v>97.319999933242798</v>
          </cell>
          <cell r="I199">
            <v>97.519999980926514</v>
          </cell>
          <cell r="J199">
            <v>97.569999933242798</v>
          </cell>
          <cell r="K199">
            <v>96.789999961853027</v>
          </cell>
          <cell r="L199">
            <v>96.724999904632568</v>
          </cell>
          <cell r="M199">
            <v>96.663000106811523</v>
          </cell>
          <cell r="N199">
            <v>96.578000068664551</v>
          </cell>
          <cell r="O199">
            <v>95.432000160217285</v>
          </cell>
          <cell r="P199">
            <v>96.674363613128662</v>
          </cell>
        </row>
        <row r="200">
          <cell r="A200" t="str">
            <v>Tunisia</v>
          </cell>
          <cell r="B200" t="str">
            <v>TUN</v>
          </cell>
          <cell r="C200" t="str">
            <v>Employment, total (% of total labor force) (modeled ILO estimate)</v>
          </cell>
          <cell r="D200" t="str">
            <v>SL.EM.TOTL.ZS</v>
          </cell>
          <cell r="E200">
            <v>86.949999809265094</v>
          </cell>
          <cell r="F200">
            <v>81.670000076293903</v>
          </cell>
          <cell r="G200">
            <v>82.370000839233398</v>
          </cell>
          <cell r="H200">
            <v>84.069999694824205</v>
          </cell>
          <cell r="I200">
            <v>84.942999839782701</v>
          </cell>
          <cell r="J200">
            <v>84.840000152587905</v>
          </cell>
          <cell r="K200">
            <v>84.439999580383301</v>
          </cell>
          <cell r="L200">
            <v>84.670000076293903</v>
          </cell>
          <cell r="M200">
            <v>84.539999961852999</v>
          </cell>
          <cell r="N200">
            <v>84.869999885559096</v>
          </cell>
          <cell r="O200">
            <v>83.408000946044893</v>
          </cell>
          <cell r="P200">
            <v>84.251909169283763</v>
          </cell>
        </row>
        <row r="201">
          <cell r="A201" t="str">
            <v>Turkiye</v>
          </cell>
          <cell r="B201" t="str">
            <v>TUR</v>
          </cell>
          <cell r="C201" t="str">
            <v>Employment, total (% of total labor force) (modeled ILO estimate)</v>
          </cell>
          <cell r="D201" t="str">
            <v>SL.EM.TOTL.ZS</v>
          </cell>
          <cell r="E201">
            <v>89.340000152587905</v>
          </cell>
          <cell r="F201">
            <v>91.199999809265137</v>
          </cell>
          <cell r="G201">
            <v>91.850000381469727</v>
          </cell>
          <cell r="H201">
            <v>91.270000457763672</v>
          </cell>
          <cell r="I201">
            <v>90.119999885559082</v>
          </cell>
          <cell r="J201">
            <v>89.760000228881808</v>
          </cell>
          <cell r="K201">
            <v>89.159999847412095</v>
          </cell>
          <cell r="L201">
            <v>89.180000305175795</v>
          </cell>
          <cell r="M201">
            <v>89.109999656677203</v>
          </cell>
          <cell r="N201">
            <v>86.329999923706097</v>
          </cell>
          <cell r="O201">
            <v>86.890000343322797</v>
          </cell>
          <cell r="P201">
            <v>89.47363645380193</v>
          </cell>
        </row>
        <row r="202">
          <cell r="A202" t="str">
            <v>Tuvalu</v>
          </cell>
          <cell r="B202" t="str">
            <v>TUV</v>
          </cell>
          <cell r="C202" t="str">
            <v>Employment, total (% of total labor force) (modeled ILO estimate)</v>
          </cell>
          <cell r="D202" t="str">
            <v>SL.EM.TOTL.ZS</v>
          </cell>
          <cell r="E202">
            <v>100</v>
          </cell>
          <cell r="F202">
            <v>100</v>
          </cell>
          <cell r="G202">
            <v>100</v>
          </cell>
          <cell r="H202">
            <v>100</v>
          </cell>
          <cell r="I202">
            <v>100</v>
          </cell>
          <cell r="J202">
            <v>100</v>
          </cell>
          <cell r="K202">
            <v>100</v>
          </cell>
          <cell r="L202">
            <v>100</v>
          </cell>
          <cell r="M202">
            <v>100</v>
          </cell>
          <cell r="N202">
            <v>100</v>
          </cell>
          <cell r="O202">
            <v>100</v>
          </cell>
          <cell r="P202">
            <v>100</v>
          </cell>
        </row>
        <row r="203">
          <cell r="A203" t="str">
            <v>Tanzania</v>
          </cell>
          <cell r="B203" t="str">
            <v>TZA</v>
          </cell>
          <cell r="C203" t="str">
            <v>Employment, total (% of total labor force) (modeled ILO estimate)</v>
          </cell>
          <cell r="D203" t="str">
            <v>SL.EM.TOTL.ZS</v>
          </cell>
          <cell r="E203">
            <v>97.013999938964844</v>
          </cell>
          <cell r="F203">
            <v>96.529999971389771</v>
          </cell>
          <cell r="G203">
            <v>96.772000074386597</v>
          </cell>
          <cell r="H203">
            <v>97.069999933242798</v>
          </cell>
          <cell r="I203">
            <v>97.880000114440918</v>
          </cell>
          <cell r="J203">
            <v>97.857000112533569</v>
          </cell>
          <cell r="K203">
            <v>97.842000007629395</v>
          </cell>
          <cell r="L203">
            <v>97.822999954223633</v>
          </cell>
          <cell r="M203">
            <v>97.793999910354614</v>
          </cell>
          <cell r="N203">
            <v>97.778000116348267</v>
          </cell>
          <cell r="O203">
            <v>97.471999883651733</v>
          </cell>
          <cell r="P203">
            <v>97.439272728833288</v>
          </cell>
        </row>
        <row r="204">
          <cell r="A204" t="str">
            <v>Uganda</v>
          </cell>
          <cell r="B204" t="str">
            <v>UGA</v>
          </cell>
          <cell r="C204" t="str">
            <v>Employment, total (% of total labor force) (modeled ILO estimate)</v>
          </cell>
          <cell r="D204" t="str">
            <v>SL.EM.TOTL.ZS</v>
          </cell>
          <cell r="E204">
            <v>96.414000034332275</v>
          </cell>
          <cell r="F204">
            <v>96.486999988555908</v>
          </cell>
          <cell r="G204">
            <v>96.450000047683716</v>
          </cell>
          <cell r="H204">
            <v>98.090000033378601</v>
          </cell>
          <cell r="I204">
            <v>98.093999981880188</v>
          </cell>
          <cell r="J204">
            <v>98.08899998664856</v>
          </cell>
          <cell r="K204">
            <v>98.080000042915344</v>
          </cell>
          <cell r="L204">
            <v>98.067999958992004</v>
          </cell>
          <cell r="M204">
            <v>98.077000021934509</v>
          </cell>
          <cell r="N204">
            <v>98.075000047683716</v>
          </cell>
          <cell r="O204">
            <v>97.232000112533569</v>
          </cell>
          <cell r="P204">
            <v>97.559636386958033</v>
          </cell>
        </row>
        <row r="205">
          <cell r="A205" t="str">
            <v>Ukraine</v>
          </cell>
          <cell r="B205" t="str">
            <v>UKR</v>
          </cell>
          <cell r="C205" t="str">
            <v>Employment, total (% of total labor force) (modeled ILO estimate)</v>
          </cell>
          <cell r="D205" t="str">
            <v>SL.EM.TOTL.ZS</v>
          </cell>
          <cell r="E205">
            <v>91.899999618530273</v>
          </cell>
          <cell r="F205">
            <v>92.150000095367432</v>
          </cell>
          <cell r="G205">
            <v>92.46999979019165</v>
          </cell>
          <cell r="H205">
            <v>92.829999923706055</v>
          </cell>
          <cell r="I205">
            <v>90.729999542236328</v>
          </cell>
          <cell r="J205">
            <v>90.859999656677246</v>
          </cell>
          <cell r="K205">
            <v>90.649999618530273</v>
          </cell>
          <cell r="L205">
            <v>90.5</v>
          </cell>
          <cell r="M205">
            <v>91.199999809265137</v>
          </cell>
          <cell r="N205">
            <v>91.810000419616699</v>
          </cell>
          <cell r="O205">
            <v>90.868000030517578</v>
          </cell>
          <cell r="P205">
            <v>91.451636227694422</v>
          </cell>
        </row>
        <row r="206">
          <cell r="A206" t="str">
            <v>Uruguay</v>
          </cell>
          <cell r="B206" t="str">
            <v>URY</v>
          </cell>
          <cell r="C206" t="str">
            <v>Employment, total (% of total labor force) (modeled ILO estimate)</v>
          </cell>
          <cell r="D206" t="str">
            <v>SL.EM.TOTL.ZS</v>
          </cell>
          <cell r="E206">
            <v>92.840000152587891</v>
          </cell>
          <cell r="F206">
            <v>93.690000057220459</v>
          </cell>
          <cell r="G206">
            <v>93.550000190734863</v>
          </cell>
          <cell r="H206">
            <v>93.559999942779541</v>
          </cell>
          <cell r="I206">
            <v>93.449999809265137</v>
          </cell>
          <cell r="J206">
            <v>92.510000228881836</v>
          </cell>
          <cell r="K206">
            <v>92.159999847412109</v>
          </cell>
          <cell r="L206">
            <v>92.110000133514404</v>
          </cell>
          <cell r="M206">
            <v>91.659999847412109</v>
          </cell>
          <cell r="N206">
            <v>91.119999885559082</v>
          </cell>
          <cell r="O206">
            <v>89.649999618530302</v>
          </cell>
          <cell r="P206">
            <v>92.390909064899787</v>
          </cell>
        </row>
        <row r="207">
          <cell r="A207" t="str">
            <v>United States</v>
          </cell>
          <cell r="B207" t="str">
            <v>USA</v>
          </cell>
          <cell r="C207" t="str">
            <v>Employment, total (% of total labor force) (modeled ILO estimate)</v>
          </cell>
          <cell r="D207" t="str">
            <v>SL.EM.TOTL.ZS</v>
          </cell>
          <cell r="E207">
            <v>90.369999885559082</v>
          </cell>
          <cell r="F207">
            <v>91.050000190734863</v>
          </cell>
          <cell r="G207">
            <v>91.930000305175781</v>
          </cell>
          <cell r="H207">
            <v>92.630000114440918</v>
          </cell>
          <cell r="I207">
            <v>93.829999923706055</v>
          </cell>
          <cell r="J207">
            <v>94.71999979019165</v>
          </cell>
          <cell r="K207">
            <v>95.130000114440918</v>
          </cell>
          <cell r="L207">
            <v>95.639999866485596</v>
          </cell>
          <cell r="M207">
            <v>96.099999904632568</v>
          </cell>
          <cell r="N207">
            <v>96.329999923706055</v>
          </cell>
          <cell r="O207">
            <v>91.949999809265137</v>
          </cell>
          <cell r="P207">
            <v>93.60727271166715</v>
          </cell>
        </row>
        <row r="208">
          <cell r="A208" t="str">
            <v>Uzbekistan</v>
          </cell>
          <cell r="B208" t="str">
            <v>UZB</v>
          </cell>
          <cell r="C208" t="str">
            <v>Employment, total (% of total labor force) (modeled ILO estimate)</v>
          </cell>
          <cell r="D208" t="str">
            <v>SL.EM.TOTL.ZS</v>
          </cell>
          <cell r="E208">
            <v>94.599999904632568</v>
          </cell>
          <cell r="F208">
            <v>95</v>
          </cell>
          <cell r="G208">
            <v>95.099999904632568</v>
          </cell>
          <cell r="H208">
            <v>95.099999904632568</v>
          </cell>
          <cell r="I208">
            <v>94.900000095367432</v>
          </cell>
          <cell r="J208">
            <v>94.800000190734863</v>
          </cell>
          <cell r="K208">
            <v>94.800000190734863</v>
          </cell>
          <cell r="L208">
            <v>94.199999809265137</v>
          </cell>
          <cell r="M208">
            <v>94.164999961853027</v>
          </cell>
          <cell r="N208">
            <v>94.150000095367432</v>
          </cell>
          <cell r="O208">
            <v>92.959000110626221</v>
          </cell>
          <cell r="P208">
            <v>94.524909106167883</v>
          </cell>
        </row>
        <row r="209">
          <cell r="A209" t="str">
            <v>St. Vincent and the Grenadines</v>
          </cell>
          <cell r="B209" t="str">
            <v>VCT</v>
          </cell>
          <cell r="C209" t="str">
            <v>Employment, total (% of total labor force) (modeled ILO estimate)</v>
          </cell>
          <cell r="D209" t="str">
            <v>SL.EM.TOTL.ZS</v>
          </cell>
          <cell r="E209">
            <v>80.950000762939496</v>
          </cell>
          <cell r="F209">
            <v>81.011999130248995</v>
          </cell>
          <cell r="G209">
            <v>81.034999847412095</v>
          </cell>
          <cell r="H209">
            <v>81.010000228881808</v>
          </cell>
          <cell r="I209">
            <v>80.947000503539996</v>
          </cell>
          <cell r="J209">
            <v>80.909999847412095</v>
          </cell>
          <cell r="K209">
            <v>80.889999389648395</v>
          </cell>
          <cell r="L209">
            <v>80.818000793457003</v>
          </cell>
          <cell r="M209">
            <v>80.819999694824205</v>
          </cell>
          <cell r="N209">
            <v>80.719999313354492</v>
          </cell>
          <cell r="O209">
            <v>78.997999191284208</v>
          </cell>
          <cell r="P209">
            <v>80.737272609363899</v>
          </cell>
        </row>
        <row r="210">
          <cell r="A210" t="str">
            <v>Venezuela, RB</v>
          </cell>
          <cell r="B210" t="str">
            <v>VEN</v>
          </cell>
          <cell r="C210" t="str">
            <v>Employment, total (% of total labor force) (modeled ILO estimate)</v>
          </cell>
          <cell r="D210" t="str">
            <v>SL.EM.TOTL.ZS</v>
          </cell>
          <cell r="E210">
            <v>92.889999866485596</v>
          </cell>
          <cell r="F210">
            <v>93.099999904632568</v>
          </cell>
          <cell r="G210">
            <v>93.400000095367432</v>
          </cell>
          <cell r="H210">
            <v>92.460000038146973</v>
          </cell>
          <cell r="I210">
            <v>93.136000156402588</v>
          </cell>
          <cell r="J210">
            <v>93.920000076293945</v>
          </cell>
          <cell r="K210">
            <v>94.679999828338623</v>
          </cell>
          <cell r="L210">
            <v>94.949999809265137</v>
          </cell>
          <cell r="M210">
            <v>94.978000164031982</v>
          </cell>
          <cell r="N210">
            <v>94.903999805450439</v>
          </cell>
          <cell r="O210">
            <v>93.373000144958496</v>
          </cell>
          <cell r="P210">
            <v>93.799181808124885</v>
          </cell>
        </row>
        <row r="211">
          <cell r="A211" t="str">
            <v>British Virgin Islands</v>
          </cell>
          <cell r="B211" t="str">
            <v>VGB</v>
          </cell>
          <cell r="C211" t="str">
            <v>Employment, total (% of total labor force) (modeled ILO estimate)</v>
          </cell>
          <cell r="D211" t="str">
            <v>SL.EM.TOTL.ZS</v>
          </cell>
          <cell r="E211">
            <v>100</v>
          </cell>
          <cell r="F211">
            <v>100</v>
          </cell>
          <cell r="G211">
            <v>100</v>
          </cell>
          <cell r="H211">
            <v>100</v>
          </cell>
          <cell r="I211">
            <v>100</v>
          </cell>
          <cell r="J211">
            <v>100</v>
          </cell>
          <cell r="K211">
            <v>100</v>
          </cell>
          <cell r="L211">
            <v>100</v>
          </cell>
          <cell r="M211">
            <v>100</v>
          </cell>
          <cell r="N211">
            <v>100</v>
          </cell>
          <cell r="O211">
            <v>100</v>
          </cell>
          <cell r="P211">
            <v>100</v>
          </cell>
        </row>
        <row r="212">
          <cell r="A212" t="str">
            <v>Virgin Islands (U.S.)</v>
          </cell>
          <cell r="B212" t="str">
            <v>VIR</v>
          </cell>
          <cell r="C212" t="str">
            <v>Employment, total (% of total labor force) (modeled ILO estimate)</v>
          </cell>
          <cell r="D212" t="str">
            <v>SL.EM.TOTL.ZS</v>
          </cell>
          <cell r="E212">
            <v>88.265999794006305</v>
          </cell>
          <cell r="F212">
            <v>87.920000076293903</v>
          </cell>
          <cell r="G212">
            <v>87.769000053405804</v>
          </cell>
          <cell r="H212">
            <v>87.244999885559096</v>
          </cell>
          <cell r="I212">
            <v>87.208999633789105</v>
          </cell>
          <cell r="J212">
            <v>87.383000373840304</v>
          </cell>
          <cell r="K212">
            <v>87.322999954223604</v>
          </cell>
          <cell r="L212">
            <v>87.675000190734906</v>
          </cell>
          <cell r="M212">
            <v>87.5740003585815</v>
          </cell>
          <cell r="N212">
            <v>87.531999588012695</v>
          </cell>
          <cell r="O212">
            <v>86.454999923706097</v>
          </cell>
          <cell r="P212">
            <v>87.486454530195758</v>
          </cell>
        </row>
        <row r="213">
          <cell r="A213" t="str">
            <v>Vietnam</v>
          </cell>
          <cell r="B213" t="str">
            <v>VNM</v>
          </cell>
          <cell r="C213" t="str">
            <v>Employment, total (% of total labor force) (modeled ILO estimate)</v>
          </cell>
          <cell r="D213" t="str">
            <v>SL.EM.TOTL.ZS</v>
          </cell>
          <cell r="E213">
            <v>98.889999985694885</v>
          </cell>
          <cell r="F213">
            <v>99</v>
          </cell>
          <cell r="G213">
            <v>98.970000028610229</v>
          </cell>
          <cell r="H213">
            <v>98.679999947547913</v>
          </cell>
          <cell r="I213">
            <v>98.740000009536743</v>
          </cell>
          <cell r="J213">
            <v>98.149999976158142</v>
          </cell>
          <cell r="K213">
            <v>98.149999976158142</v>
          </cell>
          <cell r="L213">
            <v>98.129999995231628</v>
          </cell>
          <cell r="M213">
            <v>98.840000033378601</v>
          </cell>
          <cell r="N213">
            <v>97.960000038146973</v>
          </cell>
          <cell r="O213">
            <v>97.609999895095825</v>
          </cell>
          <cell r="P213">
            <v>98.465454535050824</v>
          </cell>
        </row>
        <row r="214">
          <cell r="A214" t="str">
            <v>Vanuatu</v>
          </cell>
          <cell r="B214" t="str">
            <v>VUT</v>
          </cell>
          <cell r="C214" t="str">
            <v>Employment, total (% of total labor force) (modeled ILO estimate)</v>
          </cell>
          <cell r="D214" t="str">
            <v>SL.EM.TOTL.ZS</v>
          </cell>
          <cell r="E214">
            <v>98.149999976158142</v>
          </cell>
          <cell r="F214">
            <v>98.189000010490417</v>
          </cell>
          <cell r="G214">
            <v>98.148000001907349</v>
          </cell>
          <cell r="H214">
            <v>98.138000011444092</v>
          </cell>
          <cell r="I214">
            <v>98.192000031471252</v>
          </cell>
          <cell r="J214">
            <v>98.138000011444092</v>
          </cell>
          <cell r="K214">
            <v>98.223999977111816</v>
          </cell>
          <cell r="L214">
            <v>98.254999995231628</v>
          </cell>
          <cell r="M214">
            <v>98.190999984741211</v>
          </cell>
          <cell r="N214">
            <v>98.199000000953674</v>
          </cell>
          <cell r="O214">
            <v>97.88100004196167</v>
          </cell>
          <cell r="P214">
            <v>98.155000003901392</v>
          </cell>
        </row>
        <row r="215">
          <cell r="A215" t="str">
            <v>Samoa</v>
          </cell>
          <cell r="B215" t="str">
            <v>WSM</v>
          </cell>
          <cell r="C215" t="str">
            <v>Employment, total (% of total labor force) (modeled ILO estimate)</v>
          </cell>
          <cell r="D215" t="str">
            <v>SL.EM.TOTL.ZS</v>
          </cell>
          <cell r="E215">
            <v>94.271999835968018</v>
          </cell>
          <cell r="F215">
            <v>94.320000171661377</v>
          </cell>
          <cell r="G215">
            <v>91.25</v>
          </cell>
          <cell r="H215">
            <v>91.333000183105469</v>
          </cell>
          <cell r="I215">
            <v>91.279999732971191</v>
          </cell>
          <cell r="J215">
            <v>91.49899959564209</v>
          </cell>
          <cell r="K215">
            <v>91.692999839782715</v>
          </cell>
          <cell r="L215">
            <v>91.421999931335449</v>
          </cell>
          <cell r="M215">
            <v>91.314000129699707</v>
          </cell>
          <cell r="N215">
            <v>91.593999862670898</v>
          </cell>
          <cell r="O215">
            <v>90.85099983215332</v>
          </cell>
          <cell r="P215">
            <v>91.89345446499911</v>
          </cell>
        </row>
        <row r="216">
          <cell r="A216" t="str">
            <v>Kosovo</v>
          </cell>
          <cell r="B216" t="str">
            <v>XKX</v>
          </cell>
          <cell r="C216" t="str">
            <v>Employment, total (% of total labor force) (modeled ILO estimate)</v>
          </cell>
          <cell r="D216" t="str">
            <v>SL.EM.TOTL.ZS</v>
          </cell>
          <cell r="E216">
            <v>100</v>
          </cell>
          <cell r="F216">
            <v>100</v>
          </cell>
          <cell r="G216">
            <v>100</v>
          </cell>
          <cell r="H216">
            <v>100</v>
          </cell>
          <cell r="I216">
            <v>100</v>
          </cell>
          <cell r="J216">
            <v>100</v>
          </cell>
          <cell r="K216">
            <v>100</v>
          </cell>
          <cell r="L216">
            <v>100</v>
          </cell>
          <cell r="M216">
            <v>100</v>
          </cell>
          <cell r="N216">
            <v>100</v>
          </cell>
          <cell r="O216">
            <v>100</v>
          </cell>
          <cell r="P216">
            <v>100</v>
          </cell>
        </row>
        <row r="217">
          <cell r="A217" t="str">
            <v>Yemen, Rep.</v>
          </cell>
          <cell r="B217" t="str">
            <v>YEM</v>
          </cell>
          <cell r="C217" t="str">
            <v>Employment, total (% of total labor force) (modeled ILO estimate)</v>
          </cell>
          <cell r="D217" t="str">
            <v>SL.EM.TOTL.ZS</v>
          </cell>
          <cell r="E217">
            <v>87.168999671936007</v>
          </cell>
          <cell r="F217">
            <v>86.765000343322797</v>
          </cell>
          <cell r="G217">
            <v>86.833000183105497</v>
          </cell>
          <cell r="H217">
            <v>86.732000350952106</v>
          </cell>
          <cell r="I217">
            <v>86.529999732971206</v>
          </cell>
          <cell r="J217">
            <v>86.2299995422363</v>
          </cell>
          <cell r="K217">
            <v>86.567000389099093</v>
          </cell>
          <cell r="L217">
            <v>86.703000068664608</v>
          </cell>
          <cell r="M217">
            <v>86.8549995422363</v>
          </cell>
          <cell r="N217">
            <v>86.944000244140597</v>
          </cell>
          <cell r="O217">
            <v>86.609000205993695</v>
          </cell>
          <cell r="P217">
            <v>86.721545479514376</v>
          </cell>
        </row>
        <row r="218">
          <cell r="A218" t="str">
            <v>South Africa</v>
          </cell>
          <cell r="B218" t="str">
            <v>ZAF</v>
          </cell>
          <cell r="C218" t="str">
            <v>Employment, total (% of total labor force) (modeled ILO estimate)</v>
          </cell>
          <cell r="D218" t="str">
            <v>SL.EM.TOTL.ZS</v>
          </cell>
          <cell r="E218">
            <v>75.319999694824205</v>
          </cell>
          <cell r="F218">
            <v>75.360000610351605</v>
          </cell>
          <cell r="G218">
            <v>75.2700004577637</v>
          </cell>
          <cell r="H218">
            <v>75.440000534057603</v>
          </cell>
          <cell r="I218">
            <v>75.110000610351605</v>
          </cell>
          <cell r="J218">
            <v>74.850000381469698</v>
          </cell>
          <cell r="K218">
            <v>73.459999084472699</v>
          </cell>
          <cell r="L218">
            <v>72.959999084472699</v>
          </cell>
          <cell r="M218">
            <v>73.090000152587905</v>
          </cell>
          <cell r="N218">
            <v>71.530000686645508</v>
          </cell>
          <cell r="O218">
            <v>70.780000686645508</v>
          </cell>
          <cell r="P218">
            <v>73.924545634876608</v>
          </cell>
        </row>
        <row r="219">
          <cell r="A219" t="str">
            <v>Zambia</v>
          </cell>
          <cell r="B219" t="str">
            <v>ZMB</v>
          </cell>
          <cell r="C219" t="str">
            <v>Employment, total (% of total labor force) (modeled ILO estimate)</v>
          </cell>
          <cell r="D219" t="str">
            <v>SL.EM.TOTL.ZS</v>
          </cell>
          <cell r="E219">
            <v>86.810000419616699</v>
          </cell>
          <cell r="F219">
            <v>89.4490003585815</v>
          </cell>
          <cell r="G219">
            <v>92.150000095367432</v>
          </cell>
          <cell r="H219">
            <v>91.388999938964844</v>
          </cell>
          <cell r="I219">
            <v>90.637999534606934</v>
          </cell>
          <cell r="J219">
            <v>89.875</v>
          </cell>
          <cell r="K219">
            <v>89.1280002593994</v>
          </cell>
          <cell r="L219">
            <v>88.369999885559096</v>
          </cell>
          <cell r="M219">
            <v>87.989999771118192</v>
          </cell>
          <cell r="N219">
            <v>87.4799995422363</v>
          </cell>
          <cell r="O219">
            <v>87.152000427246094</v>
          </cell>
          <cell r="P219">
            <v>89.130090930245146</v>
          </cell>
        </row>
        <row r="220">
          <cell r="A220" t="str">
            <v>Zimbabwe</v>
          </cell>
          <cell r="B220" t="str">
            <v>ZWE</v>
          </cell>
          <cell r="C220" t="str">
            <v>Employment, total (% of total labor force) (modeled ILO estimate)</v>
          </cell>
          <cell r="D220" t="str">
            <v>SL.EM.TOTL.ZS</v>
          </cell>
          <cell r="E220">
            <v>94.790999889373779</v>
          </cell>
          <cell r="F220">
            <v>94.630000114440918</v>
          </cell>
          <cell r="G220">
            <v>94.847000122070313</v>
          </cell>
          <cell r="H220">
            <v>95.01800012588501</v>
          </cell>
          <cell r="I220">
            <v>95.230000019073486</v>
          </cell>
          <cell r="J220">
            <v>95.222000122070313</v>
          </cell>
          <cell r="K220">
            <v>95.211999893188477</v>
          </cell>
          <cell r="L220">
            <v>95.215000152587891</v>
          </cell>
          <cell r="M220">
            <v>95.203999996185303</v>
          </cell>
          <cell r="N220">
            <v>95.166999816894531</v>
          </cell>
          <cell r="O220">
            <v>94.64900016784668</v>
          </cell>
          <cell r="P220">
            <v>95.01681821996516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34F0-782D-46B6-8156-6E73DC8B599F}">
  <dimension ref="A1:J220"/>
  <sheetViews>
    <sheetView tabSelected="1" workbookViewId="0">
      <selection activeCell="A2" sqref="A2"/>
    </sheetView>
  </sheetViews>
  <sheetFormatPr defaultRowHeight="14.4" x14ac:dyDescent="0.3"/>
  <cols>
    <col min="1" max="1" width="26.21875" bestFit="1" customWidth="1"/>
    <col min="6" max="6" width="11" bestFit="1" customWidth="1"/>
  </cols>
  <sheetData>
    <row r="1" spans="1:10" x14ac:dyDescent="0.3">
      <c r="A1" s="1" t="s">
        <v>228</v>
      </c>
      <c r="B1" s="1" t="s">
        <v>226</v>
      </c>
      <c r="C1" s="1" t="s">
        <v>227</v>
      </c>
      <c r="D1" s="1" t="s">
        <v>225</v>
      </c>
      <c r="E1" s="1" t="s">
        <v>224</v>
      </c>
      <c r="F1" s="1" t="s">
        <v>223</v>
      </c>
      <c r="G1" s="1" t="s">
        <v>222</v>
      </c>
      <c r="H1" s="1" t="s">
        <v>219</v>
      </c>
      <c r="I1" s="1" t="s">
        <v>221</v>
      </c>
      <c r="J1" s="1" t="s">
        <v>220</v>
      </c>
    </row>
    <row r="2" spans="1:10" x14ac:dyDescent="0.3">
      <c r="A2" t="s">
        <v>0</v>
      </c>
      <c r="B2">
        <v>-0.54422446329976992</v>
      </c>
      <c r="C2" t="e">
        <f>VLOOKUP(A2, [1]Data!$A$1:$P$218, 16,FALSE)</f>
        <v>#DIV/0!</v>
      </c>
      <c r="D2" t="e">
        <f>VLOOKUP(A2,[2]Data!$A$1:$P$219, 16, FALSE)</f>
        <v>#N/A</v>
      </c>
      <c r="E2" t="e">
        <f>VLOOKUP(A2, [3]Data!$A$1:$P$220, 16,FALSE)</f>
        <v>#DIV/0!</v>
      </c>
      <c r="F2">
        <f>VLOOKUP(A2, [4]Data!$A$1:$P$220, 16)</f>
        <v>1354664944.9030981</v>
      </c>
      <c r="G2">
        <f>VLOOKUP(A2, [5]Data!$A$1:$P$220, 16,FALSE)</f>
        <v>25.329247065952842</v>
      </c>
      <c r="H2" t="e">
        <f>VLOOKUP(A2, [6]Data!$A$1:$P$220, 16, FALSE)</f>
        <v>#DIV/0!</v>
      </c>
      <c r="I2">
        <f>VLOOKUP(A2, [7]Data!$A$1:$P$220, 16,FALSE)</f>
        <v>6.1816171237400601</v>
      </c>
      <c r="J2" t="e">
        <f>VLOOKUP(A2,[8]Data!$A$1:$P$220, 16,FALSE)</f>
        <v>#DIV/0!</v>
      </c>
    </row>
    <row r="3" spans="1:10" x14ac:dyDescent="0.3">
      <c r="A3" t="s">
        <v>1</v>
      </c>
      <c r="B3">
        <v>4.0886122092965005</v>
      </c>
      <c r="C3" t="e">
        <f>VLOOKUP(A3, [1]Data!$A$1:$P$218, 16,FALSE)</f>
        <v>#DIV/0!</v>
      </c>
      <c r="D3" t="e">
        <f>VLOOKUP(A3,[2]Data!$A$1:$P$219, 16, FALSE)</f>
        <v>#DIV/0!</v>
      </c>
      <c r="E3" t="e">
        <f>VLOOKUP(A3, [3]Data!$A$1:$P$220, 16,FALSE)</f>
        <v>#DIV/0!</v>
      </c>
      <c r="F3">
        <f>VLOOKUP(A3, [4]Data!$A$1:$P$220, 16)</f>
        <v>18748304274.698662</v>
      </c>
      <c r="G3">
        <f>VLOOKUP(A3, [5]Data!$A$1:$P$220, 16,FALSE)</f>
        <v>8.0254702568054075</v>
      </c>
      <c r="H3" t="e">
        <f>VLOOKUP(A3, [6]Data!$A$1:$P$220, 16, FALSE)</f>
        <v>#DIV/0!</v>
      </c>
      <c r="I3">
        <f>VLOOKUP(A3, [7]Data!$A$1:$P$220, 16,FALSE)</f>
        <v>3.3965799808502211</v>
      </c>
      <c r="J3">
        <f>VLOOKUP(A3,[8]Data!$A$1:$P$220, 16,FALSE)</f>
        <v>88.761272690512911</v>
      </c>
    </row>
    <row r="4" spans="1:10" x14ac:dyDescent="0.3">
      <c r="A4" t="s">
        <v>2</v>
      </c>
      <c r="B4">
        <v>1.5757898090118425</v>
      </c>
      <c r="C4">
        <f>VLOOKUP(A4, [1]Data!$A$1:$P$218, 16,FALSE)</f>
        <v>3.2290000468492501E-2</v>
      </c>
      <c r="D4">
        <f>VLOOKUP(A4,[2]Data!$A$1:$P$219, 16, FALSE)</f>
        <v>23.824813639628189</v>
      </c>
      <c r="E4">
        <f>VLOOKUP(A4, [3]Data!$A$1:$P$220, 16,FALSE)</f>
        <v>31</v>
      </c>
      <c r="F4">
        <f>VLOOKUP(A4, [4]Data!$A$1:$P$220, 16)</f>
        <v>2844411579.1789689</v>
      </c>
      <c r="G4">
        <f>VLOOKUP(A4, [5]Data!$A$1:$P$220, 16,FALSE)</f>
        <v>8.1764575242996234</v>
      </c>
      <c r="H4">
        <f>VLOOKUP(A4, [6]Data!$A$1:$P$220, 16, FALSE)</f>
        <v>51.3</v>
      </c>
      <c r="I4" t="e">
        <f>VLOOKUP(A4, [7]Data!$A$1:$P$220, 16,FALSE)</f>
        <v>#N/A</v>
      </c>
      <c r="J4">
        <f>VLOOKUP(A4,[8]Data!$A$1:$P$220, 16,FALSE)</f>
        <v>92.339818044142291</v>
      </c>
    </row>
    <row r="5" spans="1:10" x14ac:dyDescent="0.3">
      <c r="A5" t="s">
        <v>3</v>
      </c>
      <c r="B5">
        <v>2.0370709670777116</v>
      </c>
      <c r="C5" t="e">
        <f>VLOOKUP(A5, [1]Data!$A$1:$P$218, 16,FALSE)</f>
        <v>#DIV/0!</v>
      </c>
      <c r="D5">
        <f>VLOOKUP(A5,[2]Data!$A$1:$P$219, 16, FALSE)</f>
        <v>25.164227304796519</v>
      </c>
      <c r="E5">
        <f>VLOOKUP(A5, [3]Data!$A$1:$P$220, 16,FALSE)</f>
        <v>11.714285714285714</v>
      </c>
      <c r="F5">
        <f>VLOOKUP(A5, [4]Data!$A$1:$P$220, 16)</f>
        <v>18748304274.698662</v>
      </c>
      <c r="G5">
        <f>VLOOKUP(A5, [5]Data!$A$1:$P$220, 16,FALSE)</f>
        <v>57.674096540971249</v>
      </c>
      <c r="H5">
        <f>VLOOKUP(A5, [6]Data!$A$1:$P$220, 16, FALSE)</f>
        <v>32.01428571428572</v>
      </c>
      <c r="I5">
        <f>VLOOKUP(A5, [7]Data!$A$1:$P$220, 16,FALSE)</f>
        <v>3.4030822118123378</v>
      </c>
      <c r="J5">
        <f>VLOOKUP(A5,[8]Data!$A$1:$P$220, 16,FALSE)</f>
        <v>85.618272694674417</v>
      </c>
    </row>
    <row r="6" spans="1:10" x14ac:dyDescent="0.3">
      <c r="A6" t="s">
        <v>4</v>
      </c>
      <c r="B6">
        <v>-0.91730353799023456</v>
      </c>
      <c r="C6" t="e">
        <f>VLOOKUP(A6, [1]Data!$A$1:$P$218, 16,FALSE)</f>
        <v>#DIV/0!</v>
      </c>
      <c r="D6" t="e">
        <f>VLOOKUP(A6,[2]Data!$A$1:$P$219, 16, FALSE)</f>
        <v>#DIV/0!</v>
      </c>
      <c r="E6">
        <f>VLOOKUP(A6, [3]Data!$A$1:$P$220, 16,FALSE)</f>
        <v>2.3333333333333335</v>
      </c>
      <c r="F6">
        <f>VLOOKUP(A6, [4]Data!$A$1:$P$220, 16)</f>
        <v>2844411579.1789689</v>
      </c>
      <c r="G6" t="e">
        <f>VLOOKUP(A6, [5]Data!$A$1:$P$220, 16,FALSE)</f>
        <v>#DIV/0!</v>
      </c>
      <c r="H6" t="e">
        <f>VLOOKUP(A6, [6]Data!$A$1:$P$220, 16, FALSE)</f>
        <v>#DIV/0!</v>
      </c>
      <c r="I6">
        <f>VLOOKUP(A6, [7]Data!$A$1:$P$220, 16,FALSE)</f>
        <v>3.0750999980502653</v>
      </c>
      <c r="J6">
        <f>VLOOKUP(A6,[8]Data!$A$1:$P$220, 16,FALSE)</f>
        <v>100</v>
      </c>
    </row>
    <row r="7" spans="1:10" x14ac:dyDescent="0.3">
      <c r="A7" t="s">
        <v>5</v>
      </c>
      <c r="B7">
        <v>2.8512099350242579</v>
      </c>
      <c r="C7">
        <f>VLOOKUP(A7, [1]Data!$A$1:$P$218, 16,FALSE)</f>
        <v>1.0113285609654006</v>
      </c>
      <c r="D7">
        <f>VLOOKUP(A7,[2]Data!$A$1:$P$219, 16, FALSE)</f>
        <v>20.637601659022113</v>
      </c>
      <c r="E7">
        <f>VLOOKUP(A7, [3]Data!$A$1:$P$220, 16,FALSE)</f>
        <v>39.727272727272727</v>
      </c>
      <c r="F7">
        <f>VLOOKUP(A7, [4]Data!$A$1:$P$220, 16)</f>
        <v>101999644041.91011</v>
      </c>
      <c r="G7">
        <f>VLOOKUP(A7, [5]Data!$A$1:$P$220, 16,FALSE)</f>
        <v>53.1614990234375</v>
      </c>
      <c r="H7">
        <f>VLOOKUP(A7, [6]Data!$A$1:$P$220, 16, FALSE)</f>
        <v>29.25</v>
      </c>
      <c r="I7">
        <f>VLOOKUP(A7, [7]Data!$A$1:$P$220, 16,FALSE)</f>
        <v>3.8736199140548697</v>
      </c>
      <c r="J7">
        <f>VLOOKUP(A7,[8]Data!$A$1:$P$220, 16,FALSE)</f>
        <v>97.767181829972699</v>
      </c>
    </row>
    <row r="8" spans="1:10" x14ac:dyDescent="0.3">
      <c r="A8" t="s">
        <v>6</v>
      </c>
      <c r="B8">
        <v>0.35694301396167238</v>
      </c>
      <c r="C8">
        <f>VLOOKUP(A8, [1]Data!$A$1:$P$218, 16,FALSE)</f>
        <v>0.56629299223423024</v>
      </c>
      <c r="D8">
        <f>VLOOKUP(A8,[2]Data!$A$1:$P$219, 16, FALSE)</f>
        <v>15.472104813618499</v>
      </c>
      <c r="E8">
        <f>VLOOKUP(A8, [3]Data!$A$1:$P$220, 16,FALSE)</f>
        <v>613.36363636363637</v>
      </c>
      <c r="F8">
        <f>VLOOKUP(A8, [4]Data!$A$1:$P$220, 16)</f>
        <v>2844411579.1789689</v>
      </c>
      <c r="G8">
        <f>VLOOKUP(A8, [5]Data!$A$1:$P$220, 16,FALSE)</f>
        <v>83.441727447509763</v>
      </c>
      <c r="H8">
        <f>VLOOKUP(A8, [6]Data!$A$1:$P$220, 16, FALSE)</f>
        <v>41.96</v>
      </c>
      <c r="I8" t="e">
        <f>VLOOKUP(A8, [7]Data!$A$1:$P$220, 16,FALSE)</f>
        <v>#N/A</v>
      </c>
      <c r="J8">
        <f>VLOOKUP(A8,[8]Data!$A$1:$P$220, 16,FALSE)</f>
        <v>91.728909059004351</v>
      </c>
    </row>
    <row r="9" spans="1:10" x14ac:dyDescent="0.3">
      <c r="A9" t="s">
        <v>7</v>
      </c>
      <c r="B9">
        <v>3.3909090908327824</v>
      </c>
      <c r="C9">
        <f>VLOOKUP(A9, [1]Data!$A$1:$P$218, 16,FALSE)</f>
        <v>0.22738090834834346</v>
      </c>
      <c r="D9">
        <f>VLOOKUP(A9,[2]Data!$A$1:$P$219, 16, FALSE)</f>
        <v>21.787749260296881</v>
      </c>
      <c r="E9">
        <f>VLOOKUP(A9, [3]Data!$A$1:$P$220, 16,FALSE)</f>
        <v>114.63636363636364</v>
      </c>
      <c r="F9">
        <f>VLOOKUP(A9, [4]Data!$A$1:$P$220, 16)</f>
        <v>10574198356.447701</v>
      </c>
      <c r="G9">
        <f>VLOOKUP(A9, [5]Data!$A$1:$P$220, 16,FALSE)</f>
        <v>50.184789137406781</v>
      </c>
      <c r="H9">
        <f>VLOOKUP(A9, [6]Data!$A$1:$P$220, 16, FALSE)</f>
        <v>30.827272727272724</v>
      </c>
      <c r="I9">
        <f>VLOOKUP(A9, [7]Data!$A$1:$P$220, 16,FALSE)</f>
        <v>2.7143419005654073</v>
      </c>
      <c r="J9">
        <f>VLOOKUP(A9,[8]Data!$A$1:$P$220, 16,FALSE)</f>
        <v>81.773999994451373</v>
      </c>
    </row>
    <row r="10" spans="1:10" x14ac:dyDescent="0.3">
      <c r="A10" t="s">
        <v>8</v>
      </c>
      <c r="B10">
        <v>-0.380421444280932</v>
      </c>
      <c r="C10" t="e">
        <f>VLOOKUP(A10, [1]Data!$A$1:$P$218, 16,FALSE)</f>
        <v>#DIV/0!</v>
      </c>
      <c r="D10" t="e">
        <f>VLOOKUP(A10,[2]Data!$A$1:$P$219, 16, FALSE)</f>
        <v>#DIV/0!</v>
      </c>
      <c r="E10" t="e">
        <f>VLOOKUP(A10, [3]Data!$A$1:$P$220, 16,FALSE)</f>
        <v>#DIV/0!</v>
      </c>
      <c r="F10">
        <f>VLOOKUP(A10, [4]Data!$A$1:$P$220, 16)</f>
        <v>18748304274.698662</v>
      </c>
      <c r="G10" t="e">
        <f>VLOOKUP(A10, [5]Data!$A$1:$P$220, 16,FALSE)</f>
        <v>#DIV/0!</v>
      </c>
      <c r="H10" t="e">
        <f>VLOOKUP(A10, [6]Data!$A$1:$P$220, 16, FALSE)</f>
        <v>#DIV/0!</v>
      </c>
      <c r="I10" t="e">
        <f>VLOOKUP(A10, [7]Data!$A$1:$P$220, 16,FALSE)</f>
        <v>#DIV/0!</v>
      </c>
      <c r="J10">
        <f>VLOOKUP(A10,[8]Data!$A$1:$P$220, 16,FALSE)</f>
        <v>100</v>
      </c>
    </row>
    <row r="11" spans="1:10" x14ac:dyDescent="0.3">
      <c r="A11" t="s">
        <v>9</v>
      </c>
      <c r="B11">
        <v>7.1644726961564362E-2</v>
      </c>
      <c r="C11" t="e">
        <f>VLOOKUP(A11, [1]Data!$A$1:$P$218, 16,FALSE)</f>
        <v>#DIV/0!</v>
      </c>
      <c r="D11">
        <f>VLOOKUP(A11,[2]Data!$A$1:$P$219, 16, FALSE)</f>
        <v>30.896634767017773</v>
      </c>
      <c r="E11">
        <f>VLOOKUP(A11, [3]Data!$A$1:$P$220, 16,FALSE)</f>
        <v>5</v>
      </c>
      <c r="F11">
        <f>VLOOKUP(A11, [4]Data!$A$1:$P$220, 16)</f>
        <v>2844411579.1789689</v>
      </c>
      <c r="G11">
        <f>VLOOKUP(A11, [5]Data!$A$1:$P$220, 16,FALSE)</f>
        <v>18.871903419494632</v>
      </c>
      <c r="H11" t="e">
        <f>VLOOKUP(A11, [6]Data!$A$1:$P$220, 16, FALSE)</f>
        <v>#DIV/0!</v>
      </c>
      <c r="I11">
        <f>VLOOKUP(A11, [7]Data!$A$1:$P$220, 16,FALSE)</f>
        <v>2.761563539505004</v>
      </c>
      <c r="J11">
        <f>VLOOKUP(A11,[8]Data!$A$1:$P$220, 16,FALSE)</f>
        <v>100</v>
      </c>
    </row>
    <row r="12" spans="1:10" x14ac:dyDescent="0.3">
      <c r="A12" t="s">
        <v>10</v>
      </c>
      <c r="B12">
        <v>2.3556953968040801</v>
      </c>
      <c r="C12">
        <f>VLOOKUP(A12, [1]Data!$A$1:$P$218, 16,FALSE)</f>
        <v>2.0693916479746499</v>
      </c>
      <c r="D12">
        <f>VLOOKUP(A12,[2]Data!$A$1:$P$219, 16, FALSE)</f>
        <v>25.563140026897898</v>
      </c>
      <c r="E12">
        <f>VLOOKUP(A12, [3]Data!$A$1:$P$220, 16,FALSE)</f>
        <v>2513.090909090909</v>
      </c>
      <c r="F12">
        <f>VLOOKUP(A12, [4]Data!$A$1:$P$220, 16)</f>
        <v>1350439589667.7229</v>
      </c>
      <c r="G12">
        <f>VLOOKUP(A12, [5]Data!$A$1:$P$220, 16,FALSE)</f>
        <v>115.11145273844416</v>
      </c>
      <c r="H12">
        <f>VLOOKUP(A12, [6]Data!$A$1:$P$220, 16, FALSE)</f>
        <v>34.274999999999999</v>
      </c>
      <c r="I12">
        <f>VLOOKUP(A12, [7]Data!$A$1:$P$220, 16,FALSE)</f>
        <v>5.1930143568250866</v>
      </c>
      <c r="J12">
        <f>VLOOKUP(A12,[8]Data!$A$1:$P$220, 16,FALSE)</f>
        <v>94.407272729006678</v>
      </c>
    </row>
    <row r="13" spans="1:10" x14ac:dyDescent="0.3">
      <c r="A13" t="s">
        <v>11</v>
      </c>
      <c r="B13">
        <v>0.78617428829450631</v>
      </c>
      <c r="C13">
        <f>VLOOKUP(A13, [1]Data!$A$1:$P$218, 16,FALSE)</f>
        <v>2.9993718320673155</v>
      </c>
      <c r="D13">
        <f>VLOOKUP(A13,[2]Data!$A$1:$P$219, 16, FALSE)</f>
        <v>23.284864463526173</v>
      </c>
      <c r="E13">
        <f>VLOOKUP(A13, [3]Data!$A$1:$P$220, 16,FALSE)</f>
        <v>2152.2727272727275</v>
      </c>
      <c r="F13">
        <f>VLOOKUP(A13, [4]Data!$A$1:$P$220, 16)</f>
        <v>385814966170.43365</v>
      </c>
      <c r="G13">
        <f>VLOOKUP(A13, [5]Data!$A$1:$P$220, 16,FALSE)</f>
        <v>81.427162933349621</v>
      </c>
      <c r="H13">
        <f>VLOOKUP(A13, [6]Data!$A$1:$P$220, 16, FALSE)</f>
        <v>30.49</v>
      </c>
      <c r="I13">
        <f>VLOOKUP(A13, [7]Data!$A$1:$P$220, 16,FALSE)</f>
        <v>5.4777989387512207</v>
      </c>
      <c r="J13">
        <f>VLOOKUP(A13,[8]Data!$A$1:$P$220, 16,FALSE)</f>
        <v>94.806363669308752</v>
      </c>
    </row>
    <row r="14" spans="1:10" x14ac:dyDescent="0.3">
      <c r="A14" t="s">
        <v>12</v>
      </c>
      <c r="B14">
        <v>1.2516788840172561</v>
      </c>
      <c r="C14">
        <f>VLOOKUP(A14, [1]Data!$A$1:$P$218, 16,FALSE)</f>
        <v>0.20773363655263727</v>
      </c>
      <c r="D14">
        <f>VLOOKUP(A14,[2]Data!$A$1:$P$219, 16, FALSE)</f>
        <v>23.199182359561519</v>
      </c>
      <c r="E14">
        <f>VLOOKUP(A14, [3]Data!$A$1:$P$220, 16,FALSE)</f>
        <v>167.18181818181819</v>
      </c>
      <c r="F14">
        <f>VLOOKUP(A14, [4]Data!$A$1:$P$220, 16)</f>
        <v>50875283686.815849</v>
      </c>
      <c r="G14">
        <f>VLOOKUP(A14, [5]Data!$A$1:$P$220, 16,FALSE)</f>
        <v>25.174558119340393</v>
      </c>
      <c r="H14" t="e">
        <f>VLOOKUP(A14, [6]Data!$A$1:$P$220, 16, FALSE)</f>
        <v>#DIV/0!</v>
      </c>
      <c r="I14">
        <f>VLOOKUP(A14, [7]Data!$A$1:$P$220, 16,FALSE)</f>
        <v>2.582448029518126</v>
      </c>
      <c r="J14" t="e">
        <f>VLOOKUP(A14,[8]Data!$A$1:$P$220, 16,FALSE)</f>
        <v>#N/A</v>
      </c>
    </row>
    <row r="15" spans="1:10" x14ac:dyDescent="0.3">
      <c r="A15" t="s">
        <v>13</v>
      </c>
      <c r="B15">
        <v>2.0470874671265746</v>
      </c>
      <c r="C15">
        <f>VLOOKUP(A15, [1]Data!$A$1:$P$218, 16,FALSE)</f>
        <v>0.15244333197673166</v>
      </c>
      <c r="D15">
        <f>VLOOKUP(A15,[2]Data!$A$1:$P$219, 16, FALSE)</f>
        <v>12.90653585901763</v>
      </c>
      <c r="E15">
        <f>VLOOKUP(A15, [3]Data!$A$1:$P$220, 16,FALSE)</f>
        <v>2.3333333333333335</v>
      </c>
      <c r="F15">
        <f>VLOOKUP(A15, [4]Data!$A$1:$P$220, 16)</f>
        <v>13979064676.43181</v>
      </c>
      <c r="G15">
        <f>VLOOKUP(A15, [5]Data!$A$1:$P$220, 16,FALSE)</f>
        <v>4.0329030036926268</v>
      </c>
      <c r="H15">
        <f>VLOOKUP(A15, [6]Data!$A$1:$P$220, 16, FALSE)</f>
        <v>38.6</v>
      </c>
      <c r="I15">
        <f>VLOOKUP(A15, [7]Data!$A$1:$P$220, 16,FALSE)</f>
        <v>5.7575562217018819</v>
      </c>
      <c r="J15">
        <f>VLOOKUP(A15,[8]Data!$A$1:$P$220, 16,FALSE)</f>
        <v>98.39909089695324</v>
      </c>
    </row>
    <row r="16" spans="1:10" x14ac:dyDescent="0.3">
      <c r="A16" t="s">
        <v>14</v>
      </c>
      <c r="B16">
        <v>0.95802023609107323</v>
      </c>
      <c r="C16">
        <f>VLOOKUP(A16, [1]Data!$A$1:$P$218, 16,FALSE)</f>
        <v>2.5757100365378647</v>
      </c>
      <c r="D16">
        <f>VLOOKUP(A16,[2]Data!$A$1:$P$219, 16, FALSE)</f>
        <v>23.115829625674554</v>
      </c>
      <c r="E16">
        <f>VLOOKUP(A16, [3]Data!$A$1:$P$220, 16,FALSE)</f>
        <v>840.81818181818187</v>
      </c>
      <c r="F16">
        <f>VLOOKUP(A16, [4]Data!$A$1:$P$220, 16)</f>
        <v>460871723879.51685</v>
      </c>
      <c r="G16">
        <f>VLOOKUP(A16, [5]Data!$A$1:$P$220, 16,FALSE)</f>
        <v>74.312791442871088</v>
      </c>
      <c r="H16">
        <f>VLOOKUP(A16, [6]Data!$A$1:$P$220, 16, FALSE)</f>
        <v>27.689999999999998</v>
      </c>
      <c r="I16">
        <f>VLOOKUP(A16, [7]Data!$A$1:$P$220, 16,FALSE)</f>
        <v>6.4769487977027902</v>
      </c>
      <c r="J16">
        <f>VLOOKUP(A16,[8]Data!$A$1:$P$220, 16,FALSE)</f>
        <v>92.710909063165843</v>
      </c>
    </row>
    <row r="17" spans="1:10" x14ac:dyDescent="0.3">
      <c r="A17" t="s">
        <v>15</v>
      </c>
      <c r="B17">
        <v>4.6944793575738748</v>
      </c>
      <c r="C17" t="e">
        <f>VLOOKUP(A17, [1]Data!$A$1:$P$218, 16,FALSE)</f>
        <v>#DIV/0!</v>
      </c>
      <c r="D17">
        <f>VLOOKUP(A17,[2]Data!$A$1:$P$219, 16, FALSE)</f>
        <v>21.305754384009724</v>
      </c>
      <c r="E17" t="e">
        <f>VLOOKUP(A17, [3]Data!$A$1:$P$220, 16,FALSE)</f>
        <v>#DIV/0!</v>
      </c>
      <c r="F17">
        <f>VLOOKUP(A17, [4]Data!$A$1:$P$220, 16)</f>
        <v>11613578838.802967</v>
      </c>
      <c r="G17">
        <f>VLOOKUP(A17, [5]Data!$A$1:$P$220, 16,FALSE)</f>
        <v>13.275388197465384</v>
      </c>
      <c r="H17">
        <f>VLOOKUP(A17, [6]Data!$A$1:$P$220, 16, FALSE)</f>
        <v>43</v>
      </c>
      <c r="I17">
        <f>VLOOKUP(A17, [7]Data!$A$1:$P$220, 16,FALSE)</f>
        <v>3.3306656534021557</v>
      </c>
      <c r="J17">
        <f>VLOOKUP(A17,[8]Data!$A$1:$P$220, 16,FALSE)</f>
        <v>98.128727284344762</v>
      </c>
    </row>
    <row r="18" spans="1:10" x14ac:dyDescent="0.3">
      <c r="A18" t="s">
        <v>16</v>
      </c>
      <c r="B18">
        <v>5.6315137317261863</v>
      </c>
      <c r="C18">
        <f>VLOOKUP(A18, [1]Data!$A$1:$P$218, 16,FALSE)</f>
        <v>0.30795500800013526</v>
      </c>
      <c r="D18">
        <f>VLOOKUP(A18,[2]Data!$A$1:$P$219, 16, FALSE)</f>
        <v>20.736392259789685</v>
      </c>
      <c r="E18">
        <f>VLOOKUP(A18, [3]Data!$A$1:$P$220, 16,FALSE)</f>
        <v>2</v>
      </c>
      <c r="F18">
        <f>VLOOKUP(A18, [4]Data!$A$1:$P$220, 16)</f>
        <v>13979064676.43181</v>
      </c>
      <c r="G18">
        <f>VLOOKUP(A18, [5]Data!$A$1:$P$220, 16,FALSE)</f>
        <v>5.4735863859003251</v>
      </c>
      <c r="H18">
        <f>VLOOKUP(A18, [6]Data!$A$1:$P$220, 16, FALSE)</f>
        <v>41.3</v>
      </c>
      <c r="I18">
        <f>VLOOKUP(A18, [7]Data!$A$1:$P$220, 16,FALSE)</f>
        <v>4.5230370283126833</v>
      </c>
      <c r="J18">
        <f>VLOOKUP(A18,[8]Data!$A$1:$P$220, 16,FALSE)</f>
        <v>95.71145449985157</v>
      </c>
    </row>
    <row r="19" spans="1:10" x14ac:dyDescent="0.3">
      <c r="A19" t="s">
        <v>17</v>
      </c>
      <c r="B19">
        <v>6.3216371304610703</v>
      </c>
      <c r="C19" t="e">
        <f>VLOOKUP(A19, [1]Data!$A$1:$P$218, 16,FALSE)</f>
        <v>#DIV/0!</v>
      </c>
      <c r="D19">
        <f>VLOOKUP(A19,[2]Data!$A$1:$P$219, 16, FALSE)</f>
        <v>29.48318476208825</v>
      </c>
      <c r="E19">
        <f>VLOOKUP(A19, [3]Data!$A$1:$P$220, 16,FALSE)</f>
        <v>57.272727272727273</v>
      </c>
      <c r="F19">
        <f>VLOOKUP(A19, [4]Data!$A$1:$P$220, 16)</f>
        <v>50875283686.815849</v>
      </c>
      <c r="G19">
        <f>VLOOKUP(A19, [5]Data!$A$1:$P$220, 16,FALSE)</f>
        <v>17.21136388778687</v>
      </c>
      <c r="H19">
        <f>VLOOKUP(A19, [6]Data!$A$1:$P$220, 16, FALSE)</f>
        <v>32.25</v>
      </c>
      <c r="I19">
        <f>VLOOKUP(A19, [7]Data!$A$1:$P$220, 16,FALSE)</f>
        <v>1.8272439956665021</v>
      </c>
      <c r="J19">
        <f>VLOOKUP(A19,[8]Data!$A$1:$P$220, 16,FALSE)</f>
        <v>95.687818180431023</v>
      </c>
    </row>
    <row r="20" spans="1:10" x14ac:dyDescent="0.3">
      <c r="A20" t="s">
        <v>18</v>
      </c>
      <c r="B20">
        <v>1.4881256522309136</v>
      </c>
      <c r="C20">
        <f>VLOOKUP(A20, [1]Data!$A$1:$P$218, 16,FALSE)</f>
        <v>0.72871545769951573</v>
      </c>
      <c r="D20">
        <f>VLOOKUP(A20,[2]Data!$A$1:$P$219, 16, FALSE)</f>
        <v>20.042153827782553</v>
      </c>
      <c r="E20">
        <f>VLOOKUP(A20, [3]Data!$A$1:$P$220, 16,FALSE)</f>
        <v>233.36363636363637</v>
      </c>
      <c r="F20">
        <f>VLOOKUP(A20, [4]Data!$A$1:$P$220, 16)</f>
        <v>13979064676.43181</v>
      </c>
      <c r="G20">
        <f>VLOOKUP(A20, [5]Data!$A$1:$P$220, 16,FALSE)</f>
        <v>66.741802978515622</v>
      </c>
      <c r="H20">
        <f>VLOOKUP(A20, [6]Data!$A$1:$P$220, 16, FALSE)</f>
        <v>38.119999999999997</v>
      </c>
      <c r="I20">
        <f>VLOOKUP(A20, [7]Data!$A$1:$P$220, 16,FALSE)</f>
        <v>3.8029640197753904</v>
      </c>
      <c r="J20">
        <f>VLOOKUP(A20,[8]Data!$A$1:$P$220, 16,FALSE)</f>
        <v>91.309090874411837</v>
      </c>
    </row>
    <row r="21" spans="1:10" x14ac:dyDescent="0.3">
      <c r="A21" t="s">
        <v>19</v>
      </c>
      <c r="B21">
        <v>2.6808954449207647</v>
      </c>
      <c r="C21">
        <f>VLOOKUP(A21, [1]Data!$A$1:$P$218, 16,FALSE)</f>
        <v>0.101159997284412</v>
      </c>
      <c r="D21">
        <f>VLOOKUP(A21,[2]Data!$A$1:$P$219, 16, FALSE)</f>
        <v>26.233112256760204</v>
      </c>
      <c r="E21">
        <f>VLOOKUP(A21, [3]Data!$A$1:$P$220, 16,FALSE)</f>
        <v>5.7</v>
      </c>
      <c r="F21">
        <f>VLOOKUP(A21, [4]Data!$A$1:$P$220, 16)</f>
        <v>50875283686.815849</v>
      </c>
      <c r="G21">
        <f>VLOOKUP(A21, [5]Data!$A$1:$P$220, 16,FALSE)</f>
        <v>47.145026779174806</v>
      </c>
      <c r="H21" t="e">
        <f>VLOOKUP(A21, [6]Data!$A$1:$P$220, 16, FALSE)</f>
        <v>#DIV/0!</v>
      </c>
      <c r="I21">
        <f>VLOOKUP(A21, [7]Data!$A$1:$P$220, 16,FALSE)</f>
        <v>2.5720266212116587</v>
      </c>
      <c r="J21">
        <f>VLOOKUP(A21,[8]Data!$A$1:$P$220, 16,FALSE)</f>
        <v>98.76009090380235</v>
      </c>
    </row>
    <row r="22" spans="1:10" x14ac:dyDescent="0.3">
      <c r="A22" t="s">
        <v>20</v>
      </c>
      <c r="B22">
        <v>-1.1530439922604152</v>
      </c>
      <c r="C22" t="e">
        <f>VLOOKUP(A22, [1]Data!$A$1:$P$218, 16,FALSE)</f>
        <v>#DIV/0!</v>
      </c>
      <c r="D22">
        <f>VLOOKUP(A22,[2]Data!$A$1:$P$219, 16, FALSE)</f>
        <v>26.615235061926022</v>
      </c>
      <c r="E22">
        <f>VLOOKUP(A22, [3]Data!$A$1:$P$220, 16,FALSE)</f>
        <v>2.3333333333333335</v>
      </c>
      <c r="F22">
        <f>VLOOKUP(A22, [4]Data!$A$1:$P$220, 16)</f>
        <v>50875283686.815849</v>
      </c>
      <c r="G22" t="e">
        <f>VLOOKUP(A22, [5]Data!$A$1:$P$220, 16,FALSE)</f>
        <v>#DIV/0!</v>
      </c>
      <c r="H22" t="e">
        <f>VLOOKUP(A22, [6]Data!$A$1:$P$220, 16, FALSE)</f>
        <v>#DIV/0!</v>
      </c>
      <c r="I22">
        <f>VLOOKUP(A22, [7]Data!$A$1:$P$220, 16,FALSE)</f>
        <v>2.471207857131958</v>
      </c>
      <c r="J22">
        <f>VLOOKUP(A22,[8]Data!$A$1:$P$220, 16,FALSE)</f>
        <v>87.207636226307258</v>
      </c>
    </row>
    <row r="23" spans="1:10" x14ac:dyDescent="0.3">
      <c r="A23" t="s">
        <v>21</v>
      </c>
      <c r="B23">
        <v>1.5790218746169726</v>
      </c>
      <c r="C23">
        <f>VLOOKUP(A23, [1]Data!$A$1:$P$218, 16,FALSE)</f>
        <v>0.23028333319558034</v>
      </c>
      <c r="D23">
        <f>VLOOKUP(A23,[2]Data!$A$1:$P$219, 16, FALSE)</f>
        <v>21.867473349867375</v>
      </c>
      <c r="E23">
        <f>VLOOKUP(A23, [3]Data!$A$1:$P$220, 16,FALSE)</f>
        <v>47.5</v>
      </c>
      <c r="F23">
        <f>VLOOKUP(A23, [4]Data!$A$1:$P$220, 16)</f>
        <v>32252451963.629906</v>
      </c>
      <c r="G23">
        <f>VLOOKUP(A23, [5]Data!$A$1:$P$220, 16,FALSE)</f>
        <v>45.254983139038089</v>
      </c>
      <c r="H23">
        <f>VLOOKUP(A23, [6]Data!$A$1:$P$220, 16, FALSE)</f>
        <v>33</v>
      </c>
      <c r="I23" t="e">
        <f>VLOOKUP(A23, [7]Data!$A$1:$P$220, 16,FALSE)</f>
        <v>#DIV/0!</v>
      </c>
      <c r="J23">
        <f>VLOOKUP(A23,[8]Data!$A$1:$P$220, 16,FALSE)</f>
        <v>76.282272685657844</v>
      </c>
    </row>
    <row r="24" spans="1:10" x14ac:dyDescent="0.3">
      <c r="A24" t="s">
        <v>22</v>
      </c>
      <c r="B24">
        <v>1.5835754185352742</v>
      </c>
      <c r="C24">
        <f>VLOOKUP(A24, [1]Data!$A$1:$P$218, 16,FALSE)</f>
        <v>0.58778273517435242</v>
      </c>
      <c r="D24">
        <f>VLOOKUP(A24,[2]Data!$A$1:$P$219, 16, FALSE)</f>
        <v>30.744553682193011</v>
      </c>
      <c r="E24">
        <f>VLOOKUP(A24, [3]Data!$A$1:$P$220, 16,FALSE)</f>
        <v>891.4545454545455</v>
      </c>
      <c r="F24">
        <f>VLOOKUP(A24, [4]Data!$A$1:$P$220, 16)</f>
        <v>50875283686.815849</v>
      </c>
      <c r="G24">
        <f>VLOOKUP(A24, [5]Data!$A$1:$P$220, 16,FALSE)</f>
        <v>88.25609657981181</v>
      </c>
      <c r="H24">
        <f>VLOOKUP(A24, [6]Data!$A$1:$P$220, 16, FALSE)</f>
        <v>26.118181818181814</v>
      </c>
      <c r="I24">
        <f>VLOOKUP(A24, [7]Data!$A$1:$P$220, 16,FALSE)</f>
        <v>4.9576635794206094</v>
      </c>
      <c r="J24">
        <f>VLOOKUP(A24,[8]Data!$A$1:$P$220, 16,FALSE)</f>
        <v>94.410181782462374</v>
      </c>
    </row>
    <row r="25" spans="1:10" x14ac:dyDescent="0.3">
      <c r="A25" t="s">
        <v>23</v>
      </c>
      <c r="B25">
        <v>0.4339280479083566</v>
      </c>
      <c r="C25" t="e">
        <f>VLOOKUP(A25, [1]Data!$A$1:$P$218, 16,FALSE)</f>
        <v>#DIV/0!</v>
      </c>
      <c r="D25">
        <f>VLOOKUP(A25,[2]Data!$A$1:$P$219, 16, FALSE)</f>
        <v>18.282323489174892</v>
      </c>
      <c r="E25" t="e">
        <f>VLOOKUP(A25, [3]Data!$A$1:$P$220, 16,FALSE)</f>
        <v>#DIV/0!</v>
      </c>
      <c r="F25">
        <f>VLOOKUP(A25, [4]Data!$A$1:$P$220, 16)</f>
        <v>460871723879.51685</v>
      </c>
      <c r="G25">
        <f>VLOOKUP(A25, [5]Data!$A$1:$P$220, 16,FALSE)</f>
        <v>23.956599842418328</v>
      </c>
      <c r="H25" t="e">
        <f>VLOOKUP(A25, [6]Data!$A$1:$P$220, 16, FALSE)</f>
        <v>#DIV/0!</v>
      </c>
      <c r="I25">
        <f>VLOOKUP(A25, [7]Data!$A$1:$P$220, 16,FALSE)</f>
        <v>7.0570375654432507</v>
      </c>
      <c r="J25">
        <f>VLOOKUP(A25,[8]Data!$A$1:$P$220, 16,FALSE)</f>
        <v>92.325545484369457</v>
      </c>
    </row>
    <row r="26" spans="1:10" x14ac:dyDescent="0.3">
      <c r="A26" t="s">
        <v>24</v>
      </c>
      <c r="B26">
        <v>-1.7074497616246034</v>
      </c>
      <c r="C26" t="e">
        <f>VLOOKUP(A26, [1]Data!$A$1:$P$218, 16,FALSE)</f>
        <v>#N/A</v>
      </c>
      <c r="D26">
        <f>VLOOKUP(A26,[2]Data!$A$1:$P$219, 16, FALSE)</f>
        <v>12.603313711387301</v>
      </c>
      <c r="E26" t="e">
        <f>VLOOKUP(A26, [3]Data!$A$1:$P$220, 16,FALSE)</f>
        <v>#DIV/0!</v>
      </c>
      <c r="F26">
        <f>VLOOKUP(A26, [4]Data!$A$1:$P$220, 16)</f>
        <v>11613578838.802967</v>
      </c>
      <c r="G26">
        <f>VLOOKUP(A26, [5]Data!$A$1:$P$220, 16,FALSE)</f>
        <v>26.86578965187072</v>
      </c>
      <c r="H26" t="e">
        <f>VLOOKUP(A26, [6]Data!$A$1:$P$220, 16, FALSE)</f>
        <v>#DIV/0!</v>
      </c>
      <c r="I26">
        <f>VLOOKUP(A26, [7]Data!$A$1:$P$220, 16,FALSE)</f>
        <v>1.6675424873828877</v>
      </c>
      <c r="J26">
        <f>VLOOKUP(A26,[8]Data!$A$1:$P$220, 16,FALSE)</f>
        <v>100</v>
      </c>
    </row>
    <row r="27" spans="1:10" x14ac:dyDescent="0.3">
      <c r="A27" t="s">
        <v>25</v>
      </c>
      <c r="B27">
        <v>3.4298573510262469</v>
      </c>
      <c r="C27" t="e">
        <f>VLOOKUP(A27, [1]Data!$A$1:$P$218, 16,FALSE)</f>
        <v>#N/A</v>
      </c>
      <c r="D27">
        <f>VLOOKUP(A27,[2]Data!$A$1:$P$219, 16, FALSE)</f>
        <v>19.269660608143695</v>
      </c>
      <c r="E27">
        <f>VLOOKUP(A27, [3]Data!$A$1:$P$220, 16,FALSE)</f>
        <v>26.666666666666668</v>
      </c>
      <c r="F27">
        <f>VLOOKUP(A27, [4]Data!$A$1:$P$220, 16)</f>
        <v>32252451963.629906</v>
      </c>
      <c r="G27" t="e">
        <f>VLOOKUP(A27, [5]Data!$A$1:$P$220, 16,FALSE)</f>
        <v>#DIV/0!</v>
      </c>
      <c r="H27">
        <f>VLOOKUP(A27, [6]Data!$A$1:$P$220, 16, FALSE)</f>
        <v>45.250000000000014</v>
      </c>
      <c r="I27">
        <f>VLOOKUP(A27, [7]Data!$A$1:$P$220, 16,FALSE)</f>
        <v>8.2188888655768508</v>
      </c>
      <c r="J27">
        <f>VLOOKUP(A27,[8]Data!$A$1:$P$220, 16,FALSE)</f>
        <v>96.645999995144933</v>
      </c>
    </row>
    <row r="28" spans="1:10" x14ac:dyDescent="0.3">
      <c r="A28" t="s">
        <v>26</v>
      </c>
      <c r="B28">
        <v>0.95996002701554961</v>
      </c>
      <c r="C28">
        <f>VLOOKUP(A28, [1]Data!$A$1:$P$218, 16,FALSE)</f>
        <v>1.204231989383699</v>
      </c>
      <c r="D28">
        <f>VLOOKUP(A28,[2]Data!$A$1:$P$219, 16, FALSE)</f>
        <v>17.976343126735845</v>
      </c>
      <c r="E28">
        <f>VLOOKUP(A28, [3]Data!$A$1:$P$220, 16,FALSE)</f>
        <v>4944</v>
      </c>
      <c r="F28">
        <f>VLOOKUP(A28, [4]Data!$A$1:$P$220, 16)</f>
        <v>1789504583861.9678</v>
      </c>
      <c r="G28">
        <f>VLOOKUP(A28, [5]Data!$A$1:$P$220, 16,FALSE)</f>
        <v>49.765564388699005</v>
      </c>
      <c r="H28">
        <f>VLOOKUP(A28, [6]Data!$A$1:$P$220, 16, FALSE)</f>
        <v>52.58</v>
      </c>
      <c r="I28">
        <f>VLOOKUP(A28, [7]Data!$A$1:$P$220, 16,FALSE)</f>
        <v>5.999192237854003</v>
      </c>
      <c r="J28">
        <f>VLOOKUP(A28,[8]Data!$A$1:$P$220, 16,FALSE)</f>
        <v>90.379636331038043</v>
      </c>
    </row>
    <row r="29" spans="1:10" x14ac:dyDescent="0.3">
      <c r="A29" t="s">
        <v>27</v>
      </c>
      <c r="B29">
        <v>-1.3797382566817966</v>
      </c>
      <c r="C29" t="e">
        <f>VLOOKUP(A29, [1]Data!$A$1:$P$218, 16,FALSE)</f>
        <v>#DIV/0!</v>
      </c>
      <c r="D29">
        <f>VLOOKUP(A29,[2]Data!$A$1:$P$219, 16, FALSE)</f>
        <v>15.982999685774882</v>
      </c>
      <c r="E29">
        <f>VLOOKUP(A29, [3]Data!$A$1:$P$220, 16,FALSE)</f>
        <v>11</v>
      </c>
      <c r="F29">
        <f>VLOOKUP(A29, [4]Data!$A$1:$P$220, 16)</f>
        <v>50875283686.815849</v>
      </c>
      <c r="G29">
        <f>VLOOKUP(A29, [5]Data!$A$1:$P$220, 16,FALSE)</f>
        <v>67.616390228271499</v>
      </c>
      <c r="H29" t="e">
        <f>VLOOKUP(A29, [6]Data!$A$1:$P$220, 16, FALSE)</f>
        <v>#DIV/0!</v>
      </c>
      <c r="I29">
        <f>VLOOKUP(A29, [7]Data!$A$1:$P$220, 16,FALSE)</f>
        <v>4.8757269620895389</v>
      </c>
      <c r="J29">
        <f>VLOOKUP(A29,[8]Data!$A$1:$P$220, 16,FALSE)</f>
        <v>89.912090995094999</v>
      </c>
    </row>
    <row r="30" spans="1:10" x14ac:dyDescent="0.3">
      <c r="A30" t="s">
        <v>28</v>
      </c>
      <c r="B30">
        <v>0.55781516134199582</v>
      </c>
      <c r="C30">
        <f>VLOOKUP(A30, [1]Data!$A$1:$P$218, 16,FALSE)</f>
        <v>0.27763000130653398</v>
      </c>
      <c r="D30">
        <f>VLOOKUP(A30,[2]Data!$A$1:$P$219, 16, FALSE)</f>
        <v>33.882181170508531</v>
      </c>
      <c r="E30">
        <f>VLOOKUP(A30, [3]Data!$A$1:$P$220, 16,FALSE)</f>
        <v>16.125</v>
      </c>
      <c r="F30">
        <f>VLOOKUP(A30, [4]Data!$A$1:$P$220, 16)</f>
        <v>13107985121.662182</v>
      </c>
      <c r="G30">
        <f>VLOOKUP(A30, [5]Data!$A$1:$P$220, 16,FALSE)</f>
        <v>27.556575515053478</v>
      </c>
      <c r="H30" t="e">
        <f>VLOOKUP(A30, [6]Data!$A$1:$P$220, 16, FALSE)</f>
        <v>#DIV/0!</v>
      </c>
      <c r="I30">
        <f>VLOOKUP(A30, [7]Data!$A$1:$P$220, 16,FALSE)</f>
        <v>3.2073799610137939</v>
      </c>
      <c r="J30">
        <f>VLOOKUP(A30,[8]Data!$A$1:$P$220, 16,FALSE)</f>
        <v>92.429909099232063</v>
      </c>
    </row>
    <row r="31" spans="1:10" x14ac:dyDescent="0.3">
      <c r="A31" t="s">
        <v>29</v>
      </c>
      <c r="B31">
        <v>4.6453128366908798</v>
      </c>
      <c r="C31" t="e">
        <f>VLOOKUP(A31, [1]Data!$A$1:$P$218, 16,FALSE)</f>
        <v>#DIV/0!</v>
      </c>
      <c r="D31">
        <f>VLOOKUP(A31,[2]Data!$A$1:$P$219, 16, FALSE)</f>
        <v>53.402747215940913</v>
      </c>
      <c r="E31">
        <f>VLOOKUP(A31, [3]Data!$A$1:$P$220, 16,FALSE)</f>
        <v>2.1666666666666665</v>
      </c>
      <c r="F31">
        <f>VLOOKUP(A31, [4]Data!$A$1:$P$220, 16)</f>
        <v>11613578838.802967</v>
      </c>
      <c r="G31">
        <f>VLOOKUP(A31, [5]Data!$A$1:$P$220, 16,FALSE)</f>
        <v>12.561385525597467</v>
      </c>
      <c r="H31">
        <f>VLOOKUP(A31, [6]Data!$A$1:$P$220, 16, FALSE)</f>
        <v>38.099999999999994</v>
      </c>
      <c r="I31">
        <f>VLOOKUP(A31, [7]Data!$A$1:$P$220, 16,FALSE)</f>
        <v>6.1103902392917213</v>
      </c>
      <c r="J31">
        <f>VLOOKUP(A31,[8]Data!$A$1:$P$220, 16,FALSE)</f>
        <v>97.264454538171947</v>
      </c>
    </row>
    <row r="32" spans="1:10" x14ac:dyDescent="0.3">
      <c r="A32" t="s">
        <v>30</v>
      </c>
      <c r="B32">
        <v>3.4987595721571476</v>
      </c>
      <c r="C32">
        <f>VLOOKUP(A32, [1]Data!$A$1:$P$218, 16,FALSE)</f>
        <v>0.398040011525154</v>
      </c>
      <c r="D32">
        <f>VLOOKUP(A32,[2]Data!$A$1:$P$219, 16, FALSE)</f>
        <v>29.08229571115703</v>
      </c>
      <c r="E32">
        <f>VLOOKUP(A32, [3]Data!$A$1:$P$220, 16,FALSE)</f>
        <v>3.2222222222222223</v>
      </c>
      <c r="F32">
        <f>VLOOKUP(A32, [4]Data!$A$1:$P$220, 16)</f>
        <v>32252451963.629906</v>
      </c>
      <c r="G32">
        <f>VLOOKUP(A32, [5]Data!$A$1:$P$220, 16,FALSE)</f>
        <v>25.152144518765525</v>
      </c>
      <c r="H32">
        <f>VLOOKUP(A32, [6]Data!$A$1:$P$220, 16, FALSE)</f>
        <v>53.3</v>
      </c>
      <c r="I32">
        <f>VLOOKUP(A32, [7]Data!$A$1:$P$220, 16,FALSE)</f>
        <v>7.5761272112528486</v>
      </c>
      <c r="J32">
        <f>VLOOKUP(A32,[8]Data!$A$1:$P$220, 16,FALSE)</f>
        <v>79.327545686201603</v>
      </c>
    </row>
    <row r="33" spans="1:10" x14ac:dyDescent="0.3">
      <c r="A33" t="s">
        <v>31</v>
      </c>
      <c r="B33">
        <v>-9.3413807758211162E-2</v>
      </c>
      <c r="C33" t="e">
        <f>VLOOKUP(A33, [1]Data!$A$1:$P$218, 16,FALSE)</f>
        <v>#DIV/0!</v>
      </c>
      <c r="D33">
        <f>VLOOKUP(A33,[2]Data!$A$1:$P$219, 16, FALSE)</f>
        <v>16.599863432517306</v>
      </c>
      <c r="E33" t="e">
        <f>VLOOKUP(A33, [3]Data!$A$1:$P$220, 16,FALSE)</f>
        <v>#N/A</v>
      </c>
      <c r="F33">
        <f>VLOOKUP(A33, [4]Data!$A$1:$P$220, 16)</f>
        <v>1552580051876.2988</v>
      </c>
      <c r="G33">
        <f>VLOOKUP(A33, [5]Data!$A$1:$P$220, 16,FALSE)</f>
        <v>2.9295099576314301</v>
      </c>
      <c r="H33" t="e">
        <f>VLOOKUP(A33, [6]Data!$A$1:$P$220, 16, FALSE)</f>
        <v>#DIV/0!</v>
      </c>
      <c r="I33">
        <f>VLOOKUP(A33, [7]Data!$A$1:$P$220, 16,FALSE)</f>
        <v>1.8166816451332779</v>
      </c>
      <c r="J33">
        <f>VLOOKUP(A33,[8]Data!$A$1:$P$220, 16,FALSE)</f>
        <v>94.330636457963422</v>
      </c>
    </row>
    <row r="34" spans="1:10" x14ac:dyDescent="0.3">
      <c r="A34" t="s">
        <v>32</v>
      </c>
      <c r="B34">
        <v>1.574710627678207</v>
      </c>
      <c r="C34">
        <f>VLOOKUP(A34, [1]Data!$A$1:$P$218, 16,FALSE)</f>
        <v>1.7164263616908679</v>
      </c>
      <c r="D34">
        <f>VLOOKUP(A34,[2]Data!$A$1:$P$219, 16, FALSE)</f>
        <v>23.40154332664131</v>
      </c>
      <c r="E34">
        <f>VLOOKUP(A34, [3]Data!$A$1:$P$220, 16,FALSE)</f>
        <v>4384.090909090909</v>
      </c>
      <c r="F34">
        <f>VLOOKUP(A34, [4]Data!$A$1:$P$220, 16)</f>
        <v>1552580051876.2988</v>
      </c>
      <c r="G34">
        <f>VLOOKUP(A34, [5]Data!$A$1:$P$220, 16,FALSE)</f>
        <v>66.600963211059565</v>
      </c>
      <c r="H34">
        <f>VLOOKUP(A34, [6]Data!$A$1:$P$220, 16, FALSE)</f>
        <v>33.4</v>
      </c>
      <c r="I34">
        <f>VLOOKUP(A34, [7]Data!$A$1:$P$220, 16,FALSE)</f>
        <v>5.3092100620269758</v>
      </c>
      <c r="J34">
        <f>VLOOKUP(A34,[8]Data!$A$1:$P$220, 16,FALSE)</f>
        <v>92.905454505573616</v>
      </c>
    </row>
    <row r="35" spans="1:10" x14ac:dyDescent="0.3">
      <c r="A35" t="s">
        <v>33</v>
      </c>
      <c r="B35">
        <v>1.608827300609885</v>
      </c>
      <c r="C35">
        <f>VLOOKUP(A35, [1]Data!$A$1:$P$218, 16,FALSE)</f>
        <v>3.01875996589661</v>
      </c>
      <c r="D35">
        <f>VLOOKUP(A35,[2]Data!$A$1:$P$219, 16, FALSE)</f>
        <v>25.287206343439092</v>
      </c>
      <c r="E35">
        <f>VLOOKUP(A35, [3]Data!$A$1:$P$220, 16,FALSE)</f>
        <v>1456</v>
      </c>
      <c r="F35">
        <f>VLOOKUP(A35, [4]Data!$A$1:$P$220, 16)</f>
        <v>1400017107.6646841</v>
      </c>
      <c r="G35">
        <f>VLOOKUP(A35, [5]Data!$A$1:$P$220, 16,FALSE)</f>
        <v>57.644538879394517</v>
      </c>
      <c r="H35">
        <f>VLOOKUP(A35, [6]Data!$A$1:$P$220, 16, FALSE)</f>
        <v>32.444444444444443</v>
      </c>
      <c r="I35">
        <f>VLOOKUP(A35, [7]Data!$A$1:$P$220, 16,FALSE)</f>
        <v>4.8739798863728829</v>
      </c>
      <c r="J35">
        <f>VLOOKUP(A35,[8]Data!$A$1:$P$220, 16,FALSE)</f>
        <v>95.299999930641874</v>
      </c>
    </row>
    <row r="36" spans="1:10" x14ac:dyDescent="0.3">
      <c r="A36" t="s">
        <v>34</v>
      </c>
      <c r="B36" t="e">
        <v>#DIV/0!</v>
      </c>
      <c r="C36" t="e">
        <f>VLOOKUP(A36, [1]Data!$A$1:$P$218, 16,FALSE)</f>
        <v>#DIV/0!</v>
      </c>
      <c r="D36" t="e">
        <f>VLOOKUP(A36,[2]Data!$A$1:$P$219, 16, FALSE)</f>
        <v>#DIV/0!</v>
      </c>
      <c r="E36" t="e">
        <f>VLOOKUP(A36, [3]Data!$A$1:$P$220, 16,FALSE)</f>
        <v>#DIV/0!</v>
      </c>
      <c r="F36">
        <f>VLOOKUP(A36, [4]Data!$A$1:$P$220, 16)</f>
        <v>1552580051876.2988</v>
      </c>
      <c r="G36" t="e">
        <f>VLOOKUP(A36, [5]Data!$A$1:$P$220, 16,FALSE)</f>
        <v>#DIV/0!</v>
      </c>
      <c r="H36" t="e">
        <f>VLOOKUP(A36, [6]Data!$A$1:$P$220, 16, FALSE)</f>
        <v>#DIV/0!</v>
      </c>
      <c r="I36" t="e">
        <f>VLOOKUP(A36, [7]Data!$A$1:$P$220, 16,FALSE)</f>
        <v>#DIV/0!</v>
      </c>
      <c r="J36">
        <f>VLOOKUP(A36,[8]Data!$A$1:$P$220, 16,FALSE)</f>
        <v>92.347545493732795</v>
      </c>
    </row>
    <row r="37" spans="1:10" x14ac:dyDescent="0.3">
      <c r="A37" t="s">
        <v>35</v>
      </c>
      <c r="B37">
        <v>2.4888242878820535</v>
      </c>
      <c r="C37">
        <f>VLOOKUP(A37, [1]Data!$A$1:$P$218, 16,FALSE)</f>
        <v>0.36202600598335261</v>
      </c>
      <c r="D37">
        <f>VLOOKUP(A37,[2]Data!$A$1:$P$219, 16, FALSE)</f>
        <v>24.434537461909141</v>
      </c>
      <c r="E37">
        <f>VLOOKUP(A37, [3]Data!$A$1:$P$220, 16,FALSE)</f>
        <v>387.72727272727275</v>
      </c>
      <c r="F37">
        <f>VLOOKUP(A37, [4]Data!$A$1:$P$220, 16)</f>
        <v>237917020551.46817</v>
      </c>
      <c r="G37">
        <f>VLOOKUP(A37, [5]Data!$A$1:$P$220, 16,FALSE)</f>
        <v>82.379067230224635</v>
      </c>
      <c r="H37">
        <f>VLOOKUP(A37, [6]Data!$A$1:$P$220, 16, FALSE)</f>
        <v>45.1</v>
      </c>
      <c r="I37">
        <f>VLOOKUP(A37, [7]Data!$A$1:$P$220, 16,FALSE)</f>
        <v>4.8172261714935312</v>
      </c>
      <c r="J37">
        <f>VLOOKUP(A37,[8]Data!$A$1:$P$220, 16,FALSE)</f>
        <v>92.618181792172521</v>
      </c>
    </row>
    <row r="38" spans="1:10" x14ac:dyDescent="0.3">
      <c r="A38" t="s">
        <v>36</v>
      </c>
      <c r="B38">
        <v>7.1836019787507297</v>
      </c>
      <c r="C38">
        <f>VLOOKUP(A38, [1]Data!$A$1:$P$218, 16,FALSE)</f>
        <v>2.0441818020560518</v>
      </c>
      <c r="D38">
        <f>VLOOKUP(A38,[2]Data!$A$1:$P$219, 16, FALSE)</f>
        <v>43.097721162682696</v>
      </c>
      <c r="E38">
        <f>VLOOKUP(A38, [3]Data!$A$1:$P$220, 16,FALSE)</f>
        <v>922856.45454545459</v>
      </c>
      <c r="F38">
        <f>VLOOKUP(A38, [4]Data!$A$1:$P$220, 16)</f>
        <v>11148794003874.311</v>
      </c>
      <c r="G38">
        <f>VLOOKUP(A38, [5]Data!$A$1:$P$220, 16,FALSE)</f>
        <v>41.759870008988806</v>
      </c>
      <c r="H38">
        <f>VLOOKUP(A38, [6]Data!$A$1:$P$220, 16, FALSE)</f>
        <v>40.01</v>
      </c>
      <c r="I38">
        <f>VLOOKUP(A38, [7]Data!$A$1:$P$220, 16,FALSE)</f>
        <v>3.7151790748942988</v>
      </c>
      <c r="J38">
        <f>VLOOKUP(A38,[8]Data!$A$1:$P$220, 16,FALSE)</f>
        <v>95.431818051771685</v>
      </c>
    </row>
    <row r="39" spans="1:10" x14ac:dyDescent="0.3">
      <c r="A39" t="s">
        <v>37</v>
      </c>
      <c r="B39">
        <v>6.003953624085133</v>
      </c>
      <c r="C39">
        <f>VLOOKUP(A39, [1]Data!$A$1:$P$218, 16,FALSE)</f>
        <v>7.0399999618530301E-2</v>
      </c>
      <c r="D39">
        <f>VLOOKUP(A39,[2]Data!$A$1:$P$219, 16, FALSE)</f>
        <v>20.679852756501308</v>
      </c>
      <c r="E39">
        <f>VLOOKUP(A39, [3]Data!$A$1:$P$220, 16,FALSE)</f>
        <v>26</v>
      </c>
      <c r="F39">
        <f>VLOOKUP(A39, [4]Data!$A$1:$P$220, 16)</f>
        <v>56333725214.152596</v>
      </c>
      <c r="G39">
        <f>VLOOKUP(A39, [5]Data!$A$1:$P$220, 16,FALSE)</f>
        <v>8.2877265612284337</v>
      </c>
      <c r="H39">
        <f>VLOOKUP(A39, [6]Data!$A$1:$P$220, 16, FALSE)</f>
        <v>39.35</v>
      </c>
      <c r="I39">
        <f>VLOOKUP(A39, [7]Data!$A$1:$P$220, 16,FALSE)</f>
        <v>3.453527949073099</v>
      </c>
      <c r="J39">
        <f>VLOOKUP(A39,[8]Data!$A$1:$P$220, 16,FALSE)</f>
        <v>95.613727309487089</v>
      </c>
    </row>
    <row r="40" spans="1:10" x14ac:dyDescent="0.3">
      <c r="A40" t="s">
        <v>38</v>
      </c>
      <c r="B40">
        <v>3.9350886156219231</v>
      </c>
      <c r="C40" t="e">
        <f>VLOOKUP(A40, [1]Data!$A$1:$P$218, 16,FALSE)</f>
        <v>#DIV/0!</v>
      </c>
      <c r="D40">
        <f>VLOOKUP(A40,[2]Data!$A$1:$P$219, 16, FALSE)</f>
        <v>18.849085036152118</v>
      </c>
      <c r="E40" t="e">
        <f>VLOOKUP(A40, [3]Data!$A$1:$P$220, 16,FALSE)</f>
        <v>#DIV/0!</v>
      </c>
      <c r="F40">
        <f>VLOOKUP(A40, [4]Data!$A$1:$P$220, 16)</f>
        <v>13979064676.43181</v>
      </c>
      <c r="G40">
        <f>VLOOKUP(A40, [5]Data!$A$1:$P$220, 16,FALSE)</f>
        <v>13.817943467034233</v>
      </c>
      <c r="H40">
        <f>VLOOKUP(A40, [6]Data!$A$1:$P$220, 16, FALSE)</f>
        <v>46.6</v>
      </c>
      <c r="I40">
        <f>VLOOKUP(A40, [7]Data!$A$1:$P$220, 16,FALSE)</f>
        <v>2.8092534325339571</v>
      </c>
      <c r="J40">
        <f>VLOOKUP(A40,[8]Data!$A$1:$P$220, 16,FALSE)</f>
        <v>96.27999999306418</v>
      </c>
    </row>
    <row r="41" spans="1:10" x14ac:dyDescent="0.3">
      <c r="A41" t="s">
        <v>39</v>
      </c>
      <c r="B41">
        <v>5.8186706889212649</v>
      </c>
      <c r="C41">
        <f>VLOOKUP(A41, [1]Data!$A$1:$P$218, 16,FALSE)</f>
        <v>0.40637999773025502</v>
      </c>
      <c r="D41">
        <f>VLOOKUP(A41,[2]Data!$A$1:$P$219, 16, FALSE)</f>
        <v>22.175951197416378</v>
      </c>
      <c r="E41">
        <f>VLOOKUP(A41, [3]Data!$A$1:$P$220, 16,FALSE)</f>
        <v>52.666666666666664</v>
      </c>
      <c r="F41">
        <f>VLOOKUP(A41, [4]Data!$A$1:$P$220, 16)</f>
        <v>36462971842.416161</v>
      </c>
      <c r="G41">
        <f>VLOOKUP(A41, [5]Data!$A$1:$P$220, 16,FALSE)</f>
        <v>7.4854500293731698</v>
      </c>
      <c r="H41">
        <f>VLOOKUP(A41, [6]Data!$A$1:$P$220, 16, FALSE)</f>
        <v>42.1</v>
      </c>
      <c r="I41">
        <f>VLOOKUP(A41, [7]Data!$A$1:$P$220, 16,FALSE)</f>
        <v>1.9618142843246471</v>
      </c>
      <c r="J41">
        <f>VLOOKUP(A41,[8]Data!$A$1:$P$220, 16,FALSE)</f>
        <v>95.520727244290441</v>
      </c>
    </row>
    <row r="42" spans="1:10" x14ac:dyDescent="0.3">
      <c r="A42" t="s">
        <v>40</v>
      </c>
      <c r="B42">
        <v>-0.15993866452664918</v>
      </c>
      <c r="C42" t="e">
        <f>VLOOKUP(A42, [1]Data!$A$1:$P$218, 16,FALSE)</f>
        <v>#DIV/0!</v>
      </c>
      <c r="D42">
        <f>VLOOKUP(A42,[2]Data!$A$1:$P$219, 16, FALSE)</f>
        <v>46.156436579522854</v>
      </c>
      <c r="E42" t="e">
        <f>VLOOKUP(A42, [3]Data!$A$1:$P$220, 16,FALSE)</f>
        <v>#DIV/0!</v>
      </c>
      <c r="F42">
        <f>VLOOKUP(A42, [4]Data!$A$1:$P$220, 16)</f>
        <v>1645302941.4260061</v>
      </c>
      <c r="G42">
        <f>VLOOKUP(A42, [5]Data!$A$1:$P$220, 16,FALSE)</f>
        <v>10.17880749702454</v>
      </c>
      <c r="H42">
        <f>VLOOKUP(A42, [6]Data!$A$1:$P$220, 16, FALSE)</f>
        <v>48.9</v>
      </c>
      <c r="I42">
        <f>VLOOKUP(A42, [7]Data!$A$1:$P$220, 16,FALSE)</f>
        <v>4.0616140365600577</v>
      </c>
      <c r="J42">
        <f>VLOOKUP(A42,[8]Data!$A$1:$P$220, 16,FALSE)</f>
        <v>79.391181772405446</v>
      </c>
    </row>
    <row r="43" spans="1:10" x14ac:dyDescent="0.3">
      <c r="A43" t="s">
        <v>41</v>
      </c>
      <c r="B43">
        <v>2.7358075866209024</v>
      </c>
      <c r="C43">
        <f>VLOOKUP(A43, [1]Data!$A$1:$P$218, 16,FALSE)</f>
        <v>0.27210000021891168</v>
      </c>
      <c r="D43">
        <f>VLOOKUP(A43,[2]Data!$A$1:$P$219, 16, FALSE)</f>
        <v>21.575731260344636</v>
      </c>
      <c r="E43">
        <f>VLOOKUP(A43, [3]Data!$A$1:$P$220, 16,FALSE)</f>
        <v>337</v>
      </c>
      <c r="F43">
        <f>VLOOKUP(A43, [4]Data!$A$1:$P$220, 16)</f>
        <v>11148794003874.311</v>
      </c>
      <c r="G43">
        <f>VLOOKUP(A43, [5]Data!$A$1:$P$220, 16,FALSE)</f>
        <v>50.695103385231704</v>
      </c>
      <c r="H43">
        <f>VLOOKUP(A43, [6]Data!$A$1:$P$220, 16, FALSE)</f>
        <v>52.1</v>
      </c>
      <c r="I43">
        <f>VLOOKUP(A43, [7]Data!$A$1:$P$220, 16,FALSE)</f>
        <v>4.595439997586336</v>
      </c>
      <c r="J43">
        <f>VLOOKUP(A43,[8]Data!$A$1:$P$220, 16,FALSE)</f>
        <v>90.143636530095876</v>
      </c>
    </row>
    <row r="44" spans="1:10" x14ac:dyDescent="0.3">
      <c r="A44" t="s">
        <v>42</v>
      </c>
      <c r="B44">
        <v>2.8233032494318837</v>
      </c>
      <c r="C44" t="e">
        <f>VLOOKUP(A44, [1]Data!$A$1:$P$218, 16,FALSE)</f>
        <v>#DIV/0!</v>
      </c>
      <c r="D44">
        <f>VLOOKUP(A44,[2]Data!$A$1:$P$219, 16, FALSE)</f>
        <v>14.584057924249048</v>
      </c>
      <c r="E44" t="e">
        <f>VLOOKUP(A44, [3]Data!$A$1:$P$220, 16,FALSE)</f>
        <v>#DIV/0!</v>
      </c>
      <c r="F44">
        <f>VLOOKUP(A44, [4]Data!$A$1:$P$220, 16)</f>
        <v>11148794003874.311</v>
      </c>
      <c r="G44">
        <f>VLOOKUP(A44, [5]Data!$A$1:$P$220, 16,FALSE)</f>
        <v>8.0465118408203136</v>
      </c>
      <c r="H44">
        <f>VLOOKUP(A44, [6]Data!$A$1:$P$220, 16, FALSE)</f>
        <v>45.3</v>
      </c>
      <c r="I44">
        <f>VLOOKUP(A44, [7]Data!$A$1:$P$220, 16,FALSE)</f>
        <v>2.6501679897308357</v>
      </c>
      <c r="J44">
        <f>VLOOKUP(A44,[8]Data!$A$1:$P$220, 16,FALSE)</f>
        <v>92.113454515283763</v>
      </c>
    </row>
    <row r="45" spans="1:10" x14ac:dyDescent="0.3">
      <c r="A45" t="s">
        <v>43</v>
      </c>
      <c r="B45">
        <v>1.1601644114365657</v>
      </c>
      <c r="C45">
        <f>VLOOKUP(A45, [1]Data!$A$1:$P$218, 16,FALSE)</f>
        <v>7.2640001773834201E-2</v>
      </c>
      <c r="D45">
        <f>VLOOKUP(A45,[2]Data!$A$1:$P$219, 16, FALSE)</f>
        <v>38.348110313894452</v>
      </c>
      <c r="E45">
        <f>VLOOKUP(A45, [3]Data!$A$1:$P$220, 16,FALSE)</f>
        <v>2</v>
      </c>
      <c r="F45">
        <f>VLOOKUP(A45, [4]Data!$A$1:$P$220, 16)</f>
        <v>13979064676.43181</v>
      </c>
      <c r="G45">
        <f>VLOOKUP(A45, [5]Data!$A$1:$P$220, 16,FALSE)</f>
        <v>22.36893569098579</v>
      </c>
      <c r="H45">
        <f>VLOOKUP(A45, [6]Data!$A$1:$P$220, 16, FALSE)</f>
        <v>42.4</v>
      </c>
      <c r="I45">
        <f>VLOOKUP(A45, [7]Data!$A$1:$P$220, 16,FALSE)</f>
        <v>5.4000761985778816</v>
      </c>
      <c r="J45">
        <f>VLOOKUP(A45,[8]Data!$A$1:$P$220, 16,FALSE)</f>
        <v>88.059999986128389</v>
      </c>
    </row>
    <row r="46" spans="1:10" x14ac:dyDescent="0.3">
      <c r="A46" t="s">
        <v>44</v>
      </c>
      <c r="B46">
        <v>3.0617802139471282</v>
      </c>
      <c r="C46">
        <f>VLOOKUP(A46, [1]Data!$A$1:$P$218, 16,FALSE)</f>
        <v>0.47394333283106488</v>
      </c>
      <c r="D46">
        <f>VLOOKUP(A46,[2]Data!$A$1:$P$219, 16, FALSE)</f>
        <v>18.691355494240899</v>
      </c>
      <c r="E46">
        <f>VLOOKUP(A46, [3]Data!$A$1:$P$220, 16,FALSE)</f>
        <v>13.090909090909092</v>
      </c>
      <c r="F46">
        <f>VLOOKUP(A46, [4]Data!$A$1:$P$220, 16)</f>
        <v>56333725214.152596</v>
      </c>
      <c r="G46">
        <f>VLOOKUP(A46, [5]Data!$A$1:$P$220, 16,FALSE)</f>
        <v>52.374400244818808</v>
      </c>
      <c r="H46">
        <f>VLOOKUP(A46, [6]Data!$A$1:$P$220, 16, FALSE)</f>
        <v>48.536363636363632</v>
      </c>
      <c r="I46">
        <f>VLOOKUP(A46, [7]Data!$A$1:$P$220, 16,FALSE)</f>
        <v>6.7280599420720879</v>
      </c>
      <c r="J46">
        <f>VLOOKUP(A46,[8]Data!$A$1:$P$220, 16,FALSE)</f>
        <v>90.073636228388011</v>
      </c>
    </row>
    <row r="47" spans="1:10" x14ac:dyDescent="0.3">
      <c r="A47" t="s">
        <v>45</v>
      </c>
      <c r="B47">
        <v>0.89990817085064567</v>
      </c>
      <c r="C47">
        <f>VLOOKUP(A47, [1]Data!$A$1:$P$218, 16,FALSE)</f>
        <v>0.4533800022168592</v>
      </c>
      <c r="D47">
        <f>VLOOKUP(A47,[2]Data!$A$1:$P$219, 16, FALSE)</f>
        <v>9.0427208227412113</v>
      </c>
      <c r="E47">
        <f>VLOOKUP(A47, [3]Data!$A$1:$P$220, 16,FALSE)</f>
        <v>33.444444444444443</v>
      </c>
      <c r="F47">
        <f>VLOOKUP(A47, [4]Data!$A$1:$P$220, 16)</f>
        <v>84305501447.87323</v>
      </c>
      <c r="G47">
        <f>VLOOKUP(A47, [5]Data!$A$1:$P$220, 16,FALSE)</f>
        <v>52.022479664195679</v>
      </c>
      <c r="H47" t="e">
        <f>VLOOKUP(A47, [6]Data!$A$1:$P$220, 16, FALSE)</f>
        <v>#DIV/0!</v>
      </c>
      <c r="I47">
        <f>VLOOKUP(A47, [7]Data!$A$1:$P$220, 16,FALSE)</f>
        <v>12.8373098373413</v>
      </c>
      <c r="J47">
        <f>VLOOKUP(A47,[8]Data!$A$1:$P$220, 16,FALSE)</f>
        <v>97.519181782549083</v>
      </c>
    </row>
    <row r="48" spans="1:10" x14ac:dyDescent="0.3">
      <c r="A48" t="s">
        <v>46</v>
      </c>
      <c r="B48">
        <v>-2.5159508925660727</v>
      </c>
      <c r="C48" t="e">
        <f>VLOOKUP(A48, [1]Data!$A$1:$P$218, 16,FALSE)</f>
        <v>#DIV/0!</v>
      </c>
      <c r="D48">
        <f>VLOOKUP(A48,[2]Data!$A$1:$P$219, 16, FALSE)</f>
        <v>24.963391865422107</v>
      </c>
      <c r="E48" t="e">
        <f>VLOOKUP(A48, [3]Data!$A$1:$P$220, 16,FALSE)</f>
        <v>#DIV/0!</v>
      </c>
      <c r="F48">
        <f>VLOOKUP(A48, [4]Data!$A$1:$P$220, 16)</f>
        <v>2944317535.2590375</v>
      </c>
      <c r="G48">
        <f>VLOOKUP(A48, [5]Data!$A$1:$P$220, 16,FALSE)</f>
        <v>20.143183448097929</v>
      </c>
      <c r="H48" t="e">
        <f>VLOOKUP(A48, [6]Data!$A$1:$P$220, 16, FALSE)</f>
        <v>#DIV/0!</v>
      </c>
      <c r="I48">
        <f>VLOOKUP(A48, [7]Data!$A$1:$P$220, 16,FALSE)</f>
        <v>4.9309501647949201</v>
      </c>
      <c r="J48">
        <f>VLOOKUP(A48,[8]Data!$A$1:$P$220, 16,FALSE)</f>
        <v>100</v>
      </c>
    </row>
    <row r="49" spans="1:10" x14ac:dyDescent="0.3">
      <c r="A49" t="s">
        <v>47</v>
      </c>
      <c r="B49">
        <v>1.3936863782022975</v>
      </c>
      <c r="C49" t="e">
        <f>VLOOKUP(A49, [1]Data!$A$1:$P$218, 16,FALSE)</f>
        <v>#DIV/0!</v>
      </c>
      <c r="D49" t="e">
        <f>VLOOKUP(A49,[2]Data!$A$1:$P$219, 16, FALSE)</f>
        <v>#DIV/0!</v>
      </c>
      <c r="E49" t="e">
        <f>VLOOKUP(A49, [3]Data!$A$1:$P$220, 16,FALSE)</f>
        <v>#DIV/0!</v>
      </c>
      <c r="F49">
        <f>VLOOKUP(A49, [4]Data!$A$1:$P$220, 16)</f>
        <v>1552580051876.2988</v>
      </c>
      <c r="G49">
        <f>VLOOKUP(A49, [5]Data!$A$1:$P$220, 16,FALSE)</f>
        <v>26.519478225708021</v>
      </c>
      <c r="H49" t="e">
        <f>VLOOKUP(A49, [6]Data!$A$1:$P$220, 16, FALSE)</f>
        <v>#DIV/0!</v>
      </c>
      <c r="I49" t="e">
        <f>VLOOKUP(A49, [7]Data!$A$1:$P$220, 16,FALSE)</f>
        <v>#DIV/0!</v>
      </c>
      <c r="J49">
        <f>VLOOKUP(A49,[8]Data!$A$1:$P$220, 16,FALSE)</f>
        <v>100</v>
      </c>
    </row>
    <row r="50" spans="1:10" x14ac:dyDescent="0.3">
      <c r="A50" t="s">
        <v>48</v>
      </c>
      <c r="B50">
        <v>1.1153486540429378</v>
      </c>
      <c r="C50">
        <f>VLOOKUP(A50, [1]Data!$A$1:$P$218, 16,FALSE)</f>
        <v>0.54842091148549865</v>
      </c>
      <c r="D50">
        <f>VLOOKUP(A50,[2]Data!$A$1:$P$219, 16, FALSE)</f>
        <v>17.626392880446989</v>
      </c>
      <c r="E50">
        <f>VLOOKUP(A50, [3]Data!$A$1:$P$220, 16,FALSE)</f>
        <v>4.0999999999999996</v>
      </c>
      <c r="F50">
        <f>VLOOKUP(A50, [4]Data!$A$1:$P$220, 16)</f>
        <v>21672259958.761341</v>
      </c>
      <c r="G50">
        <f>VLOOKUP(A50, [5]Data!$A$1:$P$220, 16,FALSE)</f>
        <v>61.438005828857435</v>
      </c>
      <c r="H50">
        <f>VLOOKUP(A50, [6]Data!$A$1:$P$220, 16, FALSE)</f>
        <v>33.319999999999993</v>
      </c>
      <c r="I50">
        <f>VLOOKUP(A50, [7]Data!$A$1:$P$220, 16,FALSE)</f>
        <v>6.313669954027449</v>
      </c>
      <c r="J50">
        <f>VLOOKUP(A50,[8]Data!$A$1:$P$220, 16,FALSE)</f>
        <v>89.107272668318316</v>
      </c>
    </row>
    <row r="51" spans="1:10" x14ac:dyDescent="0.3">
      <c r="A51" t="s">
        <v>49</v>
      </c>
      <c r="B51">
        <v>1.7410151683824531</v>
      </c>
      <c r="C51">
        <f>VLOOKUP(A51, [1]Data!$A$1:$P$218, 16,FALSE)</f>
        <v>1.7865818197076961</v>
      </c>
      <c r="D51">
        <f>VLOOKUP(A51,[2]Data!$A$1:$P$219, 16, FALSE)</f>
        <v>26.070228943034532</v>
      </c>
      <c r="E51">
        <f>VLOOKUP(A51, [3]Data!$A$1:$P$220, 16,FALSE)</f>
        <v>817.63636363636363</v>
      </c>
      <c r="F51">
        <f>VLOOKUP(A51, [4]Data!$A$1:$P$220, 16)</f>
        <v>189801765610.78036</v>
      </c>
      <c r="G51">
        <f>VLOOKUP(A51, [5]Data!$A$1:$P$220, 16,FALSE)</f>
        <v>64.756113052368164</v>
      </c>
      <c r="H51">
        <f>VLOOKUP(A51, [6]Data!$A$1:$P$220, 16, FALSE)</f>
        <v>25.8</v>
      </c>
      <c r="I51">
        <f>VLOOKUP(A51, [7]Data!$A$1:$P$220, 16,FALSE)</f>
        <v>4.4318800502353239</v>
      </c>
      <c r="J51">
        <f>VLOOKUP(A51,[8]Data!$A$1:$P$220, 16,FALSE)</f>
        <v>95.207272681322962</v>
      </c>
    </row>
    <row r="52" spans="1:10" x14ac:dyDescent="0.3">
      <c r="A52" t="s">
        <v>50</v>
      </c>
      <c r="B52">
        <v>1.3767987350409086</v>
      </c>
      <c r="C52">
        <f>VLOOKUP(A52, [1]Data!$A$1:$P$218, 16,FALSE)</f>
        <v>2.9520364024422374</v>
      </c>
      <c r="D52">
        <f>VLOOKUP(A52,[2]Data!$A$1:$P$219, 16, FALSE)</f>
        <v>20.471240261179062</v>
      </c>
      <c r="E52">
        <f>VLOOKUP(A52, [3]Data!$A$1:$P$220, 16,FALSE)</f>
        <v>46847.090909090912</v>
      </c>
      <c r="F52">
        <f>VLOOKUP(A52, [4]Data!$A$1:$P$220, 16)</f>
        <v>2163018077.5782099</v>
      </c>
      <c r="G52">
        <f>VLOOKUP(A52, [5]Data!$A$1:$P$220, 16,FALSE)</f>
        <v>68.332651410784052</v>
      </c>
      <c r="H52">
        <f>VLOOKUP(A52, [6]Data!$A$1:$P$220, 16, FALSE)</f>
        <v>31.188888888888886</v>
      </c>
      <c r="I52">
        <f>VLOOKUP(A52, [7]Data!$A$1:$P$220, 16,FALSE)</f>
        <v>4.9026133749220122</v>
      </c>
      <c r="J52">
        <f>VLOOKUP(A52,[8]Data!$A$1:$P$220, 16,FALSE)</f>
        <v>95.345454541119665</v>
      </c>
    </row>
    <row r="53" spans="1:10" x14ac:dyDescent="0.3">
      <c r="A53" t="s">
        <v>51</v>
      </c>
      <c r="B53">
        <v>5.5272493624139178</v>
      </c>
      <c r="C53" t="e">
        <f>VLOOKUP(A53, [1]Data!$A$1:$P$218, 16,FALSE)</f>
        <v>#DIV/0!</v>
      </c>
      <c r="D53">
        <f>VLOOKUP(A53,[2]Data!$A$1:$P$219, 16, FALSE)</f>
        <v>28.1675818684013</v>
      </c>
      <c r="E53">
        <f>VLOOKUP(A53, [3]Data!$A$1:$P$220, 16,FALSE)</f>
        <v>1</v>
      </c>
      <c r="F53">
        <f>VLOOKUP(A53, [4]Data!$A$1:$P$220, 16)</f>
        <v>306661047661.53851</v>
      </c>
      <c r="G53">
        <f>VLOOKUP(A53, [5]Data!$A$1:$P$220, 16,FALSE)</f>
        <v>4.4808001518249503</v>
      </c>
      <c r="H53">
        <f>VLOOKUP(A53, [6]Data!$A$1:$P$220, 16, FALSE)</f>
        <v>43.6</v>
      </c>
      <c r="I53">
        <f>VLOOKUP(A53, [7]Data!$A$1:$P$220, 16,FALSE)</f>
        <v>3.8762300014495863</v>
      </c>
      <c r="J53">
        <f>VLOOKUP(A53,[8]Data!$A$1:$P$220, 16,FALSE)</f>
        <v>73.331727114590734</v>
      </c>
    </row>
    <row r="54" spans="1:10" x14ac:dyDescent="0.3">
      <c r="A54" t="s">
        <v>52</v>
      </c>
      <c r="B54">
        <v>-0.99979672528459029</v>
      </c>
      <c r="C54" t="e">
        <f>VLOOKUP(A54, [1]Data!$A$1:$P$218, 16,FALSE)</f>
        <v>#DIV/0!</v>
      </c>
      <c r="D54" t="e">
        <f>VLOOKUP(A54,[2]Data!$A$1:$P$219, 16, FALSE)</f>
        <v>#DIV/0!</v>
      </c>
      <c r="E54" t="e">
        <f>VLOOKUP(A54, [3]Data!$A$1:$P$220, 16,FALSE)</f>
        <v>#DIV/0!</v>
      </c>
      <c r="F54">
        <f>VLOOKUP(A54, [4]Data!$A$1:$P$220, 16)</f>
        <v>306661047661.53851</v>
      </c>
      <c r="G54" t="e">
        <f>VLOOKUP(A54, [5]Data!$A$1:$P$220, 16,FALSE)</f>
        <v>#DIV/0!</v>
      </c>
      <c r="H54" t="e">
        <f>VLOOKUP(A54, [6]Data!$A$1:$P$220, 16, FALSE)</f>
        <v>#DIV/0!</v>
      </c>
      <c r="I54">
        <f>VLOOKUP(A54, [7]Data!$A$1:$P$220, 16,FALSE)</f>
        <v>4.8581816752751665</v>
      </c>
      <c r="J54">
        <f>VLOOKUP(A54,[8]Data!$A$1:$P$220, 16,FALSE)</f>
        <v>100</v>
      </c>
    </row>
    <row r="55" spans="1:10" x14ac:dyDescent="0.3">
      <c r="A55" t="s">
        <v>53</v>
      </c>
      <c r="B55">
        <v>1.4944876807295189</v>
      </c>
      <c r="C55">
        <f>VLOOKUP(A55, [1]Data!$A$1:$P$218, 16,FALSE)</f>
        <v>2.9656499732624422</v>
      </c>
      <c r="D55">
        <f>VLOOKUP(A55,[2]Data!$A$1:$P$219, 16, FALSE)</f>
        <v>20.069173931848223</v>
      </c>
      <c r="E55">
        <f>VLOOKUP(A55, [3]Data!$A$1:$P$220, 16,FALSE)</f>
        <v>1427.4545454545455</v>
      </c>
      <c r="F55">
        <f>VLOOKUP(A55, [4]Data!$A$1:$P$220, 16)</f>
        <v>306661047661.53851</v>
      </c>
      <c r="G55">
        <f>VLOOKUP(A55, [5]Data!$A$1:$P$220, 16,FALSE)</f>
        <v>79.824883270263669</v>
      </c>
      <c r="H55">
        <f>VLOOKUP(A55, [6]Data!$A$1:$P$220, 16, FALSE)</f>
        <v>28.019999999999992</v>
      </c>
      <c r="I55">
        <f>VLOOKUP(A55, [7]Data!$A$1:$P$220, 16,FALSE)</f>
        <v>7.8509614808218844</v>
      </c>
      <c r="J55">
        <f>VLOOKUP(A55,[8]Data!$A$1:$P$220, 16,FALSE)</f>
        <v>93.498181819915771</v>
      </c>
    </row>
    <row r="56" spans="1:10" x14ac:dyDescent="0.3">
      <c r="A56" t="s">
        <v>54</v>
      </c>
      <c r="B56">
        <v>4.5166809714661662</v>
      </c>
      <c r="C56" t="e">
        <f>VLOOKUP(A56, [1]Data!$A$1:$P$218, 16,FALSE)</f>
        <v>#DIV/0!</v>
      </c>
      <c r="D56">
        <f>VLOOKUP(A56,[2]Data!$A$1:$P$219, 16, FALSE)</f>
        <v>24.449428921854032</v>
      </c>
      <c r="E56">
        <f>VLOOKUP(A56, [3]Data!$A$1:$P$220, 16,FALSE)</f>
        <v>18.181818181818183</v>
      </c>
      <c r="F56">
        <f>VLOOKUP(A56, [4]Data!$A$1:$P$220, 16)</f>
        <v>71432888166.163345</v>
      </c>
      <c r="G56">
        <f>VLOOKUP(A56, [5]Data!$A$1:$P$220, 16,FALSE)</f>
        <v>52.104677581787108</v>
      </c>
      <c r="H56">
        <f>VLOOKUP(A56, [6]Data!$A$1:$P$220, 16, FALSE)</f>
        <v>44.672727272727272</v>
      </c>
      <c r="I56">
        <f>VLOOKUP(A56, [7]Data!$A$1:$P$220, 16,FALSE)</f>
        <v>3.7909780343373618</v>
      </c>
      <c r="J56">
        <f>VLOOKUP(A56,[8]Data!$A$1:$P$220, 16,FALSE)</f>
        <v>93.530909061431885</v>
      </c>
    </row>
    <row r="57" spans="1:10" x14ac:dyDescent="0.3">
      <c r="A57" t="s">
        <v>55</v>
      </c>
      <c r="B57">
        <v>1.9727272727138996</v>
      </c>
      <c r="C57">
        <f>VLOOKUP(A57, [1]Data!$A$1:$P$218, 16,FALSE)</f>
        <v>0.53431999683380105</v>
      </c>
      <c r="D57">
        <f>VLOOKUP(A57,[2]Data!$A$1:$P$219, 16, FALSE)</f>
        <v>37.791298957743713</v>
      </c>
      <c r="E57">
        <f>VLOOKUP(A57, [3]Data!$A$1:$P$220, 16,FALSE)</f>
        <v>115.72727272727273</v>
      </c>
      <c r="F57">
        <f>VLOOKUP(A57, [4]Data!$A$1:$P$220, 16)</f>
        <v>18748304274.698662</v>
      </c>
      <c r="G57">
        <f>VLOOKUP(A57, [5]Data!$A$1:$P$220, 16,FALSE)</f>
        <v>40.474462682550602</v>
      </c>
      <c r="H57">
        <f>VLOOKUP(A57, [6]Data!$A$1:$P$220, 16, FALSE)</f>
        <v>27.6</v>
      </c>
      <c r="I57">
        <f>VLOOKUP(A57, [7]Data!$A$1:$P$220, 16,FALSE)</f>
        <v>6.4541125297546404</v>
      </c>
      <c r="J57">
        <f>VLOOKUP(A57,[8]Data!$A$1:$P$220, 16,FALSE)</f>
        <v>89.441272735595703</v>
      </c>
    </row>
    <row r="58" spans="1:10" x14ac:dyDescent="0.3">
      <c r="A58" t="s">
        <v>56</v>
      </c>
      <c r="B58">
        <v>1.8659496877944781</v>
      </c>
      <c r="C58">
        <f>VLOOKUP(A58, [1]Data!$A$1:$P$218, 16,FALSE)</f>
        <v>0.37955999970436116</v>
      </c>
      <c r="D58">
        <f>VLOOKUP(A58,[2]Data!$A$1:$P$219, 16, FALSE)</f>
        <v>25.541018702515803</v>
      </c>
      <c r="E58">
        <f>VLOOKUP(A58, [3]Data!$A$1:$P$220, 16,FALSE)</f>
        <v>23.555555555555557</v>
      </c>
      <c r="F58">
        <f>VLOOKUP(A58, [4]Data!$A$1:$P$220, 16)</f>
        <v>95170994145.88884</v>
      </c>
      <c r="G58">
        <f>VLOOKUP(A58, [5]Data!$A$1:$P$220, 16,FALSE)</f>
        <v>44.114869689941415</v>
      </c>
      <c r="H58">
        <f>VLOOKUP(A58, [6]Data!$A$1:$P$220, 16, FALSE)</f>
        <v>46.072727272727271</v>
      </c>
      <c r="I58">
        <f>VLOOKUP(A58, [7]Data!$A$1:$P$220, 16,FALSE)</f>
        <v>4.6454528028314774</v>
      </c>
      <c r="J58">
        <f>VLOOKUP(A58,[8]Data!$A$1:$P$220, 16,FALSE)</f>
        <v>96.104545463215217</v>
      </c>
    </row>
    <row r="59" spans="1:10" x14ac:dyDescent="0.3">
      <c r="A59" t="s">
        <v>57</v>
      </c>
      <c r="B59">
        <v>3.7800674974800974</v>
      </c>
      <c r="C59">
        <f>VLOOKUP(A59, [1]Data!$A$1:$P$218, 16,FALSE)</f>
        <v>0.67082726684483618</v>
      </c>
      <c r="D59">
        <f>VLOOKUP(A59,[2]Data!$A$1:$P$219, 16, FALSE)</f>
        <v>15.172309018131745</v>
      </c>
      <c r="E59">
        <f>VLOOKUP(A59, [3]Data!$A$1:$P$220, 16,FALSE)</f>
        <v>814.90909090909088</v>
      </c>
      <c r="F59">
        <f>VLOOKUP(A59, [4]Data!$A$1:$P$220, 16)</f>
        <v>338428951309.7699</v>
      </c>
      <c r="G59">
        <f>VLOOKUP(A59, [5]Data!$A$1:$P$220, 16,FALSE)</f>
        <v>32.233940972222221</v>
      </c>
      <c r="H59">
        <f>VLOOKUP(A59, [6]Data!$A$1:$P$220, 16, FALSE)</f>
        <v>30.45</v>
      </c>
      <c r="I59">
        <f>VLOOKUP(A59, [7]Data!$A$1:$P$220, 16,FALSE)</f>
        <v>3.5222244527604851</v>
      </c>
      <c r="J59">
        <f>VLOOKUP(A59,[8]Data!$A$1:$P$220, 16,FALSE)</f>
        <v>88.773909048600629</v>
      </c>
    </row>
    <row r="60" spans="1:10" x14ac:dyDescent="0.3">
      <c r="A60" t="s">
        <v>58</v>
      </c>
      <c r="B60">
        <v>5.4369952251306586</v>
      </c>
      <c r="C60" t="e">
        <f>VLOOKUP(A60, [1]Data!$A$1:$P$218, 16,FALSE)</f>
        <v>#DIV/0!</v>
      </c>
      <c r="D60">
        <f>VLOOKUP(A60,[2]Data!$A$1:$P$219, 16, FALSE)</f>
        <v>12.505859577702152</v>
      </c>
      <c r="E60" t="e">
        <f>VLOOKUP(A60, [3]Data!$A$1:$P$220, 16,FALSE)</f>
        <v>#DIV/0!</v>
      </c>
      <c r="F60">
        <f>VLOOKUP(A60, [4]Data!$A$1:$P$220, 16)</f>
        <v>2163018077.5782099</v>
      </c>
      <c r="G60">
        <f>VLOOKUP(A60, [5]Data!$A$1:$P$220, 16,FALSE)</f>
        <v>3.4827550053596528</v>
      </c>
      <c r="H60" t="e">
        <f>VLOOKUP(A60, [6]Data!$A$1:$P$220, 16, FALSE)</f>
        <v>#DIV/0!</v>
      </c>
      <c r="I60" t="e">
        <f>VLOOKUP(A60, [7]Data!$A$1:$P$220, 16,FALSE)</f>
        <v>#DIV/0!</v>
      </c>
      <c r="J60">
        <f>VLOOKUP(A60,[8]Data!$A$1:$P$220, 16,FALSE)</f>
        <v>94.065636418082491</v>
      </c>
    </row>
    <row r="61" spans="1:10" x14ac:dyDescent="0.3">
      <c r="A61" t="s">
        <v>59</v>
      </c>
      <c r="B61">
        <v>-2.4644096226728088E-2</v>
      </c>
      <c r="C61">
        <f>VLOOKUP(A61, [1]Data!$A$1:$P$218, 16,FALSE)</f>
        <v>1.2756081927906402</v>
      </c>
      <c r="D61">
        <f>VLOOKUP(A61,[2]Data!$A$1:$P$219, 16, FALSE)</f>
        <v>19.086225417871844</v>
      </c>
      <c r="E61">
        <f>VLOOKUP(A61, [3]Data!$A$1:$P$220, 16,FALSE)</f>
        <v>2563.2727272727275</v>
      </c>
      <c r="F61">
        <f>VLOOKUP(A61, [4]Data!$A$1:$P$220, 16)</f>
        <v>44619628261.030708</v>
      </c>
      <c r="G61">
        <f>VLOOKUP(A61, [5]Data!$A$1:$P$220, 16,FALSE)</f>
        <v>85.236695861816401</v>
      </c>
      <c r="H61">
        <f>VLOOKUP(A61, [6]Data!$A$1:$P$220, 16, FALSE)</f>
        <v>35.43</v>
      </c>
      <c r="I61">
        <f>VLOOKUP(A61, [7]Data!$A$1:$P$220, 16,FALSE)</f>
        <v>4.4200333489312085</v>
      </c>
      <c r="J61">
        <f>VLOOKUP(A61,[8]Data!$A$1:$P$220, 16,FALSE)</f>
        <v>79.967272758483887</v>
      </c>
    </row>
    <row r="62" spans="1:10" x14ac:dyDescent="0.3">
      <c r="A62" t="s">
        <v>60</v>
      </c>
      <c r="B62">
        <v>3.0440970982270028</v>
      </c>
      <c r="C62">
        <f>VLOOKUP(A62, [1]Data!$A$1:$P$218, 16,FALSE)</f>
        <v>1.6357145309448236</v>
      </c>
      <c r="D62">
        <f>VLOOKUP(A62,[2]Data!$A$1:$P$219, 16, FALSE)</f>
        <v>25.972736340962737</v>
      </c>
      <c r="E62">
        <f>VLOOKUP(A62, [3]Data!$A$1:$P$220, 16,FALSE)</f>
        <v>37</v>
      </c>
      <c r="F62">
        <f>VLOOKUP(A62, [4]Data!$A$1:$P$220, 16)</f>
        <v>2163018077.5782099</v>
      </c>
      <c r="G62">
        <f>VLOOKUP(A62, [5]Data!$A$1:$P$220, 16,FALSE)</f>
        <v>71.535906219482428</v>
      </c>
      <c r="H62">
        <f>VLOOKUP(A62, [6]Data!$A$1:$P$220, 16, FALSE)</f>
        <v>32.25</v>
      </c>
      <c r="I62">
        <f>VLOOKUP(A62, [7]Data!$A$1:$P$220, 16,FALSE)</f>
        <v>5.0016188621520996</v>
      </c>
      <c r="J62">
        <f>VLOOKUP(A62,[8]Data!$A$1:$P$220, 16,FALSE)</f>
        <v>91.784545464949161</v>
      </c>
    </row>
    <row r="63" spans="1:10" x14ac:dyDescent="0.3">
      <c r="A63" t="s">
        <v>61</v>
      </c>
      <c r="B63">
        <v>9.440573538100411</v>
      </c>
      <c r="C63">
        <f>VLOOKUP(A63, [1]Data!$A$1:$P$218, 16,FALSE)</f>
        <v>0.37349334855874367</v>
      </c>
      <c r="D63">
        <f>VLOOKUP(A63,[2]Data!$A$1:$P$219, 16, FALSE)</f>
        <v>35.831627406851446</v>
      </c>
      <c r="E63">
        <f>VLOOKUP(A63, [3]Data!$A$1:$P$220, 16,FALSE)</f>
        <v>8.5</v>
      </c>
      <c r="F63">
        <f>VLOOKUP(A63, [4]Data!$A$1:$P$220, 16)</f>
        <v>2163018077.5782099</v>
      </c>
      <c r="G63">
        <f>VLOOKUP(A63, [5]Data!$A$1:$P$220, 16,FALSE)</f>
        <v>8.9928632842169876</v>
      </c>
      <c r="H63">
        <f>VLOOKUP(A63, [6]Data!$A$1:$P$220, 16, FALSE)</f>
        <v>34.1</v>
      </c>
      <c r="I63">
        <f>VLOOKUP(A63, [7]Data!$A$1:$P$220, 16,FALSE)</f>
        <v>5.0185921986897783</v>
      </c>
      <c r="J63">
        <f>VLOOKUP(A63,[8]Data!$A$1:$P$220, 16,FALSE)</f>
        <v>97.618909077210859</v>
      </c>
    </row>
    <row r="64" spans="1:10" x14ac:dyDescent="0.3">
      <c r="A64" t="s">
        <v>62</v>
      </c>
      <c r="B64">
        <v>0.88004049695627173</v>
      </c>
      <c r="C64">
        <f>VLOOKUP(A64, [1]Data!$A$1:$P$218, 16,FALSE)</f>
        <v>3.0867745442823917</v>
      </c>
      <c r="D64">
        <f>VLOOKUP(A64,[2]Data!$A$1:$P$219, 16, FALSE)</f>
        <v>22.805171113774378</v>
      </c>
      <c r="E64">
        <f>VLOOKUP(A64, [3]Data!$A$1:$P$220, 16,FALSE)</f>
        <v>1484.4545454545455</v>
      </c>
      <c r="F64">
        <f>VLOOKUP(A64, [4]Data!$A$1:$P$220, 16)</f>
        <v>2163018077.5782099</v>
      </c>
      <c r="G64">
        <f>VLOOKUP(A64, [5]Data!$A$1:$P$220, 16,FALSE)</f>
        <v>90.719392395019526</v>
      </c>
      <c r="H64">
        <f>VLOOKUP(A64, [6]Data!$A$1:$P$220, 16, FALSE)</f>
        <v>27.3</v>
      </c>
      <c r="I64">
        <f>VLOOKUP(A64, [7]Data!$A$1:$P$220, 16,FALSE)</f>
        <v>6.7606766488817023</v>
      </c>
      <c r="J64">
        <f>VLOOKUP(A64,[8]Data!$A$1:$P$220, 16,FALSE)</f>
        <v>91.876363580877126</v>
      </c>
    </row>
    <row r="65" spans="1:10" x14ac:dyDescent="0.3">
      <c r="A65" t="s">
        <v>63</v>
      </c>
      <c r="B65">
        <v>1.6295501592559547</v>
      </c>
      <c r="C65" t="e">
        <f>VLOOKUP(A65, [1]Data!$A$1:$P$218, 16,FALSE)</f>
        <v>#DIV/0!</v>
      </c>
      <c r="D65">
        <f>VLOOKUP(A65,[2]Data!$A$1:$P$219, 16, FALSE)</f>
        <v>17.816987934098236</v>
      </c>
      <c r="E65" t="e">
        <f>VLOOKUP(A65, [3]Data!$A$1:$P$220, 16,FALSE)</f>
        <v>#DIV/0!</v>
      </c>
      <c r="F65">
        <f>VLOOKUP(A65, [4]Data!$A$1:$P$220, 16)</f>
        <v>2163018077.5782099</v>
      </c>
      <c r="G65">
        <f>VLOOKUP(A65, [5]Data!$A$1:$P$220, 16,FALSE)</f>
        <v>53.493160247802699</v>
      </c>
      <c r="H65">
        <f>VLOOKUP(A65, [6]Data!$A$1:$P$220, 16, FALSE)</f>
        <v>33.700000000000003</v>
      </c>
      <c r="I65">
        <f>VLOOKUP(A65, [7]Data!$A$1:$P$220, 16,FALSE)</f>
        <v>4.6071179628372185</v>
      </c>
      <c r="J65">
        <f>VLOOKUP(A65,[8]Data!$A$1:$P$220, 16,FALSE)</f>
        <v>95.623090874065056</v>
      </c>
    </row>
    <row r="66" spans="1:10" x14ac:dyDescent="0.3">
      <c r="A66" t="s">
        <v>64</v>
      </c>
      <c r="B66">
        <v>0.57639648370185625</v>
      </c>
      <c r="C66">
        <f>VLOOKUP(A66, [1]Data!$A$1:$P$218, 16,FALSE)</f>
        <v>2.22744183106856</v>
      </c>
      <c r="D66">
        <f>VLOOKUP(A66,[2]Data!$A$1:$P$219, 16, FALSE)</f>
        <v>22.36310916327621</v>
      </c>
      <c r="E66">
        <f>VLOOKUP(A66, [3]Data!$A$1:$P$220, 16,FALSE)</f>
        <v>14294.272727272728</v>
      </c>
      <c r="F66">
        <f>VLOOKUP(A66, [4]Data!$A$1:$P$220, 16)</f>
        <v>2163018077.5782099</v>
      </c>
      <c r="G66">
        <f>VLOOKUP(A66, [5]Data!$A$1:$P$220, 16,FALSE)</f>
        <v>61.899295806884766</v>
      </c>
      <c r="H66">
        <f>VLOOKUP(A66, [6]Data!$A$1:$P$220, 16, FALSE)</f>
        <v>32.611111111111107</v>
      </c>
      <c r="I66">
        <f>VLOOKUP(A66, [7]Data!$A$1:$P$220, 16,FALSE)</f>
        <v>5.4293849468231201</v>
      </c>
      <c r="J66">
        <f>VLOOKUP(A66,[8]Data!$A$1:$P$220, 16,FALSE)</f>
        <v>90.678181734952062</v>
      </c>
    </row>
    <row r="67" spans="1:10" x14ac:dyDescent="0.3">
      <c r="A67" t="s">
        <v>65</v>
      </c>
      <c r="B67" t="e">
        <v>#DIV/0!</v>
      </c>
      <c r="C67" t="e">
        <f>VLOOKUP(A67, [1]Data!$A$1:$P$218, 16,FALSE)</f>
        <v>#DIV/0!</v>
      </c>
      <c r="D67" t="e">
        <f>VLOOKUP(A67,[2]Data!$A$1:$P$219, 16, FALSE)</f>
        <v>#DIV/0!</v>
      </c>
      <c r="E67" t="e">
        <f>VLOOKUP(A67, [3]Data!$A$1:$P$220, 16,FALSE)</f>
        <v>#DIV/0!</v>
      </c>
      <c r="F67">
        <f>VLOOKUP(A67, [4]Data!$A$1:$P$220, 16)</f>
        <v>2163018077.5782099</v>
      </c>
      <c r="G67" t="e">
        <f>VLOOKUP(A67, [5]Data!$A$1:$P$220, 16,FALSE)</f>
        <v>#DIV/0!</v>
      </c>
      <c r="H67" t="e">
        <f>VLOOKUP(A67, [6]Data!$A$1:$P$220, 16, FALSE)</f>
        <v>#DIV/0!</v>
      </c>
      <c r="I67">
        <f>VLOOKUP(A67, [7]Data!$A$1:$P$220, 16,FALSE)</f>
        <v>7.9526910781860352</v>
      </c>
      <c r="J67">
        <f>VLOOKUP(A67,[8]Data!$A$1:$P$220, 16,FALSE)</f>
        <v>100</v>
      </c>
    </row>
    <row r="68" spans="1:10" x14ac:dyDescent="0.3">
      <c r="A68" t="s">
        <v>66</v>
      </c>
      <c r="B68">
        <v>0.49280894499868827</v>
      </c>
      <c r="C68" t="e">
        <f>VLOOKUP(A68, [1]Data!$A$1:$P$218, 16,FALSE)</f>
        <v>#DIV/0!</v>
      </c>
      <c r="D68" t="e">
        <f>VLOOKUP(A68,[2]Data!$A$1:$P$219, 16, FALSE)</f>
        <v>#DIV/0!</v>
      </c>
      <c r="E68" t="e">
        <f>VLOOKUP(A68, [3]Data!$A$1:$P$220, 16,FALSE)</f>
        <v>#DIV/0!</v>
      </c>
      <c r="F68">
        <f>VLOOKUP(A68, [4]Data!$A$1:$P$220, 16)</f>
        <v>5615686027.9290895</v>
      </c>
      <c r="G68" t="e">
        <f>VLOOKUP(A68, [5]Data!$A$1:$P$220, 16,FALSE)</f>
        <v>#DIV/0!</v>
      </c>
      <c r="H68">
        <f>VLOOKUP(A68, [6]Data!$A$1:$P$220, 16, FALSE)</f>
        <v>40.1</v>
      </c>
      <c r="I68">
        <f>VLOOKUP(A68, [7]Data!$A$1:$P$220, 16,FALSE)</f>
        <v>12.008512496948248</v>
      </c>
      <c r="J68">
        <f>VLOOKUP(A68,[8]Data!$A$1:$P$220, 16,FALSE)</f>
        <v>100</v>
      </c>
    </row>
    <row r="69" spans="1:10" x14ac:dyDescent="0.3">
      <c r="A69" t="s">
        <v>67</v>
      </c>
      <c r="B69">
        <v>3.522757190836475</v>
      </c>
      <c r="C69" t="e">
        <f>VLOOKUP(A69, [1]Data!$A$1:$P$218, 16,FALSE)</f>
        <v>#DIV/0!</v>
      </c>
      <c r="D69">
        <f>VLOOKUP(A69,[2]Data!$A$1:$P$219, 16, FALSE)</f>
        <v>26.54803082837217</v>
      </c>
      <c r="E69" t="e">
        <f>VLOOKUP(A69, [3]Data!$A$1:$P$220, 16,FALSE)</f>
        <v>#DIV/0!</v>
      </c>
      <c r="F69">
        <f>VLOOKUP(A69, [4]Data!$A$1:$P$220, 16)</f>
        <v>2163018077.5782099</v>
      </c>
      <c r="G69">
        <f>VLOOKUP(A69, [5]Data!$A$1:$P$220, 16,FALSE)</f>
        <v>21.065870285034201</v>
      </c>
      <c r="H69">
        <f>VLOOKUP(A69, [6]Data!$A$1:$P$220, 16, FALSE)</f>
        <v>38</v>
      </c>
      <c r="I69">
        <f>VLOOKUP(A69, [7]Data!$A$1:$P$220, 16,FALSE)</f>
        <v>2.963932405818591</v>
      </c>
      <c r="J69">
        <f>VLOOKUP(A69,[8]Data!$A$1:$P$220, 16,FALSE)</f>
        <v>79.284817782315343</v>
      </c>
    </row>
    <row r="70" spans="1:10" x14ac:dyDescent="0.3">
      <c r="A70" t="s">
        <v>68</v>
      </c>
      <c r="B70">
        <v>1.0011858576867523</v>
      </c>
      <c r="C70">
        <f>VLOOKUP(A70, [1]Data!$A$1:$P$218, 16,FALSE)</f>
        <v>1.6435089826583851</v>
      </c>
      <c r="D70">
        <f>VLOOKUP(A70,[2]Data!$A$1:$P$219, 16, FALSE)</f>
        <v>16.806356953980131</v>
      </c>
      <c r="E70">
        <f>VLOOKUP(A70, [3]Data!$A$1:$P$220, 16,FALSE)</f>
        <v>14121</v>
      </c>
      <c r="F70">
        <f>VLOOKUP(A70, [4]Data!$A$1:$P$220, 16)</f>
        <v>101999644041.91011</v>
      </c>
      <c r="G70">
        <f>VLOOKUP(A70, [5]Data!$A$1:$P$220, 16,FALSE)</f>
        <v>59.311059188842762</v>
      </c>
      <c r="H70">
        <f>VLOOKUP(A70, [6]Data!$A$1:$P$220, 16, FALSE)</f>
        <v>33.775000000000006</v>
      </c>
      <c r="I70">
        <f>VLOOKUP(A70, [7]Data!$A$1:$P$220, 16,FALSE)</f>
        <v>5.4669438004493731</v>
      </c>
      <c r="J70">
        <f>VLOOKUP(A70,[8]Data!$A$1:$P$220, 16,FALSE)</f>
        <v>94.18254542350769</v>
      </c>
    </row>
    <row r="71" spans="1:10" x14ac:dyDescent="0.3">
      <c r="A71" t="s">
        <v>69</v>
      </c>
      <c r="B71">
        <v>3.8098005495192342</v>
      </c>
      <c r="C71">
        <f>VLOOKUP(A71, [1]Data!$A$1:$P$218, 16,FALSE)</f>
        <v>0.24663874786347159</v>
      </c>
      <c r="D71">
        <f>VLOOKUP(A71,[2]Data!$A$1:$P$219, 16, FALSE)</f>
        <v>22.720136088459149</v>
      </c>
      <c r="E71">
        <f>VLOOKUP(A71, [3]Data!$A$1:$P$220, 16,FALSE)</f>
        <v>111.18181818181819</v>
      </c>
      <c r="F71">
        <f>VLOOKUP(A71, [4]Data!$A$1:$P$220, 16)</f>
        <v>2163018077.5782099</v>
      </c>
      <c r="G71">
        <f>VLOOKUP(A71, [5]Data!$A$1:$P$220, 16,FALSE)</f>
        <v>47.80620783025568</v>
      </c>
      <c r="H71">
        <f>VLOOKUP(A71, [6]Data!$A$1:$P$220, 16, FALSE)</f>
        <v>37.463636363636354</v>
      </c>
      <c r="I71">
        <f>VLOOKUP(A71, [7]Data!$A$1:$P$220, 16,FALSE)</f>
        <v>3.1530217907645497</v>
      </c>
      <c r="J71">
        <f>VLOOKUP(A71,[8]Data!$A$1:$P$220, 16,FALSE)</f>
        <v>83.079090898687184</v>
      </c>
    </row>
    <row r="72" spans="1:10" x14ac:dyDescent="0.3">
      <c r="A72" t="s">
        <v>70</v>
      </c>
      <c r="B72">
        <v>6.2048458363257142</v>
      </c>
      <c r="C72">
        <f>VLOOKUP(A72, [1]Data!$A$1:$P$218, 16,FALSE)</f>
        <v>0.37654998898506198</v>
      </c>
      <c r="D72">
        <f>VLOOKUP(A72,[2]Data!$A$1:$P$219, 16, FALSE)</f>
        <v>19.812370482202599</v>
      </c>
      <c r="E72">
        <f>VLOOKUP(A72, [3]Data!$A$1:$P$220, 16,FALSE)</f>
        <v>13.5</v>
      </c>
      <c r="F72">
        <f>VLOOKUP(A72, [4]Data!$A$1:$P$220, 16)</f>
        <v>2163018077.5782099</v>
      </c>
      <c r="G72">
        <f>VLOOKUP(A72, [5]Data!$A$1:$P$220, 16,FALSE)</f>
        <v>15.179479980468747</v>
      </c>
      <c r="H72">
        <f>VLOOKUP(A72, [6]Data!$A$1:$P$220, 16, FALSE)</f>
        <v>42.95</v>
      </c>
      <c r="I72">
        <f>VLOOKUP(A72, [7]Data!$A$1:$P$220, 16,FALSE)</f>
        <v>5.2028121683332671</v>
      </c>
      <c r="J72">
        <f>VLOOKUP(A72,[8]Data!$A$1:$P$220, 16,FALSE)</f>
        <v>94.598727269606158</v>
      </c>
    </row>
    <row r="73" spans="1:10" x14ac:dyDescent="0.3">
      <c r="A73" t="s">
        <v>71</v>
      </c>
      <c r="B73" t="e">
        <v>#DIV/0!</v>
      </c>
      <c r="C73" t="e">
        <f>VLOOKUP(A73, [1]Data!$A$1:$P$218, 16,FALSE)</f>
        <v>#DIV/0!</v>
      </c>
      <c r="D73" t="e">
        <f>VLOOKUP(A73,[2]Data!$A$1:$P$219, 16, FALSE)</f>
        <v>#DIV/0!</v>
      </c>
      <c r="E73" t="e">
        <f>VLOOKUP(A73, [3]Data!$A$1:$P$220, 16,FALSE)</f>
        <v>#DIV/0!</v>
      </c>
      <c r="F73">
        <f>VLOOKUP(A73, [4]Data!$A$1:$P$220, 16)</f>
        <v>2163018077.5782099</v>
      </c>
      <c r="G73" t="e">
        <f>VLOOKUP(A73, [5]Data!$A$1:$P$220, 16,FALSE)</f>
        <v>#DIV/0!</v>
      </c>
      <c r="H73" t="e">
        <f>VLOOKUP(A73, [6]Data!$A$1:$P$220, 16, FALSE)</f>
        <v>#DIV/0!</v>
      </c>
      <c r="I73" t="e">
        <f>VLOOKUP(A73, [7]Data!$A$1:$P$220, 16,FALSE)</f>
        <v>#DIV/0!</v>
      </c>
      <c r="J73">
        <f>VLOOKUP(A73,[8]Data!$A$1:$P$220, 16,FALSE)</f>
        <v>100</v>
      </c>
    </row>
    <row r="74" spans="1:10" x14ac:dyDescent="0.3">
      <c r="A74" t="s">
        <v>72</v>
      </c>
      <c r="B74">
        <v>5.9583833946964981</v>
      </c>
      <c r="C74" t="e">
        <f>VLOOKUP(A74, [1]Data!$A$1:$P$218, 16,FALSE)</f>
        <v>#DIV/0!</v>
      </c>
      <c r="D74">
        <f>VLOOKUP(A74,[2]Data!$A$1:$P$219, 16, FALSE)</f>
        <v>24.515161625726435</v>
      </c>
      <c r="E74" t="e">
        <f>VLOOKUP(A74, [3]Data!$A$1:$P$220, 16,FALSE)</f>
        <v>#DIV/0!</v>
      </c>
      <c r="F74">
        <f>VLOOKUP(A74, [4]Data!$A$1:$P$220, 16)</f>
        <v>5668139945.4049139</v>
      </c>
      <c r="G74">
        <f>VLOOKUP(A74, [5]Data!$A$1:$P$220, 16,FALSE)</f>
        <v>9.7919030666351272</v>
      </c>
      <c r="H74">
        <f>VLOOKUP(A74, [6]Data!$A$1:$P$220, 16, FALSE)</f>
        <v>31.650000000000002</v>
      </c>
      <c r="I74">
        <f>VLOOKUP(A74, [7]Data!$A$1:$P$220, 16,FALSE)</f>
        <v>2.3221345489675347</v>
      </c>
      <c r="J74">
        <f>VLOOKUP(A74,[8]Data!$A$1:$P$220, 16,FALSE)</f>
        <v>95.002818194302648</v>
      </c>
    </row>
    <row r="75" spans="1:10" x14ac:dyDescent="0.3">
      <c r="A75" t="s">
        <v>73</v>
      </c>
      <c r="B75">
        <v>2.5967284015673964</v>
      </c>
      <c r="C75">
        <f>VLOOKUP(A75, [1]Data!$A$1:$P$218, 16,FALSE)</f>
        <v>7.706499844789505E-2</v>
      </c>
      <c r="D75">
        <f>VLOOKUP(A75,[2]Data!$A$1:$P$219, 16, FALSE)</f>
        <v>20.603166578757911</v>
      </c>
      <c r="E75" t="e">
        <f>VLOOKUP(A75, [3]Data!$A$1:$P$220, 16,FALSE)</f>
        <v>#DIV/0!</v>
      </c>
      <c r="F75">
        <f>VLOOKUP(A75, [4]Data!$A$1:$P$220, 16)</f>
        <v>2163018077.5782099</v>
      </c>
      <c r="G75">
        <f>VLOOKUP(A75, [5]Data!$A$1:$P$220, 16,FALSE)</f>
        <v>2.5722233851750702</v>
      </c>
      <c r="H75">
        <f>VLOOKUP(A75, [6]Data!$A$1:$P$220, 16, FALSE)</f>
        <v>39.75</v>
      </c>
      <c r="I75">
        <f>VLOOKUP(A75, [7]Data!$A$1:$P$220, 16,FALSE)</f>
        <v>2.392093582586809</v>
      </c>
      <c r="J75">
        <f>VLOOKUP(A75,[8]Data!$A$1:$P$220, 16,FALSE)</f>
        <v>90.386545441367403</v>
      </c>
    </row>
    <row r="76" spans="1:10" x14ac:dyDescent="0.3">
      <c r="A76" t="s">
        <v>74</v>
      </c>
      <c r="B76">
        <v>3.3548485944205906</v>
      </c>
      <c r="C76" t="e">
        <f>VLOOKUP(A76, [1]Data!$A$1:$P$218, 16,FALSE)</f>
        <v>#DIV/0!</v>
      </c>
      <c r="D76">
        <f>VLOOKUP(A76,[2]Data!$A$1:$P$219, 16, FALSE)</f>
        <v>12.175395699963453</v>
      </c>
      <c r="E76" t="e">
        <f>VLOOKUP(A76, [3]Data!$A$1:$P$220, 16,FALSE)</f>
        <v>#DIV/0!</v>
      </c>
      <c r="F76">
        <f>VLOOKUP(A76, [4]Data!$A$1:$P$220, 16)</f>
        <v>5668139945.4049139</v>
      </c>
      <c r="G76" t="e">
        <f>VLOOKUP(A76, [5]Data!$A$1:$P$220, 16,FALSE)</f>
        <v>#DIV/0!</v>
      </c>
      <c r="H76">
        <f>VLOOKUP(A76, [6]Data!$A$1:$P$220, 16, FALSE)</f>
        <v>42.75</v>
      </c>
      <c r="I76">
        <f>VLOOKUP(A76, [7]Data!$A$1:$P$220, 16,FALSE)</f>
        <v>2.2405770583586269</v>
      </c>
      <c r="J76">
        <f>VLOOKUP(A76,[8]Data!$A$1:$P$220, 16,FALSE)</f>
        <v>93.990272782065645</v>
      </c>
    </row>
    <row r="77" spans="1:10" x14ac:dyDescent="0.3">
      <c r="A77" t="s">
        <v>75</v>
      </c>
      <c r="B77">
        <v>-3.3963024072749408</v>
      </c>
      <c r="C77" t="e">
        <f>VLOOKUP(A77, [1]Data!$A$1:$P$218, 16,FALSE)</f>
        <v>#DIV/0!</v>
      </c>
      <c r="D77">
        <f>VLOOKUP(A77,[2]Data!$A$1:$P$219, 16, FALSE)</f>
        <v>24.511122030896946</v>
      </c>
      <c r="E77" t="e">
        <f>VLOOKUP(A77, [3]Data!$A$1:$P$220, 16,FALSE)</f>
        <v>#DIV/0!</v>
      </c>
      <c r="F77">
        <f>VLOOKUP(A77, [4]Data!$A$1:$P$220, 16)</f>
        <v>338428951309.7699</v>
      </c>
      <c r="G77" t="e">
        <f>VLOOKUP(A77, [5]Data!$A$1:$P$220, 16,FALSE)</f>
        <v>#DIV/0!</v>
      </c>
      <c r="H77" t="e">
        <f>VLOOKUP(A77, [6]Data!$A$1:$P$220, 16, FALSE)</f>
        <v>#DIV/0!</v>
      </c>
      <c r="I77" t="e">
        <f>VLOOKUP(A77, [7]Data!$A$1:$P$220, 16,FALSE)</f>
        <v>#DIV/0!</v>
      </c>
      <c r="J77">
        <f>VLOOKUP(A77,[8]Data!$A$1:$P$220, 16,FALSE)</f>
        <v>91.256363868713379</v>
      </c>
    </row>
    <row r="78" spans="1:10" x14ac:dyDescent="0.3">
      <c r="A78" t="s">
        <v>76</v>
      </c>
      <c r="B78">
        <v>-2.7175597563292295</v>
      </c>
      <c r="C78">
        <f>VLOOKUP(A78, [1]Data!$A$1:$P$218, 16,FALSE)</f>
        <v>0.97832999988035718</v>
      </c>
      <c r="D78">
        <f>VLOOKUP(A78,[2]Data!$A$1:$P$219, 16, FALSE)</f>
        <v>11.885977396551288</v>
      </c>
      <c r="E78">
        <f>VLOOKUP(A78, [3]Data!$A$1:$P$220, 16,FALSE)</f>
        <v>569.63636363636363</v>
      </c>
      <c r="F78">
        <f>VLOOKUP(A78, [4]Data!$A$1:$P$220, 16)</f>
        <v>2163018077.5782099</v>
      </c>
      <c r="G78">
        <f>VLOOKUP(A78, [5]Data!$A$1:$P$220, 16,FALSE)</f>
        <v>125.00014665391723</v>
      </c>
      <c r="H78">
        <f>VLOOKUP(A78, [6]Data!$A$1:$P$220, 16, FALSE)</f>
        <v>34.85</v>
      </c>
      <c r="I78">
        <f>VLOOKUP(A78, [7]Data!$A$1:$P$220, 16,FALSE)</f>
        <v>3.5786066850026432</v>
      </c>
      <c r="J78">
        <f>VLOOKUP(A78,[8]Data!$A$1:$P$220, 16,FALSE)</f>
        <v>78.927272709933177</v>
      </c>
    </row>
    <row r="79" spans="1:10" x14ac:dyDescent="0.3">
      <c r="A79" t="s">
        <v>77</v>
      </c>
      <c r="B79">
        <v>1.3361047287302896</v>
      </c>
      <c r="C79" t="e">
        <f>VLOOKUP(A79, [1]Data!$A$1:$P$218, 16,FALSE)</f>
        <v>#DIV/0!</v>
      </c>
      <c r="D79" t="e">
        <f>VLOOKUP(A79,[2]Data!$A$1:$P$219, 16, FALSE)</f>
        <v>#DIV/0!</v>
      </c>
      <c r="E79">
        <f>VLOOKUP(A79, [3]Data!$A$1:$P$220, 16,FALSE)</f>
        <v>2</v>
      </c>
      <c r="F79">
        <f>VLOOKUP(A79, [4]Data!$A$1:$P$220, 16)</f>
        <v>2163018077.5782099</v>
      </c>
      <c r="G79">
        <f>VLOOKUP(A79, [5]Data!$A$1:$P$220, 16,FALSE)</f>
        <v>99.198568344116183</v>
      </c>
      <c r="H79" t="e">
        <f>VLOOKUP(A79, [6]Data!$A$1:$P$220, 16, FALSE)</f>
        <v>#DIV/0!</v>
      </c>
      <c r="I79">
        <f>VLOOKUP(A79, [7]Data!$A$1:$P$220, 16,FALSE)</f>
        <v>3.6549866199493395</v>
      </c>
      <c r="J79">
        <f>VLOOKUP(A79,[8]Data!$A$1:$P$220, 16,FALSE)</f>
        <v>100</v>
      </c>
    </row>
    <row r="80" spans="1:10" x14ac:dyDescent="0.3">
      <c r="A80" t="s">
        <v>78</v>
      </c>
      <c r="B80">
        <v>1.0485114823845834</v>
      </c>
      <c r="C80" t="e">
        <f>VLOOKUP(A80, [1]Data!$A$1:$P$218, 16,FALSE)</f>
        <v>#DIV/0!</v>
      </c>
      <c r="D80">
        <f>VLOOKUP(A80,[2]Data!$A$1:$P$219, 16, FALSE)</f>
        <v>33.107635420649402</v>
      </c>
      <c r="E80" t="e">
        <f>VLOOKUP(A80, [3]Data!$A$1:$P$220, 16,FALSE)</f>
        <v>#DIV/0!</v>
      </c>
      <c r="F80">
        <f>VLOOKUP(A80, [4]Data!$A$1:$P$220, 16)</f>
        <v>2163018077.5782099</v>
      </c>
      <c r="G80" t="e">
        <f>VLOOKUP(A80, [5]Data!$A$1:$P$220, 16,FALSE)</f>
        <v>#DIV/0!</v>
      </c>
      <c r="H80" t="e">
        <f>VLOOKUP(A80, [6]Data!$A$1:$P$220, 16, FALSE)</f>
        <v>#DIV/0!</v>
      </c>
      <c r="I80">
        <f>VLOOKUP(A80, [7]Data!$A$1:$P$220, 16,FALSE)</f>
        <v>11.169872283935549</v>
      </c>
      <c r="J80">
        <f>VLOOKUP(A80,[8]Data!$A$1:$P$220, 16,FALSE)</f>
        <v>100</v>
      </c>
    </row>
    <row r="81" spans="1:10" x14ac:dyDescent="0.3">
      <c r="A81" t="s">
        <v>79</v>
      </c>
      <c r="B81">
        <v>3.0619124601129939</v>
      </c>
      <c r="C81">
        <f>VLOOKUP(A81, [1]Data!$A$1:$P$218, 16,FALSE)</f>
        <v>3.4642999991774545E-2</v>
      </c>
      <c r="D81">
        <f>VLOOKUP(A81,[2]Data!$A$1:$P$219, 16, FALSE)</f>
        <v>14.444732410525194</v>
      </c>
      <c r="E81">
        <f>VLOOKUP(A81, [3]Data!$A$1:$P$220, 16,FALSE)</f>
        <v>5.9090909090909092</v>
      </c>
      <c r="F81">
        <f>VLOOKUP(A81, [4]Data!$A$1:$P$220, 16)</f>
        <v>5668139945.4049139</v>
      </c>
      <c r="G81">
        <f>VLOOKUP(A81, [5]Data!$A$1:$P$220, 16,FALSE)</f>
        <v>20.424680233001702</v>
      </c>
      <c r="H81">
        <f>VLOOKUP(A81, [6]Data!$A$1:$P$220, 16, FALSE)</f>
        <v>48.3</v>
      </c>
      <c r="I81">
        <f>VLOOKUP(A81, [7]Data!$A$1:$P$220, 16,FALSE)</f>
        <v>3.023407264189288</v>
      </c>
      <c r="J81">
        <f>VLOOKUP(A81,[8]Data!$A$1:$P$220, 16,FALSE)</f>
        <v>97.212909091602668</v>
      </c>
    </row>
    <row r="82" spans="1:10" x14ac:dyDescent="0.3">
      <c r="A82" t="s">
        <v>80</v>
      </c>
      <c r="B82">
        <v>-1.5930764555308355E-2</v>
      </c>
      <c r="C82" t="e">
        <f>VLOOKUP(A82, [1]Data!$A$1:$P$218, 16,FALSE)</f>
        <v>#DIV/0!</v>
      </c>
      <c r="D82" t="e">
        <f>VLOOKUP(A82,[2]Data!$A$1:$P$219, 16, FALSE)</f>
        <v>#DIV/0!</v>
      </c>
      <c r="E82" t="e">
        <f>VLOOKUP(A82, [3]Data!$A$1:$P$220, 16,FALSE)</f>
        <v>#DIV/0!</v>
      </c>
      <c r="F82">
        <f>VLOOKUP(A82, [4]Data!$A$1:$P$220, 16)</f>
        <v>5668139945.4049139</v>
      </c>
      <c r="G82" t="e">
        <f>VLOOKUP(A82, [5]Data!$A$1:$P$220, 16,FALSE)</f>
        <v>#DIV/0!</v>
      </c>
      <c r="H82" t="e">
        <f>VLOOKUP(A82, [6]Data!$A$1:$P$220, 16, FALSE)</f>
        <v>#DIV/0!</v>
      </c>
      <c r="I82" t="e">
        <f>VLOOKUP(A82, [7]Data!$A$1:$P$220, 16,FALSE)</f>
        <v>#DIV/0!</v>
      </c>
      <c r="J82">
        <f>VLOOKUP(A82,[8]Data!$A$1:$P$220, 16,FALSE)</f>
        <v>91.96263638409701</v>
      </c>
    </row>
    <row r="83" spans="1:10" x14ac:dyDescent="0.3">
      <c r="A83" t="s">
        <v>81</v>
      </c>
      <c r="B83">
        <v>7.3948859405366481</v>
      </c>
      <c r="C83" t="e">
        <f>VLOOKUP(A83, [1]Data!$A$1:$P$218, 16,FALSE)</f>
        <v>#DIV/0!</v>
      </c>
      <c r="D83" t="e">
        <f>VLOOKUP(A83,[2]Data!$A$1:$P$219, 16, FALSE)</f>
        <v>#DIV/0!</v>
      </c>
      <c r="E83">
        <f>VLOOKUP(A83, [3]Data!$A$1:$P$220, 16,FALSE)</f>
        <v>1.3333333333333333</v>
      </c>
      <c r="F83">
        <f>VLOOKUP(A83, [4]Data!$A$1:$P$220, 16)</f>
        <v>4583170002.3448725</v>
      </c>
      <c r="G83">
        <f>VLOOKUP(A83, [5]Data!$A$1:$P$220, 16,FALSE)</f>
        <v>11.654300371805798</v>
      </c>
      <c r="H83" t="e">
        <f>VLOOKUP(A83, [6]Data!$A$1:$P$220, 16, FALSE)</f>
        <v>#DIV/0!</v>
      </c>
      <c r="I83">
        <f>VLOOKUP(A83, [7]Data!$A$1:$P$220, 16,FALSE)</f>
        <v>3.6583175361156468</v>
      </c>
      <c r="J83">
        <f>VLOOKUP(A83,[8]Data!$A$1:$P$220, 16,FALSE)</f>
        <v>86.67209087718615</v>
      </c>
    </row>
    <row r="84" spans="1:10" x14ac:dyDescent="0.3">
      <c r="A84" t="s">
        <v>82</v>
      </c>
      <c r="B84">
        <v>2.0161798066641423</v>
      </c>
      <c r="C84">
        <f>VLOOKUP(A84, [1]Data!$A$1:$P$218, 16,FALSE)</f>
        <v>0.80303453857248497</v>
      </c>
      <c r="D84" t="e">
        <f>VLOOKUP(A84,[2]Data!$A$1:$P$219, 16, FALSE)</f>
        <v>#N/A</v>
      </c>
      <c r="E84">
        <f>VLOOKUP(A84, [3]Data!$A$1:$P$220, 16,FALSE)</f>
        <v>252.90909090909091</v>
      </c>
      <c r="F84">
        <f>VLOOKUP(A84, [4]Data!$A$1:$P$220, 16)</f>
        <v>14577945289.774372</v>
      </c>
      <c r="G84">
        <f>VLOOKUP(A84, [5]Data!$A$1:$P$220, 16,FALSE)</f>
        <v>70.6759973005815</v>
      </c>
      <c r="H84" t="e">
        <f>VLOOKUP(A84, [6]Data!$A$1:$P$220, 16, FALSE)</f>
        <v>#DIV/0!</v>
      </c>
      <c r="I84">
        <f>VLOOKUP(A84, [7]Data!$A$1:$P$220, 16,FALSE)</f>
        <v>3.5617327473380347</v>
      </c>
      <c r="J84">
        <f>VLOOKUP(A84,[8]Data!$A$1:$P$220, 16,FALSE)</f>
        <v>96.44090908223933</v>
      </c>
    </row>
    <row r="85" spans="1:10" x14ac:dyDescent="0.3">
      <c r="A85" t="s">
        <v>83</v>
      </c>
      <c r="B85">
        <v>2.5140387267108006</v>
      </c>
      <c r="C85">
        <f>VLOOKUP(A85, [1]Data!$A$1:$P$218, 16,FALSE)</f>
        <v>2.7454999741166851E-2</v>
      </c>
      <c r="D85">
        <f>VLOOKUP(A85,[2]Data!$A$1:$P$219, 16, FALSE)</f>
        <v>22.91399349083504</v>
      </c>
      <c r="E85">
        <f>VLOOKUP(A85, [3]Data!$A$1:$P$220, 16,FALSE)</f>
        <v>6</v>
      </c>
      <c r="F85">
        <f>VLOOKUP(A85, [4]Data!$A$1:$P$220, 16)</f>
        <v>20975570949.545353</v>
      </c>
      <c r="G85">
        <f>VLOOKUP(A85, [5]Data!$A$1:$P$220, 16,FALSE)</f>
        <v>21.727186626858188</v>
      </c>
      <c r="H85">
        <f>VLOOKUP(A85, [6]Data!$A$1:$P$220, 16, FALSE)</f>
        <v>50.449999999999996</v>
      </c>
      <c r="I85">
        <f>VLOOKUP(A85, [7]Data!$A$1:$P$220, 16,FALSE)</f>
        <v>5.9782418251037601</v>
      </c>
      <c r="J85">
        <f>VLOOKUP(A85,[8]Data!$A$1:$P$220, 16,FALSE)</f>
        <v>94.254272721030489</v>
      </c>
    </row>
    <row r="86" spans="1:10" x14ac:dyDescent="0.3">
      <c r="A86" t="s">
        <v>84</v>
      </c>
      <c r="B86">
        <v>0.31215379862524628</v>
      </c>
      <c r="C86">
        <f>VLOOKUP(A86, [1]Data!$A$1:$P$218, 16,FALSE)</f>
        <v>0.87310727617957407</v>
      </c>
      <c r="D86">
        <f>VLOOKUP(A86,[2]Data!$A$1:$P$219, 16, FALSE)</f>
        <v>20.13702238207804</v>
      </c>
      <c r="E86">
        <f>VLOOKUP(A86, [3]Data!$A$1:$P$220, 16,FALSE)</f>
        <v>184.45454545454547</v>
      </c>
      <c r="F86">
        <f>VLOOKUP(A86, [4]Data!$A$1:$P$220, 16)</f>
        <v>56333725214.152596</v>
      </c>
      <c r="G86">
        <f>VLOOKUP(A86, [5]Data!$A$1:$P$220, 16,FALSE)</f>
        <v>64.121355819702131</v>
      </c>
      <c r="H86">
        <f>VLOOKUP(A86, [6]Data!$A$1:$P$220, 16, FALSE)</f>
        <v>31.229999999999997</v>
      </c>
      <c r="I86">
        <f>VLOOKUP(A86, [7]Data!$A$1:$P$220, 16,FALSE)</f>
        <v>4.1115779876708984</v>
      </c>
      <c r="J86">
        <f>VLOOKUP(A86,[8]Data!$A$1:$P$220, 16,FALSE)</f>
        <v>87.379999767650261</v>
      </c>
    </row>
    <row r="87" spans="1:10" x14ac:dyDescent="0.3">
      <c r="A87" t="s">
        <v>85</v>
      </c>
      <c r="B87">
        <v>0.8655970591335812</v>
      </c>
      <c r="C87" t="e">
        <f>VLOOKUP(A87, [1]Data!$A$1:$P$218, 16,FALSE)</f>
        <v>#DIV/0!</v>
      </c>
      <c r="D87">
        <f>VLOOKUP(A87,[2]Data!$A$1:$P$219, 16, FALSE)</f>
        <v>18.502916338471824</v>
      </c>
      <c r="E87">
        <f>VLOOKUP(A87, [3]Data!$A$1:$P$220, 16,FALSE)</f>
        <v>1.6666666666666667</v>
      </c>
      <c r="F87">
        <f>VLOOKUP(A87, [4]Data!$A$1:$P$220, 16)</f>
        <v>4583170002.3448725</v>
      </c>
      <c r="G87" t="e">
        <f>VLOOKUP(A87, [5]Data!$A$1:$P$220, 16,FALSE)</f>
        <v>#DIV/0!</v>
      </c>
      <c r="H87">
        <f>VLOOKUP(A87, [6]Data!$A$1:$P$220, 16, FALSE)</f>
        <v>41.1</v>
      </c>
      <c r="I87">
        <f>VLOOKUP(A87, [7]Data!$A$1:$P$220, 16,FALSE)</f>
        <v>1.62846999168396</v>
      </c>
      <c r="J87">
        <f>VLOOKUP(A87,[8]Data!$A$1:$P$220, 16,FALSE)</f>
        <v>85.732363614169032</v>
      </c>
    </row>
    <row r="88" spans="1:10" x14ac:dyDescent="0.3">
      <c r="A88" t="s">
        <v>86</v>
      </c>
      <c r="B88">
        <v>2.1208845559915233</v>
      </c>
      <c r="C88">
        <f>VLOOKUP(A88, [1]Data!$A$1:$P$218, 16,FALSE)</f>
        <v>1.3378845561634412</v>
      </c>
      <c r="D88">
        <f>VLOOKUP(A88,[2]Data!$A$1:$P$219, 16, FALSE)</f>
        <v>22.160876122509727</v>
      </c>
      <c r="E88">
        <f>VLOOKUP(A88, [3]Data!$A$1:$P$220, 16,FALSE)</f>
        <v>557.63636363636363</v>
      </c>
      <c r="F88">
        <f>VLOOKUP(A88, [4]Data!$A$1:$P$220, 16)</f>
        <v>126661640941.10718</v>
      </c>
      <c r="G88">
        <f>VLOOKUP(A88, [5]Data!$A$1:$P$220, 16,FALSE)</f>
        <v>54.511225128173848</v>
      </c>
      <c r="H88">
        <f>VLOOKUP(A88, [6]Data!$A$1:$P$220, 16, FALSE)</f>
        <v>30.27</v>
      </c>
      <c r="I88">
        <f>VLOOKUP(A88, [7]Data!$A$1:$P$220, 16,FALSE)</f>
        <v>4.5064343876308861</v>
      </c>
      <c r="J88">
        <f>VLOOKUP(A88,[8]Data!$A$1:$P$220, 16,FALSE)</f>
        <v>92.85727271166715</v>
      </c>
    </row>
    <row r="89" spans="1:10" x14ac:dyDescent="0.3">
      <c r="A89" t="s">
        <v>87</v>
      </c>
      <c r="B89">
        <v>4.7359429835919249</v>
      </c>
      <c r="C89">
        <f>VLOOKUP(A89, [1]Data!$A$1:$P$218, 16,FALSE)</f>
        <v>0.22442666689554844</v>
      </c>
      <c r="D89">
        <f>VLOOKUP(A89,[2]Data!$A$1:$P$219, 16, FALSE)</f>
        <v>32.128673320302497</v>
      </c>
      <c r="E89">
        <f>VLOOKUP(A89, [3]Data!$A$1:$P$220, 16,FALSE)</f>
        <v>1264.5</v>
      </c>
      <c r="F89">
        <f>VLOOKUP(A89, [4]Data!$A$1:$P$220, 16)</f>
        <v>862776620434.01685</v>
      </c>
      <c r="G89">
        <f>VLOOKUP(A89, [5]Data!$A$1:$P$220, 16,FALSE)</f>
        <v>31.579054090711811</v>
      </c>
      <c r="H89">
        <f>VLOOKUP(A89, [6]Data!$A$1:$P$220, 16, FALSE)</f>
        <v>39.209090909090911</v>
      </c>
      <c r="I89">
        <f>VLOOKUP(A89, [7]Data!$A$1:$P$220, 16,FALSE)</f>
        <v>3.1651679992675787</v>
      </c>
      <c r="J89">
        <f>VLOOKUP(A89,[8]Data!$A$1:$P$220, 16,FALSE)</f>
        <v>95.580908992073759</v>
      </c>
    </row>
    <row r="90" spans="1:10" x14ac:dyDescent="0.3">
      <c r="A90" t="s">
        <v>88</v>
      </c>
      <c r="B90">
        <v>3.5724366312881997</v>
      </c>
      <c r="C90" t="e">
        <f>VLOOKUP(A90, [1]Data!$A$1:$P$218, 16,FALSE)</f>
        <v>#DIV/0!</v>
      </c>
      <c r="D90" t="e">
        <f>VLOOKUP(A90,[2]Data!$A$1:$P$219, 16, FALSE)</f>
        <v>#DIV/0!</v>
      </c>
      <c r="E90" t="e">
        <f>VLOOKUP(A90, [3]Data!$A$1:$P$220, 16,FALSE)</f>
        <v>#DIV/0!</v>
      </c>
      <c r="F90">
        <f>VLOOKUP(A90, [4]Data!$A$1:$P$220, 16)</f>
        <v>17837657146.983212</v>
      </c>
      <c r="G90" t="e">
        <f>VLOOKUP(A90, [5]Data!$A$1:$P$220, 16,FALSE)</f>
        <v>#DIV/0!</v>
      </c>
      <c r="H90" t="e">
        <f>VLOOKUP(A90, [6]Data!$A$1:$P$220, 16, FALSE)</f>
        <v>#N/A</v>
      </c>
      <c r="I90" t="e">
        <f>VLOOKUP(A90, [7]Data!$A$1:$P$220, 16,FALSE)</f>
        <v>#DIV/0!</v>
      </c>
      <c r="J90">
        <f>VLOOKUP(A90,[8]Data!$A$1:$P$220, 16,FALSE)</f>
        <v>100</v>
      </c>
    </row>
    <row r="91" spans="1:10" x14ac:dyDescent="0.3">
      <c r="A91" t="s">
        <v>89</v>
      </c>
      <c r="B91">
        <v>5.4213867736996919</v>
      </c>
      <c r="C91">
        <f>VLOOKUP(A91, [1]Data!$A$1:$P$218, 16,FALSE)</f>
        <v>0.70891222026613021</v>
      </c>
      <c r="D91">
        <f>VLOOKUP(A91,[2]Data!$A$1:$P$219, 16, FALSE)</f>
        <v>30.189557176684797</v>
      </c>
      <c r="E91">
        <f>VLOOKUP(A91, [3]Data!$A$1:$P$220, 16,FALSE)</f>
        <v>13598.09090909091</v>
      </c>
      <c r="F91">
        <f>VLOOKUP(A91, [4]Data!$A$1:$P$220, 16)</f>
        <v>126661640941.10718</v>
      </c>
      <c r="G91">
        <f>VLOOKUP(A91, [5]Data!$A$1:$P$220, 16,FALSE)</f>
        <v>25.564417405561958</v>
      </c>
      <c r="H91">
        <f>VLOOKUP(A91, [6]Data!$A$1:$P$220, 16, FALSE)</f>
        <v>35.233333333333327</v>
      </c>
      <c r="I91">
        <f>VLOOKUP(A91, [7]Data!$A$1:$P$220, 16,FALSE)</f>
        <v>4.0805339813232413</v>
      </c>
      <c r="J91">
        <f>VLOOKUP(A91,[8]Data!$A$1:$P$220, 16,FALSE)</f>
        <v>94.358272769234404</v>
      </c>
    </row>
    <row r="92" spans="1:10" x14ac:dyDescent="0.3">
      <c r="A92" t="s">
        <v>90</v>
      </c>
      <c r="B92">
        <v>6.2476908328936078</v>
      </c>
      <c r="C92">
        <f>VLOOKUP(A92, [1]Data!$A$1:$P$218, 16,FALSE)</f>
        <v>1.3670163588090374</v>
      </c>
      <c r="D92">
        <f>VLOOKUP(A92,[2]Data!$A$1:$P$219, 16, FALSE)</f>
        <v>27.975697676289634</v>
      </c>
      <c r="E92">
        <f>VLOOKUP(A92, [3]Data!$A$1:$P$220, 16,FALSE)</f>
        <v>70</v>
      </c>
      <c r="F92">
        <f>VLOOKUP(A92, [4]Data!$A$1:$P$220, 16)</f>
        <v>282718822004.16119</v>
      </c>
      <c r="G92">
        <f>VLOOKUP(A92, [5]Data!$A$1:$P$220, 16,FALSE)</f>
        <v>72.96677818298339</v>
      </c>
      <c r="H92">
        <f>VLOOKUP(A92, [6]Data!$A$1:$P$220, 16, FALSE)</f>
        <v>32.266666666666666</v>
      </c>
      <c r="I92">
        <f>VLOOKUP(A92, [7]Data!$A$1:$P$220, 16,FALSE)</f>
        <v>4.6951877805921756</v>
      </c>
      <c r="J92">
        <f>VLOOKUP(A92,[8]Data!$A$1:$P$220, 16,FALSE)</f>
        <v>89.798181967301829</v>
      </c>
    </row>
    <row r="93" spans="1:10" x14ac:dyDescent="0.3">
      <c r="A93" t="s">
        <v>91</v>
      </c>
      <c r="B93">
        <v>1.4977930409971791</v>
      </c>
      <c r="C93">
        <f>VLOOKUP(A93, [1]Data!$A$1:$P$218, 16,FALSE)</f>
        <v>0.49418832361698151</v>
      </c>
      <c r="D93">
        <f>VLOOKUP(A93,[2]Data!$A$1:$P$219, 16, FALSE)</f>
        <v>25.888718998766468</v>
      </c>
      <c r="E93">
        <f>VLOOKUP(A93, [3]Data!$A$1:$P$220, 16,FALSE)</f>
        <v>12331.4</v>
      </c>
      <c r="F93">
        <f>VLOOKUP(A93, [4]Data!$A$1:$P$220, 16)</f>
        <v>862776620434.01685</v>
      </c>
      <c r="G93">
        <f>VLOOKUP(A93, [5]Data!$A$1:$P$220, 16,FALSE)</f>
        <v>60.846837130459896</v>
      </c>
      <c r="H93">
        <f>VLOOKUP(A93, [6]Data!$A$1:$P$220, 16, FALSE)</f>
        <v>39.914285714285711</v>
      </c>
      <c r="I93">
        <f>VLOOKUP(A93, [7]Data!$A$1:$P$220, 16,FALSE)</f>
        <v>3.3996891325170342</v>
      </c>
      <c r="J93">
        <f>VLOOKUP(A93,[8]Data!$A$1:$P$220, 16,FALSE)</f>
        <v>88.105545477433623</v>
      </c>
    </row>
    <row r="94" spans="1:10" x14ac:dyDescent="0.3">
      <c r="A94" t="s">
        <v>92</v>
      </c>
      <c r="B94">
        <v>4.4749984641082028</v>
      </c>
      <c r="C94">
        <f>VLOOKUP(A94, [1]Data!$A$1:$P$218, 16,FALSE)</f>
        <v>3.9185555444823369E-2</v>
      </c>
      <c r="D94">
        <f>VLOOKUP(A94,[2]Data!$A$1:$P$219, 16, FALSE)</f>
        <v>15.928510122870485</v>
      </c>
      <c r="E94">
        <f>VLOOKUP(A94, [3]Data!$A$1:$P$220, 16,FALSE)</f>
        <v>594.6</v>
      </c>
      <c r="F94">
        <f>VLOOKUP(A94, [4]Data!$A$1:$P$220, 16)</f>
        <v>862776620434.01685</v>
      </c>
      <c r="G94" t="e">
        <f>VLOOKUP(A94, [5]Data!$A$1:$P$220, 16,FALSE)</f>
        <v>#DIV/0!</v>
      </c>
      <c r="H94">
        <f>VLOOKUP(A94, [6]Data!$A$1:$P$220, 16, FALSE)</f>
        <v>29.5</v>
      </c>
      <c r="I94">
        <f>VLOOKUP(A94, [7]Data!$A$1:$P$220, 16,FALSE)</f>
        <v>4.5999999046325648</v>
      </c>
      <c r="J94">
        <f>VLOOKUP(A94,[8]Data!$A$1:$P$220, 16,FALSE)</f>
        <v>89.211909034035429</v>
      </c>
    </row>
    <row r="95" spans="1:10" x14ac:dyDescent="0.3">
      <c r="A95" t="s">
        <v>93</v>
      </c>
      <c r="B95">
        <v>2.0067915747432932</v>
      </c>
      <c r="C95">
        <f>VLOOKUP(A95, [1]Data!$A$1:$P$218, 16,FALSE)</f>
        <v>2.1336422363917031</v>
      </c>
      <c r="D95">
        <f>VLOOKUP(A95,[2]Data!$A$1:$P$219, 16, FALSE)</f>
        <v>18.602723200206597</v>
      </c>
      <c r="E95">
        <f>VLOOKUP(A95, [3]Data!$A$1:$P$220, 16,FALSE)</f>
        <v>44.18181818181818</v>
      </c>
      <c r="F95">
        <f>VLOOKUP(A95, [4]Data!$A$1:$P$220, 16)</f>
        <v>126661640941.10718</v>
      </c>
      <c r="G95">
        <f>VLOOKUP(A95, [5]Data!$A$1:$P$220, 16,FALSE)</f>
        <v>77.58835067749024</v>
      </c>
      <c r="H95">
        <f>VLOOKUP(A95, [6]Data!$A$1:$P$220, 16, FALSE)</f>
        <v>26.637499999999999</v>
      </c>
      <c r="I95">
        <f>VLOOKUP(A95, [7]Data!$A$1:$P$220, 16,FALSE)</f>
        <v>7.3824766476949053</v>
      </c>
      <c r="J95">
        <f>VLOOKUP(A95,[8]Data!$A$1:$P$220, 16,FALSE)</f>
        <v>95.249090866609052</v>
      </c>
    </row>
    <row r="96" spans="1:10" x14ac:dyDescent="0.3">
      <c r="A96" t="s">
        <v>94</v>
      </c>
      <c r="B96">
        <v>3.6068460260253556</v>
      </c>
      <c r="C96">
        <f>VLOOKUP(A96, [1]Data!$A$1:$P$218, 16,FALSE)</f>
        <v>4.4636290940371444</v>
      </c>
      <c r="D96">
        <f>VLOOKUP(A96,[2]Data!$A$1:$P$219, 16, FALSE)</f>
        <v>20.271347124489068</v>
      </c>
      <c r="E96">
        <f>VLOOKUP(A96, [3]Data!$A$1:$P$220, 16,FALSE)</f>
        <v>1362.909090909091</v>
      </c>
      <c r="F96">
        <f>VLOOKUP(A96, [4]Data!$A$1:$P$220, 16)</f>
        <v>302991358635.01898</v>
      </c>
      <c r="G96">
        <f>VLOOKUP(A96, [5]Data!$A$1:$P$220, 16,FALSE)</f>
        <v>65.061660766601591</v>
      </c>
      <c r="H96">
        <f>VLOOKUP(A96, [6]Data!$A$1:$P$220, 16, FALSE)</f>
        <v>40.111111111111114</v>
      </c>
      <c r="I96">
        <f>VLOOKUP(A96, [7]Data!$A$1:$P$220, 16,FALSE)</f>
        <v>5.8056589232550744</v>
      </c>
      <c r="J96">
        <f>VLOOKUP(A96,[8]Data!$A$1:$P$220, 16,FALSE)</f>
        <v>94.456363699652925</v>
      </c>
    </row>
    <row r="97" spans="1:10" x14ac:dyDescent="0.3">
      <c r="A97" t="s">
        <v>95</v>
      </c>
      <c r="B97">
        <v>-0.56962613874304036</v>
      </c>
      <c r="C97">
        <f>VLOOKUP(A97, [1]Data!$A$1:$P$218, 16,FALSE)</f>
        <v>1.3470509160648692</v>
      </c>
      <c r="D97">
        <f>VLOOKUP(A97,[2]Data!$A$1:$P$219, 16, FALSE)</f>
        <v>17.930918502875102</v>
      </c>
      <c r="E97">
        <f>VLOOKUP(A97, [3]Data!$A$1:$P$220, 16,FALSE)</f>
        <v>8872</v>
      </c>
      <c r="F97">
        <f>VLOOKUP(A97, [4]Data!$A$1:$P$220, 16)</f>
        <v>1861545498796.0537</v>
      </c>
      <c r="G97">
        <f>VLOOKUP(A97, [5]Data!$A$1:$P$220, 16,FALSE)</f>
        <v>63.362288665771473</v>
      </c>
      <c r="H97">
        <f>VLOOKUP(A97, [6]Data!$A$1:$P$220, 16, FALSE)</f>
        <v>35.144444444444446</v>
      </c>
      <c r="I97">
        <f>VLOOKUP(A97, [7]Data!$A$1:$P$220, 16,FALSE)</f>
        <v>4.1001410749223499</v>
      </c>
      <c r="J97">
        <f>VLOOKUP(A97,[8]Data!$A$1:$P$220, 16,FALSE)</f>
        <v>89.389091144908562</v>
      </c>
    </row>
    <row r="98" spans="1:10" x14ac:dyDescent="0.3">
      <c r="A98" t="s">
        <v>96</v>
      </c>
      <c r="B98">
        <v>-0.27789545677220223</v>
      </c>
      <c r="C98" t="e">
        <f>VLOOKUP(A98, [1]Data!$A$1:$P$218, 16,FALSE)</f>
        <v>#DIV/0!</v>
      </c>
      <c r="D98">
        <f>VLOOKUP(A98,[2]Data!$A$1:$P$219, 16, FALSE)</f>
        <v>21.645412062747337</v>
      </c>
      <c r="E98">
        <f>VLOOKUP(A98, [3]Data!$A$1:$P$220, 16,FALSE)</f>
        <v>18.272727272727273</v>
      </c>
      <c r="F98">
        <f>VLOOKUP(A98, [4]Data!$A$1:$P$220, 16)</f>
        <v>14173369782.765114</v>
      </c>
      <c r="G98">
        <f>VLOOKUP(A98, [5]Data!$A$1:$P$220, 16,FALSE)</f>
        <v>27.217984008789063</v>
      </c>
      <c r="H98" t="e">
        <f>VLOOKUP(A98, [6]Data!$A$1:$P$220, 16, FALSE)</f>
        <v>#DIV/0!</v>
      </c>
      <c r="I98">
        <f>VLOOKUP(A98, [7]Data!$A$1:$P$220, 16,FALSE)</f>
        <v>5.7492341561750919</v>
      </c>
      <c r="J98">
        <f>VLOOKUP(A98,[8]Data!$A$1:$P$220, 16,FALSE)</f>
        <v>87.946363665840849</v>
      </c>
    </row>
    <row r="99" spans="1:10" x14ac:dyDescent="0.3">
      <c r="A99" t="s">
        <v>97</v>
      </c>
      <c r="B99">
        <v>2.0355813972927335</v>
      </c>
      <c r="C99">
        <f>VLOOKUP(A99, [1]Data!$A$1:$P$218, 16,FALSE)</f>
        <v>0.69546997547149703</v>
      </c>
      <c r="D99">
        <f>VLOOKUP(A99,[2]Data!$A$1:$P$219, 16, FALSE)</f>
        <v>20.161158210483197</v>
      </c>
      <c r="E99">
        <f>VLOOKUP(A99, [3]Data!$A$1:$P$220, 16,FALSE)</f>
        <v>34.363636363636367</v>
      </c>
      <c r="F99">
        <f>VLOOKUP(A99, [4]Data!$A$1:$P$220, 16)</f>
        <v>38169248358.587753</v>
      </c>
      <c r="G99">
        <f>VLOOKUP(A99, [5]Data!$A$1:$P$220, 16,FALSE)</f>
        <v>35.523275799221473</v>
      </c>
      <c r="H99">
        <f>VLOOKUP(A99, [6]Data!$A$1:$P$220, 16, FALSE)</f>
        <v>33.700000000000003</v>
      </c>
      <c r="I99">
        <f>VLOOKUP(A99, [7]Data!$A$1:$P$220, 16,FALSE)</f>
        <v>3.3404640197753905</v>
      </c>
      <c r="J99">
        <f>VLOOKUP(A99,[8]Data!$A$1:$P$220, 16,FALSE)</f>
        <v>85.208545684814453</v>
      </c>
    </row>
    <row r="100" spans="1:10" x14ac:dyDescent="0.3">
      <c r="A100" t="s">
        <v>98</v>
      </c>
      <c r="B100">
        <v>0.69312563741559852</v>
      </c>
      <c r="C100">
        <f>VLOOKUP(A100, [1]Data!$A$1:$P$218, 16,FALSE)</f>
        <v>3.2116827314550225</v>
      </c>
      <c r="D100">
        <f>VLOOKUP(A100,[2]Data!$A$1:$P$219, 16, FALSE)</f>
        <v>24.571146850079479</v>
      </c>
      <c r="E100">
        <f>VLOOKUP(A100, [3]Data!$A$1:$P$220, 16,FALSE)</f>
        <v>264371.72727272729</v>
      </c>
      <c r="F100">
        <f>VLOOKUP(A100, [4]Data!$A$1:$P$220, 16)</f>
        <v>14173369782.765114</v>
      </c>
      <c r="G100" t="e">
        <f>VLOOKUP(A100, [5]Data!$A$1:$P$220, 16,FALSE)</f>
        <v>#DIV/0!</v>
      </c>
      <c r="H100">
        <f>VLOOKUP(A100, [6]Data!$A$1:$P$220, 16, FALSE)</f>
        <v>32.5</v>
      </c>
      <c r="I100">
        <f>VLOOKUP(A100, [7]Data!$A$1:$P$220, 16,FALSE)</f>
        <v>3.4229512214660622</v>
      </c>
      <c r="J100">
        <f>VLOOKUP(A100,[8]Data!$A$1:$P$220, 16,FALSE)</f>
        <v>96.499090888283476</v>
      </c>
    </row>
    <row r="101" spans="1:10" x14ac:dyDescent="0.3">
      <c r="A101" t="s">
        <v>99</v>
      </c>
      <c r="B101">
        <v>3.8363636364001339</v>
      </c>
      <c r="C101">
        <f>VLOOKUP(A101, [1]Data!$A$1:$P$218, 16,FALSE)</f>
        <v>0.14635636589743883</v>
      </c>
      <c r="D101">
        <f>VLOOKUP(A101,[2]Data!$A$1:$P$219, 16, FALSE)</f>
        <v>22.606269667841918</v>
      </c>
      <c r="E101">
        <f>VLOOKUP(A101, [3]Data!$A$1:$P$220, 16,FALSE)</f>
        <v>1287</v>
      </c>
      <c r="F101">
        <f>VLOOKUP(A101, [4]Data!$A$1:$P$220, 16)</f>
        <v>182709290851.64056</v>
      </c>
      <c r="G101">
        <f>VLOOKUP(A101, [5]Data!$A$1:$P$220, 16,FALSE)</f>
        <v>52.305346055464312</v>
      </c>
      <c r="H101">
        <f>VLOOKUP(A101, [6]Data!$A$1:$P$220, 16, FALSE)</f>
        <v>27.511111111111113</v>
      </c>
      <c r="I101">
        <f>VLOOKUP(A101, [7]Data!$A$1:$P$220, 16,FALSE)</f>
        <v>3.1706910133361821</v>
      </c>
      <c r="J101">
        <f>VLOOKUP(A101,[8]Data!$A$1:$P$220, 16,FALSE)</f>
        <v>94.905454592271283</v>
      </c>
    </row>
    <row r="102" spans="1:10" x14ac:dyDescent="0.3">
      <c r="A102" t="s">
        <v>100</v>
      </c>
      <c r="B102">
        <v>4.5543058782871695</v>
      </c>
      <c r="C102">
        <f>VLOOKUP(A102, [1]Data!$A$1:$P$218, 16,FALSE)</f>
        <v>0.69221997261047397</v>
      </c>
      <c r="D102">
        <f>VLOOKUP(A102,[2]Data!$A$1:$P$219, 16, FALSE)</f>
        <v>20.600224059877249</v>
      </c>
      <c r="E102">
        <f>VLOOKUP(A102, [3]Data!$A$1:$P$220, 16,FALSE)</f>
        <v>171.72727272727272</v>
      </c>
      <c r="F102">
        <f>VLOOKUP(A102, [4]Data!$A$1:$P$220, 16)</f>
        <v>70327614150.666168</v>
      </c>
      <c r="G102">
        <f>VLOOKUP(A102, [5]Data!$A$1:$P$220, 16,FALSE)</f>
        <v>10.539849996566765</v>
      </c>
      <c r="H102">
        <f>VLOOKUP(A102, [6]Data!$A$1:$P$220, 16, FALSE)</f>
        <v>40.799999999999997</v>
      </c>
      <c r="I102">
        <f>VLOOKUP(A102, [7]Data!$A$1:$P$220, 16,FALSE)</f>
        <v>4.8877354535189514</v>
      </c>
      <c r="J102">
        <f>VLOOKUP(A102,[8]Data!$A$1:$P$220, 16,FALSE)</f>
        <v>96.531999956477776</v>
      </c>
    </row>
    <row r="103" spans="1:10" x14ac:dyDescent="0.3">
      <c r="A103" t="s">
        <v>101</v>
      </c>
      <c r="B103">
        <v>3.0225323339083912</v>
      </c>
      <c r="C103">
        <f>VLOOKUP(A103, [1]Data!$A$1:$P$218, 16,FALSE)</f>
        <v>0.12456999990073116</v>
      </c>
      <c r="D103">
        <f>VLOOKUP(A103,[2]Data!$A$1:$P$219, 16, FALSE)</f>
        <v>30.111487950302287</v>
      </c>
      <c r="E103">
        <f>VLOOKUP(A103, [3]Data!$A$1:$P$220, 16,FALSE)</f>
        <v>110.9</v>
      </c>
      <c r="F103">
        <f>VLOOKUP(A103, [4]Data!$A$1:$P$220, 16)</f>
        <v>6610372259.288888</v>
      </c>
      <c r="G103">
        <f>VLOOKUP(A103, [5]Data!$A$1:$P$220, 16,FALSE)</f>
        <v>44.129383087158224</v>
      </c>
      <c r="H103">
        <f>VLOOKUP(A103, [6]Data!$A$1:$P$220, 16, FALSE)</f>
        <v>28.218181818181822</v>
      </c>
      <c r="I103">
        <f>VLOOKUP(A103, [7]Data!$A$1:$P$220, 16,FALSE)</f>
        <v>6.182274961471558</v>
      </c>
      <c r="J103">
        <f>VLOOKUP(A103,[8]Data!$A$1:$P$220, 16,FALSE)</f>
        <v>92.168181722814381</v>
      </c>
    </row>
    <row r="104" spans="1:10" x14ac:dyDescent="0.3">
      <c r="A104" t="s">
        <v>102</v>
      </c>
      <c r="B104">
        <v>6.1062286519815325</v>
      </c>
      <c r="C104">
        <f>VLOOKUP(A104, [1]Data!$A$1:$P$218, 16,FALSE)</f>
        <v>0.118230000138283</v>
      </c>
      <c r="D104">
        <f>VLOOKUP(A104,[2]Data!$A$1:$P$219, 16, FALSE)</f>
        <v>20.405833844300606</v>
      </c>
      <c r="E104">
        <f>VLOOKUP(A104, [3]Data!$A$1:$P$220, 16,FALSE)</f>
        <v>1.75</v>
      </c>
      <c r="F104">
        <f>VLOOKUP(A104, [4]Data!$A$1:$P$220, 16)</f>
        <v>13979064676.43181</v>
      </c>
      <c r="G104">
        <f>VLOOKUP(A104, [5]Data!$A$1:$P$220, 16,FALSE)</f>
        <v>13.925281683603933</v>
      </c>
      <c r="H104" t="e">
        <f>VLOOKUP(A104, [6]Data!$A$1:$P$220, 16, FALSE)</f>
        <v>#DIV/0!</v>
      </c>
      <c r="I104">
        <f>VLOOKUP(A104, [7]Data!$A$1:$P$220, 16,FALSE)</f>
        <v>2.1475744114981765</v>
      </c>
      <c r="J104">
        <f>VLOOKUP(A104,[8]Data!$A$1:$P$220, 16,FALSE)</f>
        <v>99.558090911670163</v>
      </c>
    </row>
    <row r="105" spans="1:10" x14ac:dyDescent="0.3">
      <c r="A105" t="s">
        <v>103</v>
      </c>
      <c r="B105">
        <v>2.0157840925815083</v>
      </c>
      <c r="C105" t="e">
        <f>VLOOKUP(A105, [1]Data!$A$1:$P$218, 16,FALSE)</f>
        <v>#DIV/0!</v>
      </c>
      <c r="D105">
        <f>VLOOKUP(A105,[2]Data!$A$1:$P$219, 16, FALSE)</f>
        <v>28.403296772184987</v>
      </c>
      <c r="E105" t="e">
        <f>VLOOKUP(A105, [3]Data!$A$1:$P$220, 16,FALSE)</f>
        <v>#DIV/0!</v>
      </c>
      <c r="F105">
        <f>VLOOKUP(A105, [4]Data!$A$1:$P$220, 16)</f>
        <v>70327614150.666168</v>
      </c>
      <c r="G105" t="e">
        <f>VLOOKUP(A105, [5]Data!$A$1:$P$220, 16,FALSE)</f>
        <v>#DIV/0!</v>
      </c>
      <c r="H105">
        <f>VLOOKUP(A105, [6]Data!$A$1:$P$220, 16, FALSE)</f>
        <v>27.8</v>
      </c>
      <c r="I105">
        <f>VLOOKUP(A105, [7]Data!$A$1:$P$220, 16,FALSE)</f>
        <v>11.643993483649352</v>
      </c>
      <c r="J105">
        <f>VLOOKUP(A105,[8]Data!$A$1:$P$220, 16,FALSE)</f>
        <v>100</v>
      </c>
    </row>
    <row r="106" spans="1:10" x14ac:dyDescent="0.3">
      <c r="A106" t="s">
        <v>104</v>
      </c>
      <c r="B106">
        <v>1.1876960567028141</v>
      </c>
      <c r="C106" t="e">
        <f>VLOOKUP(A106, [1]Data!$A$1:$P$218, 16,FALSE)</f>
        <v>#DIV/0!</v>
      </c>
      <c r="D106" t="e">
        <f>VLOOKUP(A106,[2]Data!$A$1:$P$219, 16, FALSE)</f>
        <v>#DIV/0!</v>
      </c>
      <c r="E106" t="e">
        <f>VLOOKUP(A106, [3]Data!$A$1:$P$220, 16,FALSE)</f>
        <v>#DIV/0!</v>
      </c>
      <c r="F106">
        <f>VLOOKUP(A106, [4]Data!$A$1:$P$220, 16)</f>
        <v>44619628261.030708</v>
      </c>
      <c r="G106">
        <f>VLOOKUP(A106, [5]Data!$A$1:$P$220, 16,FALSE)</f>
        <v>85.861312866210952</v>
      </c>
      <c r="H106" t="e">
        <f>VLOOKUP(A106, [6]Data!$A$1:$P$220, 16, FALSE)</f>
        <v>#DIV/0!</v>
      </c>
      <c r="I106">
        <f>VLOOKUP(A106, [7]Data!$A$1:$P$220, 16,FALSE)</f>
        <v>3.9526920795440681</v>
      </c>
      <c r="J106">
        <f>VLOOKUP(A106,[8]Data!$A$1:$P$220, 16,FALSE)</f>
        <v>100</v>
      </c>
    </row>
    <row r="107" spans="1:10" x14ac:dyDescent="0.3">
      <c r="A107" t="s">
        <v>105</v>
      </c>
      <c r="B107">
        <v>2.9522870047220264</v>
      </c>
      <c r="C107">
        <f>VLOOKUP(A107, [1]Data!$A$1:$P$218, 16,FALSE)</f>
        <v>4.0911299315365861</v>
      </c>
      <c r="D107">
        <f>VLOOKUP(A107,[2]Data!$A$1:$P$219, 16, FALSE)</f>
        <v>29.982024235285472</v>
      </c>
      <c r="E107">
        <f>VLOOKUP(A107, [3]Data!$A$1:$P$220, 16,FALSE)</f>
        <v>158768.18181818182</v>
      </c>
      <c r="F107">
        <f>VLOOKUP(A107, [4]Data!$A$1:$P$220, 16)</f>
        <v>70327614150.666168</v>
      </c>
      <c r="G107">
        <f>VLOOKUP(A107, [5]Data!$A$1:$P$220, 16,FALSE)</f>
        <v>96.845994567871159</v>
      </c>
      <c r="H107">
        <f>VLOOKUP(A107, [6]Data!$A$1:$P$220, 16, FALSE)</f>
        <v>31.549999999999997</v>
      </c>
      <c r="I107">
        <f>VLOOKUP(A107, [7]Data!$A$1:$P$220, 16,FALSE)</f>
        <v>3.9898548722267142</v>
      </c>
      <c r="J107">
        <f>VLOOKUP(A107,[8]Data!$A$1:$P$220, 16,FALSE)</f>
        <v>96.609090913425788</v>
      </c>
    </row>
    <row r="108" spans="1:10" x14ac:dyDescent="0.3">
      <c r="A108" t="s">
        <v>106</v>
      </c>
      <c r="B108">
        <v>0.66978756959290631</v>
      </c>
      <c r="C108">
        <f>VLOOKUP(A108, [1]Data!$A$1:$P$218, 16,FALSE)</f>
        <v>0.15677818181839848</v>
      </c>
      <c r="D108" t="e">
        <f>VLOOKUP(A108,[2]Data!$A$1:$P$219, 16, FALSE)</f>
        <v>#DIV/0!</v>
      </c>
      <c r="E108">
        <f>VLOOKUP(A108, [3]Data!$A$1:$P$220, 16,FALSE)</f>
        <v>7</v>
      </c>
      <c r="F108">
        <f>VLOOKUP(A108, [4]Data!$A$1:$P$220, 16)</f>
        <v>70327614150.666168</v>
      </c>
      <c r="G108">
        <f>VLOOKUP(A108, [5]Data!$A$1:$P$220, 16,FALSE)</f>
        <v>55.661344255719889</v>
      </c>
      <c r="H108" t="e">
        <f>VLOOKUP(A108, [6]Data!$A$1:$P$220, 16, FALSE)</f>
        <v>#DIV/0!</v>
      </c>
      <c r="I108">
        <f>VLOOKUP(A108, [7]Data!$A$1:$P$220, 16,FALSE)</f>
        <v>5.0397764335979138</v>
      </c>
      <c r="J108">
        <f>VLOOKUP(A108,[8]Data!$A$1:$P$220, 16,FALSE)</f>
        <v>97.624636335806414</v>
      </c>
    </row>
    <row r="109" spans="1:10" x14ac:dyDescent="0.3">
      <c r="A109" t="s">
        <v>107</v>
      </c>
      <c r="B109">
        <v>6.6930982000027095</v>
      </c>
      <c r="C109" t="e">
        <f>VLOOKUP(A109, [1]Data!$A$1:$P$218, 16,FALSE)</f>
        <v>#DIV/0!</v>
      </c>
      <c r="D109">
        <f>VLOOKUP(A109,[2]Data!$A$1:$P$219, 16, FALSE)</f>
        <v>29.863932097068567</v>
      </c>
      <c r="E109">
        <f>VLOOKUP(A109, [3]Data!$A$1:$P$220, 16,FALSE)</f>
        <v>1.4</v>
      </c>
      <c r="F109">
        <f>VLOOKUP(A109, [4]Data!$A$1:$P$220, 16)</f>
        <v>162344199.21429923</v>
      </c>
      <c r="G109">
        <f>VLOOKUP(A109, [5]Data!$A$1:$P$220, 16,FALSE)</f>
        <v>16.689649842002172</v>
      </c>
      <c r="H109">
        <f>VLOOKUP(A109, [6]Data!$A$1:$P$220, 16, FALSE)</f>
        <v>37.4</v>
      </c>
      <c r="I109">
        <f>VLOOKUP(A109, [7]Data!$A$1:$P$220, 16,FALSE)</f>
        <v>2.3145444128248411</v>
      </c>
      <c r="J109">
        <f>VLOOKUP(A109,[8]Data!$A$1:$P$220, 16,FALSE)</f>
        <v>99.202636361122131</v>
      </c>
    </row>
    <row r="110" spans="1:10" x14ac:dyDescent="0.3">
      <c r="A110" t="s">
        <v>108</v>
      </c>
      <c r="B110">
        <v>-1.2789329876823723</v>
      </c>
      <c r="C110" t="e">
        <f>VLOOKUP(A110, [1]Data!$A$1:$P$218, 16,FALSE)</f>
        <v>#DIV/0!</v>
      </c>
      <c r="D110">
        <f>VLOOKUP(A110,[2]Data!$A$1:$P$219, 16, FALSE)</f>
        <v>21.896690291018491</v>
      </c>
      <c r="E110">
        <f>VLOOKUP(A110, [3]Data!$A$1:$P$220, 16,FALSE)</f>
        <v>98.333333333333329</v>
      </c>
      <c r="F110">
        <f>VLOOKUP(A110, [4]Data!$A$1:$P$220, 16)</f>
        <v>47175915277.107796</v>
      </c>
      <c r="G110" t="e">
        <f>VLOOKUP(A110, [5]Data!$A$1:$P$220, 16,FALSE)</f>
        <v>#DIV/0!</v>
      </c>
      <c r="H110">
        <f>VLOOKUP(A110, [6]Data!$A$1:$P$220, 16, FALSE)</f>
        <v>31.8</v>
      </c>
      <c r="I110">
        <f>VLOOKUP(A110, [7]Data!$A$1:$P$220, 16,FALSE)</f>
        <v>2.1319729924201969</v>
      </c>
      <c r="J110">
        <f>VLOOKUP(A110,[8]Data!$A$1:$P$220, 16,FALSE)</f>
        <v>90.543909029527143</v>
      </c>
    </row>
    <row r="111" spans="1:10" x14ac:dyDescent="0.3">
      <c r="A111" t="s">
        <v>109</v>
      </c>
      <c r="B111">
        <v>2.570227863389182</v>
      </c>
      <c r="C111" t="e">
        <f>VLOOKUP(A111, [1]Data!$A$1:$P$218, 16,FALSE)</f>
        <v>#DIV/0!</v>
      </c>
      <c r="D111" t="e">
        <f>VLOOKUP(A111,[2]Data!$A$1:$P$219, 16, FALSE)</f>
        <v>#DIV/0!</v>
      </c>
      <c r="E111" t="e">
        <f>VLOOKUP(A111, [3]Data!$A$1:$P$220, 16,FALSE)</f>
        <v>#DIV/0!</v>
      </c>
      <c r="F111">
        <f>VLOOKUP(A111, [4]Data!$A$1:$P$220, 16)</f>
        <v>5615686027.9290895</v>
      </c>
      <c r="G111">
        <f>VLOOKUP(A111, [5]Data!$A$1:$P$220, 16,FALSE)</f>
        <v>10.726860046386735</v>
      </c>
      <c r="H111">
        <f>VLOOKUP(A111, [6]Data!$A$1:$P$220, 16, FALSE)</f>
        <v>34.25</v>
      </c>
      <c r="I111">
        <f>VLOOKUP(A111, [7]Data!$A$1:$P$220, 16,FALSE)</f>
        <v>2.1926444636450877</v>
      </c>
      <c r="J111">
        <f>VLOOKUP(A111,[8]Data!$A$1:$P$220, 16,FALSE)</f>
        <v>97.35536365075545</v>
      </c>
    </row>
    <row r="112" spans="1:10" x14ac:dyDescent="0.3">
      <c r="A112" t="s">
        <v>110</v>
      </c>
      <c r="B112">
        <v>0.31352810927477165</v>
      </c>
      <c r="C112" t="e">
        <f>VLOOKUP(A112, [1]Data!$A$1:$P$218, 16,FALSE)</f>
        <v>#DIV/0!</v>
      </c>
      <c r="D112">
        <f>VLOOKUP(A112,[2]Data!$A$1:$P$219, 16, FALSE)</f>
        <v>18.638678037526827</v>
      </c>
      <c r="E112" t="e">
        <f>VLOOKUP(A112, [3]Data!$A$1:$P$220, 16,FALSE)</f>
        <v>#DIV/0!</v>
      </c>
      <c r="F112">
        <f>VLOOKUP(A112, [4]Data!$A$1:$P$220, 16)</f>
        <v>5615686027.9290895</v>
      </c>
      <c r="G112" t="e">
        <f>VLOOKUP(A112, [5]Data!$A$1:$P$220, 16,FALSE)</f>
        <v>#DIV/0!</v>
      </c>
      <c r="H112" t="e">
        <f>VLOOKUP(A112, [6]Data!$A$1:$P$220, 16, FALSE)</f>
        <v>#DIV/0!</v>
      </c>
      <c r="I112" t="e">
        <f>VLOOKUP(A112, [7]Data!$A$1:$P$220, 16,FALSE)</f>
        <v>#DIV/0!</v>
      </c>
      <c r="J112">
        <f>VLOOKUP(A112,[8]Data!$A$1:$P$220, 16,FALSE)</f>
        <v>80.526545437899486</v>
      </c>
    </row>
    <row r="113" spans="1:10" x14ac:dyDescent="0.3">
      <c r="A113" t="s">
        <v>111</v>
      </c>
      <c r="B113">
        <v>-0.56835192011378155</v>
      </c>
      <c r="C113" t="e">
        <f>VLOOKUP(A113, [1]Data!$A$1:$P$218, 16,FALSE)</f>
        <v>#DIV/0!</v>
      </c>
      <c r="D113" t="e">
        <f>VLOOKUP(A113,[2]Data!$A$1:$P$219, 16, FALSE)</f>
        <v>#DIV/0!</v>
      </c>
      <c r="E113">
        <f>VLOOKUP(A113, [3]Data!$A$1:$P$220, 16,FALSE)</f>
        <v>3.3333333333333335</v>
      </c>
      <c r="F113">
        <f>VLOOKUP(A113, [4]Data!$A$1:$P$220, 16)</f>
        <v>44619628261.030708</v>
      </c>
      <c r="G113">
        <f>VLOOKUP(A113, [5]Data!$A$1:$P$220, 16,FALSE)</f>
        <v>15.411910837346857</v>
      </c>
      <c r="H113">
        <f>VLOOKUP(A113, [6]Data!$A$1:$P$220, 16, FALSE)</f>
        <v>51.2</v>
      </c>
      <c r="I113">
        <f>VLOOKUP(A113, [7]Data!$A$1:$P$220, 16,FALSE)</f>
        <v>3.7246454629031089</v>
      </c>
      <c r="J113">
        <f>VLOOKUP(A113,[8]Data!$A$1:$P$220, 16,FALSE)</f>
        <v>81.009363694624469</v>
      </c>
    </row>
    <row r="114" spans="1:10" x14ac:dyDescent="0.3">
      <c r="A114" t="s">
        <v>112</v>
      </c>
      <c r="B114" t="e">
        <v>#DIV/0!</v>
      </c>
      <c r="C114" t="e">
        <f>VLOOKUP(A114, [1]Data!$A$1:$P$218, 16,FALSE)</f>
        <v>#DIV/0!</v>
      </c>
      <c r="D114" t="e">
        <f>VLOOKUP(A114,[2]Data!$A$1:$P$219, 16, FALSE)</f>
        <v>#DIV/0!</v>
      </c>
      <c r="E114" t="e">
        <f>VLOOKUP(A114, [3]Data!$A$1:$P$220, 16,FALSE)</f>
        <v>#DIV/0!</v>
      </c>
      <c r="F114">
        <f>VLOOKUP(A114, [4]Data!$A$1:$P$220, 16)</f>
        <v>5615686027.9290895</v>
      </c>
      <c r="G114">
        <f>VLOOKUP(A114, [5]Data!$A$1:$P$220, 16,FALSE)</f>
        <v>38.147944556342253</v>
      </c>
      <c r="H114" t="e">
        <f>VLOOKUP(A114, [6]Data!$A$1:$P$220, 16, FALSE)</f>
        <v>#DIV/0!</v>
      </c>
      <c r="I114">
        <f>VLOOKUP(A114, [7]Data!$A$1:$P$220, 16,FALSE)</f>
        <v>2.5560400485992401</v>
      </c>
      <c r="J114">
        <f>VLOOKUP(A114,[8]Data!$A$1:$P$220, 16,FALSE)</f>
        <v>100</v>
      </c>
    </row>
    <row r="115" spans="1:10" x14ac:dyDescent="0.3">
      <c r="A115" t="s">
        <v>113</v>
      </c>
      <c r="B115">
        <v>4.4527111140592037</v>
      </c>
      <c r="C115">
        <f>VLOOKUP(A115, [1]Data!$A$1:$P$218, 16,FALSE)</f>
        <v>0.11867999924080716</v>
      </c>
      <c r="D115">
        <f>VLOOKUP(A115,[2]Data!$A$1:$P$219, 16, FALSE)</f>
        <v>26.70017909757571</v>
      </c>
      <c r="E115">
        <f>VLOOKUP(A115, [3]Data!$A$1:$P$220, 16,FALSE)</f>
        <v>286</v>
      </c>
      <c r="F115">
        <f>VLOOKUP(A115, [4]Data!$A$1:$P$220, 16)</f>
        <v>44619628261.030708</v>
      </c>
      <c r="G115">
        <f>VLOOKUP(A115, [5]Data!$A$1:$P$220, 16,FALSE)</f>
        <v>18.795847285877588</v>
      </c>
      <c r="H115">
        <f>VLOOKUP(A115, [6]Data!$A$1:$P$220, 16, FALSE)</f>
        <v>39</v>
      </c>
      <c r="I115">
        <f>VLOOKUP(A115, [7]Data!$A$1:$P$220, 16,FALSE)</f>
        <v>1.8588262647390374</v>
      </c>
      <c r="J115">
        <f>VLOOKUP(A115,[8]Data!$A$1:$P$220, 16,FALSE)</f>
        <v>95.58472728729248</v>
      </c>
    </row>
    <row r="116" spans="1:10" x14ac:dyDescent="0.3">
      <c r="A116" t="s">
        <v>114</v>
      </c>
      <c r="B116">
        <v>1.5376647850163685</v>
      </c>
      <c r="C116">
        <f>VLOOKUP(A116, [1]Data!$A$1:$P$218, 16,FALSE)</f>
        <v>3.1780000776052503E-2</v>
      </c>
      <c r="D116">
        <f>VLOOKUP(A116,[2]Data!$A$1:$P$219, 16, FALSE)</f>
        <v>28.261952217661985</v>
      </c>
      <c r="E116">
        <f>VLOOKUP(A116, [3]Data!$A$1:$P$220, 16,FALSE)</f>
        <v>2.5</v>
      </c>
      <c r="F116">
        <f>VLOOKUP(A116, [4]Data!$A$1:$P$220, 16)</f>
        <v>5615686027.9290895</v>
      </c>
      <c r="G116">
        <f>VLOOKUP(A116, [5]Data!$A$1:$P$220, 16,FALSE)</f>
        <v>10.685238565717428</v>
      </c>
      <c r="H116">
        <f>VLOOKUP(A116, [6]Data!$A$1:$P$220, 16, FALSE)</f>
        <v>44.9</v>
      </c>
      <c r="I116">
        <f>VLOOKUP(A116, [7]Data!$A$1:$P$220, 16,FALSE)</f>
        <v>7.8186090946197497</v>
      </c>
      <c r="J116">
        <f>VLOOKUP(A116,[8]Data!$A$1:$P$220, 16,FALSE)</f>
        <v>75.65227265791458</v>
      </c>
    </row>
    <row r="117" spans="1:10" x14ac:dyDescent="0.3">
      <c r="A117" t="s">
        <v>115</v>
      </c>
      <c r="B117">
        <v>3.261986915205934</v>
      </c>
      <c r="C117">
        <f>VLOOKUP(A117, [1]Data!$A$1:$P$218, 16,FALSE)</f>
        <v>0.94786635854027601</v>
      </c>
      <c r="D117">
        <f>VLOOKUP(A117,[2]Data!$A$1:$P$219, 16, FALSE)</f>
        <v>19.360553354330566</v>
      </c>
      <c r="E117">
        <f>VLOOKUP(A117, [3]Data!$A$1:$P$220, 16,FALSE)</f>
        <v>99.36363636363636</v>
      </c>
      <c r="F117">
        <f>VLOOKUP(A117, [4]Data!$A$1:$P$220, 16)</f>
        <v>5615686027.9290895</v>
      </c>
      <c r="G117">
        <f>VLOOKUP(A117, [5]Data!$A$1:$P$220, 16,FALSE)</f>
        <v>75.332939910888697</v>
      </c>
      <c r="H117">
        <f>VLOOKUP(A117, [6]Data!$A$1:$P$220, 16, FALSE)</f>
        <v>35.83</v>
      </c>
      <c r="I117">
        <f>VLOOKUP(A117, [7]Data!$A$1:$P$220, 16,FALSE)</f>
        <v>4.4660956064860038</v>
      </c>
      <c r="J117">
        <f>VLOOKUP(A117,[8]Data!$A$1:$P$220, 16,FALSE)</f>
        <v>89.638181816447869</v>
      </c>
    </row>
    <row r="118" spans="1:10" x14ac:dyDescent="0.3">
      <c r="A118" t="s">
        <v>116</v>
      </c>
      <c r="B118">
        <v>2.2115088238593588</v>
      </c>
      <c r="C118">
        <f>VLOOKUP(A118, [1]Data!$A$1:$P$218, 16,FALSE)</f>
        <v>1.2487463625994593</v>
      </c>
      <c r="D118">
        <f>VLOOKUP(A118,[2]Data!$A$1:$P$219, 16, FALSE)</f>
        <v>17.804804686272902</v>
      </c>
      <c r="E118">
        <f>VLOOKUP(A118, [3]Data!$A$1:$P$220, 16,FALSE)</f>
        <v>121.72727272727273</v>
      </c>
      <c r="F118">
        <f>VLOOKUP(A118, [4]Data!$A$1:$P$220, 16)</f>
        <v>5615686027.9290895</v>
      </c>
      <c r="G118">
        <f>VLOOKUP(A118, [5]Data!$A$1:$P$220, 16,FALSE)</f>
        <v>19.029984065464557</v>
      </c>
      <c r="H118">
        <f>VLOOKUP(A118, [6]Data!$A$1:$P$220, 16, FALSE)</f>
        <v>32.879999999999995</v>
      </c>
      <c r="I118">
        <f>VLOOKUP(A118, [7]Data!$A$1:$P$220, 16,FALSE)</f>
        <v>3.7271440029144278</v>
      </c>
      <c r="J118">
        <f>VLOOKUP(A118,[8]Data!$A$1:$P$220, 16,FALSE)</f>
        <v>94.31545452638106</v>
      </c>
    </row>
    <row r="119" spans="1:10" x14ac:dyDescent="0.3">
      <c r="A119" t="s">
        <v>117</v>
      </c>
      <c r="B119">
        <v>1.937463034365551</v>
      </c>
      <c r="C119">
        <f>VLOOKUP(A119, [1]Data!$A$1:$P$218, 16,FALSE)</f>
        <v>0.62125454707579175</v>
      </c>
      <c r="D119">
        <f>VLOOKUP(A119,[2]Data!$A$1:$P$219, 16, FALSE)</f>
        <v>22.428325584614331</v>
      </c>
      <c r="E119">
        <f>VLOOKUP(A119, [3]Data!$A$1:$P$220, 16,FALSE)</f>
        <v>132.18181818181819</v>
      </c>
      <c r="F119">
        <f>VLOOKUP(A119, [4]Data!$A$1:$P$220, 16)</f>
        <v>162344199.21429923</v>
      </c>
      <c r="G119">
        <f>VLOOKUP(A119, [5]Data!$A$1:$P$220, 16,FALSE)</f>
        <v>77.447373199462902</v>
      </c>
      <c r="H119">
        <f>VLOOKUP(A119, [6]Data!$A$1:$P$220, 16, FALSE)</f>
        <v>35.030000000000008</v>
      </c>
      <c r="I119">
        <f>VLOOKUP(A119, [7]Data!$A$1:$P$220, 16,FALSE)</f>
        <v>5.2801832622951927</v>
      </c>
      <c r="J119">
        <f>VLOOKUP(A119,[8]Data!$A$1:$P$220, 16,FALSE)</f>
        <v>88.771818204359576</v>
      </c>
    </row>
    <row r="120" spans="1:10" x14ac:dyDescent="0.3">
      <c r="A120" t="s">
        <v>118</v>
      </c>
      <c r="B120">
        <v>0.21975724642685826</v>
      </c>
      <c r="C120">
        <f>VLOOKUP(A120, [1]Data!$A$1:$P$218, 16,FALSE)</f>
        <v>0.15644909001209512</v>
      </c>
      <c r="D120">
        <f>VLOOKUP(A120,[2]Data!$A$1:$P$219, 16, FALSE)</f>
        <v>17.600755570218038</v>
      </c>
      <c r="E120">
        <f>VLOOKUP(A120, [3]Data!$A$1:$P$220, 16,FALSE)</f>
        <v>3.2222222222222223</v>
      </c>
      <c r="F120">
        <f>VLOOKUP(A120, [4]Data!$A$1:$P$220, 16)</f>
        <v>5615686027.9290895</v>
      </c>
      <c r="G120">
        <f>VLOOKUP(A120, [5]Data!$A$1:$P$220, 16,FALSE)</f>
        <v>75.158046722412138</v>
      </c>
      <c r="H120" t="e">
        <f>VLOOKUP(A120, [6]Data!$A$1:$P$220, 16, FALSE)</f>
        <v>#DIV/0!</v>
      </c>
      <c r="I120">
        <f>VLOOKUP(A120, [7]Data!$A$1:$P$220, 16,FALSE)</f>
        <v>3.0557991157878517</v>
      </c>
      <c r="J120">
        <f>VLOOKUP(A120,[8]Data!$A$1:$P$220, 16,FALSE)</f>
        <v>97.929090911691844</v>
      </c>
    </row>
    <row r="121" spans="1:10" x14ac:dyDescent="0.3">
      <c r="A121" t="s">
        <v>119</v>
      </c>
      <c r="B121" t="e">
        <v>#DIV/0!</v>
      </c>
      <c r="C121" t="e">
        <f>VLOOKUP(A121, [1]Data!$A$1:$P$218, 16,FALSE)</f>
        <v>#DIV/0!</v>
      </c>
      <c r="D121" t="e">
        <f>VLOOKUP(A121,[2]Data!$A$1:$P$219, 16, FALSE)</f>
        <v>#DIV/0!</v>
      </c>
      <c r="E121" t="e">
        <f>VLOOKUP(A121, [3]Data!$A$1:$P$220, 16,FALSE)</f>
        <v>#DIV/0!</v>
      </c>
      <c r="F121">
        <f>VLOOKUP(A121, [4]Data!$A$1:$P$220, 16)</f>
        <v>44619628261.030708</v>
      </c>
      <c r="G121" t="e">
        <f>VLOOKUP(A121, [5]Data!$A$1:$P$220, 16,FALSE)</f>
        <v>#DIV/0!</v>
      </c>
      <c r="H121" t="e">
        <f>VLOOKUP(A121, [6]Data!$A$1:$P$220, 16, FALSE)</f>
        <v>#DIV/0!</v>
      </c>
      <c r="I121" t="e">
        <f>VLOOKUP(A121, [7]Data!$A$1:$P$220, 16,FALSE)</f>
        <v>#DIV/0!</v>
      </c>
      <c r="J121">
        <f>VLOOKUP(A121,[8]Data!$A$1:$P$220, 16,FALSE)</f>
        <v>100</v>
      </c>
    </row>
    <row r="122" spans="1:10" x14ac:dyDescent="0.3">
      <c r="A122" t="s">
        <v>120</v>
      </c>
      <c r="B122">
        <v>2.5991197659675254</v>
      </c>
      <c r="C122">
        <f>VLOOKUP(A122, [1]Data!$A$1:$P$218, 16,FALSE)</f>
        <v>0.71454000473022505</v>
      </c>
      <c r="D122">
        <f>VLOOKUP(A122,[2]Data!$A$1:$P$219, 16, FALSE)</f>
        <v>29.535962337257761</v>
      </c>
      <c r="E122">
        <f>VLOOKUP(A122, [3]Data!$A$1:$P$220, 16,FALSE)</f>
        <v>225.81818181818181</v>
      </c>
      <c r="F122">
        <f>VLOOKUP(A122, [4]Data!$A$1:$P$220, 16)</f>
        <v>5615686027.9290895</v>
      </c>
      <c r="G122">
        <f>VLOOKUP(A122, [5]Data!$A$1:$P$220, 16,FALSE)</f>
        <v>27.967740665782582</v>
      </c>
      <c r="H122">
        <f>VLOOKUP(A122, [6]Data!$A$1:$P$220, 16, FALSE)</f>
        <v>39.5</v>
      </c>
      <c r="I122">
        <f>VLOOKUP(A122, [7]Data!$A$1:$P$220, 16,FALSE)</f>
        <v>5.559761333465576</v>
      </c>
      <c r="J122">
        <f>VLOOKUP(A122,[8]Data!$A$1:$P$220, 16,FALSE)</f>
        <v>90.552636406638399</v>
      </c>
    </row>
    <row r="123" spans="1:10" x14ac:dyDescent="0.3">
      <c r="A123" t="s">
        <v>121</v>
      </c>
      <c r="B123">
        <v>2.981774560258414</v>
      </c>
      <c r="C123" t="e">
        <f>VLOOKUP(A123, [1]Data!$A$1:$P$218, 16,FALSE)</f>
        <v>#DIV/0!</v>
      </c>
      <c r="D123" t="e">
        <f>VLOOKUP(A123,[2]Data!$A$1:$P$219, 16, FALSE)</f>
        <v>#DIV/0!</v>
      </c>
      <c r="E123">
        <f>VLOOKUP(A123, [3]Data!$A$1:$P$220, 16,FALSE)</f>
        <v>7</v>
      </c>
      <c r="F123">
        <f>VLOOKUP(A123, [4]Data!$A$1:$P$220, 16)</f>
        <v>5615686027.9290895</v>
      </c>
      <c r="G123" t="e">
        <f>VLOOKUP(A123, [5]Data!$A$1:$P$220, 16,FALSE)</f>
        <v>#DIV/0!</v>
      </c>
      <c r="H123" t="e">
        <f>VLOOKUP(A123, [6]Data!$A$1:$P$220, 16, FALSE)</f>
        <v>#DIV/0!</v>
      </c>
      <c r="I123">
        <f>VLOOKUP(A123, [7]Data!$A$1:$P$220, 16,FALSE)</f>
        <v>1.3781437575817113</v>
      </c>
      <c r="J123">
        <f>VLOOKUP(A123,[8]Data!$A$1:$P$220, 16,FALSE)</f>
        <v>100</v>
      </c>
    </row>
    <row r="124" spans="1:10" x14ac:dyDescent="0.3">
      <c r="A124" t="s">
        <v>122</v>
      </c>
      <c r="B124">
        <v>3.2489152873660201</v>
      </c>
      <c r="C124">
        <f>VLOOKUP(A124, [1]Data!$A$1:$P$218, 16,FALSE)</f>
        <v>0.29255454242229445</v>
      </c>
      <c r="D124">
        <f>VLOOKUP(A124,[2]Data!$A$1:$P$219, 16, FALSE)</f>
        <v>23.863107529519858</v>
      </c>
      <c r="E124">
        <f>VLOOKUP(A124, [3]Data!$A$1:$P$220, 16,FALSE)</f>
        <v>86.63636363636364</v>
      </c>
      <c r="F124">
        <f>VLOOKUP(A124, [4]Data!$A$1:$P$220, 16)</f>
        <v>5615686027.9290895</v>
      </c>
      <c r="G124">
        <f>VLOOKUP(A124, [5]Data!$A$1:$P$220, 16,FALSE)</f>
        <v>54.557247161865249</v>
      </c>
      <c r="H124">
        <f>VLOOKUP(A124, [6]Data!$A$1:$P$220, 16, FALSE)</f>
        <v>27.810000000000002</v>
      </c>
      <c r="I124">
        <f>VLOOKUP(A124, [7]Data!$A$1:$P$220, 16,FALSE)</f>
        <v>6.259333610534668</v>
      </c>
      <c r="J124">
        <f>VLOOKUP(A124,[8]Data!$A$1:$P$220, 16,FALSE)</f>
        <v>95.055454622615471</v>
      </c>
    </row>
    <row r="125" spans="1:10" x14ac:dyDescent="0.3">
      <c r="A125" t="s">
        <v>123</v>
      </c>
      <c r="B125">
        <v>2.0333226244674667</v>
      </c>
      <c r="C125">
        <f>VLOOKUP(A125, [1]Data!$A$1:$P$218, 16,FALSE)</f>
        <v>4.5659999921917924E-2</v>
      </c>
      <c r="D125">
        <f>VLOOKUP(A125,[2]Data!$A$1:$P$219, 16, FALSE)</f>
        <v>20.851873072010061</v>
      </c>
      <c r="E125">
        <f>VLOOKUP(A125, [3]Data!$A$1:$P$220, 16,FALSE)</f>
        <v>5.8</v>
      </c>
      <c r="F125">
        <f>VLOOKUP(A125, [4]Data!$A$1:$P$220, 16)</f>
        <v>5615686027.9290895</v>
      </c>
      <c r="G125">
        <f>VLOOKUP(A125, [5]Data!$A$1:$P$220, 16,FALSE)</f>
        <v>4.6788850307464598</v>
      </c>
      <c r="H125">
        <f>VLOOKUP(A125, [6]Data!$A$1:$P$220, 16, FALSE)</f>
        <v>42.5</v>
      </c>
      <c r="I125">
        <f>VLOOKUP(A125, [7]Data!$A$1:$P$220, 16,FALSE)</f>
        <v>2.5603517727418388</v>
      </c>
      <c r="J125">
        <f>VLOOKUP(A125,[8]Data!$A$1:$P$220, 16,FALSE)</f>
        <v>98.063545443794951</v>
      </c>
    </row>
    <row r="126" spans="1:10" x14ac:dyDescent="0.3">
      <c r="A126" t="s">
        <v>124</v>
      </c>
      <c r="B126">
        <v>2.8090565151980824</v>
      </c>
      <c r="C126" t="e">
        <f>VLOOKUP(A126, [1]Data!$A$1:$P$218, 16,FALSE)</f>
        <v>#DIV/0!</v>
      </c>
      <c r="D126">
        <f>VLOOKUP(A126,[2]Data!$A$1:$P$219, 16, FALSE)</f>
        <v>38.321436002252021</v>
      </c>
      <c r="E126" t="e">
        <f>VLOOKUP(A126, [3]Data!$A$1:$P$220, 16,FALSE)</f>
        <v>#DIV/0!</v>
      </c>
      <c r="F126">
        <f>VLOOKUP(A126, [4]Data!$A$1:$P$220, 16)</f>
        <v>5615686027.9290895</v>
      </c>
      <c r="G126">
        <f>VLOOKUP(A126, [5]Data!$A$1:$P$220, 16,FALSE)</f>
        <v>26.143060366312664</v>
      </c>
      <c r="H126">
        <f>VLOOKUP(A126, [6]Data!$A$1:$P$220, 16, FALSE)</f>
        <v>30.3</v>
      </c>
      <c r="I126">
        <f>VLOOKUP(A126, [7]Data!$A$1:$P$220, 16,FALSE)</f>
        <v>3.6027809858322142</v>
      </c>
      <c r="J126">
        <f>VLOOKUP(A126,[8]Data!$A$1:$P$220, 16,FALSE)</f>
        <v>92.360727223482996</v>
      </c>
    </row>
    <row r="127" spans="1:10" x14ac:dyDescent="0.3">
      <c r="A127" t="s">
        <v>125</v>
      </c>
      <c r="B127">
        <v>1.6823506348551314</v>
      </c>
      <c r="C127">
        <f>VLOOKUP(A127, [1]Data!$A$1:$P$218, 16,FALSE)</f>
        <v>0.3895336389541626</v>
      </c>
      <c r="D127">
        <f>VLOOKUP(A127,[2]Data!$A$1:$P$219, 16, FALSE)</f>
        <v>21.619737523431002</v>
      </c>
      <c r="E127">
        <f>VLOOKUP(A127, [3]Data!$A$1:$P$220, 16,FALSE)</f>
        <v>1251.4545454545455</v>
      </c>
      <c r="F127">
        <f>VLOOKUP(A127, [4]Data!$A$1:$P$220, 16)</f>
        <v>5615686027.9290895</v>
      </c>
      <c r="G127">
        <f>VLOOKUP(A127, [5]Data!$A$1:$P$220, 16,FALSE)</f>
        <v>34.160586738586417</v>
      </c>
      <c r="H127">
        <f>VLOOKUP(A127, [6]Data!$A$1:$P$220, 16, FALSE)</f>
        <v>47.4</v>
      </c>
      <c r="I127">
        <f>VLOOKUP(A127, [7]Data!$A$1:$P$220, 16,FALSE)</f>
        <v>4.91446336110433</v>
      </c>
      <c r="J127">
        <f>VLOOKUP(A127,[8]Data!$A$1:$P$220, 16,FALSE)</f>
        <v>95.647272760217845</v>
      </c>
    </row>
    <row r="128" spans="1:10" x14ac:dyDescent="0.3">
      <c r="A128" t="s">
        <v>126</v>
      </c>
      <c r="B128">
        <v>1.9107554486187723</v>
      </c>
      <c r="C128" t="e">
        <f>VLOOKUP(A128, [1]Data!$A$1:$P$218, 16,FALSE)</f>
        <v>#DIV/0!</v>
      </c>
      <c r="D128">
        <f>VLOOKUP(A128,[2]Data!$A$1:$P$219, 16, FALSE)</f>
        <v>23.91932618749496</v>
      </c>
      <c r="E128" t="e">
        <f>VLOOKUP(A128, [3]Data!$A$1:$P$220, 16,FALSE)</f>
        <v>#DIV/0!</v>
      </c>
      <c r="F128">
        <f>VLOOKUP(A128, [4]Data!$A$1:$P$220, 16)</f>
        <v>5615686027.9290895</v>
      </c>
      <c r="G128">
        <f>VLOOKUP(A128, [5]Data!$A$1:$P$220, 16,FALSE)</f>
        <v>24.74202537536625</v>
      </c>
      <c r="H128">
        <f>VLOOKUP(A128, [6]Data!$A$1:$P$220, 16, FALSE)</f>
        <v>35.5</v>
      </c>
      <c r="I128">
        <f>VLOOKUP(A128, [7]Data!$A$1:$P$220, 16,FALSE)</f>
        <v>16.662999820709231</v>
      </c>
      <c r="J128">
        <f>VLOOKUP(A128,[8]Data!$A$1:$P$220, 16,FALSE)</f>
        <v>100</v>
      </c>
    </row>
    <row r="129" spans="1:10" x14ac:dyDescent="0.3">
      <c r="A129" t="s">
        <v>127</v>
      </c>
      <c r="B129">
        <v>1.8420734059820283</v>
      </c>
      <c r="C129">
        <f>VLOOKUP(A129, [1]Data!$A$1:$P$218, 16,FALSE)</f>
        <v>0.36933818053115497</v>
      </c>
      <c r="D129">
        <f>VLOOKUP(A129,[2]Data!$A$1:$P$219, 16, FALSE)</f>
        <v>22.946779865760821</v>
      </c>
      <c r="E129">
        <f>VLOOKUP(A129, [3]Data!$A$1:$P$220, 16,FALSE)</f>
        <v>40.6</v>
      </c>
      <c r="F129">
        <f>VLOOKUP(A129, [4]Data!$A$1:$P$220, 16)</f>
        <v>5615686027.9290895</v>
      </c>
      <c r="G129">
        <f>VLOOKUP(A129, [5]Data!$A$1:$P$220, 16,FALSE)</f>
        <v>39.900746481759185</v>
      </c>
      <c r="H129">
        <f>VLOOKUP(A129, [6]Data!$A$1:$P$220, 16, FALSE)</f>
        <v>36.266666666666659</v>
      </c>
      <c r="I129" t="e">
        <f>VLOOKUP(A129, [7]Data!$A$1:$P$220, 16,FALSE)</f>
        <v>#DIV/0!</v>
      </c>
      <c r="J129">
        <f>VLOOKUP(A129,[8]Data!$A$1:$P$220, 16,FALSE)</f>
        <v>74.652727300470531</v>
      </c>
    </row>
    <row r="130" spans="1:10" x14ac:dyDescent="0.3">
      <c r="A130" t="s">
        <v>128</v>
      </c>
      <c r="B130">
        <v>3.8788033267258895</v>
      </c>
      <c r="C130">
        <f>VLOOKUP(A130, [1]Data!$A$1:$P$218, 16,FALSE)</f>
        <v>0.33696999400854122</v>
      </c>
      <c r="D130">
        <f>VLOOKUP(A130,[2]Data!$A$1:$P$219, 16, FALSE)</f>
        <v>18.462024360538557</v>
      </c>
      <c r="E130" t="e">
        <f>VLOOKUP(A130, [3]Data!$A$1:$P$220, 16,FALSE)</f>
        <v>#DIV/0!</v>
      </c>
      <c r="F130">
        <f>VLOOKUP(A130, [4]Data!$A$1:$P$220, 16)</f>
        <v>5615686027.9290895</v>
      </c>
      <c r="G130">
        <f>VLOOKUP(A130, [5]Data!$A$1:$P$220, 16,FALSE)</f>
        <v>6.0960233211517334</v>
      </c>
      <c r="H130">
        <f>VLOOKUP(A130, [6]Data!$A$1:$P$220, 16, FALSE)</f>
        <v>36.1</v>
      </c>
      <c r="I130">
        <f>VLOOKUP(A130, [7]Data!$A$1:$P$220, 16,FALSE)</f>
        <v>3.5772380612113257</v>
      </c>
      <c r="J130">
        <f>VLOOKUP(A130,[8]Data!$A$1:$P$220, 16,FALSE)</f>
        <v>92.761272733861745</v>
      </c>
    </row>
    <row r="131" spans="1:10" x14ac:dyDescent="0.3">
      <c r="A131" t="s">
        <v>129</v>
      </c>
      <c r="B131">
        <v>4.6227798673833567</v>
      </c>
      <c r="C131">
        <f>VLOOKUP(A131, [1]Data!$A$1:$P$218, 16,FALSE)</f>
        <v>0.65331453084945679</v>
      </c>
      <c r="D131">
        <f>VLOOKUP(A131,[2]Data!$A$1:$P$219, 16, FALSE)</f>
        <v>19.887803551736329</v>
      </c>
      <c r="E131">
        <f>VLOOKUP(A131, [3]Data!$A$1:$P$220, 16,FALSE)</f>
        <v>7.2727272727272725</v>
      </c>
      <c r="F131">
        <f>VLOOKUP(A131, [4]Data!$A$1:$P$220, 16)</f>
        <v>5615686027.9290895</v>
      </c>
      <c r="G131">
        <f>VLOOKUP(A131, [5]Data!$A$1:$P$220, 16,FALSE)</f>
        <v>48.220204162597646</v>
      </c>
      <c r="H131">
        <f>VLOOKUP(A131, [6]Data!$A$1:$P$220, 16, FALSE)</f>
        <v>29.27</v>
      </c>
      <c r="I131">
        <f>VLOOKUP(A131, [7]Data!$A$1:$P$220, 16,FALSE)</f>
        <v>6.204393684864046</v>
      </c>
      <c r="J131">
        <f>VLOOKUP(A131,[8]Data!$A$1:$P$220, 16,FALSE)</f>
        <v>94.829999988729298</v>
      </c>
    </row>
    <row r="132" spans="1:10" x14ac:dyDescent="0.3">
      <c r="A132" t="s">
        <v>130</v>
      </c>
      <c r="B132">
        <v>6.9125242840079473</v>
      </c>
      <c r="C132">
        <f>VLOOKUP(A132, [1]Data!$A$1:$P$218, 16,FALSE)</f>
        <v>8.3722497336566476E-2</v>
      </c>
      <c r="D132">
        <f>VLOOKUP(A132,[2]Data!$A$1:$P$219, 16, FALSE)</f>
        <v>29.57384988122844</v>
      </c>
      <c r="E132" t="e">
        <f>VLOOKUP(A132, [3]Data!$A$1:$P$220, 16,FALSE)</f>
        <v>#DIV/0!</v>
      </c>
      <c r="F132">
        <f>VLOOKUP(A132, [4]Data!$A$1:$P$220, 16)</f>
        <v>5615686027.9290895</v>
      </c>
      <c r="G132">
        <f>VLOOKUP(A132, [5]Data!$A$1:$P$220, 16,FALSE)</f>
        <v>15.511046727498401</v>
      </c>
      <c r="H132">
        <f>VLOOKUP(A132, [6]Data!$A$1:$P$220, 16, FALSE)</f>
        <v>34.4</v>
      </c>
      <c r="I132">
        <f>VLOOKUP(A132, [7]Data!$A$1:$P$220, 16,FALSE)</f>
        <v>1.7974009633064285</v>
      </c>
      <c r="J132">
        <f>VLOOKUP(A132,[8]Data!$A$1:$P$220, 16,FALSE)</f>
        <v>99.120000004768372</v>
      </c>
    </row>
    <row r="133" spans="1:10" x14ac:dyDescent="0.3">
      <c r="A133" t="s">
        <v>131</v>
      </c>
      <c r="B133">
        <v>1.2237942604496226</v>
      </c>
      <c r="C133">
        <f>VLOOKUP(A133, [1]Data!$A$1:$P$218, 16,FALSE)</f>
        <v>0.37086250260472303</v>
      </c>
      <c r="D133">
        <f>VLOOKUP(A133,[2]Data!$A$1:$P$219, 16, FALSE)</f>
        <v>23.300210869704518</v>
      </c>
      <c r="E133">
        <f>VLOOKUP(A133, [3]Data!$A$1:$P$220, 16,FALSE)</f>
        <v>17.3</v>
      </c>
      <c r="F133">
        <f>VLOOKUP(A133, [4]Data!$A$1:$P$220, 16)</f>
        <v>5615686027.9290895</v>
      </c>
      <c r="G133">
        <f>VLOOKUP(A133, [5]Data!$A$1:$P$220, 16,FALSE)</f>
        <v>55.506418228149435</v>
      </c>
      <c r="H133">
        <f>VLOOKUP(A133, [6]Data!$A$1:$P$220, 16, FALSE)</f>
        <v>38.6</v>
      </c>
      <c r="I133" t="e">
        <f>VLOOKUP(A133, [7]Data!$A$1:$P$220, 16,FALSE)</f>
        <v>#DIV/0!</v>
      </c>
      <c r="J133">
        <f>VLOOKUP(A133,[8]Data!$A$1:$P$220, 16,FALSE)</f>
        <v>82.153636498884723</v>
      </c>
    </row>
    <row r="134" spans="1:10" x14ac:dyDescent="0.3">
      <c r="A134" t="s">
        <v>132</v>
      </c>
      <c r="B134">
        <v>6.7096154850360046</v>
      </c>
      <c r="C134">
        <f>VLOOKUP(A134, [1]Data!$A$1:$P$218, 16,FALSE)</f>
        <v>0.17920727350495061</v>
      </c>
      <c r="D134">
        <f>VLOOKUP(A134,[2]Data!$A$1:$P$219, 16, FALSE)</f>
        <v>30.322719242412941</v>
      </c>
      <c r="E134">
        <f>VLOOKUP(A134, [3]Data!$A$1:$P$220, 16,FALSE)</f>
        <v>106.55555555555556</v>
      </c>
      <c r="F134">
        <f>VLOOKUP(A134, [4]Data!$A$1:$P$220, 16)</f>
        <v>5615686027.9290895</v>
      </c>
      <c r="G134">
        <f>VLOOKUP(A134, [5]Data!$A$1:$P$220, 16,FALSE)</f>
        <v>62.419828796386717</v>
      </c>
      <c r="H134">
        <f>VLOOKUP(A134, [6]Data!$A$1:$P$220, 16, FALSE)</f>
        <v>32.966666666666669</v>
      </c>
      <c r="I134">
        <f>VLOOKUP(A134, [7]Data!$A$1:$P$220, 16,FALSE)</f>
        <v>4.8694560050964384</v>
      </c>
      <c r="J134">
        <f>VLOOKUP(A134,[8]Data!$A$1:$P$220, 16,FALSE)</f>
        <v>94.496454455635771</v>
      </c>
    </row>
    <row r="135" spans="1:10" x14ac:dyDescent="0.3">
      <c r="A135" t="s">
        <v>133</v>
      </c>
      <c r="B135">
        <v>2.6959743243886591</v>
      </c>
      <c r="C135" t="e">
        <f>VLOOKUP(A135, [1]Data!$A$1:$P$218, 16,FALSE)</f>
        <v>#DIV/0!</v>
      </c>
      <c r="D135" t="e">
        <f>VLOOKUP(A135,[2]Data!$A$1:$P$219, 16, FALSE)</f>
        <v>#DIV/0!</v>
      </c>
      <c r="E135" t="e">
        <f>VLOOKUP(A135, [3]Data!$A$1:$P$220, 16,FALSE)</f>
        <v>#DIV/0!</v>
      </c>
      <c r="F135">
        <f>VLOOKUP(A135, [4]Data!$A$1:$P$220, 16)</f>
        <v>5615686027.9290895</v>
      </c>
      <c r="G135" t="e">
        <f>VLOOKUP(A135, [5]Data!$A$1:$P$220, 16,FALSE)</f>
        <v>#DIV/0!</v>
      </c>
      <c r="H135" t="e">
        <f>VLOOKUP(A135, [6]Data!$A$1:$P$220, 16, FALSE)</f>
        <v>#DIV/0!</v>
      </c>
      <c r="I135" t="e">
        <f>VLOOKUP(A135, [7]Data!$A$1:$P$220, 16,FALSE)</f>
        <v>#DIV/0!</v>
      </c>
      <c r="J135">
        <f>VLOOKUP(A135,[8]Data!$A$1:$P$220, 16,FALSE)</f>
        <v>100</v>
      </c>
    </row>
    <row r="136" spans="1:10" x14ac:dyDescent="0.3">
      <c r="A136" t="s">
        <v>134</v>
      </c>
      <c r="B136">
        <v>4.9412383133908575</v>
      </c>
      <c r="C136">
        <f>VLOOKUP(A136, [1]Data!$A$1:$P$218, 16,FALSE)</f>
        <v>0.3497350066900255</v>
      </c>
      <c r="D136">
        <f>VLOOKUP(A136,[2]Data!$A$1:$P$219, 16, FALSE)</f>
        <v>27.488585183696042</v>
      </c>
      <c r="E136">
        <f>VLOOKUP(A136, [3]Data!$A$1:$P$220, 16,FALSE)</f>
        <v>19.09090909090909</v>
      </c>
      <c r="F136">
        <f>VLOOKUP(A136, [4]Data!$A$1:$P$220, 16)</f>
        <v>5615686027.9290895</v>
      </c>
      <c r="G136">
        <f>VLOOKUP(A136, [5]Data!$A$1:$P$220, 16,FALSE)</f>
        <v>6.1093067063225641</v>
      </c>
      <c r="H136">
        <f>VLOOKUP(A136, [6]Data!$A$1:$P$220, 16, FALSE)</f>
        <v>54</v>
      </c>
      <c r="I136">
        <f>VLOOKUP(A136, [7]Data!$A$1:$P$220, 16,FALSE)</f>
        <v>6.0050716833634814</v>
      </c>
      <c r="J136">
        <f>VLOOKUP(A136,[8]Data!$A$1:$P$220, 16,FALSE)</f>
        <v>96.585909063165843</v>
      </c>
    </row>
    <row r="137" spans="1:10" x14ac:dyDescent="0.3">
      <c r="A137" t="s">
        <v>135</v>
      </c>
      <c r="B137">
        <v>3.7381646926711367</v>
      </c>
      <c r="C137">
        <f>VLOOKUP(A137, [1]Data!$A$1:$P$218, 16,FALSE)</f>
        <v>1.0359999723732499E-2</v>
      </c>
      <c r="D137">
        <f>VLOOKUP(A137,[2]Data!$A$1:$P$219, 16, FALSE)</f>
        <v>35.457135201905999</v>
      </c>
      <c r="E137" t="e">
        <f>VLOOKUP(A137, [3]Data!$A$1:$P$220, 16,FALSE)</f>
        <v>#DIV/0!</v>
      </c>
      <c r="F137">
        <f>VLOOKUP(A137, [4]Data!$A$1:$P$220, 16)</f>
        <v>5615686027.9290895</v>
      </c>
      <c r="G137">
        <f>VLOOKUP(A137, [5]Data!$A$1:$P$220, 16,FALSE)</f>
        <v>5.2246710300445551</v>
      </c>
      <c r="H137">
        <f>VLOOKUP(A137, [6]Data!$A$1:$P$220, 16, FALSE)</f>
        <v>32.6</v>
      </c>
      <c r="I137">
        <f>VLOOKUP(A137, [7]Data!$A$1:$P$220, 16,FALSE)</f>
        <v>2.072060028711955</v>
      </c>
      <c r="J137">
        <f>VLOOKUP(A137,[8]Data!$A$1:$P$220, 16,FALSE)</f>
        <v>89.784181854941622</v>
      </c>
    </row>
    <row r="138" spans="1:10" x14ac:dyDescent="0.3">
      <c r="A138" t="s">
        <v>136</v>
      </c>
      <c r="B138">
        <v>2.0125795881886575</v>
      </c>
      <c r="C138">
        <f>VLOOKUP(A138, [1]Data!$A$1:$P$218, 16,FALSE)</f>
        <v>0.33578000068664543</v>
      </c>
      <c r="D138">
        <f>VLOOKUP(A138,[2]Data!$A$1:$P$219, 16, FALSE)</f>
        <v>19.833544931185589</v>
      </c>
      <c r="E138">
        <f>VLOOKUP(A138, [3]Data!$A$1:$P$220, 16,FALSE)</f>
        <v>4</v>
      </c>
      <c r="F138">
        <f>VLOOKUP(A138, [4]Data!$A$1:$P$220, 16)</f>
        <v>5615686027.9290895</v>
      </c>
      <c r="G138">
        <f>VLOOKUP(A138, [5]Data!$A$1:$P$220, 16,FALSE)</f>
        <v>39.479081934148617</v>
      </c>
      <c r="H138">
        <f>VLOOKUP(A138, [6]Data!$A$1:$P$220, 16, FALSE)</f>
        <v>37.65</v>
      </c>
      <c r="I138">
        <f>VLOOKUP(A138, [7]Data!$A$1:$P$220, 16,FALSE)</f>
        <v>4.3563581813465468</v>
      </c>
      <c r="J138">
        <f>VLOOKUP(A138,[8]Data!$A$1:$P$220, 16,FALSE)</f>
        <v>92.863909157839686</v>
      </c>
    </row>
    <row r="139" spans="1:10" x14ac:dyDescent="0.3">
      <c r="A139" t="s">
        <v>137</v>
      </c>
      <c r="B139">
        <v>4.0398053961640326</v>
      </c>
      <c r="C139" t="e">
        <f>VLOOKUP(A139, [1]Data!$A$1:$P$218, 16,FALSE)</f>
        <v>#DIV/0!</v>
      </c>
      <c r="D139" t="e">
        <f>VLOOKUP(A139,[2]Data!$A$1:$P$219, 16, FALSE)</f>
        <v>#DIV/0!</v>
      </c>
      <c r="E139">
        <f>VLOOKUP(A139, [3]Data!$A$1:$P$220, 16,FALSE)</f>
        <v>4.5</v>
      </c>
      <c r="F139">
        <f>VLOOKUP(A139, [4]Data!$A$1:$P$220, 16)</f>
        <v>5615686027.9290895</v>
      </c>
      <c r="G139">
        <f>VLOOKUP(A139, [5]Data!$A$1:$P$220, 16,FALSE)</f>
        <v>0.96142760912577341</v>
      </c>
      <c r="H139">
        <f>VLOOKUP(A139, [6]Data!$A$1:$P$220, 16, FALSE)</f>
        <v>42.9</v>
      </c>
      <c r="I139">
        <f>VLOOKUP(A139, [7]Data!$A$1:$P$220, 16,FALSE)</f>
        <v>4.2278889894485463</v>
      </c>
      <c r="J139">
        <f>VLOOKUP(A139,[8]Data!$A$1:$P$220, 16,FALSE)</f>
        <v>94.066727291453972</v>
      </c>
    </row>
    <row r="140" spans="1:10" x14ac:dyDescent="0.3">
      <c r="A140" t="s">
        <v>138</v>
      </c>
      <c r="B140">
        <v>4.3529345823516854</v>
      </c>
      <c r="C140">
        <f>VLOOKUP(A140, [1]Data!$A$1:$P$218, 16,FALSE)</f>
        <v>1.1656885657991671</v>
      </c>
      <c r="D140">
        <f>VLOOKUP(A140,[2]Data!$A$1:$P$219, 16, FALSE)</f>
        <v>24.268041892173684</v>
      </c>
      <c r="E140">
        <f>VLOOKUP(A140, [3]Data!$A$1:$P$220, 16,FALSE)</f>
        <v>1154.1818181818182</v>
      </c>
      <c r="F140">
        <f>VLOOKUP(A140, [4]Data!$A$1:$P$220, 16)</f>
        <v>5615686027.9290895</v>
      </c>
      <c r="G140">
        <f>VLOOKUP(A140, [5]Data!$A$1:$P$220, 16,FALSE)</f>
        <v>41.472424593838788</v>
      </c>
      <c r="H140">
        <f>VLOOKUP(A140, [6]Data!$A$1:$P$220, 16, FALSE)</f>
        <v>42.099999999999994</v>
      </c>
      <c r="I140">
        <f>VLOOKUP(A140, [7]Data!$A$1:$P$220, 16,FALSE)</f>
        <v>4.9124173034321181</v>
      </c>
      <c r="J140">
        <f>VLOOKUP(A140,[8]Data!$A$1:$P$220, 16,FALSE)</f>
        <v>96.673272696408361</v>
      </c>
    </row>
    <row r="141" spans="1:10" x14ac:dyDescent="0.3">
      <c r="A141" t="s">
        <v>139</v>
      </c>
      <c r="B141">
        <v>1.7222290726018641</v>
      </c>
      <c r="C141">
        <f>VLOOKUP(A141, [1]Data!$A$1:$P$218, 16,FALSE)</f>
        <v>2.7872765285066698</v>
      </c>
      <c r="D141">
        <f>VLOOKUP(A141,[2]Data!$A$1:$P$219, 16, FALSE)</f>
        <v>20.419745923872519</v>
      </c>
      <c r="E141">
        <f>VLOOKUP(A141, [3]Data!$A$1:$P$220, 16,FALSE)</f>
        <v>281547.36363636365</v>
      </c>
      <c r="F141">
        <f>VLOOKUP(A141, [4]Data!$A$1:$P$220, 16)</f>
        <v>5615686027.9290895</v>
      </c>
      <c r="G141">
        <f>VLOOKUP(A141, [5]Data!$A$1:$P$220, 16,FALSE)</f>
        <v>86.31681546297942</v>
      </c>
      <c r="H141" t="e">
        <f>VLOOKUP(A141, [6]Data!$A$1:$P$220, 16, FALSE)</f>
        <v>#DIV/0!</v>
      </c>
      <c r="I141">
        <f>VLOOKUP(A141, [7]Data!$A$1:$P$220, 16,FALSE)</f>
        <v>5.0652550856272383</v>
      </c>
      <c r="J141">
        <f>VLOOKUP(A141,[8]Data!$A$1:$P$220, 16,FALSE)</f>
        <v>93.529229013148424</v>
      </c>
    </row>
    <row r="142" spans="1:10" x14ac:dyDescent="0.3">
      <c r="A142" t="s">
        <v>140</v>
      </c>
      <c r="B142">
        <v>2.1310816563119319</v>
      </c>
      <c r="C142">
        <f>VLOOKUP(A142, [1]Data!$A$1:$P$218, 16,FALSE)</f>
        <v>0.244745008647442</v>
      </c>
      <c r="D142">
        <f>VLOOKUP(A142,[2]Data!$A$1:$P$219, 16, FALSE)</f>
        <v>23.280231952071286</v>
      </c>
      <c r="E142">
        <f>VLOOKUP(A142, [3]Data!$A$1:$P$220, 16,FALSE)</f>
        <v>14</v>
      </c>
      <c r="F142">
        <f>VLOOKUP(A142, [4]Data!$A$1:$P$220, 16)</f>
        <v>5615686027.9290895</v>
      </c>
      <c r="G142">
        <f>VLOOKUP(A142, [5]Data!$A$1:$P$220, 16,FALSE)</f>
        <v>21.870150375366244</v>
      </c>
      <c r="H142">
        <f>VLOOKUP(A142, [6]Data!$A$1:$P$220, 16, FALSE)</f>
        <v>59.1</v>
      </c>
      <c r="I142">
        <f>VLOOKUP(A142, [7]Data!$A$1:$P$220, 16,FALSE)</f>
        <v>9.3204187817043707</v>
      </c>
      <c r="J142">
        <f>VLOOKUP(A142,[8]Data!$A$1:$P$220, 16,FALSE)</f>
        <v>79.717272671786219</v>
      </c>
    </row>
    <row r="143" spans="1:10" x14ac:dyDescent="0.3">
      <c r="A143" t="s">
        <v>141</v>
      </c>
      <c r="B143" t="e">
        <v>#DIV/0!</v>
      </c>
      <c r="C143" t="e">
        <f>VLOOKUP(A143, [1]Data!$A$1:$P$218, 16,FALSE)</f>
        <v>#DIV/0!</v>
      </c>
      <c r="D143">
        <f>VLOOKUP(A143,[2]Data!$A$1:$P$219, 16, FALSE)</f>
        <v>36.659463094862041</v>
      </c>
      <c r="E143" t="e">
        <f>VLOOKUP(A143, [3]Data!$A$1:$P$220, 16,FALSE)</f>
        <v>#DIV/0!</v>
      </c>
      <c r="F143">
        <f>VLOOKUP(A143, [4]Data!$A$1:$P$220, 16)</f>
        <v>5615686027.9290895</v>
      </c>
      <c r="G143" t="e">
        <f>VLOOKUP(A143, [5]Data!$A$1:$P$220, 16,FALSE)</f>
        <v>#DIV/0!</v>
      </c>
      <c r="H143" t="e">
        <f>VLOOKUP(A143, [6]Data!$A$1:$P$220, 16, FALSE)</f>
        <v>#DIV/0!</v>
      </c>
      <c r="I143" t="e">
        <f>VLOOKUP(A143, [7]Data!$A$1:$P$220, 16,FALSE)</f>
        <v>#DIV/0!</v>
      </c>
      <c r="J143">
        <f>VLOOKUP(A143,[8]Data!$A$1:$P$220, 16,FALSE)</f>
        <v>85.301000074906781</v>
      </c>
    </row>
    <row r="144" spans="1:10" x14ac:dyDescent="0.3">
      <c r="A144" t="s">
        <v>142</v>
      </c>
      <c r="B144">
        <v>5.9372039768786466</v>
      </c>
      <c r="C144" t="e">
        <f>VLOOKUP(A144, [1]Data!$A$1:$P$218, 16,FALSE)</f>
        <v>#DIV/0!</v>
      </c>
      <c r="D144">
        <f>VLOOKUP(A144,[2]Data!$A$1:$P$219, 16, FALSE)</f>
        <v>29.809188808174074</v>
      </c>
      <c r="E144" t="e">
        <f>VLOOKUP(A144, [3]Data!$A$1:$P$220, 16,FALSE)</f>
        <v>#DIV/0!</v>
      </c>
      <c r="F144">
        <f>VLOOKUP(A144, [4]Data!$A$1:$P$220, 16)</f>
        <v>5615686027.9290895</v>
      </c>
      <c r="G144">
        <f>VLOOKUP(A144, [5]Data!$A$1:$P$220, 16,FALSE)</f>
        <v>2.9687572284178319</v>
      </c>
      <c r="H144">
        <f>VLOOKUP(A144, [6]Data!$A$1:$P$220, 16, FALSE)</f>
        <v>34.366666666666667</v>
      </c>
      <c r="I144">
        <f>VLOOKUP(A144, [7]Data!$A$1:$P$220, 16,FALSE)</f>
        <v>3.5113928751511994</v>
      </c>
      <c r="J144">
        <f>VLOOKUP(A144,[8]Data!$A$1:$P$220, 16,FALSE)</f>
        <v>99.227545456452802</v>
      </c>
    </row>
    <row r="145" spans="1:10" x14ac:dyDescent="0.3">
      <c r="A145" t="s">
        <v>143</v>
      </c>
      <c r="B145">
        <v>3.1548490767363209</v>
      </c>
      <c r="C145" t="e">
        <f>VLOOKUP(A145, [1]Data!$A$1:$P$218, 16,FALSE)</f>
        <v>#DIV/0!</v>
      </c>
      <c r="D145">
        <f>VLOOKUP(A145,[2]Data!$A$1:$P$219, 16, FALSE)</f>
        <v>17.328206229479505</v>
      </c>
      <c r="E145">
        <f>VLOOKUP(A145, [3]Data!$A$1:$P$220, 16,FALSE)</f>
        <v>196.5</v>
      </c>
      <c r="F145">
        <f>VLOOKUP(A145, [4]Data!$A$1:$P$220, 16)</f>
        <v>5615686027.9290895</v>
      </c>
      <c r="G145">
        <f>VLOOKUP(A145, [5]Data!$A$1:$P$220, 16,FALSE)</f>
        <v>10.615749677022308</v>
      </c>
      <c r="H145">
        <f>VLOOKUP(A145, [6]Data!$A$1:$P$220, 16, FALSE)</f>
        <v>35.549999999999997</v>
      </c>
      <c r="I145" t="e">
        <f>VLOOKUP(A145, [7]Data!$A$1:$P$220, 16,FALSE)</f>
        <v>#DIV/0!</v>
      </c>
      <c r="J145">
        <f>VLOOKUP(A145,[8]Data!$A$1:$P$220, 16,FALSE)</f>
        <v>93.999090888283476</v>
      </c>
    </row>
    <row r="146" spans="1:10" x14ac:dyDescent="0.3">
      <c r="A146" t="s">
        <v>144</v>
      </c>
      <c r="B146">
        <v>2.9080967038971903</v>
      </c>
      <c r="C146">
        <f>VLOOKUP(A146, [1]Data!$A$1:$P$218, 16,FALSE)</f>
        <v>9.7507998347282548E-2</v>
      </c>
      <c r="D146">
        <f>VLOOKUP(A146,[2]Data!$A$1:$P$219, 16, FALSE)</f>
        <v>24.669230762020177</v>
      </c>
      <c r="E146">
        <f>VLOOKUP(A146, [3]Data!$A$1:$P$220, 16,FALSE)</f>
        <v>2.5</v>
      </c>
      <c r="F146">
        <f>VLOOKUP(A146, [4]Data!$A$1:$P$220, 16)</f>
        <v>5615686027.9290895</v>
      </c>
      <c r="G146">
        <f>VLOOKUP(A146, [5]Data!$A$1:$P$220, 16,FALSE)</f>
        <v>18.480730056762688</v>
      </c>
      <c r="H146">
        <f>VLOOKUP(A146, [6]Data!$A$1:$P$220, 16, FALSE)</f>
        <v>46.2</v>
      </c>
      <c r="I146">
        <f>VLOOKUP(A146, [7]Data!$A$1:$P$220, 16,FALSE)</f>
        <v>4.3481000065803537</v>
      </c>
      <c r="J146">
        <f>VLOOKUP(A146,[8]Data!$A$1:$P$220, 16,FALSE)</f>
        <v>94.752272757616907</v>
      </c>
    </row>
    <row r="147" spans="1:10" x14ac:dyDescent="0.3">
      <c r="A147" t="s">
        <v>145</v>
      </c>
      <c r="B147">
        <v>0.97604074866265478</v>
      </c>
      <c r="C147">
        <f>VLOOKUP(A147, [1]Data!$A$1:$P$218, 16,FALSE)</f>
        <v>2.0839818174188793</v>
      </c>
      <c r="D147">
        <f>VLOOKUP(A147,[2]Data!$A$1:$P$219, 16, FALSE)</f>
        <v>19.979286771607587</v>
      </c>
      <c r="E147">
        <f>VLOOKUP(A147, [3]Data!$A$1:$P$220, 16,FALSE)</f>
        <v>2306.4545454545455</v>
      </c>
      <c r="F147">
        <f>VLOOKUP(A147, [4]Data!$A$1:$P$220, 16)</f>
        <v>5615686027.9290895</v>
      </c>
      <c r="G147">
        <f>VLOOKUP(A147, [5]Data!$A$1:$P$220, 16,FALSE)</f>
        <v>78.459184919084819</v>
      </c>
      <c r="H147">
        <f>VLOOKUP(A147, [6]Data!$A$1:$P$220, 16, FALSE)</f>
        <v>28.209999999999997</v>
      </c>
      <c r="I147">
        <f>VLOOKUP(A147, [7]Data!$A$1:$P$220, 16,FALSE)</f>
        <v>5.4120354652404785</v>
      </c>
      <c r="J147">
        <f>VLOOKUP(A147,[8]Data!$A$1:$P$220, 16,FALSE)</f>
        <v>94.618181813846931</v>
      </c>
    </row>
    <row r="148" spans="1:10" x14ac:dyDescent="0.3">
      <c r="A148" t="s">
        <v>146</v>
      </c>
      <c r="B148">
        <v>1.2635833309658877</v>
      </c>
      <c r="C148">
        <f>VLOOKUP(A148, [1]Data!$A$1:$P$218, 16,FALSE)</f>
        <v>1.8928463675759053</v>
      </c>
      <c r="D148">
        <f>VLOOKUP(A148,[2]Data!$A$1:$P$219, 16, FALSE)</f>
        <v>23.989755347041967</v>
      </c>
      <c r="E148">
        <f>VLOOKUP(A148, [3]Data!$A$1:$P$220, 16,FALSE)</f>
        <v>1082.3636363636363</v>
      </c>
      <c r="F148">
        <f>VLOOKUP(A148, [4]Data!$A$1:$P$220, 16)</f>
        <v>5615686027.9290895</v>
      </c>
      <c r="G148">
        <f>VLOOKUP(A148, [5]Data!$A$1:$P$220, 16,FALSE)</f>
        <v>78.152243041992179</v>
      </c>
      <c r="H148">
        <f>VLOOKUP(A148, [6]Data!$A$1:$P$220, 16, FALSE)</f>
        <v>26.82</v>
      </c>
      <c r="I148">
        <f>VLOOKUP(A148, [7]Data!$A$1:$P$220, 16,FALSE)</f>
        <v>7.4346578915913897</v>
      </c>
      <c r="J148">
        <f>VLOOKUP(A148,[8]Data!$A$1:$P$220, 16,FALSE)</f>
        <v>96.200000004334882</v>
      </c>
    </row>
    <row r="149" spans="1:10" x14ac:dyDescent="0.3">
      <c r="A149" t="s">
        <v>147</v>
      </c>
      <c r="B149">
        <v>4.3401143915444802</v>
      </c>
      <c r="C149">
        <f>VLOOKUP(A149, [1]Data!$A$1:$P$218, 16,FALSE)</f>
        <v>0.30219998955726601</v>
      </c>
      <c r="D149">
        <f>VLOOKUP(A149,[2]Data!$A$1:$P$219, 16, FALSE)</f>
        <v>27.610411416663599</v>
      </c>
      <c r="E149">
        <f>VLOOKUP(A149, [3]Data!$A$1:$P$220, 16,FALSE)</f>
        <v>11.714285714285714</v>
      </c>
      <c r="F149">
        <f>VLOOKUP(A149, [4]Data!$A$1:$P$220, 16)</f>
        <v>5615686027.9290895</v>
      </c>
      <c r="G149">
        <f>VLOOKUP(A149, [5]Data!$A$1:$P$220, 16,FALSE)</f>
        <v>13.927221107482922</v>
      </c>
      <c r="H149">
        <f>VLOOKUP(A149, [6]Data!$A$1:$P$220, 16, FALSE)</f>
        <v>32.799999999999997</v>
      </c>
      <c r="I149">
        <f>VLOOKUP(A149, [7]Data!$A$1:$P$220, 16,FALSE)</f>
        <v>3.8407781774347494</v>
      </c>
      <c r="J149">
        <f>VLOOKUP(A149,[8]Data!$A$1:$P$220, 16,FALSE)</f>
        <v>97.093181816014379</v>
      </c>
    </row>
    <row r="150" spans="1:10" x14ac:dyDescent="0.3">
      <c r="A150" t="s">
        <v>148</v>
      </c>
      <c r="B150">
        <v>8.9476804067294022</v>
      </c>
      <c r="C150" t="e">
        <f>VLOOKUP(A150, [1]Data!$A$1:$P$218, 16,FALSE)</f>
        <v>#DIV/0!</v>
      </c>
      <c r="D150" t="e">
        <f>VLOOKUP(A150,[2]Data!$A$1:$P$219, 16, FALSE)</f>
        <v>#DIV/0!</v>
      </c>
      <c r="E150" t="e">
        <f>VLOOKUP(A150, [3]Data!$A$1:$P$220, 16,FALSE)</f>
        <v>#DIV/0!</v>
      </c>
      <c r="F150">
        <f>VLOOKUP(A150, [4]Data!$A$1:$P$220, 16)</f>
        <v>5615686027.9290895</v>
      </c>
      <c r="G150" t="e">
        <f>VLOOKUP(A150, [5]Data!$A$1:$P$220, 16,FALSE)</f>
        <v>#DIV/0!</v>
      </c>
      <c r="H150">
        <f>VLOOKUP(A150, [6]Data!$A$1:$P$220, 16, FALSE)</f>
        <v>34.799999999999997</v>
      </c>
      <c r="I150">
        <f>VLOOKUP(A150, [7]Data!$A$1:$P$220, 16,FALSE)</f>
        <v>5.841108163197835</v>
      </c>
      <c r="J150">
        <f>VLOOKUP(A150,[8]Data!$A$1:$P$220, 16,FALSE)</f>
        <v>100</v>
      </c>
    </row>
    <row r="151" spans="1:10" x14ac:dyDescent="0.3">
      <c r="A151" t="s">
        <v>149</v>
      </c>
      <c r="B151">
        <v>2.5382612531899582</v>
      </c>
      <c r="C151">
        <f>VLOOKUP(A151, [1]Data!$A$1:$P$218, 16,FALSE)</f>
        <v>1.2736180067062404</v>
      </c>
      <c r="D151">
        <f>VLOOKUP(A151,[2]Data!$A$1:$P$219, 16, FALSE)</f>
        <v>22.014310685982494</v>
      </c>
      <c r="E151">
        <f>VLOOKUP(A151, [3]Data!$A$1:$P$220, 16,FALSE)</f>
        <v>1156.6363636363637</v>
      </c>
      <c r="F151">
        <f>VLOOKUP(A151, [4]Data!$A$1:$P$220, 16)</f>
        <v>5615686027.9290895</v>
      </c>
      <c r="G151">
        <f>VLOOKUP(A151, [5]Data!$A$1:$P$220, 16,FALSE)</f>
        <v>80.413808550153476</v>
      </c>
      <c r="H151" t="e">
        <f>VLOOKUP(A151, [6]Data!$A$1:$P$220, 16, FALSE)</f>
        <v>#DIV/0!</v>
      </c>
      <c r="I151">
        <f>VLOOKUP(A151, [7]Data!$A$1:$P$220, 16,FALSE)</f>
        <v>6.5765644709269209</v>
      </c>
      <c r="J151">
        <f>VLOOKUP(A151,[8]Data!$A$1:$P$220, 16,FALSE)</f>
        <v>94.583636413921013</v>
      </c>
    </row>
    <row r="152" spans="1:10" x14ac:dyDescent="0.3">
      <c r="A152" t="s">
        <v>150</v>
      </c>
      <c r="B152">
        <v>2.4832886049918632</v>
      </c>
      <c r="C152">
        <f>VLOOKUP(A152, [1]Data!$A$1:$P$218, 16,FALSE)</f>
        <v>0.23730700165033353</v>
      </c>
      <c r="D152">
        <f>VLOOKUP(A152,[2]Data!$A$1:$P$219, 16, FALSE)</f>
        <v>30.238141564154958</v>
      </c>
      <c r="E152">
        <f>VLOOKUP(A152, [3]Data!$A$1:$P$220, 16,FALSE)</f>
        <v>11.6</v>
      </c>
      <c r="F152">
        <f>VLOOKUP(A152, [4]Data!$A$1:$P$220, 16)</f>
        <v>5615686027.9290895</v>
      </c>
      <c r="G152">
        <f>VLOOKUP(A152, [5]Data!$A$1:$P$220, 16,FALSE)</f>
        <v>36.02165775299072</v>
      </c>
      <c r="H152" t="e">
        <f>VLOOKUP(A152, [6]Data!$A$1:$P$220, 16, FALSE)</f>
        <v>#DIV/0!</v>
      </c>
      <c r="I152">
        <f>VLOOKUP(A152, [7]Data!$A$1:$P$220, 16,FALSE)</f>
        <v>5.3613024950027475</v>
      </c>
      <c r="J152">
        <f>VLOOKUP(A152,[8]Data!$A$1:$P$220, 16,FALSE)</f>
        <v>96.862909100272432</v>
      </c>
    </row>
    <row r="153" spans="1:10" x14ac:dyDescent="0.3">
      <c r="A153" t="s">
        <v>151</v>
      </c>
      <c r="B153">
        <v>3.5403292378561093</v>
      </c>
      <c r="C153">
        <f>VLOOKUP(A153, [1]Data!$A$1:$P$218, 16,FALSE)</f>
        <v>0.26105999350547798</v>
      </c>
      <c r="D153">
        <f>VLOOKUP(A153,[2]Data!$A$1:$P$219, 16, FALSE)</f>
        <v>13.816111388717536</v>
      </c>
      <c r="E153">
        <f>VLOOKUP(A153, [3]Data!$A$1:$P$220, 16,FALSE)</f>
        <v>196.54545454545453</v>
      </c>
      <c r="F153">
        <f>VLOOKUP(A153, [4]Data!$A$1:$P$220, 16)</f>
        <v>5615686027.9290895</v>
      </c>
      <c r="G153">
        <f>VLOOKUP(A153, [5]Data!$A$1:$P$220, 16,FALSE)</f>
        <v>9.5408721499972859</v>
      </c>
      <c r="H153">
        <f>VLOOKUP(A153, [6]Data!$A$1:$P$220, 16, FALSE)</f>
        <v>29.78</v>
      </c>
      <c r="I153">
        <f>VLOOKUP(A153, [7]Data!$A$1:$P$220, 16,FALSE)</f>
        <v>2.5182532999250635</v>
      </c>
      <c r="J153">
        <f>VLOOKUP(A153,[8]Data!$A$1:$P$220, 16,FALSE)</f>
        <v>97.157545463605359</v>
      </c>
    </row>
    <row r="154" spans="1:10" x14ac:dyDescent="0.3">
      <c r="A154" t="s">
        <v>152</v>
      </c>
      <c r="B154">
        <v>3.9898314688527718</v>
      </c>
      <c r="C154">
        <f>VLOOKUP(A154, [1]Data!$A$1:$P$218, 16,FALSE)</f>
        <v>0.12599250208586443</v>
      </c>
      <c r="D154">
        <f>VLOOKUP(A154,[2]Data!$A$1:$P$219, 16, FALSE)</f>
        <v>35.709693585897014</v>
      </c>
      <c r="E154">
        <f>VLOOKUP(A154, [3]Data!$A$1:$P$220, 16,FALSE)</f>
        <v>38.777777777777779</v>
      </c>
      <c r="F154">
        <f>VLOOKUP(A154, [4]Data!$A$1:$P$220, 16)</f>
        <v>5615686027.9290895</v>
      </c>
      <c r="G154">
        <f>VLOOKUP(A154, [5]Data!$A$1:$P$220, 16,FALSE)</f>
        <v>44.992711385091162</v>
      </c>
      <c r="H154">
        <f>VLOOKUP(A154, [6]Data!$A$1:$P$220, 16, FALSE)</f>
        <v>50.67</v>
      </c>
      <c r="I154">
        <f>VLOOKUP(A154, [7]Data!$A$1:$P$220, 16,FALSE)</f>
        <v>3.129997700452805</v>
      </c>
      <c r="J154">
        <f>VLOOKUP(A154,[8]Data!$A$1:$P$220, 16,FALSE)</f>
        <v>95.909818194129244</v>
      </c>
    </row>
    <row r="155" spans="1:10" x14ac:dyDescent="0.3">
      <c r="A155" t="s">
        <v>153</v>
      </c>
      <c r="B155">
        <v>3.0923395367912239</v>
      </c>
      <c r="C155">
        <f>VLOOKUP(A155, [1]Data!$A$1:$P$218, 16,FALSE)</f>
        <v>0.11412399969995016</v>
      </c>
      <c r="D155">
        <f>VLOOKUP(A155,[2]Data!$A$1:$P$219, 16, FALSE)</f>
        <v>22.604207357455614</v>
      </c>
      <c r="E155">
        <f>VLOOKUP(A155, [3]Data!$A$1:$P$220, 16,FALSE)</f>
        <v>79.818181818181813</v>
      </c>
      <c r="F155">
        <f>VLOOKUP(A155, [4]Data!$A$1:$P$220, 16)</f>
        <v>5615686027.9290895</v>
      </c>
      <c r="G155">
        <f>VLOOKUP(A155, [5]Data!$A$1:$P$220, 16,FALSE)</f>
        <v>70.9354248046875</v>
      </c>
      <c r="H155">
        <f>VLOOKUP(A155, [6]Data!$A$1:$P$220, 16, FALSE)</f>
        <v>43.609090909090916</v>
      </c>
      <c r="I155">
        <f>VLOOKUP(A155, [7]Data!$A$1:$P$220, 16,FALSE)</f>
        <v>3.5401445518840462</v>
      </c>
      <c r="J155">
        <f>VLOOKUP(A155,[8]Data!$A$1:$P$220, 16,FALSE)</f>
        <v>96.197272734208539</v>
      </c>
    </row>
    <row r="156" spans="1:10" x14ac:dyDescent="0.3">
      <c r="A156" t="s">
        <v>154</v>
      </c>
      <c r="B156">
        <v>4.9598795062341337</v>
      </c>
      <c r="C156">
        <f>VLOOKUP(A156, [1]Data!$A$1:$P$218, 16,FALSE)</f>
        <v>0.18083499930798999</v>
      </c>
      <c r="D156">
        <f>VLOOKUP(A156,[2]Data!$A$1:$P$219, 16, FALSE)</f>
        <v>22.686900845849028</v>
      </c>
      <c r="E156">
        <f>VLOOKUP(A156, [3]Data!$A$1:$P$220, 16,FALSE)</f>
        <v>327.54545454545456</v>
      </c>
      <c r="F156">
        <f>VLOOKUP(A156, [4]Data!$A$1:$P$220, 16)</f>
        <v>5615686027.9290895</v>
      </c>
      <c r="G156">
        <f>VLOOKUP(A156, [5]Data!$A$1:$P$220, 16,FALSE)</f>
        <v>33.540246269919656</v>
      </c>
      <c r="H156">
        <f>VLOOKUP(A156, [6]Data!$A$1:$P$220, 16, FALSE)</f>
        <v>44.466666666666661</v>
      </c>
      <c r="I156">
        <f>VLOOKUP(A156, [7]Data!$A$1:$P$220, 16,FALSE)</f>
        <v>3.2963855531480579</v>
      </c>
      <c r="J156">
        <f>VLOOKUP(A156,[8]Data!$A$1:$P$220, 16,FALSE)</f>
        <v>96.980000040747896</v>
      </c>
    </row>
    <row r="157" spans="1:10" x14ac:dyDescent="0.3">
      <c r="A157" t="s">
        <v>155</v>
      </c>
      <c r="B157">
        <v>0.35544865176372686</v>
      </c>
      <c r="C157" t="e">
        <f>VLOOKUP(A157, [1]Data!$A$1:$P$218, 16,FALSE)</f>
        <v>#DIV/0!</v>
      </c>
      <c r="D157" t="e">
        <f>VLOOKUP(A157,[2]Data!$A$1:$P$219, 16, FALSE)</f>
        <v>#DIV/0!</v>
      </c>
      <c r="E157" t="e">
        <f>VLOOKUP(A157, [3]Data!$A$1:$P$220, 16,FALSE)</f>
        <v>#DIV/0!</v>
      </c>
      <c r="F157">
        <f>VLOOKUP(A157, [4]Data!$A$1:$P$220, 16)</f>
        <v>5615686027.9290895</v>
      </c>
      <c r="G157">
        <f>VLOOKUP(A157, [5]Data!$A$1:$P$220, 16,FALSE)</f>
        <v>54.689479827880902</v>
      </c>
      <c r="H157" t="e">
        <f>VLOOKUP(A157, [6]Data!$A$1:$P$220, 16, FALSE)</f>
        <v>#DIV/0!</v>
      </c>
      <c r="I157">
        <f>VLOOKUP(A157, [7]Data!$A$1:$P$220, 16,FALSE)</f>
        <v>6.7880001068115217</v>
      </c>
      <c r="J157">
        <f>VLOOKUP(A157,[8]Data!$A$1:$P$220, 16,FALSE)</f>
        <v>100</v>
      </c>
    </row>
    <row r="158" spans="1:10" x14ac:dyDescent="0.3">
      <c r="A158" t="s">
        <v>156</v>
      </c>
      <c r="B158">
        <v>4.5059593534332691</v>
      </c>
      <c r="C158">
        <f>VLOOKUP(A158, [1]Data!$A$1:$P$218, 16,FALSE)</f>
        <v>3.1580001115798999E-2</v>
      </c>
      <c r="D158" t="e">
        <f>VLOOKUP(A158,[2]Data!$A$1:$P$219, 16, FALSE)</f>
        <v>#DIV/0!</v>
      </c>
      <c r="E158">
        <f>VLOOKUP(A158, [3]Data!$A$1:$P$220, 16,FALSE)</f>
        <v>1</v>
      </c>
      <c r="F158">
        <f>VLOOKUP(A158, [4]Data!$A$1:$P$220, 16)</f>
        <v>5615686027.9290895</v>
      </c>
      <c r="G158" t="e">
        <f>VLOOKUP(A158, [5]Data!$A$1:$P$220, 16,FALSE)</f>
        <v>#DIV/0!</v>
      </c>
      <c r="H158" t="e">
        <f>VLOOKUP(A158, [6]Data!$A$1:$P$220, 16, FALSE)</f>
        <v>#DIV/0!</v>
      </c>
      <c r="I158">
        <f>VLOOKUP(A158, [7]Data!$A$1:$P$220, 16,FALSE)</f>
        <v>1.919880032539365</v>
      </c>
      <c r="J158">
        <f>VLOOKUP(A158,[8]Data!$A$1:$P$220, 16,FALSE)</f>
        <v>97.530909126455128</v>
      </c>
    </row>
    <row r="159" spans="1:10" x14ac:dyDescent="0.3">
      <c r="A159" t="s">
        <v>157</v>
      </c>
      <c r="B159">
        <v>3.0994637988220419</v>
      </c>
      <c r="C159">
        <f>VLOOKUP(A159, [1]Data!$A$1:$P$218, 16,FALSE)</f>
        <v>1.0084354606541728</v>
      </c>
      <c r="D159">
        <f>VLOOKUP(A159,[2]Data!$A$1:$P$219, 16, FALSE)</f>
        <v>18.934206562946454</v>
      </c>
      <c r="E159">
        <f>VLOOKUP(A159, [3]Data!$A$1:$P$220, 16,FALSE)</f>
        <v>4057.7272727272725</v>
      </c>
      <c r="F159">
        <f>VLOOKUP(A159, [4]Data!$A$1:$P$220, 16)</f>
        <v>5615686027.9290895</v>
      </c>
      <c r="G159">
        <f>VLOOKUP(A159, [5]Data!$A$1:$P$220, 16,FALSE)</f>
        <v>70.326104736328119</v>
      </c>
      <c r="H159">
        <f>VLOOKUP(A159, [6]Data!$A$1:$P$220, 16, FALSE)</f>
        <v>32.022222222222219</v>
      </c>
      <c r="I159">
        <f>VLOOKUP(A159, [7]Data!$A$1:$P$220, 16,FALSE)</f>
        <v>4.8045889006720648</v>
      </c>
      <c r="J159">
        <f>VLOOKUP(A159,[8]Data!$A$1:$P$220, 16,FALSE)</f>
        <v>92.952727274461225</v>
      </c>
    </row>
    <row r="160" spans="1:10" x14ac:dyDescent="0.3">
      <c r="A160" t="s">
        <v>158</v>
      </c>
      <c r="B160">
        <v>-1.2730951261058541</v>
      </c>
      <c r="C160">
        <f>VLOOKUP(A160, [1]Data!$A$1:$P$218, 16,FALSE)</f>
        <v>0.43370999395847354</v>
      </c>
      <c r="D160">
        <f>VLOOKUP(A160,[2]Data!$A$1:$P$219, 16, FALSE)</f>
        <v>10.225611486947701</v>
      </c>
      <c r="E160" t="e">
        <f>VLOOKUP(A160, [3]Data!$A$1:$P$220, 16,FALSE)</f>
        <v>#DIV/0!</v>
      </c>
      <c r="F160">
        <f>VLOOKUP(A160, [4]Data!$A$1:$P$220, 16)</f>
        <v>5615686027.9290895</v>
      </c>
      <c r="G160">
        <f>VLOOKUP(A160, [5]Data!$A$1:$P$220, 16,FALSE)</f>
        <v>92.781640189034619</v>
      </c>
      <c r="H160" t="e">
        <f>VLOOKUP(A160, [6]Data!$A$1:$P$220, 16, FALSE)</f>
        <v>#DIV/0!</v>
      </c>
      <c r="I160">
        <f>VLOOKUP(A160, [7]Data!$A$1:$P$220, 16,FALSE)</f>
        <v>6.2768700122833252</v>
      </c>
      <c r="J160">
        <f>VLOOKUP(A160,[8]Data!$A$1:$P$220, 16,FALSE)</f>
        <v>87.682727206837043</v>
      </c>
    </row>
    <row r="161" spans="1:10" x14ac:dyDescent="0.3">
      <c r="A161" t="s">
        <v>159</v>
      </c>
      <c r="B161" t="e">
        <v>#DIV/0!</v>
      </c>
      <c r="C161" t="e">
        <f>VLOOKUP(A161, [1]Data!$A$1:$P$218, 16,FALSE)</f>
        <v>#DIV/0!</v>
      </c>
      <c r="D161" t="e">
        <f>VLOOKUP(A161,[2]Data!$A$1:$P$219, 16, FALSE)</f>
        <v>#DIV/0!</v>
      </c>
      <c r="E161">
        <f>VLOOKUP(A161, [3]Data!$A$1:$P$220, 16,FALSE)</f>
        <v>7797.5714285714284</v>
      </c>
      <c r="F161">
        <f>VLOOKUP(A161, [4]Data!$A$1:$P$220, 16)</f>
        <v>70327614150.666168</v>
      </c>
      <c r="G161">
        <f>VLOOKUP(A161, [5]Data!$A$1:$P$220, 16,FALSE)</f>
        <v>28.428552627563466</v>
      </c>
      <c r="H161" t="e">
        <f>VLOOKUP(A161, [6]Data!$A$1:$P$220, 16, FALSE)</f>
        <v>#DIV/0!</v>
      </c>
      <c r="I161" t="e">
        <f>VLOOKUP(A161, [7]Data!$A$1:$P$220, 16,FALSE)</f>
        <v>#DIV/0!</v>
      </c>
      <c r="J161">
        <f>VLOOKUP(A161,[8]Data!$A$1:$P$220, 16,FALSE)</f>
        <v>97.256454554471105</v>
      </c>
    </row>
    <row r="162" spans="1:10" x14ac:dyDescent="0.3">
      <c r="A162" t="s">
        <v>160</v>
      </c>
      <c r="B162">
        <v>2.3747164792001483E-2</v>
      </c>
      <c r="C162">
        <f>VLOOKUP(A162, [1]Data!$A$1:$P$218, 16,FALSE)</f>
        <v>1.3810736374421553</v>
      </c>
      <c r="D162">
        <f>VLOOKUP(A162,[2]Data!$A$1:$P$219, 16, FALSE)</f>
        <v>17.009807887163507</v>
      </c>
      <c r="E162">
        <f>VLOOKUP(A162, [3]Data!$A$1:$P$220, 16,FALSE)</f>
        <v>673.81818181818187</v>
      </c>
      <c r="F162">
        <f>VLOOKUP(A162, [4]Data!$A$1:$P$220, 16)</f>
        <v>5615686027.9290895</v>
      </c>
      <c r="G162">
        <f>VLOOKUP(A162, [5]Data!$A$1:$P$220, 16,FALSE)</f>
        <v>65.672276687622073</v>
      </c>
      <c r="H162">
        <f>VLOOKUP(A162, [6]Data!$A$1:$P$220, 16, FALSE)</f>
        <v>35.070000000000007</v>
      </c>
      <c r="I162">
        <f>VLOOKUP(A162, [7]Data!$A$1:$P$220, 16,FALSE)</f>
        <v>5.0570637583732614</v>
      </c>
      <c r="J162">
        <f>VLOOKUP(A162,[8]Data!$A$1:$P$220, 16,FALSE)</f>
        <v>88.939090902155087</v>
      </c>
    </row>
    <row r="163" spans="1:10" x14ac:dyDescent="0.3">
      <c r="A163" t="s">
        <v>161</v>
      </c>
      <c r="B163">
        <v>3.8441582470659856</v>
      </c>
      <c r="C163">
        <f>VLOOKUP(A163, [1]Data!$A$1:$P$218, 16,FALSE)</f>
        <v>0.10053000226616864</v>
      </c>
      <c r="D163">
        <f>VLOOKUP(A163,[2]Data!$A$1:$P$219, 16, FALSE)</f>
        <v>19.71109936072088</v>
      </c>
      <c r="E163">
        <f>VLOOKUP(A163, [3]Data!$A$1:$P$220, 16,FALSE)</f>
        <v>17.5</v>
      </c>
      <c r="F163">
        <f>VLOOKUP(A163, [4]Data!$A$1:$P$220, 16)</f>
        <v>5615686027.9290895</v>
      </c>
      <c r="G163">
        <f>VLOOKUP(A163, [5]Data!$A$1:$P$220, 16,FALSE)</f>
        <v>34.630210876464801</v>
      </c>
      <c r="H163">
        <f>VLOOKUP(A163, [6]Data!$A$1:$P$220, 16, FALSE)</f>
        <v>48.06363636363637</v>
      </c>
      <c r="I163">
        <f>VLOOKUP(A163, [7]Data!$A$1:$P$220, 16,FALSE)</f>
        <v>3.6066914796829228</v>
      </c>
      <c r="J163">
        <f>VLOOKUP(A163,[8]Data!$A$1:$P$220, 16,FALSE)</f>
        <v>94.770909005945384</v>
      </c>
    </row>
    <row r="164" spans="1:10" x14ac:dyDescent="0.3">
      <c r="A164" t="s">
        <v>162</v>
      </c>
      <c r="B164">
        <v>2.8447195558461917</v>
      </c>
      <c r="C164">
        <f>VLOOKUP(A164, [1]Data!$A$1:$P$218, 16,FALSE)</f>
        <v>0.4079499989748</v>
      </c>
      <c r="D164">
        <f>VLOOKUP(A164,[2]Data!$A$1:$P$219, 16, FALSE)</f>
        <v>22.880651004723767</v>
      </c>
      <c r="E164" t="e">
        <f>VLOOKUP(A164, [3]Data!$A$1:$P$220, 16,FALSE)</f>
        <v>#DIV/0!</v>
      </c>
      <c r="F164">
        <f>VLOOKUP(A164, [4]Data!$A$1:$P$220, 16)</f>
        <v>6307168004.0193567</v>
      </c>
      <c r="G164">
        <f>VLOOKUP(A164, [5]Data!$A$1:$P$220, 16,FALSE)</f>
        <v>45.463923020796351</v>
      </c>
      <c r="H164">
        <f>VLOOKUP(A164, [6]Data!$A$1:$P$220, 16, FALSE)</f>
        <v>34.466666666666661</v>
      </c>
      <c r="I164">
        <f>VLOOKUP(A164, [7]Data!$A$1:$P$220, 16,FALSE)</f>
        <v>5.1062912344932583</v>
      </c>
      <c r="J164">
        <f>VLOOKUP(A164,[8]Data!$A$1:$P$220, 16,FALSE)</f>
        <v>77.386363462968319</v>
      </c>
    </row>
    <row r="165" spans="1:10" x14ac:dyDescent="0.3">
      <c r="A165" t="s">
        <v>163</v>
      </c>
      <c r="B165">
        <v>0.74637515263377741</v>
      </c>
      <c r="C165" t="e">
        <f>VLOOKUP(A165, [1]Data!$A$1:$P$218, 16,FALSE)</f>
        <v>#DIV/0!</v>
      </c>
      <c r="D165">
        <f>VLOOKUP(A165,[2]Data!$A$1:$P$219, 16, FALSE)</f>
        <v>19.913869092237455</v>
      </c>
      <c r="E165" t="e">
        <f>VLOOKUP(A165, [3]Data!$A$1:$P$220, 16,FALSE)</f>
        <v>#DIV/0!</v>
      </c>
      <c r="F165">
        <f>VLOOKUP(A165, [4]Data!$A$1:$P$220, 16)</f>
        <v>2163018077.5782099</v>
      </c>
      <c r="G165" t="e">
        <f>VLOOKUP(A165, [5]Data!$A$1:$P$220, 16,FALSE)</f>
        <v>#DIV/0!</v>
      </c>
      <c r="H165" t="e">
        <f>VLOOKUP(A165, [6]Data!$A$1:$P$220, 16, FALSE)</f>
        <v>#DIV/0!</v>
      </c>
      <c r="I165" t="e">
        <f>VLOOKUP(A165, [7]Data!$A$1:$P$220, 16,FALSE)</f>
        <v>#DIV/0!</v>
      </c>
      <c r="J165">
        <f>VLOOKUP(A165,[8]Data!$A$1:$P$220, 16,FALSE)</f>
        <v>87.611181866038933</v>
      </c>
    </row>
    <row r="166" spans="1:10" x14ac:dyDescent="0.3">
      <c r="A166" t="s">
        <v>164</v>
      </c>
      <c r="B166">
        <v>4.8433679467753166</v>
      </c>
      <c r="C166">
        <f>VLOOKUP(A166, [1]Data!$A$1:$P$218, 16,FALSE)</f>
        <v>0.50957333048184728</v>
      </c>
      <c r="D166" t="e">
        <f>VLOOKUP(A166,[2]Data!$A$1:$P$219, 16, FALSE)</f>
        <v>#DIV/0!</v>
      </c>
      <c r="E166">
        <f>VLOOKUP(A166, [3]Data!$A$1:$P$220, 16,FALSE)</f>
        <v>24.571428571428573</v>
      </c>
      <c r="F166">
        <f>VLOOKUP(A166, [4]Data!$A$1:$P$220, 16)</f>
        <v>152471768692.1156</v>
      </c>
      <c r="G166">
        <f>VLOOKUP(A166, [5]Data!$A$1:$P$220, 16,FALSE)</f>
        <v>14.683012788945957</v>
      </c>
      <c r="H166" t="e">
        <f>VLOOKUP(A166, [6]Data!$A$1:$P$220, 16, FALSE)</f>
        <v>#DIV/0!</v>
      </c>
      <c r="I166">
        <f>VLOOKUP(A166, [7]Data!$A$1:$P$220, 16,FALSE)</f>
        <v>3.5929300189018267</v>
      </c>
      <c r="J166">
        <f>VLOOKUP(A166,[8]Data!$A$1:$P$220, 16,FALSE)</f>
        <v>99.740545455027714</v>
      </c>
    </row>
    <row r="167" spans="1:10" x14ac:dyDescent="0.3">
      <c r="A167" t="s">
        <v>165</v>
      </c>
      <c r="B167">
        <v>2.4832890228325963</v>
      </c>
      <c r="C167">
        <f>VLOOKUP(A167, [1]Data!$A$1:$P$218, 16,FALSE)</f>
        <v>0.46664727276021783</v>
      </c>
      <c r="D167">
        <f>VLOOKUP(A167,[2]Data!$A$1:$P$219, 16, FALSE)</f>
        <v>24.323981080175027</v>
      </c>
      <c r="E167">
        <f>VLOOKUP(A167, [3]Data!$A$1:$P$220, 16,FALSE)</f>
        <v>1059</v>
      </c>
      <c r="F167">
        <f>VLOOKUP(A167, [4]Data!$A$1:$P$220, 16)</f>
        <v>182759941978.5769</v>
      </c>
      <c r="G167">
        <f>VLOOKUP(A167, [5]Data!$A$1:$P$220, 16,FALSE)</f>
        <v>51.259243774414074</v>
      </c>
      <c r="H167">
        <f>VLOOKUP(A167, [6]Data!$A$1:$P$220, 16, FALSE)</f>
        <v>35.770000000000003</v>
      </c>
      <c r="I167">
        <f>VLOOKUP(A167, [7]Data!$A$1:$P$220, 16,FALSE)</f>
        <v>3.1357111136118565</v>
      </c>
      <c r="J167">
        <f>VLOOKUP(A167,[8]Data!$A$1:$P$220, 16,FALSE)</f>
        <v>94.03636362335898</v>
      </c>
    </row>
    <row r="168" spans="1:10" x14ac:dyDescent="0.3">
      <c r="A168" t="s">
        <v>166</v>
      </c>
      <c r="B168">
        <v>1.6076900506542713</v>
      </c>
      <c r="C168">
        <f>VLOOKUP(A168, [1]Data!$A$1:$P$218, 16,FALSE)</f>
        <v>1.064798187125813</v>
      </c>
      <c r="D168">
        <f>VLOOKUP(A168,[2]Data!$A$1:$P$219, 16, FALSE)</f>
        <v>21.403736808720602</v>
      </c>
      <c r="E168">
        <f>VLOOKUP(A168, [3]Data!$A$1:$P$220, 16,FALSE)</f>
        <v>26147.090909090908</v>
      </c>
      <c r="F168">
        <f>VLOOKUP(A168, [4]Data!$A$1:$P$220, 16)</f>
        <v>1374398061688.9397</v>
      </c>
      <c r="G168">
        <f>VLOOKUP(A168, [5]Data!$A$1:$P$220, 16,FALSE)</f>
        <v>80.20776197645398</v>
      </c>
      <c r="H168">
        <f>VLOOKUP(A168, [6]Data!$A$1:$P$220, 16, FALSE)</f>
        <v>38.509090909090908</v>
      </c>
      <c r="I168">
        <f>VLOOKUP(A168, [7]Data!$A$1:$P$220, 16,FALSE)</f>
        <v>4.0761985097612667</v>
      </c>
      <c r="J168">
        <f>VLOOKUP(A168,[8]Data!$A$1:$P$220, 16,FALSE)</f>
        <v>94.431818181818187</v>
      </c>
    </row>
    <row r="169" spans="1:10" x14ac:dyDescent="0.3">
      <c r="A169" t="s">
        <v>167</v>
      </c>
      <c r="B169">
        <v>6.2096949211979764</v>
      </c>
      <c r="C169">
        <f>VLOOKUP(A169, [1]Data!$A$1:$P$218, 16,FALSE)</f>
        <v>0.7038800120353701</v>
      </c>
      <c r="D169">
        <f>VLOOKUP(A169,[2]Data!$A$1:$P$219, 16, FALSE)</f>
        <v>23.486858765655814</v>
      </c>
      <c r="E169">
        <f>VLOOKUP(A169, [3]Data!$A$1:$P$220, 16,FALSE)</f>
        <v>10.5</v>
      </c>
      <c r="F169">
        <f>VLOOKUP(A169, [4]Data!$A$1:$P$220, 16)</f>
        <v>8545861367.6424475</v>
      </c>
      <c r="G169">
        <f>VLOOKUP(A169, [5]Data!$A$1:$P$220, 16,FALSE)</f>
        <v>7.0043179988861102</v>
      </c>
      <c r="H169">
        <f>VLOOKUP(A169, [6]Data!$A$1:$P$220, 16, FALSE)</f>
        <v>45.333333333333336</v>
      </c>
      <c r="I169">
        <f>VLOOKUP(A169, [7]Data!$A$1:$P$220, 16,FALSE)</f>
        <v>3.8400694456967441</v>
      </c>
      <c r="J169">
        <f>VLOOKUP(A169,[8]Data!$A$1:$P$220, 16,FALSE)</f>
        <v>98.84181819178842</v>
      </c>
    </row>
    <row r="170" spans="1:10" x14ac:dyDescent="0.3">
      <c r="A170" t="s">
        <v>168</v>
      </c>
      <c r="B170">
        <v>5.2260347783387253</v>
      </c>
      <c r="C170">
        <f>VLOOKUP(A170, [1]Data!$A$1:$P$218, 16,FALSE)</f>
        <v>0.67287539544945885</v>
      </c>
      <c r="D170">
        <f>VLOOKUP(A170,[2]Data!$A$1:$P$219, 16, FALSE)</f>
        <v>28.560560821183444</v>
      </c>
      <c r="E170">
        <f>VLOOKUP(A170, [3]Data!$A$1:$P$220, 16,FALSE)</f>
        <v>14094.545454545454</v>
      </c>
      <c r="F170">
        <f>VLOOKUP(A170, [4]Data!$A$1:$P$220, 16)</f>
        <v>44619628261.030708</v>
      </c>
      <c r="G170">
        <f>VLOOKUP(A170, [5]Data!$A$1:$P$220, 16,FALSE)</f>
        <v>22.149367272727272</v>
      </c>
      <c r="H170" t="e">
        <f>VLOOKUP(A170, [6]Data!$A$1:$P$220, 16, FALSE)</f>
        <v>#DIV/0!</v>
      </c>
      <c r="I170">
        <f>VLOOKUP(A170, [7]Data!$A$1:$P$220, 16,FALSE)</f>
        <v>3.1926755070686346</v>
      </c>
      <c r="J170">
        <f>VLOOKUP(A170,[8]Data!$A$1:$P$220, 16,FALSE)</f>
        <v>94.784605008715417</v>
      </c>
    </row>
    <row r="171" spans="1:10" x14ac:dyDescent="0.3">
      <c r="A171" t="s">
        <v>169</v>
      </c>
      <c r="B171">
        <v>2.7768495082863907</v>
      </c>
      <c r="C171">
        <f>VLOOKUP(A171, [1]Data!$A$1:$P$218, 16,FALSE)</f>
        <v>0.79923199415206869</v>
      </c>
      <c r="D171">
        <f>VLOOKUP(A171,[2]Data!$A$1:$P$219, 16, FALSE)</f>
        <v>24.109731668248319</v>
      </c>
      <c r="E171">
        <f>VLOOKUP(A171, [3]Data!$A$1:$P$220, 16,FALSE)</f>
        <v>803.2</v>
      </c>
      <c r="F171">
        <f>VLOOKUP(A171, [4]Data!$A$1:$P$220, 16)</f>
        <v>8545861367.6424475</v>
      </c>
      <c r="G171">
        <f>VLOOKUP(A171, [5]Data!$A$1:$P$220, 16,FALSE)</f>
        <v>58.355789531360983</v>
      </c>
      <c r="H171" t="e">
        <f>VLOOKUP(A171, [6]Data!$A$1:$P$220, 16, FALSE)</f>
        <v>#DIV/0!</v>
      </c>
      <c r="I171">
        <f>VLOOKUP(A171, [7]Data!$A$1:$P$220, 16,FALSE)</f>
        <v>7.6433490753173814</v>
      </c>
      <c r="J171">
        <f>VLOOKUP(A171,[8]Data!$A$1:$P$220, 16,FALSE)</f>
        <v>94.143363649194896</v>
      </c>
    </row>
    <row r="172" spans="1:10" x14ac:dyDescent="0.3">
      <c r="A172" t="s">
        <v>170</v>
      </c>
      <c r="B172">
        <v>-1.1041242028795351</v>
      </c>
      <c r="C172" t="e">
        <f>VLOOKUP(A172, [1]Data!$A$1:$P$218, 16,FALSE)</f>
        <v>#DIV/0!</v>
      </c>
      <c r="D172">
        <f>VLOOKUP(A172,[2]Data!$A$1:$P$219, 16, FALSE)</f>
        <v>31.784784046264292</v>
      </c>
      <c r="E172">
        <f>VLOOKUP(A172, [3]Data!$A$1:$P$220, 16,FALSE)</f>
        <v>260.22222222222223</v>
      </c>
      <c r="F172">
        <f>VLOOKUP(A172, [4]Data!$A$1:$P$220, 16)</f>
        <v>44619628261.030708</v>
      </c>
      <c r="G172">
        <f>VLOOKUP(A172, [5]Data!$A$1:$P$220, 16,FALSE)</f>
        <v>16.442493597666417</v>
      </c>
      <c r="H172">
        <f>VLOOKUP(A172, [6]Data!$A$1:$P$220, 16, FALSE)</f>
        <v>34.200000000000003</v>
      </c>
      <c r="I172" t="e">
        <f>VLOOKUP(A172, [7]Data!$A$1:$P$220, 16,FALSE)</f>
        <v>#DIV/0!</v>
      </c>
      <c r="J172">
        <f>VLOOKUP(A172,[8]Data!$A$1:$P$220, 16,FALSE)</f>
        <v>82.512727217240766</v>
      </c>
    </row>
    <row r="173" spans="1:10" x14ac:dyDescent="0.3">
      <c r="A173" t="s">
        <v>171</v>
      </c>
      <c r="B173">
        <v>4.5130250395584577</v>
      </c>
      <c r="C173">
        <f>VLOOKUP(A173, [1]Data!$A$1:$P$218, 16,FALSE)</f>
        <v>0.50575000047683749</v>
      </c>
      <c r="D173">
        <f>VLOOKUP(A173,[2]Data!$A$1:$P$219, 16, FALSE)</f>
        <v>24.192094303568265</v>
      </c>
      <c r="E173" t="e">
        <f>VLOOKUP(A173, [3]Data!$A$1:$P$220, 16,FALSE)</f>
        <v>#DIV/0!</v>
      </c>
      <c r="F173">
        <f>VLOOKUP(A173, [4]Data!$A$1:$P$220, 16)</f>
        <v>8545861367.6424475</v>
      </c>
      <c r="G173">
        <f>VLOOKUP(A173, [5]Data!$A$1:$P$220, 16,FALSE)</f>
        <v>11.073734673586751</v>
      </c>
      <c r="H173">
        <f>VLOOKUP(A173, [6]Data!$A$1:$P$220, 16, FALSE)</f>
        <v>39.200000000000003</v>
      </c>
      <c r="I173">
        <f>VLOOKUP(A173, [7]Data!$A$1:$P$220, 16,FALSE)</f>
        <v>5.2003566568548019</v>
      </c>
      <c r="J173">
        <f>VLOOKUP(A173,[8]Data!$A$1:$P$220, 16,FALSE)</f>
        <v>93.549636407331988</v>
      </c>
    </row>
    <row r="174" spans="1:10" x14ac:dyDescent="0.3">
      <c r="A174" t="s">
        <v>172</v>
      </c>
      <c r="B174">
        <v>4.1579233670323106</v>
      </c>
      <c r="C174">
        <f>VLOOKUP(A174, [1]Data!$A$1:$P$218, 16,FALSE)</f>
        <v>1.9772809863090519</v>
      </c>
      <c r="D174">
        <f>VLOOKUP(A174,[2]Data!$A$1:$P$219, 16, FALSE)</f>
        <v>25.262148297742105</v>
      </c>
      <c r="E174">
        <f>VLOOKUP(A174, [3]Data!$A$1:$P$220, 16,FALSE)</f>
        <v>1385.1818181818182</v>
      </c>
      <c r="F174">
        <f>VLOOKUP(A174, [4]Data!$A$1:$P$220, 16)</f>
        <v>8545861367.6424475</v>
      </c>
      <c r="G174">
        <f>VLOOKUP(A174, [5]Data!$A$1:$P$220, 16,FALSE)</f>
        <v>87.177331924438505</v>
      </c>
      <c r="H174" t="e">
        <f>VLOOKUP(A174, [6]Data!$A$1:$P$220, 16, FALSE)</f>
        <v>#DIV/0!</v>
      </c>
      <c r="I174">
        <f>VLOOKUP(A174, [7]Data!$A$1:$P$220, 16,FALSE)</f>
        <v>2.8696200197393242</v>
      </c>
      <c r="J174">
        <f>VLOOKUP(A174,[8]Data!$A$1:$P$220, 16,FALSE)</f>
        <v>96.159727334976196</v>
      </c>
    </row>
    <row r="175" spans="1:10" x14ac:dyDescent="0.3">
      <c r="A175" t="s">
        <v>173</v>
      </c>
      <c r="B175">
        <v>3.4176024511560779</v>
      </c>
      <c r="C175" t="e">
        <f>VLOOKUP(A175, [1]Data!$A$1:$P$218, 16,FALSE)</f>
        <v>#DIV/0!</v>
      </c>
      <c r="D175">
        <f>VLOOKUP(A175,[2]Data!$A$1:$P$219, 16, FALSE)</f>
        <v>14.579529017509641</v>
      </c>
      <c r="E175" t="e">
        <f>VLOOKUP(A175, [3]Data!$A$1:$P$220, 16,FALSE)</f>
        <v>#DIV/0!</v>
      </c>
      <c r="F175">
        <f>VLOOKUP(A175, [4]Data!$A$1:$P$220, 16)</f>
        <v>8545861367.6424475</v>
      </c>
      <c r="G175" t="e">
        <f>VLOOKUP(A175, [5]Data!$A$1:$P$220, 16,FALSE)</f>
        <v>#DIV/0!</v>
      </c>
      <c r="H175">
        <f>VLOOKUP(A175, [6]Data!$A$1:$P$220, 16, FALSE)</f>
        <v>37.1</v>
      </c>
      <c r="I175">
        <f>VLOOKUP(A175, [7]Data!$A$1:$P$220, 16,FALSE)</f>
        <v>10.278687303716479</v>
      </c>
      <c r="J175">
        <f>VLOOKUP(A175,[8]Data!$A$1:$P$220, 16,FALSE)</f>
        <v>99.10118182138963</v>
      </c>
    </row>
    <row r="176" spans="1:10" x14ac:dyDescent="0.3">
      <c r="A176" t="s">
        <v>174</v>
      </c>
      <c r="B176">
        <v>4.4104572484986448</v>
      </c>
      <c r="C176" t="e">
        <f>VLOOKUP(A176, [1]Data!$A$1:$P$218, 16,FALSE)</f>
        <v>#DIV/0!</v>
      </c>
      <c r="D176">
        <f>VLOOKUP(A176,[2]Data!$A$1:$P$219, 16, FALSE)</f>
        <v>19.527066881350933</v>
      </c>
      <c r="E176" t="e">
        <f>VLOOKUP(A176, [3]Data!$A$1:$P$220, 16,FALSE)</f>
        <v>#DIV/0!</v>
      </c>
      <c r="F176">
        <f>VLOOKUP(A176, [4]Data!$A$1:$P$220, 16)</f>
        <v>8545861367.6424475</v>
      </c>
      <c r="G176" t="e">
        <f>VLOOKUP(A176, [5]Data!$A$1:$P$220, 16,FALSE)</f>
        <v>#DIV/0!</v>
      </c>
      <c r="H176">
        <f>VLOOKUP(A176, [6]Data!$A$1:$P$220, 16, FALSE)</f>
        <v>34.85</v>
      </c>
      <c r="I176">
        <f>VLOOKUP(A176, [7]Data!$A$1:$P$220, 16,FALSE)</f>
        <v>4.2906346321105966</v>
      </c>
      <c r="J176">
        <f>VLOOKUP(A176,[8]Data!$A$1:$P$220, 16,FALSE)</f>
        <v>95.397818131880328</v>
      </c>
    </row>
    <row r="177" spans="1:10" x14ac:dyDescent="0.3">
      <c r="A177" t="s">
        <v>175</v>
      </c>
      <c r="B177">
        <v>1.4642980615966494</v>
      </c>
      <c r="C177">
        <f>VLOOKUP(A177, [1]Data!$A$1:$P$218, 16,FALSE)</f>
        <v>0.11143399886786935</v>
      </c>
      <c r="D177">
        <f>VLOOKUP(A177,[2]Data!$A$1:$P$219, 16, FALSE)</f>
        <v>16.367418420705135</v>
      </c>
      <c r="E177">
        <f>VLOOKUP(A177, [3]Data!$A$1:$P$220, 16,FALSE)</f>
        <v>3.8333333333333335</v>
      </c>
      <c r="F177">
        <f>VLOOKUP(A177, [4]Data!$A$1:$P$220, 16)</f>
        <v>338428951309.7699</v>
      </c>
      <c r="G177">
        <f>VLOOKUP(A177, [5]Data!$A$1:$P$220, 16,FALSE)</f>
        <v>28.131251907348645</v>
      </c>
      <c r="H177">
        <f>VLOOKUP(A177, [6]Data!$A$1:$P$220, 16, FALSE)</f>
        <v>40.86</v>
      </c>
      <c r="I177">
        <f>VLOOKUP(A177, [7]Data!$A$1:$P$220, 16,FALSE)</f>
        <v>3.7735970020294181</v>
      </c>
      <c r="J177">
        <f>VLOOKUP(A177,[8]Data!$A$1:$P$220, 16,FALSE)</f>
        <v>95.626545407555327</v>
      </c>
    </row>
    <row r="178" spans="1:10" x14ac:dyDescent="0.3">
      <c r="A178" t="s">
        <v>176</v>
      </c>
      <c r="B178">
        <v>-1.8648615582735046</v>
      </c>
      <c r="C178" t="e">
        <f>VLOOKUP(A178, [1]Data!$A$1:$P$218, 16,FALSE)</f>
        <v>#DIV/0!</v>
      </c>
      <c r="D178">
        <f>VLOOKUP(A178,[2]Data!$A$1:$P$219, 16, FALSE)</f>
        <v>19.910097769023221</v>
      </c>
      <c r="E178">
        <f>VLOOKUP(A178, [3]Data!$A$1:$P$220, 16,FALSE)</f>
        <v>10.25</v>
      </c>
      <c r="F178">
        <f>VLOOKUP(A178, [4]Data!$A$1:$P$220, 16)</f>
        <v>8545861367.6424475</v>
      </c>
      <c r="G178">
        <f>VLOOKUP(A178, [5]Data!$A$1:$P$220, 16,FALSE)</f>
        <v>48.983819325765005</v>
      </c>
      <c r="H178" t="e">
        <f>VLOOKUP(A178, [6]Data!$A$1:$P$220, 16, FALSE)</f>
        <v>#DIV/0!</v>
      </c>
      <c r="I178">
        <f>VLOOKUP(A178, [7]Data!$A$1:$P$220, 16,FALSE)</f>
        <v>3.1273260116577135</v>
      </c>
      <c r="J178">
        <f>VLOOKUP(A178,[8]Data!$A$1:$P$220, 16,FALSE)</f>
        <v>100</v>
      </c>
    </row>
    <row r="179" spans="1:10" x14ac:dyDescent="0.3">
      <c r="A179" t="s">
        <v>177</v>
      </c>
      <c r="B179">
        <v>7.3706911797736296</v>
      </c>
      <c r="C179" t="e">
        <f>VLOOKUP(A179, [1]Data!$A$1:$P$218, 16,FALSE)</f>
        <v>#DIV/0!</v>
      </c>
      <c r="D179">
        <f>VLOOKUP(A179,[2]Data!$A$1:$P$219, 16, FALSE)</f>
        <v>13.492556536635684</v>
      </c>
      <c r="E179" t="e">
        <f>VLOOKUP(A179, [3]Data!$A$1:$P$220, 16,FALSE)</f>
        <v>#DIV/0!</v>
      </c>
      <c r="F179">
        <f>VLOOKUP(A179, [4]Data!$A$1:$P$220, 16)</f>
        <v>5794052498.5605049</v>
      </c>
      <c r="G179" t="e">
        <f>VLOOKUP(A179, [5]Data!$A$1:$P$220, 16,FALSE)</f>
        <v>#DIV/0!</v>
      </c>
      <c r="H179">
        <f>VLOOKUP(A179, [6]Data!$A$1:$P$220, 16, FALSE)</f>
        <v>36.799999999999997</v>
      </c>
      <c r="I179" t="e">
        <f>VLOOKUP(A179, [7]Data!$A$1:$P$220, 16,FALSE)</f>
        <v>#DIV/0!</v>
      </c>
      <c r="J179">
        <f>VLOOKUP(A179,[8]Data!$A$1:$P$220, 16,FALSE)</f>
        <v>81.011999997225686</v>
      </c>
    </row>
    <row r="180" spans="1:10" x14ac:dyDescent="0.3">
      <c r="A180" t="s">
        <v>178</v>
      </c>
      <c r="B180">
        <v>1.6833613497073452</v>
      </c>
      <c r="C180">
        <f>VLOOKUP(A180, [1]Data!$A$1:$P$218, 16,FALSE)</f>
        <v>0.80714272910898377</v>
      </c>
      <c r="D180">
        <f>VLOOKUP(A180,[2]Data!$A$1:$P$219, 16, FALSE)</f>
        <v>18.502971428736444</v>
      </c>
      <c r="E180">
        <f>VLOOKUP(A180, [3]Data!$A$1:$P$220, 16,FALSE)</f>
        <v>188.63636363636363</v>
      </c>
      <c r="F180">
        <f>VLOOKUP(A180, [4]Data!$A$1:$P$220, 16)</f>
        <v>8545861367.6424475</v>
      </c>
      <c r="G180">
        <f>VLOOKUP(A180, [5]Data!$A$1:$P$220, 16,FALSE)</f>
        <v>59.874125740744851</v>
      </c>
      <c r="H180">
        <f>VLOOKUP(A180, [6]Data!$A$1:$P$220, 16, FALSE)</f>
        <v>38.112499999999997</v>
      </c>
      <c r="I180">
        <f>VLOOKUP(A180, [7]Data!$A$1:$P$220, 16,FALSE)</f>
        <v>3.8874899811214854</v>
      </c>
      <c r="J180">
        <f>VLOOKUP(A180,[8]Data!$A$1:$P$220, 16,FALSE)</f>
        <v>83.082727518948644</v>
      </c>
    </row>
    <row r="181" spans="1:10" x14ac:dyDescent="0.3">
      <c r="A181" t="s">
        <v>179</v>
      </c>
      <c r="B181">
        <v>-6.5865012873787423</v>
      </c>
      <c r="C181" t="e">
        <f>VLOOKUP(A181, [1]Data!$A$1:$P$218, 16,FALSE)</f>
        <v>#DIV/0!</v>
      </c>
      <c r="D181">
        <f>VLOOKUP(A181,[2]Data!$A$1:$P$219, 16, FALSE)</f>
        <v>8.6609540017060436</v>
      </c>
      <c r="E181" t="e">
        <f>VLOOKUP(A181, [3]Data!$A$1:$P$220, 16,FALSE)</f>
        <v>#DIV/0!</v>
      </c>
      <c r="F181">
        <f>VLOOKUP(A181, [4]Data!$A$1:$P$220, 16)</f>
        <v>44619628261.030708</v>
      </c>
      <c r="G181">
        <f>VLOOKUP(A181, [5]Data!$A$1:$P$220, 16,FALSE)</f>
        <v>0.67118498682975747</v>
      </c>
      <c r="H181">
        <f>VLOOKUP(A181, [6]Data!$A$1:$P$220, 16, FALSE)</f>
        <v>44.1</v>
      </c>
      <c r="I181">
        <f>VLOOKUP(A181, [7]Data!$A$1:$P$220, 16,FALSE)</f>
        <v>1.2458620071411144</v>
      </c>
      <c r="J181">
        <f>VLOOKUP(A181,[8]Data!$A$1:$P$220, 16,FALSE)</f>
        <v>87.617454615506261</v>
      </c>
    </row>
    <row r="182" spans="1:10" x14ac:dyDescent="0.3">
      <c r="A182" t="s">
        <v>180</v>
      </c>
      <c r="B182">
        <v>2.963500332379974</v>
      </c>
      <c r="C182" t="e">
        <f>VLOOKUP(A182, [1]Data!$A$1:$P$218, 16,FALSE)</f>
        <v>#N/A</v>
      </c>
      <c r="D182" t="e">
        <f>VLOOKUP(A182,[2]Data!$A$1:$P$219, 16, FALSE)</f>
        <v>#N/A</v>
      </c>
      <c r="E182" t="e">
        <f>VLOOKUP(A182, [3]Data!$A$1:$P$220, 16,FALSE)</f>
        <v>#N/A</v>
      </c>
      <c r="F182">
        <f>VLOOKUP(A182, [4]Data!$A$1:$P$220, 16)</f>
        <v>44619628261.030708</v>
      </c>
      <c r="G182" t="e">
        <f>VLOOKUP(A182, [5]Data!$A$1:$P$220, 16,FALSE)</f>
        <v>#N/A</v>
      </c>
      <c r="H182" t="e">
        <f>VLOOKUP(A182, [6]Data!$A$1:$P$220, 16, FALSE)</f>
        <v>#N/A</v>
      </c>
      <c r="I182">
        <f>VLOOKUP(A182, [7]Data!$A$1:$P$220, 16,FALSE)</f>
        <v>3.6068494428287852</v>
      </c>
      <c r="J182" t="e">
        <f>VLOOKUP(A182,[8]Data!$A$1:$P$220, 16,FALSE)</f>
        <v>#N/A</v>
      </c>
    </row>
    <row r="183" spans="1:10" x14ac:dyDescent="0.3">
      <c r="A183" t="s">
        <v>181</v>
      </c>
      <c r="B183">
        <v>4.1588934469947469</v>
      </c>
      <c r="C183" t="e">
        <f>VLOOKUP(A183, [1]Data!$A$1:$P$218, 16,FALSE)</f>
        <v>#DIV/0!</v>
      </c>
      <c r="D183" t="e">
        <f>VLOOKUP(A183,[2]Data!$A$1:$P$219, 16, FALSE)</f>
        <v>#DIV/0!</v>
      </c>
      <c r="E183" t="e">
        <f>VLOOKUP(A183, [3]Data!$A$1:$P$220, 16,FALSE)</f>
        <v>#DIV/0!</v>
      </c>
      <c r="F183">
        <f>VLOOKUP(A183, [4]Data!$A$1:$P$220, 16)</f>
        <v>8545861367.6424475</v>
      </c>
      <c r="G183">
        <f>VLOOKUP(A183, [5]Data!$A$1:$P$220, 16,FALSE)</f>
        <v>9.6075249910354614</v>
      </c>
      <c r="H183">
        <f>VLOOKUP(A183, [6]Data!$A$1:$P$220, 16, FALSE)</f>
        <v>35.75</v>
      </c>
      <c r="I183">
        <f>VLOOKUP(A183, [7]Data!$A$1:$P$220, 16,FALSE)</f>
        <v>5.8920803070068359</v>
      </c>
      <c r="J183">
        <f>VLOOKUP(A183,[8]Data!$A$1:$P$220, 16,FALSE)</f>
        <v>85.882090915333137</v>
      </c>
    </row>
    <row r="184" spans="1:10" x14ac:dyDescent="0.3">
      <c r="A184" t="s">
        <v>182</v>
      </c>
      <c r="B184">
        <v>2.514392653075442E-2</v>
      </c>
      <c r="C184" t="e">
        <f>VLOOKUP(A184, [1]Data!$A$1:$P$218, 16,FALSE)</f>
        <v>#DIV/0!</v>
      </c>
      <c r="D184">
        <f>VLOOKUP(A184,[2]Data!$A$1:$P$219, 16, FALSE)</f>
        <v>37.538564162428081</v>
      </c>
      <c r="E184" t="e">
        <f>VLOOKUP(A184, [3]Data!$A$1:$P$220, 16,FALSE)</f>
        <v>#DIV/0!</v>
      </c>
      <c r="F184">
        <f>VLOOKUP(A184, [4]Data!$A$1:$P$220, 16)</f>
        <v>44619628261.030708</v>
      </c>
      <c r="G184" t="e">
        <f>VLOOKUP(A184, [5]Data!$A$1:$P$220, 16,FALSE)</f>
        <v>#DIV/0!</v>
      </c>
      <c r="H184" t="e">
        <f>VLOOKUP(A184, [6]Data!$A$1:$P$220, 16, FALSE)</f>
        <v>#DIV/0!</v>
      </c>
      <c r="I184">
        <f>VLOOKUP(A184, [7]Data!$A$1:$P$220, 16,FALSE)</f>
        <v>5.5659570693969727</v>
      </c>
      <c r="J184">
        <f>VLOOKUP(A184,[8]Data!$A$1:$P$220, 16,FALSE)</f>
        <v>92.261999997225672</v>
      </c>
    </row>
    <row r="185" spans="1:10" x14ac:dyDescent="0.3">
      <c r="A185" t="s">
        <v>183</v>
      </c>
      <c r="B185">
        <v>2.3487812786273348</v>
      </c>
      <c r="C185">
        <f>VLOOKUP(A185, [1]Data!$A$1:$P$218, 16,FALSE)</f>
        <v>0.83448363434184647</v>
      </c>
      <c r="D185">
        <f>VLOOKUP(A185,[2]Data!$A$1:$P$219, 16, FALSE)</f>
        <v>21.28495992565642</v>
      </c>
      <c r="E185">
        <f>VLOOKUP(A185, [3]Data!$A$1:$P$220, 16,FALSE)</f>
        <v>207.36363636363637</v>
      </c>
      <c r="F185">
        <f>VLOOKUP(A185, [4]Data!$A$1:$P$220, 16)</f>
        <v>8545861367.6424475</v>
      </c>
      <c r="G185">
        <f>VLOOKUP(A185, [5]Data!$A$1:$P$220, 16,FALSE)</f>
        <v>51.342614364624026</v>
      </c>
      <c r="H185">
        <f>VLOOKUP(A185, [6]Data!$A$1:$P$220, 16, FALSE)</f>
        <v>25.72</v>
      </c>
      <c r="I185">
        <f>VLOOKUP(A185, [7]Data!$A$1:$P$220, 16,FALSE)</f>
        <v>4.0650045077006016</v>
      </c>
      <c r="J185">
        <f>VLOOKUP(A185,[8]Data!$A$1:$P$220, 16,FALSE)</f>
        <v>89.307272694327608</v>
      </c>
    </row>
    <row r="186" spans="1:10" x14ac:dyDescent="0.3">
      <c r="A186" t="s">
        <v>184</v>
      </c>
      <c r="B186">
        <v>1.3605108889274582</v>
      </c>
      <c r="C186">
        <f>VLOOKUP(A186, [1]Data!$A$1:$P$218, 16,FALSE)</f>
        <v>2.1967900341207329</v>
      </c>
      <c r="D186">
        <f>VLOOKUP(A186,[2]Data!$A$1:$P$219, 16, FALSE)</f>
        <v>19.174550568365699</v>
      </c>
      <c r="E186">
        <f>VLOOKUP(A186, [3]Data!$A$1:$P$220, 16,FALSE)</f>
        <v>389</v>
      </c>
      <c r="F186">
        <f>VLOOKUP(A186, [4]Data!$A$1:$P$220, 16)</f>
        <v>8545861367.6424475</v>
      </c>
      <c r="G186">
        <f>VLOOKUP(A186, [5]Data!$A$1:$P$220, 16,FALSE)</f>
        <v>82.140284729003923</v>
      </c>
      <c r="H186">
        <f>VLOOKUP(A186, [6]Data!$A$1:$P$220, 16, FALSE)</f>
        <v>25.07</v>
      </c>
      <c r="I186">
        <f>VLOOKUP(A186, [7]Data!$A$1:$P$220, 16,FALSE)</f>
        <v>5.2025544378492574</v>
      </c>
      <c r="J186">
        <f>VLOOKUP(A186,[8]Data!$A$1:$P$220, 16,FALSE)</f>
        <v>92.539090893485323</v>
      </c>
    </row>
    <row r="187" spans="1:10" x14ac:dyDescent="0.3">
      <c r="A187" t="s">
        <v>185</v>
      </c>
      <c r="B187">
        <v>2.0476859753041285</v>
      </c>
      <c r="C187">
        <f>VLOOKUP(A187, [1]Data!$A$1:$P$218, 16,FALSE)</f>
        <v>3.2738599993965845</v>
      </c>
      <c r="D187">
        <f>VLOOKUP(A187,[2]Data!$A$1:$P$219, 16, FALSE)</f>
        <v>23.748928627914896</v>
      </c>
      <c r="E187">
        <f>VLOOKUP(A187, [3]Data!$A$1:$P$220, 16,FALSE)</f>
        <v>2024.5454545454545</v>
      </c>
      <c r="F187">
        <f>VLOOKUP(A187, [4]Data!$A$1:$P$220, 16)</f>
        <v>501219869078.55933</v>
      </c>
      <c r="G187">
        <f>VLOOKUP(A187, [5]Data!$A$1:$P$220, 16,FALSE)</f>
        <v>68.332292938232428</v>
      </c>
      <c r="H187">
        <f>VLOOKUP(A187, [6]Data!$A$1:$P$220, 16, FALSE)</f>
        <v>28.7</v>
      </c>
      <c r="I187">
        <f>VLOOKUP(A187, [7]Data!$A$1:$P$220, 16,FALSE)</f>
        <v>7.3204122119479713</v>
      </c>
      <c r="J187">
        <f>VLOOKUP(A187,[8]Data!$A$1:$P$220, 16,FALSE)</f>
        <v>92.453636429526583</v>
      </c>
    </row>
    <row r="188" spans="1:10" x14ac:dyDescent="0.3">
      <c r="A188" t="s">
        <v>186</v>
      </c>
      <c r="B188">
        <v>2.2429840347539662</v>
      </c>
      <c r="C188">
        <f>VLOOKUP(A188, [1]Data!$A$1:$P$218, 16,FALSE)</f>
        <v>0.26754000782966603</v>
      </c>
      <c r="D188">
        <f>VLOOKUP(A188,[2]Data!$A$1:$P$219, 16, FALSE)</f>
        <v>12.898574883516472</v>
      </c>
      <c r="E188" t="e">
        <f>VLOOKUP(A188, [3]Data!$A$1:$P$220, 16,FALSE)</f>
        <v>#DIV/0!</v>
      </c>
      <c r="F188">
        <f>VLOOKUP(A188, [4]Data!$A$1:$P$220, 16)</f>
        <v>2163018077.5782099</v>
      </c>
      <c r="G188">
        <f>VLOOKUP(A188, [5]Data!$A$1:$P$220, 16,FALSE)</f>
        <v>7.2373549938201904</v>
      </c>
      <c r="H188">
        <f>VLOOKUP(A188, [6]Data!$A$1:$P$220, 16, FALSE)</f>
        <v>54.6</v>
      </c>
      <c r="I188">
        <f>VLOOKUP(A188, [7]Data!$A$1:$P$220, 16,FALSE)</f>
        <v>5.9587611092461463</v>
      </c>
      <c r="J188">
        <f>VLOOKUP(A188,[8]Data!$A$1:$P$220, 16,FALSE)</f>
        <v>75.834363590587273</v>
      </c>
    </row>
    <row r="189" spans="1:10" x14ac:dyDescent="0.3">
      <c r="A189" t="s">
        <v>187</v>
      </c>
      <c r="B189">
        <v>6.418412823572181E-2</v>
      </c>
      <c r="C189" t="e">
        <f>VLOOKUP(A189, [1]Data!$A$1:$P$218, 16,FALSE)</f>
        <v>#DIV/0!</v>
      </c>
      <c r="D189" t="e">
        <f>VLOOKUP(A189,[2]Data!$A$1:$P$219, 16, FALSE)</f>
        <v>#DIV/0!</v>
      </c>
      <c r="E189" t="e">
        <f>VLOOKUP(A189, [3]Data!$A$1:$P$220, 16,FALSE)</f>
        <v>#DIV/0!</v>
      </c>
      <c r="F189">
        <f>VLOOKUP(A189, [4]Data!$A$1:$P$220, 16)</f>
        <v>8545861367.6424475</v>
      </c>
      <c r="G189">
        <f>VLOOKUP(A189, [5]Data!$A$1:$P$220, 16,FALSE)</f>
        <v>6.1175335248311375</v>
      </c>
      <c r="H189" t="e">
        <f>VLOOKUP(A189, [6]Data!$A$1:$P$220, 16, FALSE)</f>
        <v>#DIV/0!</v>
      </c>
      <c r="I189" t="e">
        <f>VLOOKUP(A189, [7]Data!$A$1:$P$220, 16,FALSE)</f>
        <v>#DIV/0!</v>
      </c>
      <c r="J189">
        <f>VLOOKUP(A189,[8]Data!$A$1:$P$220, 16,FALSE)</f>
        <v>100</v>
      </c>
    </row>
    <row r="190" spans="1:10" x14ac:dyDescent="0.3">
      <c r="A190" t="s">
        <v>188</v>
      </c>
      <c r="B190">
        <v>3.6082055426705555</v>
      </c>
      <c r="C190">
        <f>VLOOKUP(A190, [1]Data!$A$1:$P$218, 16,FALSE)</f>
        <v>0.22175000607967399</v>
      </c>
      <c r="D190">
        <f>VLOOKUP(A190,[2]Data!$A$1:$P$219, 16, FALSE)</f>
        <v>37.224740027638987</v>
      </c>
      <c r="E190">
        <f>VLOOKUP(A190, [3]Data!$A$1:$P$220, 16,FALSE)</f>
        <v>3</v>
      </c>
      <c r="F190">
        <f>VLOOKUP(A190, [4]Data!$A$1:$P$220, 16)</f>
        <v>8545861367.6424475</v>
      </c>
      <c r="G190">
        <f>VLOOKUP(A190, [5]Data!$A$1:$P$220, 16,FALSE)</f>
        <v>11.691006875038143</v>
      </c>
      <c r="H190">
        <f>VLOOKUP(A190, [6]Data!$A$1:$P$220, 16, FALSE)</f>
        <v>39.450000000000003</v>
      </c>
      <c r="I190">
        <f>VLOOKUP(A190, [7]Data!$A$1:$P$220, 16,FALSE)</f>
        <v>3.9405277425592597</v>
      </c>
      <c r="J190">
        <f>VLOOKUP(A190,[8]Data!$A$1:$P$220, 16,FALSE)</f>
        <v>100</v>
      </c>
    </row>
    <row r="191" spans="1:10" x14ac:dyDescent="0.3">
      <c r="A191" t="s">
        <v>189</v>
      </c>
      <c r="B191">
        <v>-6.9974417287339969</v>
      </c>
      <c r="C191">
        <f>VLOOKUP(A191, [1]Data!$A$1:$P$218, 16,FALSE)</f>
        <v>1.9629999995231601E-2</v>
      </c>
      <c r="D191">
        <f>VLOOKUP(A191,[2]Data!$A$1:$P$219, 16, FALSE)</f>
        <v>11.542087892243654</v>
      </c>
      <c r="E191">
        <f>VLOOKUP(A191, [3]Data!$A$1:$P$220, 16,FALSE)</f>
        <v>123.6</v>
      </c>
      <c r="F191">
        <f>VLOOKUP(A191, [4]Data!$A$1:$P$220, 16)</f>
        <v>23030866938.728535</v>
      </c>
      <c r="G191">
        <f>VLOOKUP(A191, [5]Data!$A$1:$P$220, 16,FALSE)</f>
        <v>35.350166082382202</v>
      </c>
      <c r="H191" t="e">
        <f>VLOOKUP(A191, [6]Data!$A$1:$P$220, 16, FALSE)</f>
        <v>#DIV/0!</v>
      </c>
      <c r="I191" t="e">
        <f>VLOOKUP(A191, [7]Data!$A$1:$P$220, 16,FALSE)</f>
        <v>#DIV/0!</v>
      </c>
      <c r="J191">
        <f>VLOOKUP(A191,[8]Data!$A$1:$P$220, 16,FALSE)</f>
        <v>91.124000115828082</v>
      </c>
    </row>
    <row r="192" spans="1:10" x14ac:dyDescent="0.3">
      <c r="A192" t="s">
        <v>190</v>
      </c>
      <c r="B192">
        <v>1.0042556511961844</v>
      </c>
      <c r="C192" t="e">
        <f>VLOOKUP(A192, [1]Data!$A$1:$P$218, 16,FALSE)</f>
        <v>#DIV/0!</v>
      </c>
      <c r="D192" t="e">
        <f>VLOOKUP(A192,[2]Data!$A$1:$P$219, 16, FALSE)</f>
        <v>#DIV/0!</v>
      </c>
      <c r="E192" t="e">
        <f>VLOOKUP(A192, [3]Data!$A$1:$P$220, 16,FALSE)</f>
        <v>#DIV/0!</v>
      </c>
      <c r="F192">
        <f>VLOOKUP(A192, [4]Data!$A$1:$P$220, 16)</f>
        <v>48073427174.519829</v>
      </c>
      <c r="G192">
        <f>VLOOKUP(A192, [5]Data!$A$1:$P$220, 16,FALSE)</f>
        <v>7.7741834372282002</v>
      </c>
      <c r="H192" t="e">
        <f>VLOOKUP(A192, [6]Data!$A$1:$P$220, 16, FALSE)</f>
        <v>#DIV/0!</v>
      </c>
      <c r="I192">
        <f>VLOOKUP(A192, [7]Data!$A$1:$P$220, 16,FALSE)</f>
        <v>2.8767678737640368</v>
      </c>
      <c r="J192">
        <f>VLOOKUP(A192,[8]Data!$A$1:$P$220, 16,FALSE)</f>
        <v>100</v>
      </c>
    </row>
    <row r="193" spans="1:10" x14ac:dyDescent="0.3">
      <c r="A193" t="s">
        <v>191</v>
      </c>
      <c r="B193">
        <v>2.9691089756800113</v>
      </c>
      <c r="C193">
        <f>VLOOKUP(A193, [1]Data!$A$1:$P$218, 16,FALSE)</f>
        <v>0.30050000548362699</v>
      </c>
      <c r="D193">
        <f>VLOOKUP(A193,[2]Data!$A$1:$P$219, 16, FALSE)</f>
        <v>26.326440228497074</v>
      </c>
      <c r="E193" t="e">
        <f>VLOOKUP(A193, [3]Data!$A$1:$P$220, 16,FALSE)</f>
        <v>#DIV/0!</v>
      </c>
      <c r="F193">
        <f>VLOOKUP(A193, [4]Data!$A$1:$P$220, 16)</f>
        <v>1552580051876.2988</v>
      </c>
      <c r="G193">
        <f>VLOOKUP(A193, [5]Data!$A$1:$P$220, 16,FALSE)</f>
        <v>2.7490375638008127</v>
      </c>
      <c r="H193">
        <f>VLOOKUP(A193, [6]Data!$A$1:$P$220, 16, FALSE)</f>
        <v>40.4</v>
      </c>
      <c r="I193">
        <f>VLOOKUP(A193, [7]Data!$A$1:$P$220, 16,FALSE)</f>
        <v>2.4174518368460909</v>
      </c>
      <c r="J193">
        <f>VLOOKUP(A193,[8]Data!$A$1:$P$220, 16,FALSE)</f>
        <v>98.87872727350755</v>
      </c>
    </row>
    <row r="194" spans="1:10" x14ac:dyDescent="0.3">
      <c r="A194" t="s">
        <v>192</v>
      </c>
      <c r="B194">
        <v>5.3556865824196196</v>
      </c>
      <c r="C194">
        <f>VLOOKUP(A194, [1]Data!$A$1:$P$218, 16,FALSE)</f>
        <v>0.24151333173116032</v>
      </c>
      <c r="D194">
        <f>VLOOKUP(A194,[2]Data!$A$1:$P$219, 16, FALSE)</f>
        <v>24.06681201358532</v>
      </c>
      <c r="E194" t="e">
        <f>VLOOKUP(A194, [3]Data!$A$1:$P$220, 16,FALSE)</f>
        <v>#DIV/0!</v>
      </c>
      <c r="F194">
        <f>VLOOKUP(A194, [4]Data!$A$1:$P$220, 16)</f>
        <v>4175350542.2430835</v>
      </c>
      <c r="G194">
        <f>VLOOKUP(A194, [5]Data!$A$1:$P$220, 16,FALSE)</f>
        <v>12.158586415377522</v>
      </c>
      <c r="H194">
        <f>VLOOKUP(A194, [6]Data!$A$1:$P$220, 16, FALSE)</f>
        <v>43.833333333333336</v>
      </c>
      <c r="I194">
        <f>VLOOKUP(A194, [7]Data!$A$1:$P$220, 16,FALSE)</f>
        <v>4.2720909118652344</v>
      </c>
      <c r="J194">
        <f>VLOOKUP(A194,[8]Data!$A$1:$P$220, 16,FALSE)</f>
        <v>97.183727264404297</v>
      </c>
    </row>
    <row r="195" spans="1:10" x14ac:dyDescent="0.3">
      <c r="A195" t="s">
        <v>193</v>
      </c>
      <c r="B195">
        <v>2.7449278629834013</v>
      </c>
      <c r="C195">
        <f>VLOOKUP(A195, [1]Data!$A$1:$P$218, 16,FALSE)</f>
        <v>0.74195625260472298</v>
      </c>
      <c r="D195">
        <f>VLOOKUP(A195,[2]Data!$A$1:$P$219, 16, FALSE)</f>
        <v>24.255942320258917</v>
      </c>
      <c r="E195">
        <f>VLOOKUP(A195, [3]Data!$A$1:$P$220, 16,FALSE)</f>
        <v>1043.3636363636363</v>
      </c>
      <c r="F195">
        <f>VLOOKUP(A195, [4]Data!$A$1:$P$220, 16)</f>
        <v>23030866938.728535</v>
      </c>
      <c r="G195">
        <f>VLOOKUP(A195, [5]Data!$A$1:$P$220, 16,FALSE)</f>
        <v>50.438282012939432</v>
      </c>
      <c r="H195">
        <f>VLOOKUP(A195, [6]Data!$A$1:$P$220, 16, FALSE)</f>
        <v>36.972727272727269</v>
      </c>
      <c r="I195">
        <f>VLOOKUP(A195, [7]Data!$A$1:$P$220, 16,FALSE)</f>
        <v>3.7476950407028204</v>
      </c>
      <c r="J195">
        <f>VLOOKUP(A195,[8]Data!$A$1:$P$220, 16,FALSE)</f>
        <v>99.327272724021569</v>
      </c>
    </row>
    <row r="196" spans="1:10" x14ac:dyDescent="0.3">
      <c r="A196" t="s">
        <v>194</v>
      </c>
      <c r="B196">
        <v>6.8107671039495896</v>
      </c>
      <c r="C196">
        <f>VLOOKUP(A196, [1]Data!$A$1:$P$218, 16,FALSE)</f>
        <v>0.10505363683808944</v>
      </c>
      <c r="D196">
        <f>VLOOKUP(A196,[2]Data!$A$1:$P$219, 16, FALSE)</f>
        <v>29.966227830690752</v>
      </c>
      <c r="E196">
        <f>VLOOKUP(A196, [3]Data!$A$1:$P$220, 16,FALSE)</f>
        <v>3.4</v>
      </c>
      <c r="F196">
        <f>VLOOKUP(A196, [4]Data!$A$1:$P$220, 16)</f>
        <v>23030866938.728535</v>
      </c>
      <c r="G196">
        <f>VLOOKUP(A196, [5]Data!$A$1:$P$220, 16,FALSE)</f>
        <v>25.30757093429564</v>
      </c>
      <c r="H196">
        <f>VLOOKUP(A196, [6]Data!$A$1:$P$220, 16, FALSE)</f>
        <v>34</v>
      </c>
      <c r="I196">
        <f>VLOOKUP(A196, [7]Data!$A$1:$P$220, 16,FALSE)</f>
        <v>4.9750675559043884</v>
      </c>
      <c r="J196">
        <f>VLOOKUP(A196,[8]Data!$A$1:$P$220, 16,FALSE)</f>
        <v>91.735545418479219</v>
      </c>
    </row>
    <row r="197" spans="1:10" x14ac:dyDescent="0.3">
      <c r="A197" t="s">
        <v>195</v>
      </c>
      <c r="B197">
        <v>8.7199999813574252</v>
      </c>
      <c r="C197" t="e">
        <f>VLOOKUP(A197, [1]Data!$A$1:$P$218, 16,FALSE)</f>
        <v>#DIV/0!</v>
      </c>
      <c r="D197">
        <f>VLOOKUP(A197,[2]Data!$A$1:$P$219, 16, FALSE)</f>
        <v>50.337557133965639</v>
      </c>
      <c r="E197" t="e">
        <f>VLOOKUP(A197, [3]Data!$A$1:$P$220, 16,FALSE)</f>
        <v>#DIV/0!</v>
      </c>
      <c r="F197">
        <f>VLOOKUP(A197, [4]Data!$A$1:$P$220, 16)</f>
        <v>48073427174.519829</v>
      </c>
      <c r="G197">
        <f>VLOOKUP(A197, [5]Data!$A$1:$P$220, 16,FALSE)</f>
        <v>12.60158665974935</v>
      </c>
      <c r="H197" t="e">
        <f>VLOOKUP(A197, [6]Data!$A$1:$P$220, 16, FALSE)</f>
        <v>#DIV/0!</v>
      </c>
      <c r="I197">
        <f>VLOOKUP(A197, [7]Data!$A$1:$P$220, 16,FALSE)</f>
        <v>3.0849499702453604</v>
      </c>
      <c r="J197">
        <f>VLOOKUP(A197,[8]Data!$A$1:$P$220, 16,FALSE)</f>
        <v>95.78227264230901</v>
      </c>
    </row>
    <row r="198" spans="1:10" x14ac:dyDescent="0.3">
      <c r="A198" t="s">
        <v>196</v>
      </c>
      <c r="B198">
        <v>5.4558684975384457</v>
      </c>
      <c r="C198" t="e">
        <f>VLOOKUP(A198, [1]Data!$A$1:$P$218, 16,FALSE)</f>
        <v>#DIV/0!</v>
      </c>
      <c r="D198">
        <f>VLOOKUP(A198,[2]Data!$A$1:$P$219, 16, FALSE)</f>
        <v>38.982166780526022</v>
      </c>
      <c r="E198" t="e">
        <f>VLOOKUP(A198, [3]Data!$A$1:$P$220, 16,FALSE)</f>
        <v>#DIV/0!</v>
      </c>
      <c r="F198">
        <f>VLOOKUP(A198, [4]Data!$A$1:$P$220, 16)</f>
        <v>23030866938.728535</v>
      </c>
      <c r="G198">
        <f>VLOOKUP(A198, [5]Data!$A$1:$P$220, 16,FALSE)</f>
        <v>17.753730773925799</v>
      </c>
      <c r="H198">
        <f>VLOOKUP(A198, [6]Data!$A$1:$P$220, 16, FALSE)</f>
        <v>28.7</v>
      </c>
      <c r="I198">
        <f>VLOOKUP(A198, [7]Data!$A$1:$P$220, 16,FALSE)</f>
        <v>7.9926344023810474</v>
      </c>
      <c r="J198">
        <f>VLOOKUP(A198,[8]Data!$A$1:$P$220, 16,FALSE)</f>
        <v>95.741727222095832</v>
      </c>
    </row>
    <row r="199" spans="1:10" x14ac:dyDescent="0.3">
      <c r="A199" t="s">
        <v>197</v>
      </c>
      <c r="B199">
        <v>2.1390851575242493</v>
      </c>
      <c r="C199" t="e">
        <f>VLOOKUP(A199, [1]Data!$A$1:$P$218, 16,FALSE)</f>
        <v>#DIV/0!</v>
      </c>
      <c r="D199">
        <f>VLOOKUP(A199,[2]Data!$A$1:$P$219, 16, FALSE)</f>
        <v>25.681093547082696</v>
      </c>
      <c r="E199" t="e">
        <f>VLOOKUP(A199, [3]Data!$A$1:$P$220, 16,FALSE)</f>
        <v>#DIV/0!</v>
      </c>
      <c r="F199">
        <f>VLOOKUP(A199, [4]Data!$A$1:$P$220, 16)</f>
        <v>8481244737.3515253</v>
      </c>
      <c r="G199">
        <f>VLOOKUP(A199, [5]Data!$A$1:$P$220, 16,FALSE)</f>
        <v>18.400239944458001</v>
      </c>
      <c r="H199">
        <f>VLOOKUP(A199, [6]Data!$A$1:$P$220, 16, FALSE)</f>
        <v>37.6</v>
      </c>
      <c r="I199">
        <f>VLOOKUP(A199, [7]Data!$A$1:$P$220, 16,FALSE)</f>
        <v>7.1662700176239049</v>
      </c>
      <c r="J199">
        <f>VLOOKUP(A199,[8]Data!$A$1:$P$220, 16,FALSE)</f>
        <v>97.464272715828642</v>
      </c>
    </row>
    <row r="200" spans="1:10" x14ac:dyDescent="0.3">
      <c r="A200" t="s">
        <v>198</v>
      </c>
      <c r="B200">
        <v>-0.88008021449058627</v>
      </c>
      <c r="C200">
        <f>VLOOKUP(A200, [1]Data!$A$1:$P$218, 16,FALSE)</f>
        <v>6.8511000648140905E-2</v>
      </c>
      <c r="D200" t="e">
        <f>VLOOKUP(A200,[2]Data!$A$1:$P$219, 16, FALSE)</f>
        <v>#DIV/0!</v>
      </c>
      <c r="E200">
        <f>VLOOKUP(A200, [3]Data!$A$1:$P$220, 16,FALSE)</f>
        <v>2.5714285714285716</v>
      </c>
      <c r="F200">
        <f>VLOOKUP(A200, [4]Data!$A$1:$P$220, 16)</f>
        <v>8481244737.3515253</v>
      </c>
      <c r="G200" t="e">
        <f>VLOOKUP(A200, [5]Data!$A$1:$P$220, 16,FALSE)</f>
        <v>#DIV/0!</v>
      </c>
      <c r="H200" t="e">
        <f>VLOOKUP(A200, [6]Data!$A$1:$P$220, 16, FALSE)</f>
        <v>#DIV/0!</v>
      </c>
      <c r="I200">
        <f>VLOOKUP(A200, [7]Data!$A$1:$P$220, 16,FALSE)</f>
        <v>4.1319077730178817</v>
      </c>
      <c r="J200">
        <f>VLOOKUP(A200,[8]Data!$A$1:$P$220, 16,FALSE)</f>
        <v>96.674363613128662</v>
      </c>
    </row>
    <row r="201" spans="1:10" x14ac:dyDescent="0.3">
      <c r="A201" t="s">
        <v>199</v>
      </c>
      <c r="B201">
        <v>0.92696531013155625</v>
      </c>
      <c r="C201">
        <f>VLOOKUP(A201, [1]Data!$A$1:$P$218, 16,FALSE)</f>
        <v>0.65649300217628492</v>
      </c>
      <c r="D201">
        <f>VLOOKUP(A201,[2]Data!$A$1:$P$219, 16, FALSE)</f>
        <v>21.087640767389111</v>
      </c>
      <c r="E201">
        <f>VLOOKUP(A201, [3]Data!$A$1:$P$220, 16,FALSE)</f>
        <v>157.88888888888889</v>
      </c>
      <c r="F201">
        <f>VLOOKUP(A201, [4]Data!$A$1:$P$220, 16)</f>
        <v>45238276853.575554</v>
      </c>
      <c r="G201">
        <f>VLOOKUP(A201, [5]Data!$A$1:$P$220, 16,FALSE)</f>
        <v>33.933038538152523</v>
      </c>
      <c r="H201">
        <f>VLOOKUP(A201, [6]Data!$A$1:$P$220, 16, FALSE)</f>
        <v>34.299999999999997</v>
      </c>
      <c r="I201">
        <f>VLOOKUP(A201, [7]Data!$A$1:$P$220, 16,FALSE)</f>
        <v>6.6946270806448824</v>
      </c>
      <c r="J201">
        <f>VLOOKUP(A201,[8]Data!$A$1:$P$220, 16,FALSE)</f>
        <v>84.251909169283763</v>
      </c>
    </row>
    <row r="202" spans="1:10" x14ac:dyDescent="0.3">
      <c r="A202" t="s">
        <v>200</v>
      </c>
      <c r="B202">
        <v>5.4921663789649893</v>
      </c>
      <c r="C202">
        <f>VLOOKUP(A202, [1]Data!$A$1:$P$218, 16,FALSE)</f>
        <v>0.91165364330465049</v>
      </c>
      <c r="D202">
        <f>VLOOKUP(A202,[2]Data!$A$1:$P$219, 16, FALSE)</f>
        <v>27.997995013903154</v>
      </c>
      <c r="E202">
        <f>VLOOKUP(A202, [3]Data!$A$1:$P$220, 16,FALSE)</f>
        <v>5760.090909090909</v>
      </c>
      <c r="F202">
        <f>VLOOKUP(A202, [4]Data!$A$1:$P$220, 16)</f>
        <v>48073427174.519829</v>
      </c>
      <c r="G202">
        <f>VLOOKUP(A202, [5]Data!$A$1:$P$220, 16,FALSE)</f>
        <v>114.129566192627</v>
      </c>
      <c r="H202">
        <f>VLOOKUP(A202, [6]Data!$A$1:$P$220, 16, FALSE)</f>
        <v>41.039999999999992</v>
      </c>
      <c r="I202">
        <f>VLOOKUP(A202, [7]Data!$A$1:$P$220, 16,FALSE)</f>
        <v>4.2940697669982901</v>
      </c>
      <c r="J202">
        <f>VLOOKUP(A202,[8]Data!$A$1:$P$220, 16,FALSE)</f>
        <v>89.47363645380193</v>
      </c>
    </row>
    <row r="203" spans="1:10" x14ac:dyDescent="0.3">
      <c r="A203" t="s">
        <v>201</v>
      </c>
      <c r="B203">
        <v>3.7946841225144734</v>
      </c>
      <c r="C203" t="e">
        <f>VLOOKUP(A203, [1]Data!$A$1:$P$218, 16,FALSE)</f>
        <v>#DIV/0!</v>
      </c>
      <c r="D203" t="e">
        <f>VLOOKUP(A203,[2]Data!$A$1:$P$219, 16, FALSE)</f>
        <v>#DIV/0!</v>
      </c>
      <c r="E203" t="e">
        <f>VLOOKUP(A203, [3]Data!$A$1:$P$220, 16,FALSE)</f>
        <v>#DIV/0!</v>
      </c>
      <c r="F203">
        <f>VLOOKUP(A203, [4]Data!$A$1:$P$220, 16)</f>
        <v>48073427174.519829</v>
      </c>
      <c r="G203" t="e">
        <f>VLOOKUP(A203, [5]Data!$A$1:$P$220, 16,FALSE)</f>
        <v>#DIV/0!</v>
      </c>
      <c r="H203">
        <f>VLOOKUP(A203, [6]Data!$A$1:$P$220, 16, FALSE)</f>
        <v>39.1</v>
      </c>
      <c r="I203" t="e">
        <f>VLOOKUP(A203, [7]Data!$A$1:$P$220, 16,FALSE)</f>
        <v>#DIV/0!</v>
      </c>
      <c r="J203">
        <f>VLOOKUP(A203,[8]Data!$A$1:$P$220, 16,FALSE)</f>
        <v>100</v>
      </c>
    </row>
    <row r="204" spans="1:10" x14ac:dyDescent="0.3">
      <c r="A204" t="s">
        <v>202</v>
      </c>
      <c r="B204">
        <v>5.9161469145531109</v>
      </c>
      <c r="C204">
        <f>VLOOKUP(A204, [1]Data!$A$1:$P$218, 16,FALSE)</f>
        <v>0.44381499290466297</v>
      </c>
      <c r="D204">
        <f>VLOOKUP(A204,[2]Data!$A$1:$P$219, 16, FALSE)</f>
        <v>35.505527383022184</v>
      </c>
      <c r="E204">
        <f>VLOOKUP(A204, [3]Data!$A$1:$P$220, 16,FALSE)</f>
        <v>1</v>
      </c>
      <c r="F204">
        <f>VLOOKUP(A204, [4]Data!$A$1:$P$220, 16)</f>
        <v>23030866938.728535</v>
      </c>
      <c r="G204">
        <f>VLOOKUP(A204, [5]Data!$A$1:$P$220, 16,FALSE)</f>
        <v>4.2052949965000135</v>
      </c>
      <c r="H204">
        <f>VLOOKUP(A204, [6]Data!$A$1:$P$220, 16, FALSE)</f>
        <v>39.15</v>
      </c>
      <c r="I204">
        <f>VLOOKUP(A204, [7]Data!$A$1:$P$220, 16,FALSE)</f>
        <v>3.7781400030309489</v>
      </c>
      <c r="J204">
        <f>VLOOKUP(A204,[8]Data!$A$1:$P$220, 16,FALSE)</f>
        <v>97.439272728833288</v>
      </c>
    </row>
    <row r="205" spans="1:10" x14ac:dyDescent="0.3">
      <c r="A205" t="s">
        <v>203</v>
      </c>
      <c r="B205">
        <v>5.1231069814021426</v>
      </c>
      <c r="C205">
        <f>VLOOKUP(A205, [1]Data!$A$1:$P$218, 16,FALSE)</f>
        <v>0.25127499550581001</v>
      </c>
      <c r="D205">
        <f>VLOOKUP(A205,[2]Data!$A$1:$P$219, 16, FALSE)</f>
        <v>25.064037299091932</v>
      </c>
      <c r="E205">
        <f>VLOOKUP(A205, [3]Data!$A$1:$P$220, 16,FALSE)</f>
        <v>12.25</v>
      </c>
      <c r="F205">
        <f>VLOOKUP(A205, [4]Data!$A$1:$P$220, 16)</f>
        <v>32671710223.189926</v>
      </c>
      <c r="G205">
        <f>VLOOKUP(A205, [5]Data!$A$1:$P$220, 16,FALSE)</f>
        <v>4.5565500259399414</v>
      </c>
      <c r="H205">
        <f>VLOOKUP(A205, [6]Data!$A$1:$P$220, 16, FALSE)</f>
        <v>42.166666666666664</v>
      </c>
      <c r="I205">
        <f>VLOOKUP(A205, [7]Data!$A$1:$P$220, 16,FALSE)</f>
        <v>2.0517714457078418</v>
      </c>
      <c r="J205">
        <f>VLOOKUP(A205,[8]Data!$A$1:$P$220, 16,FALSE)</f>
        <v>97.559636386958033</v>
      </c>
    </row>
    <row r="206" spans="1:10" x14ac:dyDescent="0.3">
      <c r="A206" t="s">
        <v>204</v>
      </c>
      <c r="B206">
        <v>-0.2164387843972613</v>
      </c>
      <c r="C206">
        <f>VLOOKUP(A206, [1]Data!$A$1:$P$218, 16,FALSE)</f>
        <v>0.58896909518675389</v>
      </c>
      <c r="D206">
        <f>VLOOKUP(A206,[2]Data!$A$1:$P$219, 16, FALSE)</f>
        <v>16.421218117780029</v>
      </c>
      <c r="E206">
        <f>VLOOKUP(A206, [3]Data!$A$1:$P$220, 16,FALSE)</f>
        <v>2305.5454545454545</v>
      </c>
      <c r="F206">
        <f>VLOOKUP(A206, [4]Data!$A$1:$P$220, 16)</f>
        <v>101999644041.91011</v>
      </c>
      <c r="G206">
        <f>VLOOKUP(A206, [5]Data!$A$1:$P$220, 16,FALSE)</f>
        <v>81.382069396972668</v>
      </c>
      <c r="H206">
        <f>VLOOKUP(A206, [6]Data!$A$1:$P$220, 16, FALSE)</f>
        <v>25.227272727272727</v>
      </c>
      <c r="I206">
        <f>VLOOKUP(A206, [7]Data!$A$1:$P$220, 16,FALSE)</f>
        <v>5.9002969264984149</v>
      </c>
      <c r="J206">
        <f>VLOOKUP(A206,[8]Data!$A$1:$P$220, 16,FALSE)</f>
        <v>91.451636227694422</v>
      </c>
    </row>
    <row r="207" spans="1:10" x14ac:dyDescent="0.3">
      <c r="A207" t="s">
        <v>205</v>
      </c>
      <c r="B207">
        <v>2.0704747929133394</v>
      </c>
      <c r="C207">
        <f>VLOOKUP(A207, [1]Data!$A$1:$P$218, 16,FALSE)</f>
        <v>0.37330499589443211</v>
      </c>
      <c r="D207">
        <f>VLOOKUP(A207,[2]Data!$A$1:$P$219, 16, FALSE)</f>
        <v>18.529381826975161</v>
      </c>
      <c r="E207">
        <f>VLOOKUP(A207, [3]Data!$A$1:$P$220, 16,FALSE)</f>
        <v>25.166666666666668</v>
      </c>
      <c r="F207">
        <f>VLOOKUP(A207, [4]Data!$A$1:$P$220, 16)</f>
        <v>18126117442090.91</v>
      </c>
      <c r="G207">
        <f>VLOOKUP(A207, [5]Data!$A$1:$P$220, 16,FALSE)</f>
        <v>60.753149032592773</v>
      </c>
      <c r="H207">
        <f>VLOOKUP(A207, [6]Data!$A$1:$P$220, 16, FALSE)</f>
        <v>40.554545454545455</v>
      </c>
      <c r="I207">
        <f>VLOOKUP(A207, [7]Data!$A$1:$P$220, 16,FALSE)</f>
        <v>4.5292149782180786</v>
      </c>
      <c r="J207">
        <f>VLOOKUP(A207,[8]Data!$A$1:$P$220, 16,FALSE)</f>
        <v>92.390909064899787</v>
      </c>
    </row>
    <row r="208" spans="1:10" x14ac:dyDescent="0.3">
      <c r="A208" t="s">
        <v>206</v>
      </c>
      <c r="B208">
        <v>1.7365227115061452</v>
      </c>
      <c r="C208">
        <f>VLOOKUP(A208, [1]Data!$A$1:$P$218, 16,FALSE)</f>
        <v>2.8869163339788275</v>
      </c>
      <c r="D208">
        <f>VLOOKUP(A208,[2]Data!$A$1:$P$219, 16, FALSE)</f>
        <v>20.123828689431406</v>
      </c>
      <c r="E208">
        <f>VLOOKUP(A208, [3]Data!$A$1:$P$220, 16,FALSE)</f>
        <v>277163.27272727271</v>
      </c>
      <c r="F208">
        <f>VLOOKUP(A208, [4]Data!$A$1:$P$220, 16)</f>
        <v>18126117442090.91</v>
      </c>
      <c r="G208">
        <f>VLOOKUP(A208, [5]Data!$A$1:$P$220, 16,FALSE)</f>
        <v>88.490432739257813</v>
      </c>
      <c r="H208">
        <f>VLOOKUP(A208, [6]Data!$A$1:$P$220, 16, FALSE)</f>
        <v>41.04</v>
      </c>
      <c r="I208">
        <f>VLOOKUP(A208, [7]Data!$A$1:$P$220, 16,FALSE)</f>
        <v>4.9432775974273699</v>
      </c>
      <c r="J208">
        <f>VLOOKUP(A208,[8]Data!$A$1:$P$220, 16,FALSE)</f>
        <v>93.60727271166715</v>
      </c>
    </row>
    <row r="209" spans="1:10" x14ac:dyDescent="0.3">
      <c r="A209" t="s">
        <v>207</v>
      </c>
      <c r="B209">
        <v>6.0811104421008224</v>
      </c>
      <c r="C209">
        <f>VLOOKUP(A209, [1]Data!$A$1:$P$218, 16,FALSE)</f>
        <v>0.14815272797237752</v>
      </c>
      <c r="D209">
        <f>VLOOKUP(A209,[2]Data!$A$1:$P$219, 16, FALSE)</f>
        <v>25.824436690883648</v>
      </c>
      <c r="E209">
        <f>VLOOKUP(A209, [3]Data!$A$1:$P$220, 16,FALSE)</f>
        <v>341</v>
      </c>
      <c r="F209">
        <f>VLOOKUP(A209, [4]Data!$A$1:$P$220, 16)</f>
        <v>85421620501.821304</v>
      </c>
      <c r="G209">
        <f>VLOOKUP(A209, [5]Data!$A$1:$P$220, 16,FALSE)</f>
        <v>9.716270013289023</v>
      </c>
      <c r="H209" t="e">
        <f>VLOOKUP(A209, [6]Data!$A$1:$P$220, 16, FALSE)</f>
        <v>#DIV/0!</v>
      </c>
      <c r="I209">
        <f>VLOOKUP(A209, [7]Data!$A$1:$P$220, 16,FALSE)</f>
        <v>5.7779040336608896</v>
      </c>
      <c r="J209">
        <f>VLOOKUP(A209,[8]Data!$A$1:$P$220, 16,FALSE)</f>
        <v>94.524909106167883</v>
      </c>
    </row>
    <row r="210" spans="1:10" x14ac:dyDescent="0.3">
      <c r="A210" t="s">
        <v>208</v>
      </c>
      <c r="B210">
        <v>0.58622440178243096</v>
      </c>
      <c r="C210" t="e">
        <f>VLOOKUP(A210, [1]Data!$A$1:$P$218, 16,FALSE)</f>
        <v>#DIV/0!</v>
      </c>
      <c r="D210" t="e">
        <f>VLOOKUP(A210,[2]Data!$A$1:$P$219, 16, FALSE)</f>
        <v>#DIV/0!</v>
      </c>
      <c r="E210" t="e">
        <f>VLOOKUP(A210, [3]Data!$A$1:$P$220, 16,FALSE)</f>
        <v>#DIV/0!</v>
      </c>
      <c r="F210">
        <f>VLOOKUP(A210, [4]Data!$A$1:$P$220, 16)</f>
        <v>44619628261.030708</v>
      </c>
      <c r="G210">
        <f>VLOOKUP(A210, [5]Data!$A$1:$P$220, 16,FALSE)</f>
        <v>24.010600090026848</v>
      </c>
      <c r="H210" t="e">
        <f>VLOOKUP(A210, [6]Data!$A$1:$P$220, 16, FALSE)</f>
        <v>#DIV/0!</v>
      </c>
      <c r="I210">
        <f>VLOOKUP(A210, [7]Data!$A$1:$P$220, 16,FALSE)</f>
        <v>5.5610923767089853</v>
      </c>
      <c r="J210">
        <f>VLOOKUP(A210,[8]Data!$A$1:$P$220, 16,FALSE)</f>
        <v>80.737272609363899</v>
      </c>
    </row>
    <row r="211" spans="1:10" x14ac:dyDescent="0.3">
      <c r="A211" t="s">
        <v>209</v>
      </c>
      <c r="B211">
        <v>1.1524597290220697</v>
      </c>
      <c r="C211">
        <f>VLOOKUP(A211, [1]Data!$A$1:$P$218, 16,FALSE)</f>
        <v>0.24938999712467202</v>
      </c>
      <c r="D211">
        <f>VLOOKUP(A211,[2]Data!$A$1:$P$219, 16, FALSE)</f>
        <v>20.112474336339975</v>
      </c>
      <c r="E211">
        <f>VLOOKUP(A211, [3]Data!$A$1:$P$220, 16,FALSE)</f>
        <v>62.875</v>
      </c>
      <c r="F211">
        <f>VLOOKUP(A211, [4]Data!$A$1:$P$220, 16)</f>
        <v>6307168004.0193567</v>
      </c>
      <c r="G211" t="e">
        <f>VLOOKUP(A211, [5]Data!$A$1:$P$220, 16,FALSE)</f>
        <v>#DIV/0!</v>
      </c>
      <c r="H211" t="e">
        <f>VLOOKUP(A211, [6]Data!$A$1:$P$220, 16, FALSE)</f>
        <v>#DIV/0!</v>
      </c>
      <c r="I211">
        <f>VLOOKUP(A211, [7]Data!$A$1:$P$220, 16,FALSE)</f>
        <v>1.4881633122762032</v>
      </c>
      <c r="J211">
        <f>VLOOKUP(A211,[8]Data!$A$1:$P$220, 16,FALSE)</f>
        <v>93.799181808124885</v>
      </c>
    </row>
    <row r="212" spans="1:10" x14ac:dyDescent="0.3">
      <c r="A212" t="s">
        <v>210</v>
      </c>
      <c r="B212" t="e">
        <v>#DIV/0!</v>
      </c>
      <c r="C212" t="e">
        <f>VLOOKUP(A212, [1]Data!$A$1:$P$218, 16,FALSE)</f>
        <v>#DIV/0!</v>
      </c>
      <c r="D212" t="e">
        <f>VLOOKUP(A212,[2]Data!$A$1:$P$219, 16, FALSE)</f>
        <v>#DIV/0!</v>
      </c>
      <c r="E212" t="e">
        <f>VLOOKUP(A212, [3]Data!$A$1:$P$220, 16,FALSE)</f>
        <v>#DIV/0!</v>
      </c>
      <c r="F212">
        <f>VLOOKUP(A212, [4]Data!$A$1:$P$220, 16)</f>
        <v>4682094363.6896143</v>
      </c>
      <c r="G212">
        <f>VLOOKUP(A212, [5]Data!$A$1:$P$220, 16,FALSE)</f>
        <v>31.166847705841072</v>
      </c>
      <c r="H212" t="e">
        <f>VLOOKUP(A212, [6]Data!$A$1:$P$220, 16, FALSE)</f>
        <v>#DIV/0!</v>
      </c>
      <c r="I212">
        <f>VLOOKUP(A212, [7]Data!$A$1:$P$220, 16,FALSE)</f>
        <v>3.1610914298466288</v>
      </c>
      <c r="J212">
        <f>VLOOKUP(A212,[8]Data!$A$1:$P$220, 16,FALSE)</f>
        <v>100</v>
      </c>
    </row>
    <row r="213" spans="1:10" x14ac:dyDescent="0.3">
      <c r="A213" t="s">
        <v>211</v>
      </c>
      <c r="B213">
        <v>-2.5003668240169308</v>
      </c>
      <c r="C213" t="e">
        <f>VLOOKUP(A213, [1]Data!$A$1:$P$218, 16,FALSE)</f>
        <v>#DIV/0!</v>
      </c>
      <c r="D213" t="e">
        <f>VLOOKUP(A213,[2]Data!$A$1:$P$219, 16, FALSE)</f>
        <v>#DIV/0!</v>
      </c>
      <c r="E213" t="e">
        <f>VLOOKUP(A213, [3]Data!$A$1:$P$220, 16,FALSE)</f>
        <v>#DIV/0!</v>
      </c>
      <c r="F213">
        <f>VLOOKUP(A213, [4]Data!$A$1:$P$220, 16)</f>
        <v>6307168004.0193567</v>
      </c>
      <c r="G213" t="e">
        <f>VLOOKUP(A213, [5]Data!$A$1:$P$220, 16,FALSE)</f>
        <v>#DIV/0!</v>
      </c>
      <c r="H213" t="e">
        <f>VLOOKUP(A213, [6]Data!$A$1:$P$220, 16, FALSE)</f>
        <v>#DIV/0!</v>
      </c>
      <c r="I213" t="e">
        <f>VLOOKUP(A213, [7]Data!$A$1:$P$220, 16,FALSE)</f>
        <v>#DIV/0!</v>
      </c>
      <c r="J213">
        <f>VLOOKUP(A213,[8]Data!$A$1:$P$220, 16,FALSE)</f>
        <v>87.486454530195758</v>
      </c>
    </row>
    <row r="214" spans="1:10" x14ac:dyDescent="0.3">
      <c r="A214" t="s">
        <v>212</v>
      </c>
      <c r="B214">
        <v>6.2012034742883939</v>
      </c>
      <c r="C214">
        <f>VLOOKUP(A214, [1]Data!$A$1:$P$218, 16,FALSE)</f>
        <v>0.41272400021553024</v>
      </c>
      <c r="D214" t="e">
        <f>VLOOKUP(A214,[2]Data!$A$1:$P$219, 16, FALSE)</f>
        <v>#DIV/0!</v>
      </c>
      <c r="E214">
        <f>VLOOKUP(A214, [3]Data!$A$1:$P$220, 16,FALSE)</f>
        <v>549</v>
      </c>
      <c r="F214">
        <f>VLOOKUP(A214, [4]Data!$A$1:$P$220, 16)</f>
        <v>6307168004.0193567</v>
      </c>
      <c r="G214">
        <f>VLOOKUP(A214, [5]Data!$A$1:$P$220, 16,FALSE)</f>
        <v>26.890217304229729</v>
      </c>
      <c r="H214">
        <f>VLOOKUP(A214, [6]Data!$A$1:$P$220, 16, FALSE)</f>
        <v>36.14</v>
      </c>
      <c r="I214">
        <f>VLOOKUP(A214, [7]Data!$A$1:$P$220, 16,FALSE)</f>
        <v>4.6957511372036418</v>
      </c>
      <c r="J214">
        <f>VLOOKUP(A214,[8]Data!$A$1:$P$220, 16,FALSE)</f>
        <v>98.465454535050824</v>
      </c>
    </row>
    <row r="215" spans="1:10" x14ac:dyDescent="0.3">
      <c r="A215" t="s">
        <v>213</v>
      </c>
      <c r="B215">
        <v>1.9198907133837779</v>
      </c>
      <c r="C215" t="e">
        <f>VLOOKUP(A215, [1]Data!$A$1:$P$218, 16,FALSE)</f>
        <v>#DIV/0!</v>
      </c>
      <c r="D215">
        <f>VLOOKUP(A215,[2]Data!$A$1:$P$219, 16, FALSE)</f>
        <v>26.775939481990456</v>
      </c>
      <c r="E215" t="e">
        <f>VLOOKUP(A215, [3]Data!$A$1:$P$220, 16,FALSE)</f>
        <v>#DIV/0!</v>
      </c>
      <c r="F215">
        <f>VLOOKUP(A215, [4]Data!$A$1:$P$220, 16)</f>
        <v>757785155.43039656</v>
      </c>
      <c r="G215" t="e">
        <f>VLOOKUP(A215, [5]Data!$A$1:$P$220, 16,FALSE)</f>
        <v>#DIV/0!</v>
      </c>
      <c r="H215">
        <f>VLOOKUP(A215, [6]Data!$A$1:$P$220, 16, FALSE)</f>
        <v>34.849999999999994</v>
      </c>
      <c r="I215">
        <f>VLOOKUP(A215, [7]Data!$A$1:$P$220, 16,FALSE)</f>
        <v>3.8678121089935305</v>
      </c>
      <c r="J215">
        <f>VLOOKUP(A215,[8]Data!$A$1:$P$220, 16,FALSE)</f>
        <v>98.155000003901392</v>
      </c>
    </row>
    <row r="216" spans="1:10" x14ac:dyDescent="0.3">
      <c r="A216" t="s">
        <v>214</v>
      </c>
      <c r="B216">
        <v>3.708965602970459</v>
      </c>
      <c r="C216" t="e">
        <f>VLOOKUP(A216, [1]Data!$A$1:$P$218, 16,FALSE)</f>
        <v>#DIV/0!</v>
      </c>
      <c r="D216">
        <f>VLOOKUP(A216,[2]Data!$A$1:$P$219, 16, FALSE)</f>
        <v>29.839046466616825</v>
      </c>
      <c r="E216" t="e">
        <f>VLOOKUP(A216, [3]Data!$A$1:$P$220, 16,FALSE)</f>
        <v>#DIV/0!</v>
      </c>
      <c r="F216">
        <f>VLOOKUP(A216, [4]Data!$A$1:$P$220, 16)</f>
        <v>70327614150.666168</v>
      </c>
      <c r="G216" t="e">
        <f>VLOOKUP(A216, [5]Data!$A$1:$P$220, 16,FALSE)</f>
        <v>#DIV/0!</v>
      </c>
      <c r="H216">
        <f>VLOOKUP(A216, [6]Data!$A$1:$P$220, 16, FALSE)</f>
        <v>28.237499999999997</v>
      </c>
      <c r="I216" t="e">
        <f>VLOOKUP(A216, [7]Data!$A$1:$P$220, 16,FALSE)</f>
        <v>#DIV/0!</v>
      </c>
      <c r="J216">
        <f>VLOOKUP(A216,[8]Data!$A$1:$P$220, 16,FALSE)</f>
        <v>100</v>
      </c>
    </row>
    <row r="217" spans="1:10" x14ac:dyDescent="0.3">
      <c r="A217" t="s">
        <v>215</v>
      </c>
      <c r="B217">
        <v>-4.2521642859562894</v>
      </c>
      <c r="C217" t="e">
        <f>VLOOKUP(A217, [1]Data!$A$1:$P$218, 16,FALSE)</f>
        <v>#DIV/0!</v>
      </c>
      <c r="D217" t="e">
        <f>VLOOKUP(A217,[2]Data!$A$1:$P$219, 16, FALSE)</f>
        <v>#DIV/0!</v>
      </c>
      <c r="E217">
        <f>VLOOKUP(A217, [3]Data!$A$1:$P$220, 16,FALSE)</f>
        <v>29.1</v>
      </c>
      <c r="F217">
        <f>VLOOKUP(A217, [4]Data!$A$1:$P$220, 16)</f>
        <v>47096075303.733253</v>
      </c>
      <c r="G217">
        <f>VLOOKUP(A217, [5]Data!$A$1:$P$220, 16,FALSE)</f>
        <v>10.45824003219605</v>
      </c>
      <c r="H217">
        <f>VLOOKUP(A217, [6]Data!$A$1:$P$220, 16, FALSE)</f>
        <v>36.700000000000003</v>
      </c>
      <c r="I217" t="e">
        <f>VLOOKUP(A217, [7]Data!$A$1:$P$220, 16,FALSE)</f>
        <v>#DIV/0!</v>
      </c>
      <c r="J217">
        <f>VLOOKUP(A217,[8]Data!$A$1:$P$220, 16,FALSE)</f>
        <v>86.721545479514376</v>
      </c>
    </row>
    <row r="218" spans="1:10" x14ac:dyDescent="0.3">
      <c r="A218" t="s">
        <v>216</v>
      </c>
      <c r="B218">
        <v>0.98335215862634717</v>
      </c>
      <c r="C218">
        <f>VLOOKUP(A218, [1]Data!$A$1:$P$218, 16,FALSE)</f>
        <v>0.69186599850654606</v>
      </c>
      <c r="D218">
        <f>VLOOKUP(A218,[2]Data!$A$1:$P$219, 16, FALSE)</f>
        <v>16.995354186553701</v>
      </c>
      <c r="E218">
        <f>VLOOKUP(A218, [3]Data!$A$1:$P$220, 16,FALSE)</f>
        <v>692</v>
      </c>
      <c r="F218">
        <f>VLOOKUP(A218, [4]Data!$A$1:$P$220, 16)</f>
        <v>44619628261.030708</v>
      </c>
      <c r="G218">
        <f>VLOOKUP(A218, [5]Data!$A$1:$P$220, 16,FALSE)</f>
        <v>21.006797027587893</v>
      </c>
      <c r="H218">
        <f>VLOOKUP(A218, [6]Data!$A$1:$P$220, 16, FALSE)</f>
        <v>63.2</v>
      </c>
      <c r="I218">
        <f>VLOOKUP(A218, [7]Data!$A$1:$P$220, 16,FALSE)</f>
        <v>5.5516400337219247</v>
      </c>
      <c r="J218">
        <f>VLOOKUP(A218,[8]Data!$A$1:$P$220, 16,FALSE)</f>
        <v>73.924545634876608</v>
      </c>
    </row>
    <row r="219" spans="1:10" x14ac:dyDescent="0.3">
      <c r="A219" t="s">
        <v>217</v>
      </c>
      <c r="B219">
        <v>4.191616198634498</v>
      </c>
      <c r="C219" t="e">
        <f>VLOOKUP(A219, [1]Data!$A$1:$P$218, 16,FALSE)</f>
        <v>#DIV/0!</v>
      </c>
      <c r="D219">
        <f>VLOOKUP(A219,[2]Data!$A$1:$P$219, 16, FALSE)</f>
        <v>31.839049877873357</v>
      </c>
      <c r="E219">
        <f>VLOOKUP(A219, [3]Data!$A$1:$P$220, 16,FALSE)</f>
        <v>10.727272727272727</v>
      </c>
      <c r="F219">
        <f>VLOOKUP(A219, [4]Data!$A$1:$P$220, 16)</f>
        <v>20954927883.888023</v>
      </c>
      <c r="G219">
        <f>VLOOKUP(A219, [5]Data!$A$1:$P$220, 16,FALSE)</f>
        <v>4.1424500942230207</v>
      </c>
      <c r="H219">
        <f>VLOOKUP(A219, [6]Data!$A$1:$P$220, 16, FALSE)</f>
        <v>56.35</v>
      </c>
      <c r="I219">
        <f>VLOOKUP(A219, [7]Data!$A$1:$P$220, 16,FALSE)</f>
        <v>4.200838414105502</v>
      </c>
      <c r="J219">
        <f>VLOOKUP(A219,[8]Data!$A$1:$P$220, 16,FALSE)</f>
        <v>89.130090930245146</v>
      </c>
    </row>
    <row r="220" spans="1:10" x14ac:dyDescent="0.3">
      <c r="A220" t="s">
        <v>218</v>
      </c>
      <c r="B220">
        <v>4.9615951901739637</v>
      </c>
      <c r="C220" t="e">
        <f>VLOOKUP(A220, [1]Data!$A$1:$P$218, 16,FALSE)</f>
        <v>#DIV/0!</v>
      </c>
      <c r="D220">
        <f>VLOOKUP(A220,[2]Data!$A$1:$P$219, 16, FALSE)</f>
        <v>10.597634418606773</v>
      </c>
      <c r="E220">
        <f>VLOOKUP(A220, [3]Data!$A$1:$P$220, 16,FALSE)</f>
        <v>8.5</v>
      </c>
      <c r="F220">
        <f>VLOOKUP(A220, [4]Data!$A$1:$P$220, 16)</f>
        <v>19192895954.218697</v>
      </c>
      <c r="G220">
        <f>VLOOKUP(A220, [5]Data!$A$1:$P$220, 16,FALSE)</f>
        <v>7.7491827692304369</v>
      </c>
      <c r="H220">
        <f>VLOOKUP(A220, [6]Data!$A$1:$P$220, 16, FALSE)</f>
        <v>45.933333333333337</v>
      </c>
      <c r="I220">
        <f>VLOOKUP(A220, [7]Data!$A$1:$P$220, 16,FALSE)</f>
        <v>5.0898624658584612</v>
      </c>
      <c r="J220">
        <f>VLOOKUP(A220,[8]Data!$A$1:$P$220, 16,FALSE)</f>
        <v>95.01681821996516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2022-11-26T14:12:46Z</dcterms:created>
  <dcterms:modified xsi:type="dcterms:W3CDTF">2022-12-02T20:41:00Z</dcterms:modified>
</cp:coreProperties>
</file>