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Valerie\Documents\amazon excel\"/>
    </mc:Choice>
  </mc:AlternateContent>
  <xr:revisionPtr revIDLastSave="0" documentId="13_ncr:1_{E03423B9-9311-4CA3-B6EC-C87702541797}" xr6:coauthVersionLast="47" xr6:coauthVersionMax="47" xr10:uidLastSave="{00000000-0000-0000-0000-000000000000}"/>
  <bookViews>
    <workbookView xWindow="-120" yWindow="-120" windowWidth="29040" windowHeight="15840" activeTab="1" xr2:uid="{00000000-000D-0000-FFFF-FFFF00000000}"/>
  </bookViews>
  <sheets>
    <sheet name="Data" sheetId="2" r:id="rId1"/>
    <sheet name="Sheet" sheetId="28" r:id="rId2"/>
    <sheet name="Results" sheetId="29" r:id="rId3"/>
  </sheets>
  <definedNames>
    <definedName name="tbl">Sheet!$CT$4:$DX$151</definedName>
  </definedNames>
  <calcPr calcId="181029" iterate="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G33" i="28" l="1"/>
  <c r="EG34" i="28"/>
  <c r="EG35" i="28"/>
  <c r="EG36" i="28"/>
  <c r="EG37" i="28"/>
  <c r="EG38" i="28"/>
  <c r="EG39" i="28"/>
  <c r="EG40" i="28"/>
  <c r="EG41" i="28"/>
  <c r="EG42" i="28"/>
  <c r="EG43" i="28"/>
  <c r="EG44" i="28"/>
  <c r="EG45" i="28"/>
  <c r="EG46" i="28"/>
  <c r="EG47" i="28"/>
  <c r="EG48" i="28"/>
  <c r="EG49" i="28"/>
  <c r="EG50" i="28"/>
  <c r="EG51" i="28"/>
  <c r="EG52" i="28"/>
  <c r="EG53" i="28"/>
  <c r="EG54" i="28"/>
  <c r="EG55" i="28"/>
  <c r="EG56" i="28"/>
  <c r="EG57" i="28"/>
  <c r="EG58" i="28"/>
  <c r="EG59" i="28"/>
  <c r="EG60" i="28"/>
  <c r="EG61" i="28"/>
  <c r="EG62" i="28"/>
  <c r="EG63" i="28"/>
  <c r="EG64" i="28"/>
  <c r="EG65" i="28"/>
  <c r="EG66" i="28"/>
  <c r="EG67" i="28"/>
  <c r="EG68" i="28"/>
  <c r="EG69" i="28"/>
  <c r="EG70" i="28"/>
  <c r="EG71" i="28"/>
  <c r="EG72" i="28"/>
  <c r="EG73" i="28"/>
  <c r="EG74" i="28"/>
  <c r="EG75" i="28"/>
  <c r="EG76" i="28"/>
  <c r="EG77" i="28"/>
  <c r="EG78" i="28"/>
  <c r="EG79" i="28"/>
  <c r="EG80" i="28"/>
  <c r="EG81" i="28"/>
  <c r="EG82" i="28"/>
  <c r="EG83" i="28"/>
  <c r="EG84" i="28"/>
  <c r="EG85" i="28"/>
  <c r="EG86" i="28"/>
  <c r="EG87" i="28"/>
  <c r="EG88" i="28"/>
  <c r="EG89" i="28"/>
  <c r="EG90" i="28"/>
  <c r="EG91" i="28"/>
  <c r="EG92" i="28"/>
  <c r="EG93" i="28"/>
  <c r="EG94" i="28"/>
  <c r="EG95" i="28"/>
  <c r="EG96" i="28"/>
  <c r="EG97" i="28"/>
  <c r="EG98" i="28"/>
  <c r="EG99" i="28"/>
  <c r="EG100" i="28"/>
  <c r="EG101" i="28"/>
  <c r="EG102" i="28"/>
  <c r="EG103" i="28"/>
  <c r="EG104" i="28"/>
  <c r="EG105" i="28"/>
  <c r="EG106" i="28"/>
  <c r="EG107" i="28"/>
  <c r="EG108" i="28"/>
  <c r="EG109" i="28"/>
  <c r="EG110" i="28"/>
  <c r="EG111" i="28"/>
  <c r="EG112" i="28"/>
  <c r="EG113" i="28"/>
  <c r="EG114" i="28"/>
  <c r="EG115" i="28"/>
  <c r="EG116" i="28"/>
  <c r="EG117" i="28"/>
  <c r="EG118" i="28"/>
  <c r="EG119" i="28"/>
  <c r="EG120" i="28"/>
  <c r="EG121" i="28"/>
  <c r="EG122" i="28"/>
  <c r="EG123" i="28"/>
  <c r="EG124" i="28"/>
  <c r="EG125" i="28"/>
  <c r="EG126" i="28"/>
  <c r="EG127" i="28"/>
  <c r="EG128" i="28"/>
  <c r="EG129" i="28"/>
  <c r="EG130" i="28"/>
  <c r="EG131" i="28"/>
  <c r="EG132" i="28"/>
  <c r="EG133" i="28"/>
  <c r="EG134" i="28"/>
  <c r="EG135" i="28"/>
  <c r="EG136" i="28"/>
  <c r="EG137" i="28"/>
  <c r="EG138" i="28"/>
  <c r="EG139" i="28"/>
  <c r="EG140" i="28"/>
  <c r="EG141" i="28"/>
  <c r="EG142" i="28"/>
  <c r="EG143" i="28"/>
  <c r="EG144" i="28"/>
  <c r="EG145" i="28"/>
  <c r="EG146" i="28"/>
  <c r="EG147" i="28"/>
  <c r="EG148" i="28"/>
  <c r="EG149" i="28"/>
  <c r="EG150" i="28"/>
  <c r="EG151" i="28"/>
  <c r="EG152" i="28"/>
  <c r="EG153" i="28"/>
  <c r="EG154" i="28"/>
  <c r="EG155" i="28"/>
  <c r="EG156" i="28"/>
  <c r="EG157" i="28"/>
  <c r="EG158" i="28"/>
  <c r="EG159" i="28"/>
  <c r="EG160" i="28"/>
  <c r="EG161" i="28"/>
  <c r="EG162" i="28"/>
  <c r="EG163" i="28"/>
  <c r="EG164" i="28"/>
  <c r="EG165" i="28"/>
  <c r="EG166" i="28"/>
  <c r="EG167" i="28"/>
  <c r="EG168" i="28"/>
  <c r="EG169" i="28"/>
  <c r="EG170" i="28"/>
  <c r="EG171" i="28"/>
  <c r="EG172" i="28"/>
  <c r="EG173" i="28"/>
  <c r="EG174" i="28"/>
  <c r="EG175" i="28"/>
  <c r="EG176" i="28"/>
  <c r="EG177" i="28"/>
  <c r="EG178" i="28"/>
  <c r="EG179" i="28"/>
  <c r="EG180" i="28"/>
  <c r="EG181" i="28"/>
  <c r="EG182" i="28"/>
  <c r="EG183" i="28"/>
  <c r="EG184" i="28"/>
  <c r="EG185" i="28"/>
  <c r="EG186" i="28"/>
  <c r="EG187" i="28"/>
  <c r="EG188" i="28"/>
  <c r="EG189" i="28"/>
  <c r="EG190" i="28"/>
  <c r="EG191" i="28"/>
  <c r="EG192" i="28"/>
  <c r="EG193" i="28"/>
  <c r="EG194" i="28"/>
  <c r="EG195" i="28"/>
  <c r="EG196" i="28"/>
  <c r="EG197" i="28"/>
  <c r="EG198" i="28"/>
  <c r="EG199" i="28"/>
  <c r="EG200" i="28"/>
  <c r="EG201" i="28"/>
  <c r="EG202" i="28"/>
  <c r="EG203" i="28"/>
  <c r="EG204" i="28"/>
  <c r="EG205" i="28"/>
  <c r="EG206" i="28"/>
  <c r="EG207" i="28"/>
  <c r="EG208" i="28"/>
  <c r="EG209" i="28"/>
  <c r="EG210" i="28"/>
  <c r="EG211" i="28"/>
  <c r="EG212" i="28"/>
  <c r="EG213" i="28"/>
  <c r="EG214" i="28"/>
  <c r="EG215" i="28"/>
  <c r="EG216" i="28"/>
  <c r="EG217" i="28"/>
  <c r="EG218" i="28"/>
  <c r="EG219" i="28"/>
  <c r="EG220" i="28"/>
  <c r="EG221" i="28"/>
  <c r="EG222" i="28"/>
  <c r="EG223" i="28"/>
  <c r="EG224" i="28"/>
  <c r="EG225" i="28"/>
  <c r="EG226" i="28"/>
  <c r="EG227" i="28"/>
  <c r="EG228" i="28"/>
  <c r="EG229" i="28"/>
  <c r="EG230" i="28"/>
  <c r="EG231" i="28"/>
  <c r="EG232" i="28"/>
  <c r="EG233" i="28"/>
  <c r="EG234" i="28"/>
  <c r="EG235" i="28"/>
  <c r="EG236" i="28"/>
  <c r="EG237" i="28"/>
  <c r="EG238" i="28"/>
  <c r="EG239" i="28"/>
  <c r="EG240" i="28"/>
  <c r="EG241" i="28"/>
  <c r="EG242" i="28"/>
  <c r="EG243" i="28"/>
  <c r="EG244" i="28"/>
  <c r="EG245" i="28"/>
  <c r="EG246" i="28"/>
  <c r="EG247" i="28"/>
  <c r="EG248" i="28"/>
  <c r="EG249" i="28"/>
  <c r="EG250" i="28"/>
  <c r="EG251" i="28"/>
  <c r="EG252" i="28"/>
  <c r="EG253" i="28"/>
  <c r="EG254" i="28"/>
  <c r="EG255" i="28"/>
  <c r="EG256" i="28"/>
  <c r="EG257" i="28"/>
  <c r="EG258" i="28"/>
  <c r="EG259" i="28"/>
  <c r="EG260" i="28"/>
  <c r="EG261" i="28"/>
  <c r="EG262" i="28"/>
  <c r="EG263" i="28"/>
  <c r="EG264" i="28"/>
  <c r="EG265" i="28"/>
  <c r="EG266" i="28"/>
  <c r="EG267" i="28"/>
  <c r="EG268" i="28"/>
  <c r="EG269" i="28"/>
  <c r="EG270" i="28"/>
  <c r="EG271" i="28"/>
  <c r="EG272" i="28"/>
  <c r="EG273" i="28"/>
  <c r="EG274" i="28"/>
  <c r="EG275" i="28"/>
  <c r="EG276" i="28"/>
  <c r="EG277" i="28"/>
  <c r="EG278" i="28"/>
  <c r="EG279" i="28"/>
  <c r="EG280" i="28"/>
  <c r="EG281" i="28"/>
  <c r="EG282" i="28"/>
  <c r="EG283" i="28"/>
  <c r="EG284" i="28"/>
  <c r="EG285" i="28"/>
  <c r="EG286" i="28"/>
  <c r="EG287" i="28"/>
  <c r="EG288" i="28"/>
  <c r="EG289" i="28"/>
  <c r="EG290" i="28"/>
  <c r="EG291" i="28"/>
  <c r="EG292" i="28"/>
  <c r="EG293" i="28"/>
  <c r="EG294" i="28"/>
  <c r="EG295" i="28"/>
  <c r="EG296" i="28"/>
  <c r="EG297" i="28"/>
  <c r="EG298" i="28"/>
  <c r="EG299" i="28"/>
  <c r="EG300" i="28"/>
  <c r="EG301" i="28"/>
  <c r="EG9" i="28"/>
  <c r="EG10" i="28"/>
  <c r="EG11" i="28"/>
  <c r="EG12" i="28"/>
  <c r="EG13" i="28"/>
  <c r="EG14" i="28"/>
  <c r="EG15" i="28"/>
  <c r="EG16" i="28"/>
  <c r="EG17" i="28"/>
  <c r="EG18" i="28"/>
  <c r="EG19" i="28"/>
  <c r="EG20" i="28"/>
  <c r="EG21" i="28"/>
  <c r="EG22" i="28"/>
  <c r="EG23" i="28"/>
  <c r="EG24" i="28"/>
  <c r="EG25" i="28"/>
  <c r="EG26" i="28"/>
  <c r="EG27" i="28"/>
  <c r="EG28" i="28"/>
  <c r="EG29" i="28"/>
  <c r="EG30" i="28"/>
  <c r="EG31" i="28"/>
  <c r="EG32" i="28"/>
  <c r="EG5" i="28"/>
  <c r="EG6" i="28"/>
  <c r="EG7" i="28"/>
  <c r="EG8" i="28"/>
  <c r="EG4" i="28"/>
  <c r="D3" i="29"/>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EF23" i="28"/>
  <c r="EF24" i="28"/>
  <c r="EF25" i="28"/>
  <c r="EF26" i="28"/>
  <c r="EF27" i="28"/>
  <c r="EF28" i="28"/>
  <c r="EF29" i="28"/>
  <c r="EF30" i="28"/>
  <c r="EF31" i="28"/>
  <c r="EF32" i="28"/>
  <c r="EF33" i="28"/>
  <c r="EF34" i="28"/>
  <c r="EF35" i="28"/>
  <c r="EF36" i="28"/>
  <c r="EF37" i="28"/>
  <c r="EF38" i="28"/>
  <c r="EF39" i="28"/>
  <c r="EF40" i="28"/>
  <c r="EF41" i="28"/>
  <c r="EF42" i="28"/>
  <c r="EF43" i="28"/>
  <c r="EF44" i="28"/>
  <c r="EF45" i="28"/>
  <c r="EF46" i="28"/>
  <c r="EF47" i="28"/>
  <c r="EF48" i="28"/>
  <c r="EF49" i="28"/>
  <c r="EF50" i="28"/>
  <c r="EF51" i="28"/>
  <c r="EF52" i="28"/>
  <c r="EF53" i="28"/>
  <c r="EF54" i="28"/>
  <c r="EF55" i="28"/>
  <c r="EF56" i="28"/>
  <c r="EF57" i="28"/>
  <c r="EF58" i="28"/>
  <c r="EF59" i="28"/>
  <c r="EF60" i="28"/>
  <c r="EF61" i="28"/>
  <c r="EF62" i="28"/>
  <c r="EF63" i="28"/>
  <c r="EF64" i="28"/>
  <c r="EF65" i="28"/>
  <c r="EF66" i="28"/>
  <c r="EF67" i="28"/>
  <c r="EF68" i="28"/>
  <c r="EF69" i="28"/>
  <c r="EF70" i="28"/>
  <c r="EF71" i="28"/>
  <c r="EF72" i="28"/>
  <c r="EF73" i="28"/>
  <c r="EF74" i="28"/>
  <c r="EF75" i="28"/>
  <c r="EF76" i="28"/>
  <c r="EF77" i="28"/>
  <c r="EF78" i="28"/>
  <c r="EF79" i="28"/>
  <c r="EF80" i="28"/>
  <c r="EF81" i="28"/>
  <c r="EF82" i="28"/>
  <c r="EF83" i="28"/>
  <c r="EF84" i="28"/>
  <c r="EF85" i="28"/>
  <c r="EF86" i="28"/>
  <c r="EF87" i="28"/>
  <c r="EF88" i="28"/>
  <c r="EF89" i="28"/>
  <c r="EF90" i="28"/>
  <c r="EF91" i="28"/>
  <c r="EF92" i="28"/>
  <c r="EF93" i="28"/>
  <c r="EF94" i="28"/>
  <c r="EF95" i="28"/>
  <c r="EF96" i="28"/>
  <c r="EF97" i="28"/>
  <c r="EF98" i="28"/>
  <c r="EF99" i="28"/>
  <c r="EF100" i="28"/>
  <c r="EF101" i="28"/>
  <c r="EF102" i="28"/>
  <c r="EF103" i="28"/>
  <c r="EF104" i="28"/>
  <c r="EF105" i="28"/>
  <c r="EF106" i="28"/>
  <c r="EF107" i="28"/>
  <c r="EF108" i="28"/>
  <c r="EF109" i="28"/>
  <c r="EF110" i="28"/>
  <c r="EF111" i="28"/>
  <c r="EF112" i="28"/>
  <c r="EF113" i="28"/>
  <c r="EF114" i="28"/>
  <c r="EF115" i="28"/>
  <c r="EF116" i="28"/>
  <c r="EF117" i="28"/>
  <c r="EF118" i="28"/>
  <c r="EF119" i="28"/>
  <c r="EF120" i="28"/>
  <c r="EF121" i="28"/>
  <c r="EF122" i="28"/>
  <c r="EF123" i="28"/>
  <c r="EF124" i="28"/>
  <c r="EF125" i="28"/>
  <c r="EF126" i="28"/>
  <c r="EF127" i="28"/>
  <c r="EF128" i="28"/>
  <c r="EF129" i="28"/>
  <c r="EF130" i="28"/>
  <c r="EF131" i="28"/>
  <c r="EF132" i="28"/>
  <c r="EF133" i="28"/>
  <c r="EF134" i="28"/>
  <c r="EF135" i="28"/>
  <c r="EF136" i="28"/>
  <c r="EF137" i="28"/>
  <c r="EF138" i="28"/>
  <c r="EF139" i="28"/>
  <c r="EF140" i="28"/>
  <c r="EF141" i="28"/>
  <c r="EF142" i="28"/>
  <c r="EF143" i="28"/>
  <c r="EF144" i="28"/>
  <c r="EF145" i="28"/>
  <c r="EF146" i="28"/>
  <c r="EF147" i="28"/>
  <c r="EF148" i="28"/>
  <c r="EF149" i="28"/>
  <c r="EF150" i="28"/>
  <c r="EF151" i="28"/>
  <c r="EF152" i="28"/>
  <c r="EF153" i="28"/>
  <c r="EF154" i="28"/>
  <c r="EF155" i="28"/>
  <c r="EF156" i="28"/>
  <c r="EF157" i="28"/>
  <c r="EF158" i="28"/>
  <c r="EF159" i="28"/>
  <c r="EF160" i="28"/>
  <c r="EF161" i="28"/>
  <c r="EF162" i="28"/>
  <c r="EF163" i="28"/>
  <c r="EF164" i="28"/>
  <c r="EF165" i="28"/>
  <c r="EF166" i="28"/>
  <c r="EF167" i="28"/>
  <c r="EF168" i="28"/>
  <c r="EF169" i="28"/>
  <c r="EF170" i="28"/>
  <c r="EF171" i="28"/>
  <c r="EF172" i="28"/>
  <c r="EF173" i="28"/>
  <c r="EF174" i="28"/>
  <c r="EF175" i="28"/>
  <c r="EF176" i="28"/>
  <c r="EF177" i="28"/>
  <c r="EF178" i="28"/>
  <c r="EF179" i="28"/>
  <c r="EF180" i="28"/>
  <c r="EF181" i="28"/>
  <c r="EF182" i="28"/>
  <c r="EF183" i="28"/>
  <c r="EF184" i="28"/>
  <c r="EF185" i="28"/>
  <c r="EF186" i="28"/>
  <c r="EF187" i="28"/>
  <c r="EF188" i="28"/>
  <c r="EF189" i="28"/>
  <c r="EF190" i="28"/>
  <c r="EF191" i="28"/>
  <c r="EF192" i="28"/>
  <c r="EF193" i="28"/>
  <c r="EF194" i="28"/>
  <c r="EF195" i="28"/>
  <c r="EF196" i="28"/>
  <c r="EF197" i="28"/>
  <c r="EF198" i="28"/>
  <c r="EF199" i="28"/>
  <c r="EF200" i="28"/>
  <c r="EF201" i="28"/>
  <c r="EF202" i="28"/>
  <c r="EF203" i="28"/>
  <c r="EF204" i="28"/>
  <c r="EF205" i="28"/>
  <c r="EF206" i="28"/>
  <c r="EF207" i="28"/>
  <c r="EF208" i="28"/>
  <c r="EF209" i="28"/>
  <c r="EF210" i="28"/>
  <c r="EF211" i="28"/>
  <c r="EF212" i="28"/>
  <c r="EF213" i="28"/>
  <c r="EF214" i="28"/>
  <c r="EF215" i="28"/>
  <c r="EF216" i="28"/>
  <c r="EF217" i="28"/>
  <c r="EF218" i="28"/>
  <c r="EF219" i="28"/>
  <c r="EF220" i="28"/>
  <c r="EF221" i="28"/>
  <c r="EF222" i="28"/>
  <c r="EF223" i="28"/>
  <c r="EF224" i="28"/>
  <c r="EF225" i="28"/>
  <c r="EF226" i="28"/>
  <c r="EF227" i="28"/>
  <c r="EF228" i="28"/>
  <c r="EF229" i="28"/>
  <c r="EF230" i="28"/>
  <c r="EF231" i="28"/>
  <c r="EF232" i="28"/>
  <c r="EF233" i="28"/>
  <c r="EF234" i="28"/>
  <c r="EF235" i="28"/>
  <c r="EF236" i="28"/>
  <c r="EF237" i="28"/>
  <c r="EF238" i="28"/>
  <c r="EF239" i="28"/>
  <c r="EF240" i="28"/>
  <c r="EF241" i="28"/>
  <c r="EF242" i="28"/>
  <c r="EF243" i="28"/>
  <c r="EF244" i="28"/>
  <c r="EF245" i="28"/>
  <c r="EF246" i="28"/>
  <c r="EF247" i="28"/>
  <c r="EF248" i="28"/>
  <c r="EF249" i="28"/>
  <c r="EF250" i="28"/>
  <c r="EF251" i="28"/>
  <c r="EF252" i="28"/>
  <c r="EF253" i="28"/>
  <c r="EF254" i="28"/>
  <c r="EF255" i="28"/>
  <c r="EF256" i="28"/>
  <c r="EF257" i="28"/>
  <c r="EF258" i="28"/>
  <c r="EF259" i="28"/>
  <c r="EF260" i="28"/>
  <c r="EF261" i="28"/>
  <c r="EF262" i="28"/>
  <c r="EF263" i="28"/>
  <c r="EF264" i="28"/>
  <c r="EF265" i="28"/>
  <c r="EF266" i="28"/>
  <c r="EF267" i="28"/>
  <c r="EF268" i="28"/>
  <c r="EF269" i="28"/>
  <c r="EF270" i="28"/>
  <c r="EF271" i="28"/>
  <c r="EF272" i="28"/>
  <c r="EF273" i="28"/>
  <c r="EF274" i="28"/>
  <c r="EF275" i="28"/>
  <c r="EF276" i="28"/>
  <c r="EF277" i="28"/>
  <c r="EF278" i="28"/>
  <c r="EF279" i="28"/>
  <c r="EF280" i="28"/>
  <c r="EF281" i="28"/>
  <c r="EF282" i="28"/>
  <c r="EF283" i="28"/>
  <c r="EF284" i="28"/>
  <c r="EF285" i="28"/>
  <c r="EF286" i="28"/>
  <c r="EF287" i="28"/>
  <c r="EF288" i="28"/>
  <c r="EF289" i="28"/>
  <c r="EF290" i="28"/>
  <c r="EF291" i="28"/>
  <c r="EF292" i="28"/>
  <c r="EF293" i="28"/>
  <c r="EF294" i="28"/>
  <c r="EF295" i="28"/>
  <c r="EF296" i="28"/>
  <c r="EF297" i="28"/>
  <c r="EF298" i="28"/>
  <c r="EF299" i="28"/>
  <c r="EF300" i="28"/>
  <c r="EF301" i="28"/>
  <c r="EF7" i="28"/>
  <c r="EF8" i="28"/>
  <c r="EF9" i="28"/>
  <c r="EF10" i="28"/>
  <c r="EF11" i="28"/>
  <c r="EF12" i="28"/>
  <c r="EF13" i="28"/>
  <c r="EF14" i="28"/>
  <c r="EF15" i="28"/>
  <c r="EF16" i="28"/>
  <c r="EF17" i="28"/>
  <c r="EF18" i="28"/>
  <c r="EF19" i="28"/>
  <c r="EF20" i="28"/>
  <c r="EF21" i="28"/>
  <c r="EF22" i="28"/>
  <c r="EF4" i="28"/>
  <c r="EF5" i="28"/>
  <c r="EF6" i="28"/>
  <c r="E29" i="29" l="1"/>
  <c r="E30" i="29"/>
  <c r="E31" i="29"/>
  <c r="E5" i="29"/>
  <c r="E6" i="29"/>
  <c r="E7" i="29"/>
  <c r="E8" i="29"/>
  <c r="E9" i="29"/>
  <c r="E10" i="29"/>
  <c r="E11" i="29"/>
  <c r="E12" i="29"/>
  <c r="E13" i="29"/>
  <c r="E14" i="29"/>
  <c r="E15" i="29"/>
  <c r="E16" i="29"/>
  <c r="E17" i="29"/>
  <c r="E18" i="29"/>
  <c r="E19" i="29"/>
  <c r="E20" i="29"/>
  <c r="E21" i="29"/>
  <c r="E22" i="29"/>
  <c r="E23" i="29"/>
  <c r="E24" i="29"/>
  <c r="E25" i="29"/>
  <c r="E26" i="29"/>
  <c r="E27" i="29"/>
  <c r="E28" i="29"/>
  <c r="E3" i="29"/>
  <c r="E4"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D202" i="29"/>
  <c r="D203" i="29"/>
  <c r="D204" i="29"/>
  <c r="D205" i="29"/>
  <c r="D206" i="29"/>
  <c r="D207" i="29"/>
  <c r="D208" i="29"/>
  <c r="D209" i="29"/>
  <c r="D210" i="29"/>
  <c r="D211" i="29"/>
  <c r="D212" i="29"/>
  <c r="D213" i="29"/>
  <c r="D214" i="29"/>
  <c r="D215" i="29"/>
  <c r="D216" i="29"/>
  <c r="D217" i="29"/>
  <c r="D218" i="29"/>
  <c r="D219" i="29"/>
  <c r="D220" i="29"/>
  <c r="D221" i="29"/>
  <c r="D222" i="29"/>
  <c r="D223" i="29"/>
  <c r="D224" i="29"/>
  <c r="D225" i="29"/>
  <c r="D226" i="29"/>
  <c r="D227" i="29"/>
  <c r="D228" i="29"/>
  <c r="D229" i="29"/>
  <c r="D230" i="29"/>
  <c r="D231" i="29"/>
  <c r="D232" i="29"/>
  <c r="D233" i="29"/>
  <c r="D234" i="29"/>
  <c r="D235" i="29"/>
  <c r="D236" i="29"/>
  <c r="D237" i="29"/>
  <c r="D238" i="29"/>
  <c r="D239" i="29"/>
  <c r="D240" i="29"/>
  <c r="D241" i="29"/>
  <c r="D242" i="29"/>
  <c r="D243" i="29"/>
  <c r="D244" i="29"/>
  <c r="D245" i="29"/>
  <c r="D246" i="29"/>
  <c r="D247" i="29"/>
  <c r="D248" i="29"/>
  <c r="D249" i="29"/>
  <c r="D250" i="29"/>
  <c r="D251" i="29"/>
  <c r="D252" i="29"/>
  <c r="D253" i="29"/>
  <c r="D254" i="29"/>
  <c r="D255" i="29"/>
  <c r="D256" i="29"/>
  <c r="D257" i="29"/>
  <c r="D258" i="29"/>
  <c r="D259" i="29"/>
  <c r="D260" i="29"/>
  <c r="D261" i="29"/>
  <c r="D262" i="29"/>
  <c r="D263" i="29"/>
  <c r="D264" i="29"/>
  <c r="D265" i="29"/>
  <c r="D266" i="29"/>
  <c r="D267" i="29"/>
  <c r="D268" i="29"/>
  <c r="D269" i="29"/>
  <c r="D270" i="29"/>
  <c r="D271" i="29"/>
  <c r="D272" i="29"/>
  <c r="D273" i="29"/>
  <c r="D274" i="29"/>
  <c r="D275" i="29"/>
  <c r="D276" i="29"/>
  <c r="D277" i="29"/>
  <c r="D278" i="29"/>
  <c r="D279" i="29"/>
  <c r="D280" i="29"/>
  <c r="D281" i="29"/>
  <c r="D282" i="29"/>
  <c r="D283" i="29"/>
  <c r="D284" i="29"/>
  <c r="D285" i="29"/>
  <c r="D286" i="29"/>
  <c r="D287" i="29"/>
  <c r="D288" i="29"/>
  <c r="D289" i="29"/>
  <c r="D290" i="29"/>
  <c r="D291" i="29"/>
  <c r="D292" i="29"/>
  <c r="D293" i="29"/>
  <c r="D294" i="29"/>
  <c r="D295" i="29"/>
  <c r="D296" i="29"/>
  <c r="D297" i="29"/>
  <c r="D298" i="29"/>
  <c r="D299" i="29"/>
  <c r="D300" i="29"/>
  <c r="E32" i="29" l="1"/>
  <c r="E276" i="29"/>
  <c r="E244" i="29"/>
  <c r="E212" i="29"/>
  <c r="E180" i="29"/>
  <c r="E148" i="29"/>
  <c r="E116" i="29"/>
  <c r="E84" i="29"/>
  <c r="E52" i="29"/>
  <c r="E298" i="29"/>
  <c r="E266" i="29"/>
  <c r="E234" i="29"/>
  <c r="E202" i="29"/>
  <c r="E170" i="29"/>
  <c r="E138" i="29"/>
  <c r="E106" i="29"/>
  <c r="E74" i="29"/>
  <c r="E42" i="29"/>
  <c r="E292" i="29"/>
  <c r="E260" i="29"/>
  <c r="E228" i="29"/>
  <c r="E196" i="29"/>
  <c r="E164" i="29"/>
  <c r="E132" i="29"/>
  <c r="E100" i="29"/>
  <c r="E68" i="29"/>
  <c r="E36" i="29"/>
  <c r="E282" i="29"/>
  <c r="E250" i="29"/>
  <c r="E218" i="29"/>
  <c r="E186" i="29"/>
  <c r="E154" i="29"/>
  <c r="E122" i="29"/>
  <c r="E90" i="29"/>
  <c r="E58" i="29"/>
  <c r="E63" i="29"/>
  <c r="E296" i="29"/>
  <c r="E291" i="29"/>
  <c r="E286" i="29"/>
  <c r="E280" i="29"/>
  <c r="E275" i="29"/>
  <c r="E270" i="29"/>
  <c r="E264" i="29"/>
  <c r="E259" i="29"/>
  <c r="E254" i="29"/>
  <c r="E248" i="29"/>
  <c r="E243" i="29"/>
  <c r="E238" i="29"/>
  <c r="E232" i="29"/>
  <c r="E227" i="29"/>
  <c r="E222" i="29"/>
  <c r="E216" i="29"/>
  <c r="E211" i="29"/>
  <c r="E206" i="29"/>
  <c r="E200" i="29"/>
  <c r="E195" i="29"/>
  <c r="E190" i="29"/>
  <c r="E184" i="29"/>
  <c r="E179" i="29"/>
  <c r="E174" i="29"/>
  <c r="E168" i="29"/>
  <c r="E163" i="29"/>
  <c r="E158" i="29"/>
  <c r="E152" i="29"/>
  <c r="E147" i="29"/>
  <c r="E142" i="29"/>
  <c r="E136" i="29"/>
  <c r="E131" i="29"/>
  <c r="E126" i="29"/>
  <c r="E120" i="29"/>
  <c r="E115" i="29"/>
  <c r="E110" i="29"/>
  <c r="E104" i="29"/>
  <c r="E99" i="29"/>
  <c r="E94" i="29"/>
  <c r="E88" i="29"/>
  <c r="E83" i="29"/>
  <c r="E78" i="29"/>
  <c r="E72" i="29"/>
  <c r="E67" i="29"/>
  <c r="E62" i="29"/>
  <c r="E56" i="29"/>
  <c r="E51" i="29"/>
  <c r="E46" i="29"/>
  <c r="E40" i="29"/>
  <c r="E35" i="29"/>
  <c r="E271" i="29"/>
  <c r="E255" i="29"/>
  <c r="E223" i="29"/>
  <c r="E191" i="29"/>
  <c r="E175" i="29"/>
  <c r="E143" i="29"/>
  <c r="E95" i="29"/>
  <c r="E79" i="29"/>
  <c r="E47" i="29"/>
  <c r="E300" i="29"/>
  <c r="E295" i="29"/>
  <c r="E290" i="29"/>
  <c r="E284" i="29"/>
  <c r="E279" i="29"/>
  <c r="E274" i="29"/>
  <c r="E268" i="29"/>
  <c r="E263" i="29"/>
  <c r="E258" i="29"/>
  <c r="E252" i="29"/>
  <c r="E247" i="29"/>
  <c r="E242" i="29"/>
  <c r="E236" i="29"/>
  <c r="E231" i="29"/>
  <c r="E226" i="29"/>
  <c r="E220" i="29"/>
  <c r="E215" i="29"/>
  <c r="E210" i="29"/>
  <c r="E204" i="29"/>
  <c r="E199" i="29"/>
  <c r="E194" i="29"/>
  <c r="E188" i="29"/>
  <c r="E183" i="29"/>
  <c r="E178" i="29"/>
  <c r="E172" i="29"/>
  <c r="E167" i="29"/>
  <c r="E162" i="29"/>
  <c r="E156" i="29"/>
  <c r="E151" i="29"/>
  <c r="E146" i="29"/>
  <c r="E140" i="29"/>
  <c r="E135" i="29"/>
  <c r="E130" i="29"/>
  <c r="E124" i="29"/>
  <c r="E119" i="29"/>
  <c r="E114" i="29"/>
  <c r="E108" i="29"/>
  <c r="E103" i="29"/>
  <c r="E98" i="29"/>
  <c r="E92" i="29"/>
  <c r="E87" i="29"/>
  <c r="E82" i="29"/>
  <c r="E76" i="29"/>
  <c r="E71" i="29"/>
  <c r="E66" i="29"/>
  <c r="E60" i="29"/>
  <c r="E55" i="29"/>
  <c r="E50" i="29"/>
  <c r="E44" i="29"/>
  <c r="E39" i="29"/>
  <c r="E34" i="29"/>
  <c r="E287" i="29"/>
  <c r="E239" i="29"/>
  <c r="E207" i="29"/>
  <c r="E159" i="29"/>
  <c r="E127" i="29"/>
  <c r="E111" i="29"/>
  <c r="E299" i="29"/>
  <c r="E294" i="29"/>
  <c r="E288" i="29"/>
  <c r="E283" i="29"/>
  <c r="E278" i="29"/>
  <c r="E272" i="29"/>
  <c r="E267" i="29"/>
  <c r="E262" i="29"/>
  <c r="E256" i="29"/>
  <c r="E251" i="29"/>
  <c r="E246" i="29"/>
  <c r="E240" i="29"/>
  <c r="E235" i="29"/>
  <c r="E230" i="29"/>
  <c r="E224" i="29"/>
  <c r="E219" i="29"/>
  <c r="E214" i="29"/>
  <c r="E208" i="29"/>
  <c r="E203" i="29"/>
  <c r="E198" i="29"/>
  <c r="E192" i="29"/>
  <c r="E187" i="29"/>
  <c r="E182" i="29"/>
  <c r="E176" i="29"/>
  <c r="E171" i="29"/>
  <c r="E166" i="29"/>
  <c r="E160" i="29"/>
  <c r="E155" i="29"/>
  <c r="E150" i="29"/>
  <c r="E144" i="29"/>
  <c r="E139" i="29"/>
  <c r="E134" i="29"/>
  <c r="E128" i="29"/>
  <c r="E123" i="29"/>
  <c r="E118" i="29"/>
  <c r="E112" i="29"/>
  <c r="E107" i="29"/>
  <c r="E102" i="29"/>
  <c r="E96" i="29"/>
  <c r="E91" i="29"/>
  <c r="E86" i="29"/>
  <c r="E80" i="29"/>
  <c r="E75" i="29"/>
  <c r="E70" i="29"/>
  <c r="E64" i="29"/>
  <c r="E59" i="29"/>
  <c r="E54" i="29"/>
  <c r="E48" i="29"/>
  <c r="E43" i="29"/>
  <c r="E38" i="29"/>
  <c r="E297" i="29"/>
  <c r="E293" i="29"/>
  <c r="E289" i="29"/>
  <c r="E285" i="29"/>
  <c r="E281" i="29"/>
  <c r="E277" i="29"/>
  <c r="E273" i="29"/>
  <c r="E269" i="29"/>
  <c r="E265" i="29"/>
  <c r="E261" i="29"/>
  <c r="E257" i="29"/>
  <c r="E253" i="29"/>
  <c r="E249" i="29"/>
  <c r="E245" i="29"/>
  <c r="E241" i="29"/>
  <c r="E237" i="29"/>
  <c r="E233" i="29"/>
  <c r="E229" i="29"/>
  <c r="E225" i="29"/>
  <c r="E221" i="29"/>
  <c r="E217" i="29"/>
  <c r="E213" i="29"/>
  <c r="E209" i="29"/>
  <c r="E205" i="29"/>
  <c r="E201" i="29"/>
  <c r="E197" i="29"/>
  <c r="E193" i="29"/>
  <c r="E189" i="29"/>
  <c r="E185" i="29"/>
  <c r="E181" i="29"/>
  <c r="E177" i="29"/>
  <c r="E173" i="29"/>
  <c r="E169" i="29"/>
  <c r="E165" i="29"/>
  <c r="E161" i="29"/>
  <c r="E157" i="29"/>
  <c r="E153" i="29"/>
  <c r="E149" i="29"/>
  <c r="E145" i="29"/>
  <c r="E141" i="29"/>
  <c r="E137" i="29"/>
  <c r="E133" i="29"/>
  <c r="E129" i="29"/>
  <c r="E125" i="29"/>
  <c r="E121" i="29"/>
  <c r="E117" i="29"/>
  <c r="E113" i="29"/>
  <c r="E109" i="29"/>
  <c r="E105" i="29"/>
  <c r="E101" i="29"/>
  <c r="E97" i="29"/>
  <c r="E93" i="29"/>
  <c r="E89" i="29"/>
  <c r="E85" i="29"/>
  <c r="E81" i="29"/>
  <c r="E77" i="29"/>
  <c r="E73" i="29"/>
  <c r="E69" i="29"/>
  <c r="E65" i="29"/>
  <c r="E61" i="29"/>
  <c r="E57" i="29"/>
  <c r="E53" i="29"/>
  <c r="E49" i="29"/>
  <c r="E45" i="29"/>
  <c r="E41" i="29"/>
  <c r="E37" i="29"/>
  <c r="E33" i="29"/>
  <c r="N3" i="29" l="1"/>
  <c r="N4" i="29"/>
  <c r="N5" i="29"/>
  <c r="N6" i="29"/>
  <c r="N7" i="29"/>
  <c r="N8" i="29"/>
  <c r="N9" i="29"/>
  <c r="N10" i="29"/>
  <c r="N11" i="29"/>
  <c r="N12" i="29"/>
  <c r="N13" i="29"/>
  <c r="N14" i="29"/>
  <c r="N15" i="29"/>
  <c r="N16" i="29"/>
  <c r="N17" i="29"/>
  <c r="N18" i="29"/>
  <c r="N19" i="29"/>
  <c r="N20" i="29"/>
  <c r="N21" i="29"/>
  <c r="N22" i="29"/>
  <c r="N23" i="29"/>
  <c r="N24" i="29"/>
  <c r="N25" i="29"/>
  <c r="N26" i="29"/>
  <c r="N27" i="29"/>
  <c r="N28" i="29"/>
  <c r="N29" i="29"/>
  <c r="N30" i="29"/>
  <c r="N31" i="29"/>
  <c r="N32" i="29"/>
  <c r="N33" i="29"/>
  <c r="O34" i="29"/>
  <c r="P34" i="29"/>
  <c r="Q34" i="29"/>
  <c r="H24" i="28"/>
  <c r="E21" i="28"/>
  <c r="H223" i="29" l="1"/>
  <c r="EE224" i="28" s="1"/>
  <c r="H207" i="29"/>
  <c r="EE208" i="28" s="1"/>
  <c r="H191" i="29"/>
  <c r="EE192" i="28" s="1"/>
  <c r="H175" i="29"/>
  <c r="EE176" i="28" s="1"/>
  <c r="H163" i="29"/>
  <c r="H155" i="29"/>
  <c r="I135" i="29"/>
  <c r="I95" i="29"/>
  <c r="H75" i="29"/>
  <c r="EE76" i="28" s="1"/>
  <c r="H59" i="29"/>
  <c r="EE60" i="28" s="1"/>
  <c r="H22" i="29"/>
  <c r="H10" i="29"/>
  <c r="H219" i="29"/>
  <c r="EE220" i="28" s="1"/>
  <c r="H203" i="29"/>
  <c r="EE204" i="28" s="1"/>
  <c r="H187" i="29"/>
  <c r="EE188" i="28" s="1"/>
  <c r="H167" i="29"/>
  <c r="EE168" i="28" s="1"/>
  <c r="I111" i="29"/>
  <c r="H87" i="29"/>
  <c r="EE88" i="28" s="1"/>
  <c r="I71" i="29"/>
  <c r="H55" i="29"/>
  <c r="EE56" i="28" s="1"/>
  <c r="I43" i="29"/>
  <c r="I35" i="29"/>
  <c r="I30" i="29"/>
  <c r="H20" i="29"/>
  <c r="H6" i="29"/>
  <c r="H134" i="29"/>
  <c r="EE135" i="28" s="1"/>
  <c r="I54" i="29"/>
  <c r="I38" i="29"/>
  <c r="I217" i="29"/>
  <c r="I213" i="29"/>
  <c r="I209" i="29"/>
  <c r="I201" i="29"/>
  <c r="I197" i="29"/>
  <c r="I193" i="29"/>
  <c r="I185" i="29"/>
  <c r="I181" i="29"/>
  <c r="I177" i="29"/>
  <c r="I169" i="29"/>
  <c r="I165" i="29"/>
  <c r="H161" i="29"/>
  <c r="I153" i="29"/>
  <c r="I149" i="29"/>
  <c r="H133" i="29"/>
  <c r="EE134" i="28" s="1"/>
  <c r="I125" i="29"/>
  <c r="I101" i="29"/>
  <c r="H93" i="29"/>
  <c r="EE94" i="28" s="1"/>
  <c r="H69" i="29"/>
  <c r="EE70" i="28" s="1"/>
  <c r="I53" i="29"/>
  <c r="I25" i="29"/>
  <c r="H19" i="29"/>
  <c r="H17" i="29"/>
  <c r="H13" i="29"/>
  <c r="H9" i="29"/>
  <c r="H7" i="29"/>
  <c r="I142" i="29"/>
  <c r="H118" i="29"/>
  <c r="EE119" i="28" s="1"/>
  <c r="I110" i="29"/>
  <c r="H102" i="29"/>
  <c r="EE103" i="28" s="1"/>
  <c r="H192" i="29"/>
  <c r="EE193" i="28" s="1"/>
  <c r="I293" i="29"/>
  <c r="H277" i="29"/>
  <c r="EE278" i="28" s="1"/>
  <c r="I265" i="29"/>
  <c r="I253" i="29"/>
  <c r="I241" i="29"/>
  <c r="H229" i="29"/>
  <c r="EE230" i="28" s="1"/>
  <c r="I105" i="29"/>
  <c r="I97" i="29"/>
  <c r="I89" i="29"/>
  <c r="I61" i="29"/>
  <c r="I57" i="29"/>
  <c r="I49" i="29"/>
  <c r="I45" i="29"/>
  <c r="I33" i="29"/>
  <c r="I31" i="29"/>
  <c r="I27" i="29"/>
  <c r="I300" i="29"/>
  <c r="I296" i="29"/>
  <c r="I292" i="29"/>
  <c r="I288" i="29"/>
  <c r="I284" i="29"/>
  <c r="H280" i="29"/>
  <c r="EE281" i="28" s="1"/>
  <c r="I276" i="29"/>
  <c r="I272" i="29"/>
  <c r="I268" i="29"/>
  <c r="I264" i="29"/>
  <c r="I260" i="29"/>
  <c r="I256" i="29"/>
  <c r="I252" i="29"/>
  <c r="I248" i="29"/>
  <c r="I244" i="29"/>
  <c r="I240" i="29"/>
  <c r="I236" i="29"/>
  <c r="I232" i="29"/>
  <c r="I228" i="29"/>
  <c r="I224" i="29"/>
  <c r="I220" i="29"/>
  <c r="H216" i="29"/>
  <c r="EE217" i="28" s="1"/>
  <c r="I212" i="29"/>
  <c r="H208" i="29"/>
  <c r="EE209" i="28" s="1"/>
  <c r="I204" i="29"/>
  <c r="I200" i="29"/>
  <c r="I196" i="29"/>
  <c r="I188" i="29"/>
  <c r="I184" i="29"/>
  <c r="I180" i="29"/>
  <c r="I176" i="29"/>
  <c r="I172" i="29"/>
  <c r="I168" i="29"/>
  <c r="I164" i="29"/>
  <c r="I160" i="29"/>
  <c r="I156" i="29"/>
  <c r="I152" i="29"/>
  <c r="H148" i="29"/>
  <c r="EE149" i="28" s="1"/>
  <c r="I144" i="29"/>
  <c r="I140" i="29"/>
  <c r="I136" i="29"/>
  <c r="H132" i="29"/>
  <c r="EE133" i="28" s="1"/>
  <c r="I128" i="29"/>
  <c r="I124" i="29"/>
  <c r="I120" i="29"/>
  <c r="I116" i="29"/>
  <c r="I112" i="29"/>
  <c r="I108" i="29"/>
  <c r="I104" i="29"/>
  <c r="I100" i="29"/>
  <c r="I96" i="29"/>
  <c r="I92" i="29"/>
  <c r="I88" i="29"/>
  <c r="H84" i="29"/>
  <c r="EE85" i="28" s="1"/>
  <c r="I80" i="29"/>
  <c r="H76" i="29"/>
  <c r="EE77" i="28" s="1"/>
  <c r="I72" i="29"/>
  <c r="H68" i="29"/>
  <c r="EE69" i="28" s="1"/>
  <c r="I64" i="29"/>
  <c r="I60" i="29"/>
  <c r="I56" i="29"/>
  <c r="I52" i="29"/>
  <c r="I48" i="29"/>
  <c r="H44" i="29"/>
  <c r="EE45" i="28" s="1"/>
  <c r="I40" i="29"/>
  <c r="I36" i="29"/>
  <c r="I289" i="29"/>
  <c r="I281" i="29"/>
  <c r="I269" i="29"/>
  <c r="I257" i="29"/>
  <c r="I245" i="29"/>
  <c r="H129" i="29"/>
  <c r="EE130" i="28" s="1"/>
  <c r="I121" i="29"/>
  <c r="H113" i="29"/>
  <c r="EE114" i="28" s="1"/>
  <c r="I81" i="29"/>
  <c r="I73" i="29"/>
  <c r="I295" i="29"/>
  <c r="I283" i="29"/>
  <c r="I275" i="29"/>
  <c r="I267" i="29"/>
  <c r="I259" i="29"/>
  <c r="H251" i="29"/>
  <c r="EE252" i="28" s="1"/>
  <c r="I243" i="29"/>
  <c r="I235" i="29"/>
  <c r="I227" i="29"/>
  <c r="H147" i="29"/>
  <c r="EE148" i="28" s="1"/>
  <c r="I131" i="29"/>
  <c r="I123" i="29"/>
  <c r="I115" i="29"/>
  <c r="I107" i="29"/>
  <c r="I99" i="29"/>
  <c r="I91" i="29"/>
  <c r="I83" i="29"/>
  <c r="I32" i="29"/>
  <c r="I28" i="29"/>
  <c r="I297" i="29"/>
  <c r="I285" i="29"/>
  <c r="I273" i="29"/>
  <c r="I261" i="29"/>
  <c r="I249" i="29"/>
  <c r="H237" i="29"/>
  <c r="EE238" i="28" s="1"/>
  <c r="I233" i="29"/>
  <c r="I225" i="29"/>
  <c r="I145" i="29"/>
  <c r="I137" i="29"/>
  <c r="I77" i="29"/>
  <c r="I65" i="29"/>
  <c r="I41" i="29"/>
  <c r="I299" i="29"/>
  <c r="I291" i="29"/>
  <c r="H287" i="29"/>
  <c r="EE288" i="28" s="1"/>
  <c r="I279" i="29"/>
  <c r="I271" i="29"/>
  <c r="I263" i="29"/>
  <c r="I255" i="29"/>
  <c r="I247" i="29"/>
  <c r="I239" i="29"/>
  <c r="I231" i="29"/>
  <c r="I139" i="29"/>
  <c r="I298" i="29"/>
  <c r="H294" i="29"/>
  <c r="EE295" i="28" s="1"/>
  <c r="I290" i="29"/>
  <c r="I286" i="29"/>
  <c r="I282" i="29"/>
  <c r="I278" i="29"/>
  <c r="I274" i="29"/>
  <c r="I270" i="29"/>
  <c r="I266" i="29"/>
  <c r="I262" i="29"/>
  <c r="I258" i="29"/>
  <c r="I254" i="29"/>
  <c r="I250" i="29"/>
  <c r="H246" i="29"/>
  <c r="EE247" i="28" s="1"/>
  <c r="I242" i="29"/>
  <c r="H238" i="29"/>
  <c r="EE239" i="28" s="1"/>
  <c r="I234" i="29"/>
  <c r="H230" i="29"/>
  <c r="EE231" i="28" s="1"/>
  <c r="I226" i="29"/>
  <c r="I222" i="29"/>
  <c r="I218" i="29"/>
  <c r="I214" i="29"/>
  <c r="I210" i="29"/>
  <c r="H206" i="29"/>
  <c r="EE207" i="28" s="1"/>
  <c r="I202" i="29"/>
  <c r="I198" i="29"/>
  <c r="I194" i="29"/>
  <c r="I190" i="29"/>
  <c r="I186" i="29"/>
  <c r="H182" i="29"/>
  <c r="EE183" i="28" s="1"/>
  <c r="I178" i="29"/>
  <c r="H174" i="29"/>
  <c r="EE175" i="28" s="1"/>
  <c r="I170" i="29"/>
  <c r="I166" i="29"/>
  <c r="I162" i="29"/>
  <c r="H158" i="29"/>
  <c r="I154" i="29"/>
  <c r="I146" i="29"/>
  <c r="H138" i="29"/>
  <c r="EE139" i="28" s="1"/>
  <c r="H130" i="29"/>
  <c r="EE131" i="28" s="1"/>
  <c r="I122" i="29"/>
  <c r="I114" i="29"/>
  <c r="I106" i="29"/>
  <c r="I98" i="29"/>
  <c r="I90" i="29"/>
  <c r="I82" i="29"/>
  <c r="H78" i="29"/>
  <c r="EE79" i="28" s="1"/>
  <c r="I74" i="29"/>
  <c r="I66" i="29"/>
  <c r="I62" i="29"/>
  <c r="I58" i="29"/>
  <c r="I50" i="29"/>
  <c r="I46" i="29"/>
  <c r="I42" i="29"/>
  <c r="H3" i="29"/>
  <c r="H199" i="29"/>
  <c r="EE200" i="28" s="1"/>
  <c r="I199" i="29"/>
  <c r="H39" i="29"/>
  <c r="EE40" i="28" s="1"/>
  <c r="I39" i="29"/>
  <c r="H217" i="29"/>
  <c r="EE218" i="28" s="1"/>
  <c r="H201" i="29"/>
  <c r="EE202" i="28" s="1"/>
  <c r="H185" i="29"/>
  <c r="EE186" i="28" s="1"/>
  <c r="H169" i="29"/>
  <c r="EE170" i="28" s="1"/>
  <c r="H153" i="29"/>
  <c r="H215" i="29"/>
  <c r="EE216" i="28" s="1"/>
  <c r="I215" i="29"/>
  <c r="H211" i="29"/>
  <c r="EE212" i="28" s="1"/>
  <c r="I211" i="29"/>
  <c r="I203" i="29"/>
  <c r="H195" i="29"/>
  <c r="EE196" i="28" s="1"/>
  <c r="I195" i="29"/>
  <c r="I187" i="29"/>
  <c r="H179" i="29"/>
  <c r="EE180" i="28" s="1"/>
  <c r="I179" i="29"/>
  <c r="H171" i="29"/>
  <c r="EE172" i="28" s="1"/>
  <c r="I171" i="29"/>
  <c r="I155" i="29"/>
  <c r="I133" i="29"/>
  <c r="H183" i="29"/>
  <c r="EE184" i="28" s="1"/>
  <c r="I183" i="29"/>
  <c r="H159" i="29"/>
  <c r="I159" i="29"/>
  <c r="H221" i="29"/>
  <c r="EE222" i="28" s="1"/>
  <c r="I221" i="29"/>
  <c r="H213" i="29"/>
  <c r="EE214" i="28" s="1"/>
  <c r="H205" i="29"/>
  <c r="EE206" i="28" s="1"/>
  <c r="I205" i="29"/>
  <c r="H197" i="29"/>
  <c r="EE198" i="28" s="1"/>
  <c r="H189" i="29"/>
  <c r="EE190" i="28" s="1"/>
  <c r="I189" i="29"/>
  <c r="H181" i="29"/>
  <c r="EE182" i="28" s="1"/>
  <c r="H173" i="29"/>
  <c r="EE174" i="28" s="1"/>
  <c r="I173" i="29"/>
  <c r="H165" i="29"/>
  <c r="H157" i="29"/>
  <c r="I157" i="29"/>
  <c r="H101" i="29"/>
  <c r="EE102" i="28" s="1"/>
  <c r="H70" i="29"/>
  <c r="EE71" i="28" s="1"/>
  <c r="I70" i="29"/>
  <c r="H37" i="29"/>
  <c r="EE38" i="28" s="1"/>
  <c r="I37" i="29"/>
  <c r="H141" i="29"/>
  <c r="EE142" i="28" s="1"/>
  <c r="I141" i="29"/>
  <c r="I55" i="29"/>
  <c r="H51" i="29"/>
  <c r="EE52" i="28" s="1"/>
  <c r="I51" i="29"/>
  <c r="H47" i="29"/>
  <c r="EE48" i="28" s="1"/>
  <c r="I47" i="29"/>
  <c r="H126" i="29"/>
  <c r="EE127" i="28" s="1"/>
  <c r="I126" i="29"/>
  <c r="H103" i="29"/>
  <c r="EE104" i="28" s="1"/>
  <c r="I103" i="29"/>
  <c r="H63" i="29"/>
  <c r="EE64" i="28" s="1"/>
  <c r="I63" i="29"/>
  <c r="H23" i="29"/>
  <c r="H149" i="29"/>
  <c r="EE150" i="28" s="1"/>
  <c r="H117" i="29"/>
  <c r="EE118" i="28" s="1"/>
  <c r="I117" i="29"/>
  <c r="H94" i="29"/>
  <c r="EE95" i="28" s="1"/>
  <c r="I94" i="29"/>
  <c r="H85" i="29"/>
  <c r="EE86" i="28" s="1"/>
  <c r="I85" i="29"/>
  <c r="H71" i="29"/>
  <c r="EE72" i="28" s="1"/>
  <c r="H67" i="29"/>
  <c r="EE68" i="28" s="1"/>
  <c r="I67" i="29"/>
  <c r="H38" i="29"/>
  <c r="EE39" i="28" s="1"/>
  <c r="H29" i="29"/>
  <c r="EE30" i="28" s="1"/>
  <c r="I29" i="29"/>
  <c r="H21" i="29"/>
  <c r="H11" i="29"/>
  <c r="H143" i="29"/>
  <c r="EE144" i="28" s="1"/>
  <c r="I143" i="29"/>
  <c r="H125" i="29"/>
  <c r="EE126" i="28" s="1"/>
  <c r="H79" i="29"/>
  <c r="EE80" i="28" s="1"/>
  <c r="I79" i="29"/>
  <c r="H54" i="29"/>
  <c r="EE55" i="28" s="1"/>
  <c r="H24" i="29"/>
  <c r="H14" i="29"/>
  <c r="H8" i="29"/>
  <c r="H5" i="29"/>
  <c r="H150" i="29"/>
  <c r="EE151" i="28" s="1"/>
  <c r="I150" i="29"/>
  <c r="H127" i="29"/>
  <c r="EE128" i="28" s="1"/>
  <c r="I127" i="29"/>
  <c r="H109" i="29"/>
  <c r="EE110" i="28" s="1"/>
  <c r="I109" i="29"/>
  <c r="H95" i="29"/>
  <c r="EE96" i="28" s="1"/>
  <c r="H86" i="29"/>
  <c r="EE87" i="28" s="1"/>
  <c r="I86" i="29"/>
  <c r="H43" i="29"/>
  <c r="EE44" i="28" s="1"/>
  <c r="H34" i="29"/>
  <c r="EE35" i="28" s="1"/>
  <c r="I34" i="29"/>
  <c r="H18" i="29"/>
  <c r="H151" i="29"/>
  <c r="I151" i="29"/>
  <c r="H119" i="29"/>
  <c r="EE120" i="28" s="1"/>
  <c r="I119" i="29"/>
  <c r="H110" i="29"/>
  <c r="EE111" i="28" s="1"/>
  <c r="H30" i="29"/>
  <c r="EE31" i="28" s="1"/>
  <c r="H12" i="29"/>
  <c r="H275" i="29"/>
  <c r="EE276" i="28" s="1"/>
  <c r="H4" i="29"/>
  <c r="K5" i="28"/>
  <c r="K6" i="28"/>
  <c r="K7" i="28"/>
  <c r="K8" i="28"/>
  <c r="K9" i="28"/>
  <c r="K10" i="28"/>
  <c r="K11" i="28"/>
  <c r="K12" i="28"/>
  <c r="K13" i="28"/>
  <c r="K14" i="28"/>
  <c r="K15" i="28"/>
  <c r="K16" i="28"/>
  <c r="K17" i="28"/>
  <c r="K18" i="28"/>
  <c r="K19" i="28"/>
  <c r="K20" i="28"/>
  <c r="K21" i="28"/>
  <c r="K22" i="28"/>
  <c r="K23" i="28"/>
  <c r="K24" i="28"/>
  <c r="K25" i="28"/>
  <c r="K26" i="28"/>
  <c r="K27" i="28"/>
  <c r="K28" i="28"/>
  <c r="K29" i="28"/>
  <c r="K30" i="28"/>
  <c r="K31" i="28"/>
  <c r="K32" i="28"/>
  <c r="K33" i="28"/>
  <c r="K34" i="28"/>
  <c r="K35" i="28"/>
  <c r="K36" i="28"/>
  <c r="K37" i="28"/>
  <c r="K38" i="28"/>
  <c r="K39" i="28"/>
  <c r="K40" i="28"/>
  <c r="K41" i="28"/>
  <c r="K42" i="28"/>
  <c r="K43" i="28"/>
  <c r="K44" i="28"/>
  <c r="K45" i="28"/>
  <c r="K46" i="28"/>
  <c r="K47" i="28"/>
  <c r="K48" i="28"/>
  <c r="K49" i="28"/>
  <c r="K50" i="28"/>
  <c r="K51" i="28"/>
  <c r="K52" i="28"/>
  <c r="K53" i="28"/>
  <c r="K54" i="28"/>
  <c r="K55" i="28"/>
  <c r="K56" i="28"/>
  <c r="K57" i="28"/>
  <c r="K58" i="28"/>
  <c r="K59" i="28"/>
  <c r="K60" i="28"/>
  <c r="K61" i="28"/>
  <c r="K62" i="28"/>
  <c r="K63" i="28"/>
  <c r="K64" i="28"/>
  <c r="K65" i="28"/>
  <c r="K66" i="28"/>
  <c r="K67" i="28"/>
  <c r="K68" i="28"/>
  <c r="K69" i="28"/>
  <c r="K70" i="28"/>
  <c r="L70" i="28" s="1"/>
  <c r="K71" i="28"/>
  <c r="L71" i="28" s="1"/>
  <c r="K72" i="28"/>
  <c r="L72" i="28" s="1"/>
  <c r="K73" i="28"/>
  <c r="L73" i="28" s="1"/>
  <c r="K74" i="28"/>
  <c r="L74" i="28" s="1"/>
  <c r="K75" i="28"/>
  <c r="L75" i="28" s="1"/>
  <c r="K76" i="28"/>
  <c r="L76" i="28" s="1"/>
  <c r="K77" i="28"/>
  <c r="L77" i="28" s="1"/>
  <c r="K78" i="28"/>
  <c r="L78" i="28" s="1"/>
  <c r="K79" i="28"/>
  <c r="L79" i="28" s="1"/>
  <c r="K80" i="28"/>
  <c r="L80" i="28" s="1"/>
  <c r="K81" i="28"/>
  <c r="L81" i="28" s="1"/>
  <c r="K82" i="28"/>
  <c r="L82" i="28" s="1"/>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K143" i="28"/>
  <c r="K144" i="28"/>
  <c r="K145" i="28"/>
  <c r="K146" i="28"/>
  <c r="K147" i="28"/>
  <c r="K148" i="28"/>
  <c r="K149" i="28"/>
  <c r="K150" i="28"/>
  <c r="K151" i="28"/>
  <c r="K4" i="28"/>
  <c r="H5" i="28"/>
  <c r="H6" i="28"/>
  <c r="H7" i="28"/>
  <c r="H8" i="28"/>
  <c r="H9" i="28"/>
  <c r="H10" i="28"/>
  <c r="H11" i="28"/>
  <c r="H12" i="28"/>
  <c r="H13" i="28"/>
  <c r="H14" i="28"/>
  <c r="H15" i="28"/>
  <c r="H16" i="28"/>
  <c r="H17" i="28"/>
  <c r="H18" i="28"/>
  <c r="H19" i="28"/>
  <c r="H20" i="28"/>
  <c r="H21" i="28"/>
  <c r="H22" i="28"/>
  <c r="H23" i="28"/>
  <c r="H25" i="28"/>
  <c r="H26" i="28"/>
  <c r="H27" i="28"/>
  <c r="H28" i="28"/>
  <c r="H29" i="28"/>
  <c r="H30" i="28"/>
  <c r="H31" i="28"/>
  <c r="H32" i="28"/>
  <c r="H33" i="28"/>
  <c r="H34" i="28"/>
  <c r="H35" i="28"/>
  <c r="H36" i="28"/>
  <c r="H37" i="28"/>
  <c r="H38" i="28"/>
  <c r="H39" i="28"/>
  <c r="H40" i="28"/>
  <c r="H41" i="28"/>
  <c r="H42" i="28"/>
  <c r="H43" i="28"/>
  <c r="H44" i="28"/>
  <c r="H45" i="28"/>
  <c r="H46" i="28"/>
  <c r="H47" i="28"/>
  <c r="H48" i="28"/>
  <c r="H49" i="28"/>
  <c r="H50" i="28"/>
  <c r="H51" i="28"/>
  <c r="H52" i="28"/>
  <c r="H53" i="28"/>
  <c r="H54" i="28"/>
  <c r="H55" i="28"/>
  <c r="H56" i="28"/>
  <c r="H57" i="28"/>
  <c r="H58" i="28"/>
  <c r="H59" i="28"/>
  <c r="H60" i="28"/>
  <c r="H61" i="28"/>
  <c r="H62" i="28"/>
  <c r="H63" i="28"/>
  <c r="H64" i="28"/>
  <c r="H65" i="28"/>
  <c r="H66" i="28"/>
  <c r="H67" i="28"/>
  <c r="H68" i="28"/>
  <c r="H69" i="28"/>
  <c r="H70" i="28"/>
  <c r="H71" i="28"/>
  <c r="H72" i="28"/>
  <c r="H73" i="28"/>
  <c r="H74" i="28"/>
  <c r="H75" i="28"/>
  <c r="H76" i="28"/>
  <c r="H77" i="28"/>
  <c r="I77" i="28" s="1"/>
  <c r="H78" i="28"/>
  <c r="I78" i="28" s="1"/>
  <c r="H79" i="28"/>
  <c r="I79" i="28" s="1"/>
  <c r="H80" i="28"/>
  <c r="I80" i="28" s="1"/>
  <c r="H81" i="28"/>
  <c r="I81" i="28" s="1"/>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H107" i="28"/>
  <c r="H108" i="28"/>
  <c r="H109" i="28"/>
  <c r="H110" i="28"/>
  <c r="H111" i="28"/>
  <c r="H112" i="28"/>
  <c r="H113" i="28"/>
  <c r="H114" i="28"/>
  <c r="H115" i="28"/>
  <c r="H116" i="28"/>
  <c r="H117" i="28"/>
  <c r="H118" i="28"/>
  <c r="H119" i="28"/>
  <c r="H120" i="28"/>
  <c r="H121" i="28"/>
  <c r="H122" i="28"/>
  <c r="H123" i="28"/>
  <c r="H124" i="28"/>
  <c r="H125" i="28"/>
  <c r="H126" i="28"/>
  <c r="H127" i="28"/>
  <c r="H128" i="28"/>
  <c r="H129" i="28"/>
  <c r="H130" i="28"/>
  <c r="H131" i="28"/>
  <c r="H132" i="28"/>
  <c r="H133" i="28"/>
  <c r="H134" i="28"/>
  <c r="H135" i="28"/>
  <c r="H136" i="28"/>
  <c r="H137" i="28"/>
  <c r="H138" i="28"/>
  <c r="H139" i="28"/>
  <c r="H140" i="28"/>
  <c r="H141" i="28"/>
  <c r="H142" i="28"/>
  <c r="H143" i="28"/>
  <c r="H144" i="28"/>
  <c r="H145" i="28"/>
  <c r="H146" i="28"/>
  <c r="H147" i="28"/>
  <c r="H148" i="28"/>
  <c r="H149" i="28"/>
  <c r="H150" i="28"/>
  <c r="H151" i="28"/>
  <c r="H4" i="28"/>
  <c r="E5" i="28"/>
  <c r="E6" i="28"/>
  <c r="E7" i="28"/>
  <c r="E8" i="28"/>
  <c r="E9" i="28"/>
  <c r="E10" i="28"/>
  <c r="E11" i="28"/>
  <c r="E12" i="28"/>
  <c r="E13" i="28"/>
  <c r="E14" i="28"/>
  <c r="E15" i="28"/>
  <c r="E16" i="28"/>
  <c r="E17" i="28"/>
  <c r="E18" i="28"/>
  <c r="E19" i="28"/>
  <c r="E20" i="28"/>
  <c r="F20" i="28" s="1"/>
  <c r="F21" i="28"/>
  <c r="E22" i="28"/>
  <c r="F22" i="28" s="1"/>
  <c r="E23" i="28"/>
  <c r="F23" i="28" s="1"/>
  <c r="E24" i="28"/>
  <c r="F24" i="28" s="1"/>
  <c r="E25" i="28"/>
  <c r="F25" i="28" s="1"/>
  <c r="E26" i="28"/>
  <c r="F26" i="28" s="1"/>
  <c r="E27" i="28"/>
  <c r="F27" i="28" s="1"/>
  <c r="E28" i="28"/>
  <c r="F28" i="28" s="1"/>
  <c r="E29" i="28"/>
  <c r="F29" i="28" s="1"/>
  <c r="E30" i="28"/>
  <c r="F30" i="28" s="1"/>
  <c r="E31" i="28"/>
  <c r="F31" i="28" s="1"/>
  <c r="E32" i="28"/>
  <c r="F32" i="28" s="1"/>
  <c r="E33" i="28"/>
  <c r="F33" i="28" s="1"/>
  <c r="E34" i="28"/>
  <c r="F34" i="28" s="1"/>
  <c r="E35" i="28"/>
  <c r="F35" i="28" s="1"/>
  <c r="E36" i="28"/>
  <c r="F36" i="28" s="1"/>
  <c r="E37" i="28"/>
  <c r="F37" i="28" s="1"/>
  <c r="E38" i="28"/>
  <c r="F38" i="28" s="1"/>
  <c r="E39" i="28"/>
  <c r="F39" i="28" s="1"/>
  <c r="E40" i="28"/>
  <c r="F40" i="28" s="1"/>
  <c r="E41" i="28"/>
  <c r="F41" i="28" s="1"/>
  <c r="E42" i="28"/>
  <c r="F42" i="28" s="1"/>
  <c r="E43" i="28"/>
  <c r="F43" i="28" s="1"/>
  <c r="E44" i="28"/>
  <c r="F44" i="28" s="1"/>
  <c r="E45" i="28"/>
  <c r="F45" i="28" s="1"/>
  <c r="E46" i="28"/>
  <c r="F46" i="28" s="1"/>
  <c r="E47" i="28"/>
  <c r="F47" i="28" s="1"/>
  <c r="E48" i="28"/>
  <c r="F48" i="28" s="1"/>
  <c r="E49" i="28"/>
  <c r="F49" i="28" s="1"/>
  <c r="E50" i="28"/>
  <c r="F50" i="28" s="1"/>
  <c r="E51" i="28"/>
  <c r="F51" i="28" s="1"/>
  <c r="E52" i="28"/>
  <c r="F52" i="28" s="1"/>
  <c r="E53" i="28"/>
  <c r="F53" i="28" s="1"/>
  <c r="E54" i="28"/>
  <c r="F54" i="28" s="1"/>
  <c r="E55" i="28"/>
  <c r="F55" i="28" s="1"/>
  <c r="E56" i="28"/>
  <c r="F56" i="28" s="1"/>
  <c r="E57" i="28"/>
  <c r="F57" i="28" s="1"/>
  <c r="E58" i="28"/>
  <c r="F58" i="28" s="1"/>
  <c r="E59" i="28"/>
  <c r="F59" i="28" s="1"/>
  <c r="E60" i="28"/>
  <c r="F60" i="28" s="1"/>
  <c r="E61" i="28"/>
  <c r="F61" i="28" s="1"/>
  <c r="E62" i="28"/>
  <c r="F62" i="28" s="1"/>
  <c r="E63" i="28"/>
  <c r="F63" i="28" s="1"/>
  <c r="E64" i="28"/>
  <c r="F64" i="28" s="1"/>
  <c r="E65" i="28"/>
  <c r="F65" i="28" s="1"/>
  <c r="E66" i="28"/>
  <c r="F66" i="28" s="1"/>
  <c r="E67" i="28"/>
  <c r="F67" i="28" s="1"/>
  <c r="E68" i="28"/>
  <c r="F68" i="28" s="1"/>
  <c r="E69" i="28"/>
  <c r="F69" i="28" s="1"/>
  <c r="E70" i="28"/>
  <c r="F70" i="28" s="1"/>
  <c r="E71" i="28"/>
  <c r="F71" i="28" s="1"/>
  <c r="E72" i="28"/>
  <c r="F72" i="28" s="1"/>
  <c r="E73" i="28"/>
  <c r="F73" i="28" s="1"/>
  <c r="E74" i="28"/>
  <c r="F74" i="28" s="1"/>
  <c r="E75" i="28"/>
  <c r="F75" i="28" s="1"/>
  <c r="E76" i="28"/>
  <c r="F76" i="28" s="1"/>
  <c r="E77" i="28"/>
  <c r="F77" i="28" s="1"/>
  <c r="E78" i="28"/>
  <c r="F78" i="28" s="1"/>
  <c r="E79" i="28"/>
  <c r="F79" i="28" s="1"/>
  <c r="E80" i="28"/>
  <c r="F80" i="28" s="1"/>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4" i="28"/>
  <c r="H15" i="29"/>
  <c r="H16" i="29"/>
  <c r="I167" i="29" l="1"/>
  <c r="I223" i="29"/>
  <c r="H142" i="29"/>
  <c r="EE143" i="28" s="1"/>
  <c r="I102" i="29"/>
  <c r="I219" i="29"/>
  <c r="I191" i="29"/>
  <c r="I75" i="29"/>
  <c r="I93" i="29"/>
  <c r="I134" i="29"/>
  <c r="I59" i="29"/>
  <c r="I69" i="29"/>
  <c r="I207" i="29"/>
  <c r="I163" i="29"/>
  <c r="I175" i="29"/>
  <c r="H293" i="29"/>
  <c r="EE294" i="28" s="1"/>
  <c r="H184" i="29"/>
  <c r="EE185" i="28" s="1"/>
  <c r="H264" i="29"/>
  <c r="EE265" i="28" s="1"/>
  <c r="I87" i="29"/>
  <c r="I161" i="29"/>
  <c r="EE162" i="28" s="1"/>
  <c r="H145" i="29"/>
  <c r="EE146" i="28" s="1"/>
  <c r="I118" i="29"/>
  <c r="H177" i="29"/>
  <c r="EE178" i="28" s="1"/>
  <c r="H193" i="29"/>
  <c r="EE194" i="28" s="1"/>
  <c r="H209" i="29"/>
  <c r="EE210" i="28" s="1"/>
  <c r="H25" i="29"/>
  <c r="J25" i="29" s="1"/>
  <c r="H88" i="29"/>
  <c r="EE89" i="28" s="1"/>
  <c r="H111" i="29"/>
  <c r="EE112" i="28" s="1"/>
  <c r="H53" i="29"/>
  <c r="EE54" i="28" s="1"/>
  <c r="H135" i="29"/>
  <c r="EE136" i="28" s="1"/>
  <c r="H35" i="29"/>
  <c r="EE36" i="28" s="1"/>
  <c r="I192" i="29"/>
  <c r="H248" i="29"/>
  <c r="EE249" i="28" s="1"/>
  <c r="H291" i="29"/>
  <c r="EE292" i="28" s="1"/>
  <c r="H96" i="29"/>
  <c r="EE97" i="28" s="1"/>
  <c r="H176" i="29"/>
  <c r="EE177" i="28" s="1"/>
  <c r="EE158" i="28"/>
  <c r="EE164" i="28"/>
  <c r="H28" i="29"/>
  <c r="EE29" i="28" s="1"/>
  <c r="H231" i="29"/>
  <c r="EE232" i="28" s="1"/>
  <c r="H42" i="29"/>
  <c r="EE43" i="28" s="1"/>
  <c r="EE26" i="28"/>
  <c r="EE152" i="28"/>
  <c r="H66" i="29"/>
  <c r="EE67" i="28" s="1"/>
  <c r="H56" i="29"/>
  <c r="EE57" i="28" s="1"/>
  <c r="H115" i="29"/>
  <c r="EE116" i="28" s="1"/>
  <c r="H269" i="29"/>
  <c r="EE270" i="28" s="1"/>
  <c r="H266" i="29"/>
  <c r="EE267" i="28" s="1"/>
  <c r="EE156" i="28"/>
  <c r="H80" i="29"/>
  <c r="EE81" i="28" s="1"/>
  <c r="H233" i="29"/>
  <c r="EE234" i="28" s="1"/>
  <c r="H210" i="29"/>
  <c r="EE211" i="28" s="1"/>
  <c r="EE166" i="28"/>
  <c r="EE160" i="28"/>
  <c r="EE154" i="28"/>
  <c r="H278" i="29"/>
  <c r="EE279" i="28" s="1"/>
  <c r="H72" i="29"/>
  <c r="EE73" i="28" s="1"/>
  <c r="H214" i="29"/>
  <c r="EE215" i="28" s="1"/>
  <c r="H152" i="29"/>
  <c r="EE153" i="28" s="1"/>
  <c r="H82" i="29"/>
  <c r="EE83" i="28" s="1"/>
  <c r="H104" i="29"/>
  <c r="EE105" i="28" s="1"/>
  <c r="H297" i="29"/>
  <c r="EE298" i="28" s="1"/>
  <c r="H61" i="29"/>
  <c r="EE62" i="28" s="1"/>
  <c r="H198" i="29"/>
  <c r="EE199" i="28" s="1"/>
  <c r="J275" i="29"/>
  <c r="K275" i="29" s="1"/>
  <c r="J103" i="29"/>
  <c r="K103" i="29" s="1"/>
  <c r="J51" i="29"/>
  <c r="K51" i="29" s="1"/>
  <c r="J118" i="29"/>
  <c r="K118" i="29" s="1"/>
  <c r="J171" i="29"/>
  <c r="K171" i="29" s="1"/>
  <c r="J203" i="29"/>
  <c r="K203" i="29" s="1"/>
  <c r="J219" i="29"/>
  <c r="K219" i="29" s="1"/>
  <c r="J138" i="29"/>
  <c r="K138" i="29" s="1"/>
  <c r="J30" i="29"/>
  <c r="K30" i="29" s="1"/>
  <c r="J110" i="29"/>
  <c r="K110" i="29" s="1"/>
  <c r="J43" i="29"/>
  <c r="K43" i="29" s="1"/>
  <c r="J95" i="29"/>
  <c r="K95" i="29" s="1"/>
  <c r="J127" i="29"/>
  <c r="K127" i="29" s="1"/>
  <c r="J38" i="29"/>
  <c r="K38" i="29" s="1"/>
  <c r="J67" i="29"/>
  <c r="K67" i="29" s="1"/>
  <c r="J71" i="29"/>
  <c r="K71" i="29" s="1"/>
  <c r="J94" i="29"/>
  <c r="K94" i="29" s="1"/>
  <c r="J149" i="29"/>
  <c r="K149" i="29" s="1"/>
  <c r="J37" i="29"/>
  <c r="K37" i="29" s="1"/>
  <c r="J101" i="29"/>
  <c r="K101" i="29" s="1"/>
  <c r="J181" i="29"/>
  <c r="K181" i="29" s="1"/>
  <c r="J197" i="29"/>
  <c r="K197" i="29" s="1"/>
  <c r="J213" i="29"/>
  <c r="K213" i="29" s="1"/>
  <c r="J207" i="29"/>
  <c r="K207" i="29" s="1"/>
  <c r="J153" i="29"/>
  <c r="J169" i="29"/>
  <c r="K169" i="29" s="1"/>
  <c r="J185" i="29"/>
  <c r="K185" i="29" s="1"/>
  <c r="J201" i="29"/>
  <c r="K201" i="29" s="1"/>
  <c r="J217" i="29"/>
  <c r="K217" i="29" s="1"/>
  <c r="J39" i="29"/>
  <c r="K39" i="29" s="1"/>
  <c r="J175" i="29"/>
  <c r="K175" i="29" s="1"/>
  <c r="J199" i="29"/>
  <c r="K199" i="29" s="1"/>
  <c r="J182" i="29"/>
  <c r="K182" i="29" s="1"/>
  <c r="J230" i="29"/>
  <c r="K230" i="29" s="1"/>
  <c r="J246" i="29"/>
  <c r="K246" i="29" s="1"/>
  <c r="J294" i="29"/>
  <c r="K294" i="29" s="1"/>
  <c r="J237" i="29"/>
  <c r="K237" i="29" s="1"/>
  <c r="J147" i="29"/>
  <c r="K147" i="29" s="1"/>
  <c r="J251" i="29"/>
  <c r="K251" i="29" s="1"/>
  <c r="J113" i="29"/>
  <c r="K113" i="29" s="1"/>
  <c r="J68" i="29"/>
  <c r="K68" i="29" s="1"/>
  <c r="J84" i="29"/>
  <c r="K84" i="29" s="1"/>
  <c r="J132" i="29"/>
  <c r="K132" i="29" s="1"/>
  <c r="J148" i="29"/>
  <c r="K148" i="29" s="1"/>
  <c r="J216" i="29"/>
  <c r="K216" i="29" s="1"/>
  <c r="J280" i="29"/>
  <c r="K280" i="29" s="1"/>
  <c r="J229" i="29"/>
  <c r="K229" i="29" s="1"/>
  <c r="J277" i="29"/>
  <c r="K277" i="29" s="1"/>
  <c r="J75" i="29"/>
  <c r="K75" i="29" s="1"/>
  <c r="J135" i="29"/>
  <c r="K135" i="29" s="1"/>
  <c r="J187" i="29"/>
  <c r="K187" i="29" s="1"/>
  <c r="J78" i="29"/>
  <c r="K78" i="29" s="1"/>
  <c r="J54" i="29"/>
  <c r="K54" i="29" s="1"/>
  <c r="J79" i="29"/>
  <c r="K79" i="29" s="1"/>
  <c r="J102" i="29"/>
  <c r="K102" i="29" s="1"/>
  <c r="J125" i="29"/>
  <c r="K125" i="29" s="1"/>
  <c r="J143" i="29"/>
  <c r="K143" i="29" s="1"/>
  <c r="J63" i="29"/>
  <c r="K63" i="29" s="1"/>
  <c r="J126" i="29"/>
  <c r="K126" i="29" s="1"/>
  <c r="J47" i="29"/>
  <c r="K47" i="29" s="1"/>
  <c r="J55" i="29"/>
  <c r="K55" i="29" s="1"/>
  <c r="J141" i="29"/>
  <c r="K141" i="29" s="1"/>
  <c r="J133" i="29"/>
  <c r="K133" i="29" s="1"/>
  <c r="J179" i="29"/>
  <c r="K179" i="29" s="1"/>
  <c r="J195" i="29"/>
  <c r="K195" i="29" s="1"/>
  <c r="J211" i="29"/>
  <c r="K211" i="29" s="1"/>
  <c r="J215" i="29"/>
  <c r="K215" i="29" s="1"/>
  <c r="J93" i="29"/>
  <c r="K93" i="29" s="1"/>
  <c r="J134" i="29"/>
  <c r="K134" i="29" s="1"/>
  <c r="J87" i="29"/>
  <c r="K87" i="29" s="1"/>
  <c r="J119" i="29"/>
  <c r="K119" i="29" s="1"/>
  <c r="J151" i="29"/>
  <c r="J34" i="29"/>
  <c r="K34" i="29" s="1"/>
  <c r="J86" i="29"/>
  <c r="K86" i="29" s="1"/>
  <c r="J109" i="29"/>
  <c r="K109" i="29" s="1"/>
  <c r="J150" i="29"/>
  <c r="K150" i="29" s="1"/>
  <c r="J29" i="29"/>
  <c r="K29" i="29" s="1"/>
  <c r="J59" i="29"/>
  <c r="K59" i="29" s="1"/>
  <c r="J69" i="29"/>
  <c r="K69" i="29" s="1"/>
  <c r="J85" i="29"/>
  <c r="K85" i="29" s="1"/>
  <c r="J117" i="29"/>
  <c r="K117" i="29" s="1"/>
  <c r="J192" i="29"/>
  <c r="K192" i="29" s="1"/>
  <c r="J70" i="29"/>
  <c r="K70" i="29" s="1"/>
  <c r="J173" i="29"/>
  <c r="K173" i="29" s="1"/>
  <c r="J189" i="29"/>
  <c r="K189" i="29" s="1"/>
  <c r="J205" i="29"/>
  <c r="K205" i="29" s="1"/>
  <c r="J221" i="29"/>
  <c r="K221" i="29" s="1"/>
  <c r="J183" i="29"/>
  <c r="K183" i="29" s="1"/>
  <c r="J167" i="29"/>
  <c r="J191" i="29"/>
  <c r="K191" i="29" s="1"/>
  <c r="J223" i="29"/>
  <c r="K223" i="29" s="1"/>
  <c r="J130" i="29"/>
  <c r="K130" i="29" s="1"/>
  <c r="J174" i="29"/>
  <c r="K174" i="29" s="1"/>
  <c r="J206" i="29"/>
  <c r="K206" i="29" s="1"/>
  <c r="J238" i="29"/>
  <c r="K238" i="29" s="1"/>
  <c r="J287" i="29"/>
  <c r="K287" i="29" s="1"/>
  <c r="J129" i="29"/>
  <c r="K129" i="29" s="1"/>
  <c r="J44" i="29"/>
  <c r="K44" i="29" s="1"/>
  <c r="J76" i="29"/>
  <c r="K76" i="29" s="1"/>
  <c r="J208" i="29"/>
  <c r="K208" i="29" s="1"/>
  <c r="H73" i="29"/>
  <c r="EE74" i="28" s="1"/>
  <c r="H156" i="29"/>
  <c r="EE157" i="28" s="1"/>
  <c r="H49" i="29"/>
  <c r="EE50" i="28" s="1"/>
  <c r="H261" i="29"/>
  <c r="EE262" i="28" s="1"/>
  <c r="H286" i="29"/>
  <c r="EE287" i="28" s="1"/>
  <c r="H139" i="29"/>
  <c r="EE140" i="28" s="1"/>
  <c r="H91" i="29"/>
  <c r="EE92" i="28" s="1"/>
  <c r="H188" i="29"/>
  <c r="EE189" i="28" s="1"/>
  <c r="H235" i="29"/>
  <c r="EE236" i="28" s="1"/>
  <c r="H265" i="29"/>
  <c r="EE266" i="28" s="1"/>
  <c r="H58" i="29"/>
  <c r="EE59" i="28" s="1"/>
  <c r="H245" i="29"/>
  <c r="EE246" i="28" s="1"/>
  <c r="H274" i="29"/>
  <c r="EE275" i="28" s="1"/>
  <c r="H244" i="29"/>
  <c r="EE245" i="28" s="1"/>
  <c r="H240" i="29"/>
  <c r="EE241" i="28" s="1"/>
  <c r="H225" i="29"/>
  <c r="EE226" i="28" s="1"/>
  <c r="H60" i="29"/>
  <c r="EE61" i="28" s="1"/>
  <c r="H253" i="29"/>
  <c r="EE254" i="28" s="1"/>
  <c r="H224" i="29"/>
  <c r="EE225" i="28" s="1"/>
  <c r="H288" i="29"/>
  <c r="EE289" i="28" s="1"/>
  <c r="H281" i="29"/>
  <c r="EE282" i="28" s="1"/>
  <c r="H64" i="29"/>
  <c r="EE65" i="28" s="1"/>
  <c r="H48" i="29"/>
  <c r="EE49" i="28" s="1"/>
  <c r="H131" i="29"/>
  <c r="EE132" i="28" s="1"/>
  <c r="H77" i="29"/>
  <c r="EE78" i="28" s="1"/>
  <c r="H273" i="29"/>
  <c r="EE274" i="28" s="1"/>
  <c r="H92" i="29"/>
  <c r="EE93" i="28" s="1"/>
  <c r="H256" i="29"/>
  <c r="EE257" i="28" s="1"/>
  <c r="H255" i="29"/>
  <c r="EE256" i="28" s="1"/>
  <c r="H65" i="29"/>
  <c r="EE66" i="28" s="1"/>
  <c r="H242" i="29"/>
  <c r="EE243" i="28" s="1"/>
  <c r="H180" i="29"/>
  <c r="EE181" i="28" s="1"/>
  <c r="H241" i="29"/>
  <c r="EE242" i="28" s="1"/>
  <c r="H300" i="29"/>
  <c r="EE301" i="28" s="1"/>
  <c r="H259" i="29"/>
  <c r="EE260" i="28" s="1"/>
  <c r="H32" i="29"/>
  <c r="EE33" i="28" s="1"/>
  <c r="H89" i="29"/>
  <c r="EE90" i="28" s="1"/>
  <c r="H222" i="29"/>
  <c r="EE223" i="28" s="1"/>
  <c r="H136" i="29"/>
  <c r="EE137" i="28" s="1"/>
  <c r="H236" i="29"/>
  <c r="EE237" i="28" s="1"/>
  <c r="H33" i="29"/>
  <c r="EE34" i="28" s="1"/>
  <c r="H296" i="29"/>
  <c r="EE297" i="28" s="1"/>
  <c r="H116" i="29"/>
  <c r="EE117" i="28" s="1"/>
  <c r="H74" i="29"/>
  <c r="EE75" i="28" s="1"/>
  <c r="H190" i="29"/>
  <c r="EE191" i="28" s="1"/>
  <c r="H298" i="29"/>
  <c r="EE299" i="28" s="1"/>
  <c r="H279" i="29"/>
  <c r="EE280" i="28" s="1"/>
  <c r="H220" i="29"/>
  <c r="EE221" i="28" s="1"/>
  <c r="H254" i="29"/>
  <c r="EE255" i="28" s="1"/>
  <c r="H268" i="29"/>
  <c r="EE269" i="28" s="1"/>
  <c r="H204" i="29"/>
  <c r="EE205" i="28" s="1"/>
  <c r="H121" i="29"/>
  <c r="EE122" i="28" s="1"/>
  <c r="H232" i="29"/>
  <c r="EE233" i="28" s="1"/>
  <c r="H284" i="29"/>
  <c r="EE285" i="28" s="1"/>
  <c r="H40" i="29"/>
  <c r="EE41" i="28" s="1"/>
  <c r="H168" i="29"/>
  <c r="EE169" i="28" s="1"/>
  <c r="H52" i="29"/>
  <c r="EE53" i="28" s="1"/>
  <c r="H105" i="29"/>
  <c r="EE106" i="28" s="1"/>
  <c r="H212" i="29"/>
  <c r="EE213" i="28" s="1"/>
  <c r="H283" i="29"/>
  <c r="EE284" i="28" s="1"/>
  <c r="H57" i="29"/>
  <c r="EE58" i="28" s="1"/>
  <c r="H122" i="29"/>
  <c r="EE123" i="28" s="1"/>
  <c r="H154" i="29"/>
  <c r="EE155" i="28" s="1"/>
  <c r="H228" i="29"/>
  <c r="EE229" i="28" s="1"/>
  <c r="H260" i="29"/>
  <c r="EE261" i="28" s="1"/>
  <c r="H128" i="29"/>
  <c r="EE129" i="28" s="1"/>
  <c r="H239" i="29"/>
  <c r="EE240" i="28" s="1"/>
  <c r="H285" i="29"/>
  <c r="EE286" i="28" s="1"/>
  <c r="H202" i="29"/>
  <c r="EE203" i="28" s="1"/>
  <c r="H112" i="29"/>
  <c r="EE113" i="28" s="1"/>
  <c r="H262" i="29"/>
  <c r="EE263" i="28" s="1"/>
  <c r="H160" i="29"/>
  <c r="EE161" i="28" s="1"/>
  <c r="H234" i="29"/>
  <c r="EE235" i="28" s="1"/>
  <c r="H31" i="29"/>
  <c r="EE32" i="28" s="1"/>
  <c r="H257" i="29"/>
  <c r="EE258" i="28" s="1"/>
  <c r="H292" i="29"/>
  <c r="EE293" i="28" s="1"/>
  <c r="H170" i="29"/>
  <c r="EE171" i="28" s="1"/>
  <c r="H144" i="29"/>
  <c r="EE145" i="28" s="1"/>
  <c r="H276" i="29"/>
  <c r="EE277" i="28" s="1"/>
  <c r="H90" i="29"/>
  <c r="EE91" i="28" s="1"/>
  <c r="H196" i="29"/>
  <c r="EE197" i="28" s="1"/>
  <c r="H178" i="29"/>
  <c r="EE179" i="28" s="1"/>
  <c r="H46" i="29"/>
  <c r="EE47" i="28" s="1"/>
  <c r="H227" i="29"/>
  <c r="EE228" i="28" s="1"/>
  <c r="H106" i="29"/>
  <c r="EE107" i="28" s="1"/>
  <c r="H289" i="29"/>
  <c r="EE290" i="28" s="1"/>
  <c r="H124" i="29"/>
  <c r="EE125" i="28" s="1"/>
  <c r="H162" i="29"/>
  <c r="EE163" i="28" s="1"/>
  <c r="H299" i="29"/>
  <c r="EE300" i="28" s="1"/>
  <c r="H41" i="29"/>
  <c r="EE42" i="28" s="1"/>
  <c r="I3" i="29"/>
  <c r="EE4" i="28" s="1"/>
  <c r="I78" i="29"/>
  <c r="I138" i="29"/>
  <c r="I182" i="29"/>
  <c r="I246" i="29"/>
  <c r="I237" i="29"/>
  <c r="I147" i="29"/>
  <c r="I84" i="29"/>
  <c r="I148" i="29"/>
  <c r="I216" i="29"/>
  <c r="I280" i="29"/>
  <c r="I229" i="29"/>
  <c r="H62" i="29"/>
  <c r="EE63" i="28" s="1"/>
  <c r="H108" i="29"/>
  <c r="EE109" i="28" s="1"/>
  <c r="H137" i="29"/>
  <c r="EE138" i="28" s="1"/>
  <c r="H114" i="29"/>
  <c r="EE115" i="28" s="1"/>
  <c r="H218" i="29"/>
  <c r="EE219" i="28" s="1"/>
  <c r="H45" i="29"/>
  <c r="EE46" i="28" s="1"/>
  <c r="H120" i="29"/>
  <c r="EE121" i="28" s="1"/>
  <c r="H172" i="29"/>
  <c r="EE173" i="28" s="1"/>
  <c r="H252" i="29"/>
  <c r="EE253" i="28" s="1"/>
  <c r="H166" i="29"/>
  <c r="EE167" i="28" s="1"/>
  <c r="H270" i="29"/>
  <c r="EE271" i="28" s="1"/>
  <c r="H97" i="29"/>
  <c r="EE98" i="28" s="1"/>
  <c r="H123" i="29"/>
  <c r="EE124" i="28" s="1"/>
  <c r="H243" i="29"/>
  <c r="EE244" i="28" s="1"/>
  <c r="H272" i="29"/>
  <c r="EE273" i="28" s="1"/>
  <c r="H267" i="29"/>
  <c r="EE268" i="28" s="1"/>
  <c r="H27" i="29"/>
  <c r="EE28" i="28" s="1"/>
  <c r="I174" i="29"/>
  <c r="I206" i="29"/>
  <c r="I238" i="29"/>
  <c r="I287" i="29"/>
  <c r="I129" i="29"/>
  <c r="I44" i="29"/>
  <c r="I76" i="29"/>
  <c r="I208" i="29"/>
  <c r="H100" i="29"/>
  <c r="EE101" i="28" s="1"/>
  <c r="H146" i="29"/>
  <c r="EE147" i="28" s="1"/>
  <c r="H250" i="29"/>
  <c r="EE251" i="28" s="1"/>
  <c r="H290" i="29"/>
  <c r="EE291" i="28" s="1"/>
  <c r="H98" i="29"/>
  <c r="EE99" i="28" s="1"/>
  <c r="H258" i="29"/>
  <c r="EE259" i="28" s="1"/>
  <c r="H282" i="29"/>
  <c r="EE283" i="28" s="1"/>
  <c r="H107" i="29"/>
  <c r="EE108" i="28" s="1"/>
  <c r="H271" i="29"/>
  <c r="EE272" i="28" s="1"/>
  <c r="H36" i="29"/>
  <c r="EE37" i="28" s="1"/>
  <c r="H164" i="29"/>
  <c r="EE165" i="28" s="1"/>
  <c r="H200" i="29"/>
  <c r="EE201" i="28" s="1"/>
  <c r="H249" i="29"/>
  <c r="EE250" i="28" s="1"/>
  <c r="H26" i="29"/>
  <c r="H50" i="29"/>
  <c r="EE51" i="28" s="1"/>
  <c r="I130" i="29"/>
  <c r="I158" i="29"/>
  <c r="J158" i="29" s="1"/>
  <c r="I230" i="29"/>
  <c r="I294" i="29"/>
  <c r="I251" i="29"/>
  <c r="I113" i="29"/>
  <c r="I68" i="29"/>
  <c r="I132" i="29"/>
  <c r="I277" i="29"/>
  <c r="H140" i="29"/>
  <c r="EE141" i="28" s="1"/>
  <c r="H99" i="29"/>
  <c r="EE100" i="28" s="1"/>
  <c r="H186" i="29"/>
  <c r="EE187" i="28" s="1"/>
  <c r="H83" i="29"/>
  <c r="EE84" i="28" s="1"/>
  <c r="H226" i="29"/>
  <c r="EE227" i="28" s="1"/>
  <c r="H247" i="29"/>
  <c r="EE248" i="28" s="1"/>
  <c r="H81" i="29"/>
  <c r="EE82" i="28" s="1"/>
  <c r="H194" i="29"/>
  <c r="EE195" i="28" s="1"/>
  <c r="H295" i="29"/>
  <c r="EE296" i="28" s="1"/>
  <c r="H263" i="29"/>
  <c r="EE264" i="28" s="1"/>
  <c r="J157" i="29"/>
  <c r="J163" i="29"/>
  <c r="J155" i="29"/>
  <c r="J165" i="29"/>
  <c r="J159" i="29"/>
  <c r="Q4" i="28"/>
  <c r="T4" i="28"/>
  <c r="W4" i="28"/>
  <c r="Z4" i="28"/>
  <c r="AC4" i="28"/>
  <c r="AF4" i="28"/>
  <c r="AI4" i="28"/>
  <c r="AL4" i="28"/>
  <c r="AO4" i="28"/>
  <c r="AR4" i="28"/>
  <c r="AU4" i="28"/>
  <c r="AX4" i="28"/>
  <c r="BA4" i="28"/>
  <c r="BD4" i="28"/>
  <c r="BG4" i="28"/>
  <c r="BJ4" i="28"/>
  <c r="BM4" i="28"/>
  <c r="BP4" i="28"/>
  <c r="BS4" i="28"/>
  <c r="BV4" i="28"/>
  <c r="BY4" i="28"/>
  <c r="CB4" i="28"/>
  <c r="CE4" i="28"/>
  <c r="CH4" i="28"/>
  <c r="CK4" i="28"/>
  <c r="CN4" i="28"/>
  <c r="CQ4" i="28"/>
  <c r="Q5" i="28"/>
  <c r="T5" i="28"/>
  <c r="W5" i="28"/>
  <c r="Z5" i="28"/>
  <c r="AC5" i="28"/>
  <c r="AF5" i="28"/>
  <c r="AI5" i="28"/>
  <c r="AL5" i="28"/>
  <c r="AO5" i="28"/>
  <c r="AR5" i="28"/>
  <c r="AU5" i="28"/>
  <c r="AX5" i="28"/>
  <c r="BA5" i="28"/>
  <c r="BD5" i="28"/>
  <c r="BG5" i="28"/>
  <c r="BJ5" i="28"/>
  <c r="BM5" i="28"/>
  <c r="BP5" i="28"/>
  <c r="BS5" i="28"/>
  <c r="BV5" i="28"/>
  <c r="BY5" i="28"/>
  <c r="CB5" i="28"/>
  <c r="CE5" i="28"/>
  <c r="CH5" i="28"/>
  <c r="CK5" i="28"/>
  <c r="CN5" i="28"/>
  <c r="CQ5" i="28"/>
  <c r="Q6" i="28"/>
  <c r="T6" i="28"/>
  <c r="W6" i="28"/>
  <c r="Z6" i="28"/>
  <c r="AC6" i="28"/>
  <c r="AF6" i="28"/>
  <c r="AI6" i="28"/>
  <c r="AL6" i="28"/>
  <c r="AO6" i="28"/>
  <c r="AR6" i="28"/>
  <c r="AU6" i="28"/>
  <c r="AX6" i="28"/>
  <c r="BA6" i="28"/>
  <c r="BD6" i="28"/>
  <c r="BG6" i="28"/>
  <c r="BJ6" i="28"/>
  <c r="BM6" i="28"/>
  <c r="BP6" i="28"/>
  <c r="BS6" i="28"/>
  <c r="BV6" i="28"/>
  <c r="BY6" i="28"/>
  <c r="CB6" i="28"/>
  <c r="CE6" i="28"/>
  <c r="CH6" i="28"/>
  <c r="CK6" i="28"/>
  <c r="CN6" i="28"/>
  <c r="CQ6" i="28"/>
  <c r="Q7" i="28"/>
  <c r="T7" i="28"/>
  <c r="W7" i="28"/>
  <c r="Z7" i="28"/>
  <c r="AC7" i="28"/>
  <c r="AF7" i="28"/>
  <c r="AI7" i="28"/>
  <c r="AL7" i="28"/>
  <c r="AO7" i="28"/>
  <c r="AR7" i="28"/>
  <c r="AU7" i="28"/>
  <c r="AX7" i="28"/>
  <c r="BA7" i="28"/>
  <c r="BD7" i="28"/>
  <c r="BG7" i="28"/>
  <c r="BJ7" i="28"/>
  <c r="BM7" i="28"/>
  <c r="BP7" i="28"/>
  <c r="BS7" i="28"/>
  <c r="BV7" i="28"/>
  <c r="BY7" i="28"/>
  <c r="CB7" i="28"/>
  <c r="CE7" i="28"/>
  <c r="CH7" i="28"/>
  <c r="CK7" i="28"/>
  <c r="CN7" i="28"/>
  <c r="CQ7" i="28"/>
  <c r="Q8" i="28"/>
  <c r="T8" i="28"/>
  <c r="W8" i="28"/>
  <c r="Z8" i="28"/>
  <c r="AC8" i="28"/>
  <c r="AF8" i="28"/>
  <c r="AI8" i="28"/>
  <c r="AL8" i="28"/>
  <c r="AO8" i="28"/>
  <c r="AR8" i="28"/>
  <c r="AU8" i="28"/>
  <c r="AX8" i="28"/>
  <c r="BA8" i="28"/>
  <c r="BD8" i="28"/>
  <c r="BG8" i="28"/>
  <c r="BJ8" i="28"/>
  <c r="BM8" i="28"/>
  <c r="BP8" i="28"/>
  <c r="BS8" i="28"/>
  <c r="BV8" i="28"/>
  <c r="BY8" i="28"/>
  <c r="CB8" i="28"/>
  <c r="CE8" i="28"/>
  <c r="CH8" i="28"/>
  <c r="CK8" i="28"/>
  <c r="CN8" i="28"/>
  <c r="CQ8" i="28"/>
  <c r="Q9" i="28"/>
  <c r="T9" i="28"/>
  <c r="W9" i="28"/>
  <c r="Z9" i="28"/>
  <c r="AC9" i="28"/>
  <c r="AF9" i="28"/>
  <c r="AI9" i="28"/>
  <c r="AL9" i="28"/>
  <c r="AO9" i="28"/>
  <c r="AR9" i="28"/>
  <c r="AU9" i="28"/>
  <c r="AX9" i="28"/>
  <c r="BA9" i="28"/>
  <c r="BD9" i="28"/>
  <c r="BG9" i="28"/>
  <c r="BJ9" i="28"/>
  <c r="BM9" i="28"/>
  <c r="BP9" i="28"/>
  <c r="BS9" i="28"/>
  <c r="BV9" i="28"/>
  <c r="BY9" i="28"/>
  <c r="CB9" i="28"/>
  <c r="CE9" i="28"/>
  <c r="CH9" i="28"/>
  <c r="CK9" i="28"/>
  <c r="CN9" i="28"/>
  <c r="CQ9" i="28"/>
  <c r="Q10" i="28"/>
  <c r="T10" i="28"/>
  <c r="W10" i="28"/>
  <c r="Z10" i="28"/>
  <c r="AC10" i="28"/>
  <c r="AF10" i="28"/>
  <c r="AI10" i="28"/>
  <c r="AL10" i="28"/>
  <c r="AO10" i="28"/>
  <c r="AR10" i="28"/>
  <c r="AU10" i="28"/>
  <c r="AX10" i="28"/>
  <c r="BA10" i="28"/>
  <c r="BD10" i="28"/>
  <c r="BG10" i="28"/>
  <c r="BJ10" i="28"/>
  <c r="BM10" i="28"/>
  <c r="BP10" i="28"/>
  <c r="BS10" i="28"/>
  <c r="BV10" i="28"/>
  <c r="BY10" i="28"/>
  <c r="CB10" i="28"/>
  <c r="CE10" i="28"/>
  <c r="CH10" i="28"/>
  <c r="CK10" i="28"/>
  <c r="CN10" i="28"/>
  <c r="CQ10" i="28"/>
  <c r="Q11" i="28"/>
  <c r="T11" i="28"/>
  <c r="W11" i="28"/>
  <c r="Z11" i="28"/>
  <c r="AC11" i="28"/>
  <c r="AF11" i="28"/>
  <c r="AI11" i="28"/>
  <c r="AL11" i="28"/>
  <c r="AO11" i="28"/>
  <c r="AR11" i="28"/>
  <c r="AU11" i="28"/>
  <c r="AX11" i="28"/>
  <c r="BA11" i="28"/>
  <c r="BD11" i="28"/>
  <c r="BG11" i="28"/>
  <c r="BJ11" i="28"/>
  <c r="BM11" i="28"/>
  <c r="BP11" i="28"/>
  <c r="BS11" i="28"/>
  <c r="BV11" i="28"/>
  <c r="BY11" i="28"/>
  <c r="CB11" i="28"/>
  <c r="CE11" i="28"/>
  <c r="CH11" i="28"/>
  <c r="CK11" i="28"/>
  <c r="CN11" i="28"/>
  <c r="CQ11" i="28"/>
  <c r="Q12" i="28"/>
  <c r="T12" i="28"/>
  <c r="W12" i="28"/>
  <c r="Z12" i="28"/>
  <c r="AC12" i="28"/>
  <c r="AF12" i="28"/>
  <c r="AI12" i="28"/>
  <c r="AL12" i="28"/>
  <c r="AO12" i="28"/>
  <c r="AR12" i="28"/>
  <c r="AU12" i="28"/>
  <c r="AX12" i="28"/>
  <c r="BA12" i="28"/>
  <c r="BD12" i="28"/>
  <c r="BG12" i="28"/>
  <c r="BJ12" i="28"/>
  <c r="BM12" i="28"/>
  <c r="BP12" i="28"/>
  <c r="BS12" i="28"/>
  <c r="BV12" i="28"/>
  <c r="BY12" i="28"/>
  <c r="CB12" i="28"/>
  <c r="CE12" i="28"/>
  <c r="CH12" i="28"/>
  <c r="CK12" i="28"/>
  <c r="CN12" i="28"/>
  <c r="CQ12" i="28"/>
  <c r="Q13" i="28"/>
  <c r="T13" i="28"/>
  <c r="W13" i="28"/>
  <c r="Z13" i="28"/>
  <c r="AC13" i="28"/>
  <c r="AF13" i="28"/>
  <c r="AI13" i="28"/>
  <c r="AL13" i="28"/>
  <c r="AO13" i="28"/>
  <c r="AR13" i="28"/>
  <c r="AU13" i="28"/>
  <c r="AX13" i="28"/>
  <c r="BA13" i="28"/>
  <c r="BD13" i="28"/>
  <c r="BG13" i="28"/>
  <c r="BJ13" i="28"/>
  <c r="BM13" i="28"/>
  <c r="BP13" i="28"/>
  <c r="BS13" i="28"/>
  <c r="BV13" i="28"/>
  <c r="BY13" i="28"/>
  <c r="CB13" i="28"/>
  <c r="CE13" i="28"/>
  <c r="CH13" i="28"/>
  <c r="CK13" i="28"/>
  <c r="CN13" i="28"/>
  <c r="CQ13" i="28"/>
  <c r="Q14" i="28"/>
  <c r="T14" i="28"/>
  <c r="W14" i="28"/>
  <c r="Z14" i="28"/>
  <c r="AC14" i="28"/>
  <c r="AF14" i="28"/>
  <c r="AI14" i="28"/>
  <c r="AL14" i="28"/>
  <c r="AO14" i="28"/>
  <c r="AR14" i="28"/>
  <c r="AU14" i="28"/>
  <c r="AX14" i="28"/>
  <c r="BA14" i="28"/>
  <c r="BD14" i="28"/>
  <c r="BG14" i="28"/>
  <c r="BJ14" i="28"/>
  <c r="BM14" i="28"/>
  <c r="BP14" i="28"/>
  <c r="BS14" i="28"/>
  <c r="BV14" i="28"/>
  <c r="BY14" i="28"/>
  <c r="CB14" i="28"/>
  <c r="CE14" i="28"/>
  <c r="CH14" i="28"/>
  <c r="CK14" i="28"/>
  <c r="CN14" i="28"/>
  <c r="CQ14" i="28"/>
  <c r="Q15" i="28"/>
  <c r="T15" i="28"/>
  <c r="W15" i="28"/>
  <c r="Z15" i="28"/>
  <c r="AC15" i="28"/>
  <c r="AF15" i="28"/>
  <c r="AI15" i="28"/>
  <c r="AL15" i="28"/>
  <c r="AO15" i="28"/>
  <c r="AR15" i="28"/>
  <c r="AU15" i="28"/>
  <c r="AX15" i="28"/>
  <c r="BA15" i="28"/>
  <c r="BD15" i="28"/>
  <c r="BG15" i="28"/>
  <c r="BJ15" i="28"/>
  <c r="BM15" i="28"/>
  <c r="BP15" i="28"/>
  <c r="BS15" i="28"/>
  <c r="BV15" i="28"/>
  <c r="BY15" i="28"/>
  <c r="CB15" i="28"/>
  <c r="CE15" i="28"/>
  <c r="CH15" i="28"/>
  <c r="CK15" i="28"/>
  <c r="CN15" i="28"/>
  <c r="CQ15" i="28"/>
  <c r="Q16" i="28"/>
  <c r="T16" i="28"/>
  <c r="W16" i="28"/>
  <c r="Z16" i="28"/>
  <c r="AC16" i="28"/>
  <c r="AF16" i="28"/>
  <c r="AI16" i="28"/>
  <c r="AL16" i="28"/>
  <c r="AO16" i="28"/>
  <c r="AR16" i="28"/>
  <c r="AU16" i="28"/>
  <c r="AX16" i="28"/>
  <c r="BA16" i="28"/>
  <c r="BD16" i="28"/>
  <c r="BG16" i="28"/>
  <c r="BJ16" i="28"/>
  <c r="BM16" i="28"/>
  <c r="BP16" i="28"/>
  <c r="BS16" i="28"/>
  <c r="BV16" i="28"/>
  <c r="BY16" i="28"/>
  <c r="CB16" i="28"/>
  <c r="CE16" i="28"/>
  <c r="CH16" i="28"/>
  <c r="CK16" i="28"/>
  <c r="CN16" i="28"/>
  <c r="CQ16" i="28"/>
  <c r="Q17" i="28"/>
  <c r="T17" i="28"/>
  <c r="W17" i="28"/>
  <c r="Z17" i="28"/>
  <c r="AC17" i="28"/>
  <c r="AF17" i="28"/>
  <c r="AI17" i="28"/>
  <c r="AL17" i="28"/>
  <c r="AO17" i="28"/>
  <c r="AR17" i="28"/>
  <c r="AU17" i="28"/>
  <c r="AX17" i="28"/>
  <c r="BA17" i="28"/>
  <c r="BD17" i="28"/>
  <c r="BG17" i="28"/>
  <c r="BJ17" i="28"/>
  <c r="BM17" i="28"/>
  <c r="BP17" i="28"/>
  <c r="BS17" i="28"/>
  <c r="BV17" i="28"/>
  <c r="BY17" i="28"/>
  <c r="CB17" i="28"/>
  <c r="CE17" i="28"/>
  <c r="CH17" i="28"/>
  <c r="CK17" i="28"/>
  <c r="CN17" i="28"/>
  <c r="CQ17" i="28"/>
  <c r="Q18" i="28"/>
  <c r="R18" i="28" s="1"/>
  <c r="T18" i="28"/>
  <c r="U18" i="28" s="1"/>
  <c r="W18" i="28"/>
  <c r="X18" i="28" s="1"/>
  <c r="Z18" i="28"/>
  <c r="AA18" i="28" s="1"/>
  <c r="AC18" i="28"/>
  <c r="AD18" i="28" s="1"/>
  <c r="AF18" i="28"/>
  <c r="AG18" i="28" s="1"/>
  <c r="AI18" i="28"/>
  <c r="AJ18" i="28" s="1"/>
  <c r="AL18" i="28"/>
  <c r="AM18" i="28" s="1"/>
  <c r="AO18" i="28"/>
  <c r="AP18" i="28" s="1"/>
  <c r="AR18" i="28"/>
  <c r="AS18" i="28" s="1"/>
  <c r="AU18" i="28"/>
  <c r="AV18" i="28" s="1"/>
  <c r="AX18" i="28"/>
  <c r="AY18" i="28" s="1"/>
  <c r="BA18" i="28"/>
  <c r="BB18" i="28" s="1"/>
  <c r="BD18" i="28"/>
  <c r="BE18" i="28" s="1"/>
  <c r="BG18" i="28"/>
  <c r="BH18" i="28" s="1"/>
  <c r="BJ18" i="28"/>
  <c r="BK18" i="28" s="1"/>
  <c r="BM18" i="28"/>
  <c r="BN18" i="28" s="1"/>
  <c r="BP18" i="28"/>
  <c r="BS18" i="28"/>
  <c r="BT18" i="28" s="1"/>
  <c r="BV18" i="28"/>
  <c r="BW18" i="28" s="1"/>
  <c r="BY18" i="28"/>
  <c r="BZ18" i="28" s="1"/>
  <c r="CB18" i="28"/>
  <c r="CC18" i="28" s="1"/>
  <c r="CE18" i="28"/>
  <c r="CF18" i="28" s="1"/>
  <c r="CH18" i="28"/>
  <c r="CI18" i="28" s="1"/>
  <c r="CK18" i="28"/>
  <c r="CL18" i="28" s="1"/>
  <c r="CN18" i="28"/>
  <c r="CO18" i="28" s="1"/>
  <c r="CQ18" i="28"/>
  <c r="CR18" i="28" s="1"/>
  <c r="Q19" i="28"/>
  <c r="R19" i="28" s="1"/>
  <c r="T19" i="28"/>
  <c r="U19" i="28" s="1"/>
  <c r="W19" i="28"/>
  <c r="X19" i="28" s="1"/>
  <c r="Z19" i="28"/>
  <c r="AA19" i="28" s="1"/>
  <c r="AC19" i="28"/>
  <c r="AD19" i="28" s="1"/>
  <c r="AF19" i="28"/>
  <c r="AG19" i="28" s="1"/>
  <c r="AI19" i="28"/>
  <c r="AJ19" i="28" s="1"/>
  <c r="AL19" i="28"/>
  <c r="AM19" i="28" s="1"/>
  <c r="AO19" i="28"/>
  <c r="AP19" i="28" s="1"/>
  <c r="AR19" i="28"/>
  <c r="AS19" i="28" s="1"/>
  <c r="AU19" i="28"/>
  <c r="AV19" i="28" s="1"/>
  <c r="AX19" i="28"/>
  <c r="AY19" i="28" s="1"/>
  <c r="BA19" i="28"/>
  <c r="BB19" i="28" s="1"/>
  <c r="BD19" i="28"/>
  <c r="BE19" i="28" s="1"/>
  <c r="BG19" i="28"/>
  <c r="BH19" i="28" s="1"/>
  <c r="BJ19" i="28"/>
  <c r="BK19" i="28" s="1"/>
  <c r="BM19" i="28"/>
  <c r="BN19" i="28" s="1"/>
  <c r="BP19" i="28"/>
  <c r="BQ19" i="28" s="1"/>
  <c r="BS19" i="28"/>
  <c r="BT19" i="28" s="1"/>
  <c r="BV19" i="28"/>
  <c r="BW19" i="28" s="1"/>
  <c r="BY19" i="28"/>
  <c r="BZ19" i="28" s="1"/>
  <c r="CB19" i="28"/>
  <c r="CC19" i="28" s="1"/>
  <c r="CE19" i="28"/>
  <c r="CF19" i="28" s="1"/>
  <c r="CH19" i="28"/>
  <c r="CI19" i="28" s="1"/>
  <c r="CK19" i="28"/>
  <c r="CL19" i="28" s="1"/>
  <c r="CN19" i="28"/>
  <c r="CO19" i="28" s="1"/>
  <c r="CQ19" i="28"/>
  <c r="CR19" i="28" s="1"/>
  <c r="Q20" i="28"/>
  <c r="R20" i="28" s="1"/>
  <c r="T20" i="28"/>
  <c r="U20" i="28" s="1"/>
  <c r="W20" i="28"/>
  <c r="X20" i="28" s="1"/>
  <c r="Z20" i="28"/>
  <c r="AA20" i="28" s="1"/>
  <c r="AC20" i="28"/>
  <c r="AD20" i="28" s="1"/>
  <c r="AF20" i="28"/>
  <c r="AG20" i="28" s="1"/>
  <c r="AI20" i="28"/>
  <c r="AJ20" i="28" s="1"/>
  <c r="AL20" i="28"/>
  <c r="AM20" i="28" s="1"/>
  <c r="AO20" i="28"/>
  <c r="AP20" i="28" s="1"/>
  <c r="AR20" i="28"/>
  <c r="AS20" i="28" s="1"/>
  <c r="AU20" i="28"/>
  <c r="AV20" i="28" s="1"/>
  <c r="AX20" i="28"/>
  <c r="AY20" i="28" s="1"/>
  <c r="BA20" i="28"/>
  <c r="BB20" i="28" s="1"/>
  <c r="BD20" i="28"/>
  <c r="BE20" i="28" s="1"/>
  <c r="BG20" i="28"/>
  <c r="BH20" i="28" s="1"/>
  <c r="BJ20" i="28"/>
  <c r="BK20" i="28" s="1"/>
  <c r="BM20" i="28"/>
  <c r="BN20" i="28" s="1"/>
  <c r="BP20" i="28"/>
  <c r="BQ20" i="28" s="1"/>
  <c r="BS20" i="28"/>
  <c r="BT20" i="28" s="1"/>
  <c r="BV20" i="28"/>
  <c r="BW20" i="28" s="1"/>
  <c r="BY20" i="28"/>
  <c r="BZ20" i="28" s="1"/>
  <c r="CB20" i="28"/>
  <c r="CC20" i="28" s="1"/>
  <c r="CE20" i="28"/>
  <c r="CF20" i="28" s="1"/>
  <c r="CH20" i="28"/>
  <c r="CI20" i="28" s="1"/>
  <c r="CK20" i="28"/>
  <c r="CL20" i="28" s="1"/>
  <c r="CN20" i="28"/>
  <c r="CO20" i="28" s="1"/>
  <c r="CQ20" i="28"/>
  <c r="CR20" i="28" s="1"/>
  <c r="Q21" i="28"/>
  <c r="R21" i="28" s="1"/>
  <c r="T21" i="28"/>
  <c r="U21" i="28" s="1"/>
  <c r="W21" i="28"/>
  <c r="X21" i="28" s="1"/>
  <c r="Z21" i="28"/>
  <c r="AA21" i="28" s="1"/>
  <c r="AC21" i="28"/>
  <c r="AD21" i="28" s="1"/>
  <c r="AF21" i="28"/>
  <c r="AG21" i="28" s="1"/>
  <c r="AI21" i="28"/>
  <c r="AJ21" i="28" s="1"/>
  <c r="AL21" i="28"/>
  <c r="AM21" i="28" s="1"/>
  <c r="AO21" i="28"/>
  <c r="AP21" i="28" s="1"/>
  <c r="AR21" i="28"/>
  <c r="AS21" i="28" s="1"/>
  <c r="AU21" i="28"/>
  <c r="AV21" i="28" s="1"/>
  <c r="AX21" i="28"/>
  <c r="AY21" i="28" s="1"/>
  <c r="BA21" i="28"/>
  <c r="BB21" i="28" s="1"/>
  <c r="BD21" i="28"/>
  <c r="BE21" i="28" s="1"/>
  <c r="BG21" i="28"/>
  <c r="BH21" i="28" s="1"/>
  <c r="BJ21" i="28"/>
  <c r="BK21" i="28" s="1"/>
  <c r="BM21" i="28"/>
  <c r="BN21" i="28" s="1"/>
  <c r="BP21" i="28"/>
  <c r="BQ21" i="28" s="1"/>
  <c r="BS21" i="28"/>
  <c r="BT21" i="28" s="1"/>
  <c r="BV21" i="28"/>
  <c r="BW21" i="28" s="1"/>
  <c r="BY21" i="28"/>
  <c r="BZ21" i="28" s="1"/>
  <c r="CB21" i="28"/>
  <c r="CC21" i="28" s="1"/>
  <c r="CE21" i="28"/>
  <c r="CF21" i="28" s="1"/>
  <c r="CH21" i="28"/>
  <c r="CI21" i="28" s="1"/>
  <c r="CK21" i="28"/>
  <c r="CL21" i="28" s="1"/>
  <c r="CN21" i="28"/>
  <c r="CO21" i="28" s="1"/>
  <c r="CQ21" i="28"/>
  <c r="CR21" i="28" s="1"/>
  <c r="Q22" i="28"/>
  <c r="R22" i="28" s="1"/>
  <c r="T22" i="28"/>
  <c r="U22" i="28" s="1"/>
  <c r="W22" i="28"/>
  <c r="X22" i="28" s="1"/>
  <c r="Z22" i="28"/>
  <c r="AA22" i="28" s="1"/>
  <c r="AC22" i="28"/>
  <c r="AD22" i="28" s="1"/>
  <c r="AF22" i="28"/>
  <c r="AG22" i="28" s="1"/>
  <c r="AI22" i="28"/>
  <c r="AJ22" i="28" s="1"/>
  <c r="AL22" i="28"/>
  <c r="AM22" i="28" s="1"/>
  <c r="AO22" i="28"/>
  <c r="AP22" i="28" s="1"/>
  <c r="AR22" i="28"/>
  <c r="AS22" i="28" s="1"/>
  <c r="AU22" i="28"/>
  <c r="AV22" i="28" s="1"/>
  <c r="AX22" i="28"/>
  <c r="AY22" i="28" s="1"/>
  <c r="BA22" i="28"/>
  <c r="BB22" i="28" s="1"/>
  <c r="BD22" i="28"/>
  <c r="BE22" i="28" s="1"/>
  <c r="BG22" i="28"/>
  <c r="BH22" i="28" s="1"/>
  <c r="BJ22" i="28"/>
  <c r="BK22" i="28" s="1"/>
  <c r="BM22" i="28"/>
  <c r="BN22" i="28" s="1"/>
  <c r="BP22" i="28"/>
  <c r="BQ22" i="28" s="1"/>
  <c r="BS22" i="28"/>
  <c r="BT22" i="28" s="1"/>
  <c r="BV22" i="28"/>
  <c r="BW22" i="28" s="1"/>
  <c r="BY22" i="28"/>
  <c r="BZ22" i="28" s="1"/>
  <c r="CB22" i="28"/>
  <c r="CC22" i="28" s="1"/>
  <c r="CE22" i="28"/>
  <c r="CF22" i="28" s="1"/>
  <c r="CH22" i="28"/>
  <c r="CI22" i="28" s="1"/>
  <c r="CK22" i="28"/>
  <c r="CL22" i="28" s="1"/>
  <c r="CN22" i="28"/>
  <c r="CO22" i="28" s="1"/>
  <c r="CQ22" i="28"/>
  <c r="CR22" i="28" s="1"/>
  <c r="Q23" i="28"/>
  <c r="R23" i="28" s="1"/>
  <c r="T23" i="28"/>
  <c r="U23" i="28" s="1"/>
  <c r="W23" i="28"/>
  <c r="X23" i="28" s="1"/>
  <c r="Z23" i="28"/>
  <c r="AA23" i="28" s="1"/>
  <c r="AC23" i="28"/>
  <c r="AD23" i="28" s="1"/>
  <c r="AF23" i="28"/>
  <c r="AG23" i="28" s="1"/>
  <c r="AI23" i="28"/>
  <c r="AJ23" i="28" s="1"/>
  <c r="AL23" i="28"/>
  <c r="AM23" i="28" s="1"/>
  <c r="AO23" i="28"/>
  <c r="AP23" i="28" s="1"/>
  <c r="AR23" i="28"/>
  <c r="AS23" i="28" s="1"/>
  <c r="AU23" i="28"/>
  <c r="AV23" i="28" s="1"/>
  <c r="AX23" i="28"/>
  <c r="AY23" i="28" s="1"/>
  <c r="BA23" i="28"/>
  <c r="BB23" i="28" s="1"/>
  <c r="BD23" i="28"/>
  <c r="BE23" i="28" s="1"/>
  <c r="BG23" i="28"/>
  <c r="BH23" i="28" s="1"/>
  <c r="BJ23" i="28"/>
  <c r="BK23" i="28" s="1"/>
  <c r="BM23" i="28"/>
  <c r="BN23" i="28" s="1"/>
  <c r="BP23" i="28"/>
  <c r="BQ23" i="28" s="1"/>
  <c r="BS23" i="28"/>
  <c r="BT23" i="28" s="1"/>
  <c r="BV23" i="28"/>
  <c r="BW23" i="28" s="1"/>
  <c r="BY23" i="28"/>
  <c r="BZ23" i="28" s="1"/>
  <c r="CB23" i="28"/>
  <c r="CC23" i="28" s="1"/>
  <c r="CE23" i="28"/>
  <c r="CF23" i="28" s="1"/>
  <c r="CH23" i="28"/>
  <c r="CI23" i="28" s="1"/>
  <c r="CK23" i="28"/>
  <c r="CL23" i="28" s="1"/>
  <c r="CN23" i="28"/>
  <c r="CO23" i="28" s="1"/>
  <c r="CQ23" i="28"/>
  <c r="CR23" i="28" s="1"/>
  <c r="Q24" i="28"/>
  <c r="R24" i="28" s="1"/>
  <c r="T24" i="28"/>
  <c r="U24" i="28" s="1"/>
  <c r="W24" i="28"/>
  <c r="X24" i="28" s="1"/>
  <c r="Z24" i="28"/>
  <c r="AA24" i="28" s="1"/>
  <c r="AC24" i="28"/>
  <c r="AD24" i="28" s="1"/>
  <c r="AF24" i="28"/>
  <c r="AG24" i="28" s="1"/>
  <c r="AI24" i="28"/>
  <c r="AJ24" i="28" s="1"/>
  <c r="AL24" i="28"/>
  <c r="AM24" i="28" s="1"/>
  <c r="AO24" i="28"/>
  <c r="AP24" i="28" s="1"/>
  <c r="AR24" i="28"/>
  <c r="AS24" i="28" s="1"/>
  <c r="AU24" i="28"/>
  <c r="AV24" i="28" s="1"/>
  <c r="AX24" i="28"/>
  <c r="AY24" i="28" s="1"/>
  <c r="BA24" i="28"/>
  <c r="BB24" i="28" s="1"/>
  <c r="BD24" i="28"/>
  <c r="BE24" i="28" s="1"/>
  <c r="BG24" i="28"/>
  <c r="BH24" i="28" s="1"/>
  <c r="BJ24" i="28"/>
  <c r="BK24" i="28" s="1"/>
  <c r="BM24" i="28"/>
  <c r="BN24" i="28" s="1"/>
  <c r="BP24" i="28"/>
  <c r="BQ24" i="28" s="1"/>
  <c r="BS24" i="28"/>
  <c r="BT24" i="28" s="1"/>
  <c r="BV24" i="28"/>
  <c r="BW24" i="28" s="1"/>
  <c r="BY24" i="28"/>
  <c r="BZ24" i="28" s="1"/>
  <c r="CB24" i="28"/>
  <c r="CC24" i="28" s="1"/>
  <c r="CE24" i="28"/>
  <c r="CF24" i="28" s="1"/>
  <c r="CH24" i="28"/>
  <c r="CI24" i="28" s="1"/>
  <c r="CK24" i="28"/>
  <c r="CL24" i="28" s="1"/>
  <c r="CN24" i="28"/>
  <c r="CO24" i="28" s="1"/>
  <c r="CQ24" i="28"/>
  <c r="CR24" i="28" s="1"/>
  <c r="Q25" i="28"/>
  <c r="R25" i="28" s="1"/>
  <c r="T25" i="28"/>
  <c r="U25" i="28" s="1"/>
  <c r="W25" i="28"/>
  <c r="X25" i="28" s="1"/>
  <c r="Z25" i="28"/>
  <c r="AA25" i="28" s="1"/>
  <c r="AC25" i="28"/>
  <c r="AD25" i="28" s="1"/>
  <c r="AF25" i="28"/>
  <c r="AG25" i="28" s="1"/>
  <c r="AI25" i="28"/>
  <c r="AJ25" i="28" s="1"/>
  <c r="AL25" i="28"/>
  <c r="AM25" i="28" s="1"/>
  <c r="AO25" i="28"/>
  <c r="AP25" i="28" s="1"/>
  <c r="AR25" i="28"/>
  <c r="AS25" i="28" s="1"/>
  <c r="AU25" i="28"/>
  <c r="AV25" i="28" s="1"/>
  <c r="AX25" i="28"/>
  <c r="AY25" i="28" s="1"/>
  <c r="BA25" i="28"/>
  <c r="BB25" i="28" s="1"/>
  <c r="BD25" i="28"/>
  <c r="BE25" i="28" s="1"/>
  <c r="BG25" i="28"/>
  <c r="BH25" i="28" s="1"/>
  <c r="BJ25" i="28"/>
  <c r="BK25" i="28" s="1"/>
  <c r="BM25" i="28"/>
  <c r="BN25" i="28" s="1"/>
  <c r="BP25" i="28"/>
  <c r="BQ25" i="28" s="1"/>
  <c r="BS25" i="28"/>
  <c r="BT25" i="28" s="1"/>
  <c r="BV25" i="28"/>
  <c r="BW25" i="28" s="1"/>
  <c r="BY25" i="28"/>
  <c r="BZ25" i="28" s="1"/>
  <c r="CB25" i="28"/>
  <c r="CC25" i="28" s="1"/>
  <c r="CE25" i="28"/>
  <c r="CF25" i="28" s="1"/>
  <c r="CH25" i="28"/>
  <c r="CI25" i="28" s="1"/>
  <c r="CK25" i="28"/>
  <c r="CL25" i="28" s="1"/>
  <c r="CN25" i="28"/>
  <c r="CO25" i="28" s="1"/>
  <c r="CQ25" i="28"/>
  <c r="CR25" i="28" s="1"/>
  <c r="Q26" i="28"/>
  <c r="R26" i="28" s="1"/>
  <c r="T26" i="28"/>
  <c r="U26" i="28" s="1"/>
  <c r="W26" i="28"/>
  <c r="X26" i="28" s="1"/>
  <c r="Z26" i="28"/>
  <c r="AA26" i="28" s="1"/>
  <c r="AC26" i="28"/>
  <c r="AD26" i="28" s="1"/>
  <c r="AF26" i="28"/>
  <c r="AG26" i="28" s="1"/>
  <c r="AI26" i="28"/>
  <c r="AJ26" i="28" s="1"/>
  <c r="AL26" i="28"/>
  <c r="AM26" i="28" s="1"/>
  <c r="AO26" i="28"/>
  <c r="AP26" i="28" s="1"/>
  <c r="AR26" i="28"/>
  <c r="AS26" i="28" s="1"/>
  <c r="AU26" i="28"/>
  <c r="AV26" i="28" s="1"/>
  <c r="AX26" i="28"/>
  <c r="AY26" i="28" s="1"/>
  <c r="BA26" i="28"/>
  <c r="BB26" i="28" s="1"/>
  <c r="BD26" i="28"/>
  <c r="BE26" i="28" s="1"/>
  <c r="BG26" i="28"/>
  <c r="BH26" i="28" s="1"/>
  <c r="BJ26" i="28"/>
  <c r="BK26" i="28" s="1"/>
  <c r="BM26" i="28"/>
  <c r="BN26" i="28" s="1"/>
  <c r="BP26" i="28"/>
  <c r="BQ26" i="28" s="1"/>
  <c r="BS26" i="28"/>
  <c r="BT26" i="28" s="1"/>
  <c r="BV26" i="28"/>
  <c r="BW26" i="28" s="1"/>
  <c r="BY26" i="28"/>
  <c r="BZ26" i="28" s="1"/>
  <c r="CB26" i="28"/>
  <c r="CC26" i="28" s="1"/>
  <c r="CE26" i="28"/>
  <c r="CF26" i="28" s="1"/>
  <c r="CH26" i="28"/>
  <c r="CI26" i="28" s="1"/>
  <c r="CK26" i="28"/>
  <c r="CL26" i="28" s="1"/>
  <c r="CN26" i="28"/>
  <c r="CO26" i="28" s="1"/>
  <c r="CQ26" i="28"/>
  <c r="CR26" i="28" s="1"/>
  <c r="Q27" i="28"/>
  <c r="R27" i="28" s="1"/>
  <c r="T27" i="28"/>
  <c r="U27" i="28" s="1"/>
  <c r="W27" i="28"/>
  <c r="X27" i="28" s="1"/>
  <c r="Z27" i="28"/>
  <c r="AA27" i="28" s="1"/>
  <c r="AC27" i="28"/>
  <c r="AD27" i="28" s="1"/>
  <c r="AF27" i="28"/>
  <c r="AG27" i="28" s="1"/>
  <c r="AI27" i="28"/>
  <c r="AJ27" i="28" s="1"/>
  <c r="AL27" i="28"/>
  <c r="AM27" i="28" s="1"/>
  <c r="AO27" i="28"/>
  <c r="AP27" i="28" s="1"/>
  <c r="AR27" i="28"/>
  <c r="AS27" i="28" s="1"/>
  <c r="AU27" i="28"/>
  <c r="AV27" i="28" s="1"/>
  <c r="AX27" i="28"/>
  <c r="AY27" i="28" s="1"/>
  <c r="BA27" i="28"/>
  <c r="BB27" i="28" s="1"/>
  <c r="BD27" i="28"/>
  <c r="BE27" i="28" s="1"/>
  <c r="BG27" i="28"/>
  <c r="BH27" i="28" s="1"/>
  <c r="BJ27" i="28"/>
  <c r="BK27" i="28" s="1"/>
  <c r="BM27" i="28"/>
  <c r="BN27" i="28" s="1"/>
  <c r="BP27" i="28"/>
  <c r="BQ27" i="28" s="1"/>
  <c r="BS27" i="28"/>
  <c r="BT27" i="28" s="1"/>
  <c r="BV27" i="28"/>
  <c r="BW27" i="28" s="1"/>
  <c r="BY27" i="28"/>
  <c r="BZ27" i="28" s="1"/>
  <c r="CB27" i="28"/>
  <c r="CC27" i="28" s="1"/>
  <c r="CE27" i="28"/>
  <c r="CF27" i="28" s="1"/>
  <c r="CH27" i="28"/>
  <c r="CI27" i="28" s="1"/>
  <c r="CK27" i="28"/>
  <c r="CL27" i="28" s="1"/>
  <c r="CN27" i="28"/>
  <c r="CO27" i="28" s="1"/>
  <c r="CQ27" i="28"/>
  <c r="CR27" i="28" s="1"/>
  <c r="Q28" i="28"/>
  <c r="R28" i="28" s="1"/>
  <c r="T28" i="28"/>
  <c r="U28" i="28" s="1"/>
  <c r="W28" i="28"/>
  <c r="X28" i="28" s="1"/>
  <c r="Z28" i="28"/>
  <c r="AA28" i="28" s="1"/>
  <c r="AC28" i="28"/>
  <c r="AD28" i="28" s="1"/>
  <c r="AF28" i="28"/>
  <c r="AG28" i="28" s="1"/>
  <c r="AI28" i="28"/>
  <c r="AJ28" i="28" s="1"/>
  <c r="AL28" i="28"/>
  <c r="AM28" i="28" s="1"/>
  <c r="AO28" i="28"/>
  <c r="AP28" i="28" s="1"/>
  <c r="AR28" i="28"/>
  <c r="AS28" i="28" s="1"/>
  <c r="AU28" i="28"/>
  <c r="AV28" i="28" s="1"/>
  <c r="AX28" i="28"/>
  <c r="AY28" i="28" s="1"/>
  <c r="BA28" i="28"/>
  <c r="BB28" i="28" s="1"/>
  <c r="BD28" i="28"/>
  <c r="BE28" i="28" s="1"/>
  <c r="BG28" i="28"/>
  <c r="BH28" i="28" s="1"/>
  <c r="BJ28" i="28"/>
  <c r="BK28" i="28" s="1"/>
  <c r="BM28" i="28"/>
  <c r="BN28" i="28" s="1"/>
  <c r="BP28" i="28"/>
  <c r="BQ28" i="28" s="1"/>
  <c r="BS28" i="28"/>
  <c r="BT28" i="28" s="1"/>
  <c r="BV28" i="28"/>
  <c r="BW28" i="28" s="1"/>
  <c r="BY28" i="28"/>
  <c r="BZ28" i="28" s="1"/>
  <c r="CB28" i="28"/>
  <c r="CC28" i="28" s="1"/>
  <c r="CE28" i="28"/>
  <c r="CF28" i="28" s="1"/>
  <c r="CH28" i="28"/>
  <c r="CI28" i="28" s="1"/>
  <c r="CK28" i="28"/>
  <c r="CL28" i="28" s="1"/>
  <c r="CN28" i="28"/>
  <c r="CO28" i="28" s="1"/>
  <c r="CQ28" i="28"/>
  <c r="CR28" i="28" s="1"/>
  <c r="Q29" i="28"/>
  <c r="R29" i="28" s="1"/>
  <c r="T29" i="28"/>
  <c r="U29" i="28" s="1"/>
  <c r="W29" i="28"/>
  <c r="X29" i="28" s="1"/>
  <c r="Z29" i="28"/>
  <c r="AA29" i="28" s="1"/>
  <c r="AC29" i="28"/>
  <c r="AD29" i="28" s="1"/>
  <c r="AF29" i="28"/>
  <c r="AG29" i="28" s="1"/>
  <c r="AI29" i="28"/>
  <c r="AJ29" i="28" s="1"/>
  <c r="AL29" i="28"/>
  <c r="AM29" i="28" s="1"/>
  <c r="AO29" i="28"/>
  <c r="AP29" i="28" s="1"/>
  <c r="AR29" i="28"/>
  <c r="AS29" i="28" s="1"/>
  <c r="AU29" i="28"/>
  <c r="AV29" i="28" s="1"/>
  <c r="AX29" i="28"/>
  <c r="AY29" i="28" s="1"/>
  <c r="BA29" i="28"/>
  <c r="BB29" i="28" s="1"/>
  <c r="BD29" i="28"/>
  <c r="BE29" i="28" s="1"/>
  <c r="BG29" i="28"/>
  <c r="BH29" i="28" s="1"/>
  <c r="BJ29" i="28"/>
  <c r="BK29" i="28" s="1"/>
  <c r="BM29" i="28"/>
  <c r="BN29" i="28" s="1"/>
  <c r="BP29" i="28"/>
  <c r="BQ29" i="28" s="1"/>
  <c r="BS29" i="28"/>
  <c r="BT29" i="28" s="1"/>
  <c r="BV29" i="28"/>
  <c r="BW29" i="28" s="1"/>
  <c r="BY29" i="28"/>
  <c r="BZ29" i="28" s="1"/>
  <c r="CB29" i="28"/>
  <c r="CC29" i="28" s="1"/>
  <c r="CE29" i="28"/>
  <c r="CF29" i="28" s="1"/>
  <c r="CH29" i="28"/>
  <c r="CI29" i="28" s="1"/>
  <c r="CK29" i="28"/>
  <c r="CL29" i="28" s="1"/>
  <c r="CN29" i="28"/>
  <c r="CO29" i="28" s="1"/>
  <c r="CQ29" i="28"/>
  <c r="CR29" i="28" s="1"/>
  <c r="Q30" i="28"/>
  <c r="R30" i="28" s="1"/>
  <c r="T30" i="28"/>
  <c r="U30" i="28" s="1"/>
  <c r="W30" i="28"/>
  <c r="X30" i="28" s="1"/>
  <c r="Z30" i="28"/>
  <c r="AA30" i="28" s="1"/>
  <c r="AC30" i="28"/>
  <c r="AD30" i="28" s="1"/>
  <c r="AF30" i="28"/>
  <c r="AG30" i="28" s="1"/>
  <c r="AI30" i="28"/>
  <c r="AJ30" i="28" s="1"/>
  <c r="AL30" i="28"/>
  <c r="AM30" i="28" s="1"/>
  <c r="AO30" i="28"/>
  <c r="AP30" i="28" s="1"/>
  <c r="AR30" i="28"/>
  <c r="AS30" i="28" s="1"/>
  <c r="AU30" i="28"/>
  <c r="AV30" i="28" s="1"/>
  <c r="AX30" i="28"/>
  <c r="AY30" i="28" s="1"/>
  <c r="BA30" i="28"/>
  <c r="BB30" i="28" s="1"/>
  <c r="BD30" i="28"/>
  <c r="BE30" i="28" s="1"/>
  <c r="BG30" i="28"/>
  <c r="BH30" i="28" s="1"/>
  <c r="BJ30" i="28"/>
  <c r="BK30" i="28" s="1"/>
  <c r="BM30" i="28"/>
  <c r="BN30" i="28" s="1"/>
  <c r="BP30" i="28"/>
  <c r="BQ30" i="28" s="1"/>
  <c r="BS30" i="28"/>
  <c r="BT30" i="28" s="1"/>
  <c r="BV30" i="28"/>
  <c r="BW30" i="28" s="1"/>
  <c r="BY30" i="28"/>
  <c r="BZ30" i="28" s="1"/>
  <c r="CB30" i="28"/>
  <c r="CC30" i="28" s="1"/>
  <c r="CE30" i="28"/>
  <c r="CF30" i="28" s="1"/>
  <c r="CH30" i="28"/>
  <c r="CI30" i="28" s="1"/>
  <c r="CK30" i="28"/>
  <c r="CL30" i="28" s="1"/>
  <c r="CN30" i="28"/>
  <c r="CO30" i="28" s="1"/>
  <c r="CQ30" i="28"/>
  <c r="CR30" i="28" s="1"/>
  <c r="Q31" i="28"/>
  <c r="R31" i="28" s="1"/>
  <c r="T31" i="28"/>
  <c r="U31" i="28" s="1"/>
  <c r="W31" i="28"/>
  <c r="X31" i="28" s="1"/>
  <c r="Z31" i="28"/>
  <c r="AA31" i="28" s="1"/>
  <c r="AC31" i="28"/>
  <c r="AD31" i="28" s="1"/>
  <c r="AF31" i="28"/>
  <c r="AG31" i="28" s="1"/>
  <c r="AI31" i="28"/>
  <c r="AJ31" i="28" s="1"/>
  <c r="AL31" i="28"/>
  <c r="AM31" i="28" s="1"/>
  <c r="AO31" i="28"/>
  <c r="AP31" i="28" s="1"/>
  <c r="AR31" i="28"/>
  <c r="AS31" i="28" s="1"/>
  <c r="AU31" i="28"/>
  <c r="AV31" i="28" s="1"/>
  <c r="AX31" i="28"/>
  <c r="AY31" i="28" s="1"/>
  <c r="BA31" i="28"/>
  <c r="BB31" i="28" s="1"/>
  <c r="BD31" i="28"/>
  <c r="BE31" i="28" s="1"/>
  <c r="BG31" i="28"/>
  <c r="BH31" i="28" s="1"/>
  <c r="BJ31" i="28"/>
  <c r="BK31" i="28" s="1"/>
  <c r="BM31" i="28"/>
  <c r="BN31" i="28" s="1"/>
  <c r="BP31" i="28"/>
  <c r="BQ31" i="28" s="1"/>
  <c r="BS31" i="28"/>
  <c r="BT31" i="28" s="1"/>
  <c r="BV31" i="28"/>
  <c r="BW31" i="28" s="1"/>
  <c r="BY31" i="28"/>
  <c r="BZ31" i="28" s="1"/>
  <c r="CB31" i="28"/>
  <c r="CC31" i="28" s="1"/>
  <c r="CE31" i="28"/>
  <c r="CF31" i="28" s="1"/>
  <c r="CH31" i="28"/>
  <c r="CI31" i="28" s="1"/>
  <c r="CK31" i="28"/>
  <c r="CL31" i="28" s="1"/>
  <c r="CN31" i="28"/>
  <c r="CO31" i="28" s="1"/>
  <c r="CQ31" i="28"/>
  <c r="CR31" i="28" s="1"/>
  <c r="Q32" i="28"/>
  <c r="R32" i="28" s="1"/>
  <c r="T32" i="28"/>
  <c r="U32" i="28" s="1"/>
  <c r="W32" i="28"/>
  <c r="X32" i="28" s="1"/>
  <c r="Z32" i="28"/>
  <c r="AA32" i="28" s="1"/>
  <c r="AC32" i="28"/>
  <c r="AD32" i="28" s="1"/>
  <c r="AF32" i="28"/>
  <c r="AG32" i="28" s="1"/>
  <c r="AI32" i="28"/>
  <c r="AJ32" i="28" s="1"/>
  <c r="AL32" i="28"/>
  <c r="AM32" i="28" s="1"/>
  <c r="AO32" i="28"/>
  <c r="AP32" i="28" s="1"/>
  <c r="AR32" i="28"/>
  <c r="AS32" i="28" s="1"/>
  <c r="AU32" i="28"/>
  <c r="AV32" i="28" s="1"/>
  <c r="AX32" i="28"/>
  <c r="AY32" i="28" s="1"/>
  <c r="BA32" i="28"/>
  <c r="BB32" i="28" s="1"/>
  <c r="BD32" i="28"/>
  <c r="BE32" i="28" s="1"/>
  <c r="BG32" i="28"/>
  <c r="BH32" i="28" s="1"/>
  <c r="BJ32" i="28"/>
  <c r="BK32" i="28" s="1"/>
  <c r="BM32" i="28"/>
  <c r="BN32" i="28" s="1"/>
  <c r="BP32" i="28"/>
  <c r="BQ32" i="28" s="1"/>
  <c r="BS32" i="28"/>
  <c r="BT32" i="28" s="1"/>
  <c r="BV32" i="28"/>
  <c r="BW32" i="28" s="1"/>
  <c r="BY32" i="28"/>
  <c r="BZ32" i="28" s="1"/>
  <c r="CB32" i="28"/>
  <c r="CC32" i="28" s="1"/>
  <c r="CE32" i="28"/>
  <c r="CF32" i="28" s="1"/>
  <c r="CH32" i="28"/>
  <c r="CI32" i="28" s="1"/>
  <c r="CK32" i="28"/>
  <c r="CL32" i="28" s="1"/>
  <c r="CN32" i="28"/>
  <c r="CO32" i="28" s="1"/>
  <c r="CQ32" i="28"/>
  <c r="CR32" i="28" s="1"/>
  <c r="Q33" i="28"/>
  <c r="R33" i="28" s="1"/>
  <c r="T33" i="28"/>
  <c r="U33" i="28" s="1"/>
  <c r="W33" i="28"/>
  <c r="X33" i="28" s="1"/>
  <c r="Z33" i="28"/>
  <c r="AA33" i="28" s="1"/>
  <c r="AC33" i="28"/>
  <c r="AD33" i="28" s="1"/>
  <c r="AF33" i="28"/>
  <c r="AG33" i="28" s="1"/>
  <c r="AI33" i="28"/>
  <c r="AJ33" i="28" s="1"/>
  <c r="AL33" i="28"/>
  <c r="AM33" i="28" s="1"/>
  <c r="AO33" i="28"/>
  <c r="AP33" i="28" s="1"/>
  <c r="AR33" i="28"/>
  <c r="AS33" i="28" s="1"/>
  <c r="AU33" i="28"/>
  <c r="AV33" i="28" s="1"/>
  <c r="AX33" i="28"/>
  <c r="AY33" i="28" s="1"/>
  <c r="BA33" i="28"/>
  <c r="BB33" i="28" s="1"/>
  <c r="BD33" i="28"/>
  <c r="BE33" i="28" s="1"/>
  <c r="BG33" i="28"/>
  <c r="BH33" i="28" s="1"/>
  <c r="BJ33" i="28"/>
  <c r="BK33" i="28" s="1"/>
  <c r="BM33" i="28"/>
  <c r="BN33" i="28" s="1"/>
  <c r="BP33" i="28"/>
  <c r="BQ33" i="28" s="1"/>
  <c r="BS33" i="28"/>
  <c r="BT33" i="28" s="1"/>
  <c r="BV33" i="28"/>
  <c r="BW33" i="28" s="1"/>
  <c r="BY33" i="28"/>
  <c r="BZ33" i="28" s="1"/>
  <c r="CB33" i="28"/>
  <c r="CC33" i="28" s="1"/>
  <c r="CE33" i="28"/>
  <c r="CF33" i="28" s="1"/>
  <c r="CH33" i="28"/>
  <c r="CI33" i="28" s="1"/>
  <c r="CK33" i="28"/>
  <c r="CL33" i="28" s="1"/>
  <c r="CN33" i="28"/>
  <c r="CO33" i="28" s="1"/>
  <c r="CQ33" i="28"/>
  <c r="CR33" i="28" s="1"/>
  <c r="Q34" i="28"/>
  <c r="R34" i="28" s="1"/>
  <c r="T34" i="28"/>
  <c r="U34" i="28" s="1"/>
  <c r="W34" i="28"/>
  <c r="X34" i="28" s="1"/>
  <c r="Z34" i="28"/>
  <c r="AA34" i="28" s="1"/>
  <c r="AC34" i="28"/>
  <c r="AD34" i="28" s="1"/>
  <c r="AF34" i="28"/>
  <c r="AG34" i="28" s="1"/>
  <c r="AI34" i="28"/>
  <c r="AJ34" i="28" s="1"/>
  <c r="AL34" i="28"/>
  <c r="AM34" i="28" s="1"/>
  <c r="AO34" i="28"/>
  <c r="AP34" i="28" s="1"/>
  <c r="AR34" i="28"/>
  <c r="AS34" i="28" s="1"/>
  <c r="AU34" i="28"/>
  <c r="AV34" i="28" s="1"/>
  <c r="AX34" i="28"/>
  <c r="AY34" i="28" s="1"/>
  <c r="BA34" i="28"/>
  <c r="BB34" i="28" s="1"/>
  <c r="BD34" i="28"/>
  <c r="BE34" i="28" s="1"/>
  <c r="BG34" i="28"/>
  <c r="BH34" i="28" s="1"/>
  <c r="BJ34" i="28"/>
  <c r="BK34" i="28" s="1"/>
  <c r="BM34" i="28"/>
  <c r="BN34" i="28" s="1"/>
  <c r="BP34" i="28"/>
  <c r="BQ34" i="28" s="1"/>
  <c r="BS34" i="28"/>
  <c r="BT34" i="28" s="1"/>
  <c r="BV34" i="28"/>
  <c r="BW34" i="28" s="1"/>
  <c r="BY34" i="28"/>
  <c r="BZ34" i="28" s="1"/>
  <c r="CB34" i="28"/>
  <c r="CC34" i="28" s="1"/>
  <c r="CE34" i="28"/>
  <c r="CF34" i="28" s="1"/>
  <c r="CH34" i="28"/>
  <c r="CI34" i="28" s="1"/>
  <c r="CK34" i="28"/>
  <c r="CL34" i="28" s="1"/>
  <c r="CN34" i="28"/>
  <c r="CO34" i="28" s="1"/>
  <c r="CQ34" i="28"/>
  <c r="CR34" i="28" s="1"/>
  <c r="Q35" i="28"/>
  <c r="R35" i="28" s="1"/>
  <c r="T35" i="28"/>
  <c r="U35" i="28" s="1"/>
  <c r="W35" i="28"/>
  <c r="X35" i="28" s="1"/>
  <c r="Z35" i="28"/>
  <c r="AA35" i="28" s="1"/>
  <c r="AC35" i="28"/>
  <c r="AD35" i="28" s="1"/>
  <c r="AF35" i="28"/>
  <c r="AG35" i="28" s="1"/>
  <c r="AI35" i="28"/>
  <c r="AJ35" i="28" s="1"/>
  <c r="AL35" i="28"/>
  <c r="AM35" i="28" s="1"/>
  <c r="AO35" i="28"/>
  <c r="AP35" i="28" s="1"/>
  <c r="AR35" i="28"/>
  <c r="AS35" i="28" s="1"/>
  <c r="AU35" i="28"/>
  <c r="AV35" i="28" s="1"/>
  <c r="AX35" i="28"/>
  <c r="AY35" i="28" s="1"/>
  <c r="BA35" i="28"/>
  <c r="BB35" i="28" s="1"/>
  <c r="BD35" i="28"/>
  <c r="BE35" i="28" s="1"/>
  <c r="BG35" i="28"/>
  <c r="BH35" i="28" s="1"/>
  <c r="BJ35" i="28"/>
  <c r="BK35" i="28" s="1"/>
  <c r="BM35" i="28"/>
  <c r="BN35" i="28" s="1"/>
  <c r="BP35" i="28"/>
  <c r="BQ35" i="28" s="1"/>
  <c r="BS35" i="28"/>
  <c r="BT35" i="28" s="1"/>
  <c r="BV35" i="28"/>
  <c r="BW35" i="28" s="1"/>
  <c r="BY35" i="28"/>
  <c r="BZ35" i="28" s="1"/>
  <c r="CB35" i="28"/>
  <c r="CC35" i="28" s="1"/>
  <c r="CE35" i="28"/>
  <c r="CF35" i="28" s="1"/>
  <c r="CH35" i="28"/>
  <c r="CI35" i="28" s="1"/>
  <c r="CK35" i="28"/>
  <c r="CL35" i="28" s="1"/>
  <c r="CN35" i="28"/>
  <c r="CO35" i="28" s="1"/>
  <c r="CQ35" i="28"/>
  <c r="CR35" i="28" s="1"/>
  <c r="Q36" i="28"/>
  <c r="R36" i="28" s="1"/>
  <c r="T36" i="28"/>
  <c r="U36" i="28" s="1"/>
  <c r="W36" i="28"/>
  <c r="X36" i="28" s="1"/>
  <c r="Z36" i="28"/>
  <c r="AA36" i="28" s="1"/>
  <c r="AC36" i="28"/>
  <c r="AD36" i="28" s="1"/>
  <c r="AF36" i="28"/>
  <c r="AG36" i="28" s="1"/>
  <c r="AI36" i="28"/>
  <c r="AJ36" i="28" s="1"/>
  <c r="AL36" i="28"/>
  <c r="AM36" i="28" s="1"/>
  <c r="AO36" i="28"/>
  <c r="AP36" i="28" s="1"/>
  <c r="AR36" i="28"/>
  <c r="AS36" i="28" s="1"/>
  <c r="AU36" i="28"/>
  <c r="AV36" i="28" s="1"/>
  <c r="AX36" i="28"/>
  <c r="AY36" i="28" s="1"/>
  <c r="BA36" i="28"/>
  <c r="BB36" i="28" s="1"/>
  <c r="BD36" i="28"/>
  <c r="BE36" i="28" s="1"/>
  <c r="BG36" i="28"/>
  <c r="BH36" i="28" s="1"/>
  <c r="BJ36" i="28"/>
  <c r="BK36" i="28" s="1"/>
  <c r="BM36" i="28"/>
  <c r="BN36" i="28" s="1"/>
  <c r="BP36" i="28"/>
  <c r="BQ36" i="28" s="1"/>
  <c r="BS36" i="28"/>
  <c r="BT36" i="28" s="1"/>
  <c r="BV36" i="28"/>
  <c r="BW36" i="28" s="1"/>
  <c r="BY36" i="28"/>
  <c r="BZ36" i="28" s="1"/>
  <c r="CB36" i="28"/>
  <c r="CC36" i="28" s="1"/>
  <c r="CE36" i="28"/>
  <c r="CF36" i="28" s="1"/>
  <c r="CH36" i="28"/>
  <c r="CI36" i="28" s="1"/>
  <c r="CK36" i="28"/>
  <c r="CL36" i="28" s="1"/>
  <c r="CN36" i="28"/>
  <c r="CO36" i="28" s="1"/>
  <c r="CQ36" i="28"/>
  <c r="CR36" i="28" s="1"/>
  <c r="Q37" i="28"/>
  <c r="R37" i="28" s="1"/>
  <c r="T37" i="28"/>
  <c r="U37" i="28" s="1"/>
  <c r="W37" i="28"/>
  <c r="X37" i="28" s="1"/>
  <c r="Z37" i="28"/>
  <c r="AA37" i="28" s="1"/>
  <c r="AC37" i="28"/>
  <c r="AD37" i="28" s="1"/>
  <c r="AF37" i="28"/>
  <c r="AG37" i="28" s="1"/>
  <c r="AI37" i="28"/>
  <c r="AJ37" i="28" s="1"/>
  <c r="AL37" i="28"/>
  <c r="AM37" i="28" s="1"/>
  <c r="AO37" i="28"/>
  <c r="AP37" i="28" s="1"/>
  <c r="AR37" i="28"/>
  <c r="AS37" i="28" s="1"/>
  <c r="AU37" i="28"/>
  <c r="AV37" i="28" s="1"/>
  <c r="AX37" i="28"/>
  <c r="AY37" i="28" s="1"/>
  <c r="BA37" i="28"/>
  <c r="BB37" i="28" s="1"/>
  <c r="BD37" i="28"/>
  <c r="BE37" i="28" s="1"/>
  <c r="BG37" i="28"/>
  <c r="BH37" i="28" s="1"/>
  <c r="BJ37" i="28"/>
  <c r="BK37" i="28" s="1"/>
  <c r="BM37" i="28"/>
  <c r="BN37" i="28" s="1"/>
  <c r="BP37" i="28"/>
  <c r="BQ37" i="28" s="1"/>
  <c r="BS37" i="28"/>
  <c r="BT37" i="28" s="1"/>
  <c r="BV37" i="28"/>
  <c r="BW37" i="28" s="1"/>
  <c r="BY37" i="28"/>
  <c r="BZ37" i="28" s="1"/>
  <c r="CB37" i="28"/>
  <c r="CC37" i="28" s="1"/>
  <c r="CE37" i="28"/>
  <c r="CF37" i="28" s="1"/>
  <c r="CH37" i="28"/>
  <c r="CI37" i="28" s="1"/>
  <c r="CK37" i="28"/>
  <c r="CL37" i="28" s="1"/>
  <c r="CN37" i="28"/>
  <c r="CO37" i="28" s="1"/>
  <c r="CQ37" i="28"/>
  <c r="CR37" i="28" s="1"/>
  <c r="Q38" i="28"/>
  <c r="R38" i="28" s="1"/>
  <c r="T38" i="28"/>
  <c r="U38" i="28" s="1"/>
  <c r="W38" i="28"/>
  <c r="X38" i="28" s="1"/>
  <c r="Z38" i="28"/>
  <c r="AA38" i="28" s="1"/>
  <c r="AC38" i="28"/>
  <c r="AD38" i="28" s="1"/>
  <c r="AF38" i="28"/>
  <c r="AG38" i="28" s="1"/>
  <c r="AI38" i="28"/>
  <c r="AJ38" i="28" s="1"/>
  <c r="AL38" i="28"/>
  <c r="AM38" i="28" s="1"/>
  <c r="AO38" i="28"/>
  <c r="AP38" i="28" s="1"/>
  <c r="AR38" i="28"/>
  <c r="AS38" i="28" s="1"/>
  <c r="AU38" i="28"/>
  <c r="AV38" i="28" s="1"/>
  <c r="AX38" i="28"/>
  <c r="AY38" i="28" s="1"/>
  <c r="BA38" i="28"/>
  <c r="BB38" i="28" s="1"/>
  <c r="BD38" i="28"/>
  <c r="BE38" i="28" s="1"/>
  <c r="BG38" i="28"/>
  <c r="BH38" i="28" s="1"/>
  <c r="BJ38" i="28"/>
  <c r="BK38" i="28" s="1"/>
  <c r="BM38" i="28"/>
  <c r="BN38" i="28" s="1"/>
  <c r="BP38" i="28"/>
  <c r="BQ38" i="28" s="1"/>
  <c r="BS38" i="28"/>
  <c r="BT38" i="28" s="1"/>
  <c r="BV38" i="28"/>
  <c r="BW38" i="28" s="1"/>
  <c r="BY38" i="28"/>
  <c r="BZ38" i="28" s="1"/>
  <c r="CB38" i="28"/>
  <c r="CC38" i="28" s="1"/>
  <c r="CE38" i="28"/>
  <c r="CF38" i="28" s="1"/>
  <c r="CH38" i="28"/>
  <c r="CI38" i="28" s="1"/>
  <c r="CK38" i="28"/>
  <c r="CL38" i="28" s="1"/>
  <c r="CN38" i="28"/>
  <c r="CO38" i="28" s="1"/>
  <c r="CQ38" i="28"/>
  <c r="CR38" i="28" s="1"/>
  <c r="Q39" i="28"/>
  <c r="R39" i="28" s="1"/>
  <c r="T39" i="28"/>
  <c r="U39" i="28" s="1"/>
  <c r="W39" i="28"/>
  <c r="X39" i="28" s="1"/>
  <c r="Z39" i="28"/>
  <c r="AA39" i="28" s="1"/>
  <c r="AC39" i="28"/>
  <c r="AD39" i="28" s="1"/>
  <c r="AF39" i="28"/>
  <c r="AG39" i="28" s="1"/>
  <c r="AI39" i="28"/>
  <c r="AJ39" i="28" s="1"/>
  <c r="AL39" i="28"/>
  <c r="AM39" i="28" s="1"/>
  <c r="AO39" i="28"/>
  <c r="AP39" i="28" s="1"/>
  <c r="AR39" i="28"/>
  <c r="AS39" i="28" s="1"/>
  <c r="AU39" i="28"/>
  <c r="AV39" i="28" s="1"/>
  <c r="AX39" i="28"/>
  <c r="AY39" i="28" s="1"/>
  <c r="BA39" i="28"/>
  <c r="BB39" i="28" s="1"/>
  <c r="BD39" i="28"/>
  <c r="BE39" i="28" s="1"/>
  <c r="BG39" i="28"/>
  <c r="BH39" i="28" s="1"/>
  <c r="BJ39" i="28"/>
  <c r="BK39" i="28" s="1"/>
  <c r="BM39" i="28"/>
  <c r="BN39" i="28" s="1"/>
  <c r="BP39" i="28"/>
  <c r="BQ39" i="28" s="1"/>
  <c r="BS39" i="28"/>
  <c r="BT39" i="28" s="1"/>
  <c r="BV39" i="28"/>
  <c r="BW39" i="28" s="1"/>
  <c r="BY39" i="28"/>
  <c r="BZ39" i="28" s="1"/>
  <c r="CB39" i="28"/>
  <c r="CC39" i="28" s="1"/>
  <c r="CE39" i="28"/>
  <c r="CF39" i="28" s="1"/>
  <c r="CH39" i="28"/>
  <c r="CI39" i="28" s="1"/>
  <c r="CK39" i="28"/>
  <c r="CL39" i="28" s="1"/>
  <c r="CN39" i="28"/>
  <c r="CO39" i="28" s="1"/>
  <c r="CQ39" i="28"/>
  <c r="CR39" i="28" s="1"/>
  <c r="Q40" i="28"/>
  <c r="R40" i="28" s="1"/>
  <c r="T40" i="28"/>
  <c r="U40" i="28" s="1"/>
  <c r="W40" i="28"/>
  <c r="X40" i="28" s="1"/>
  <c r="Z40" i="28"/>
  <c r="AA40" i="28" s="1"/>
  <c r="AC40" i="28"/>
  <c r="AD40" i="28" s="1"/>
  <c r="AF40" i="28"/>
  <c r="AG40" i="28" s="1"/>
  <c r="AI40" i="28"/>
  <c r="AJ40" i="28" s="1"/>
  <c r="AL40" i="28"/>
  <c r="AM40" i="28" s="1"/>
  <c r="AO40" i="28"/>
  <c r="AP40" i="28" s="1"/>
  <c r="AR40" i="28"/>
  <c r="AS40" i="28" s="1"/>
  <c r="AU40" i="28"/>
  <c r="AV40" i="28" s="1"/>
  <c r="AX40" i="28"/>
  <c r="AY40" i="28" s="1"/>
  <c r="BA40" i="28"/>
  <c r="BB40" i="28" s="1"/>
  <c r="BD40" i="28"/>
  <c r="BE40" i="28" s="1"/>
  <c r="BG40" i="28"/>
  <c r="BH40" i="28" s="1"/>
  <c r="BJ40" i="28"/>
  <c r="BK40" i="28" s="1"/>
  <c r="BM40" i="28"/>
  <c r="BN40" i="28" s="1"/>
  <c r="BP40" i="28"/>
  <c r="BQ40" i="28" s="1"/>
  <c r="BS40" i="28"/>
  <c r="BT40" i="28" s="1"/>
  <c r="BV40" i="28"/>
  <c r="BW40" i="28" s="1"/>
  <c r="BY40" i="28"/>
  <c r="BZ40" i="28" s="1"/>
  <c r="CB40" i="28"/>
  <c r="CC40" i="28" s="1"/>
  <c r="CE40" i="28"/>
  <c r="CF40" i="28" s="1"/>
  <c r="CH40" i="28"/>
  <c r="CI40" i="28" s="1"/>
  <c r="CK40" i="28"/>
  <c r="CL40" i="28" s="1"/>
  <c r="CN40" i="28"/>
  <c r="CO40" i="28" s="1"/>
  <c r="CQ40" i="28"/>
  <c r="CR40" i="28" s="1"/>
  <c r="Q41" i="28"/>
  <c r="R41" i="28" s="1"/>
  <c r="T41" i="28"/>
  <c r="U41" i="28" s="1"/>
  <c r="W41" i="28"/>
  <c r="X41" i="28" s="1"/>
  <c r="Z41" i="28"/>
  <c r="AA41" i="28" s="1"/>
  <c r="AC41" i="28"/>
  <c r="AD41" i="28" s="1"/>
  <c r="AF41" i="28"/>
  <c r="AG41" i="28" s="1"/>
  <c r="AI41" i="28"/>
  <c r="AJ41" i="28" s="1"/>
  <c r="AL41" i="28"/>
  <c r="AM41" i="28" s="1"/>
  <c r="AO41" i="28"/>
  <c r="AP41" i="28" s="1"/>
  <c r="AR41" i="28"/>
  <c r="AS41" i="28" s="1"/>
  <c r="AU41" i="28"/>
  <c r="AV41" i="28" s="1"/>
  <c r="AX41" i="28"/>
  <c r="AY41" i="28" s="1"/>
  <c r="BA41" i="28"/>
  <c r="BB41" i="28" s="1"/>
  <c r="BD41" i="28"/>
  <c r="BE41" i="28" s="1"/>
  <c r="BG41" i="28"/>
  <c r="BH41" i="28" s="1"/>
  <c r="BJ41" i="28"/>
  <c r="BK41" i="28" s="1"/>
  <c r="BM41" i="28"/>
  <c r="BN41" i="28" s="1"/>
  <c r="BP41" i="28"/>
  <c r="BQ41" i="28" s="1"/>
  <c r="BS41" i="28"/>
  <c r="BT41" i="28" s="1"/>
  <c r="BV41" i="28"/>
  <c r="BW41" i="28" s="1"/>
  <c r="BY41" i="28"/>
  <c r="BZ41" i="28" s="1"/>
  <c r="CB41" i="28"/>
  <c r="CC41" i="28" s="1"/>
  <c r="CE41" i="28"/>
  <c r="CF41" i="28" s="1"/>
  <c r="CH41" i="28"/>
  <c r="CI41" i="28" s="1"/>
  <c r="CK41" i="28"/>
  <c r="CL41" i="28" s="1"/>
  <c r="CN41" i="28"/>
  <c r="CO41" i="28" s="1"/>
  <c r="CQ41" i="28"/>
  <c r="CR41" i="28" s="1"/>
  <c r="Q42" i="28"/>
  <c r="R42" i="28" s="1"/>
  <c r="T42" i="28"/>
  <c r="U42" i="28" s="1"/>
  <c r="W42" i="28"/>
  <c r="X42" i="28" s="1"/>
  <c r="Z42" i="28"/>
  <c r="AA42" i="28" s="1"/>
  <c r="AC42" i="28"/>
  <c r="AD42" i="28" s="1"/>
  <c r="AF42" i="28"/>
  <c r="AG42" i="28" s="1"/>
  <c r="AI42" i="28"/>
  <c r="AJ42" i="28" s="1"/>
  <c r="AL42" i="28"/>
  <c r="AM42" i="28" s="1"/>
  <c r="AO42" i="28"/>
  <c r="AP42" i="28" s="1"/>
  <c r="AR42" i="28"/>
  <c r="AS42" i="28" s="1"/>
  <c r="AU42" i="28"/>
  <c r="AV42" i="28" s="1"/>
  <c r="AX42" i="28"/>
  <c r="AY42" i="28" s="1"/>
  <c r="BA42" i="28"/>
  <c r="BB42" i="28" s="1"/>
  <c r="BD42" i="28"/>
  <c r="BE42" i="28" s="1"/>
  <c r="BG42" i="28"/>
  <c r="BH42" i="28" s="1"/>
  <c r="BJ42" i="28"/>
  <c r="BK42" i="28" s="1"/>
  <c r="BM42" i="28"/>
  <c r="BN42" i="28" s="1"/>
  <c r="BP42" i="28"/>
  <c r="BQ42" i="28" s="1"/>
  <c r="BS42" i="28"/>
  <c r="BT42" i="28" s="1"/>
  <c r="BV42" i="28"/>
  <c r="BW42" i="28" s="1"/>
  <c r="BY42" i="28"/>
  <c r="BZ42" i="28" s="1"/>
  <c r="CB42" i="28"/>
  <c r="CC42" i="28" s="1"/>
  <c r="CE42" i="28"/>
  <c r="CF42" i="28" s="1"/>
  <c r="CH42" i="28"/>
  <c r="CI42" i="28" s="1"/>
  <c r="CK42" i="28"/>
  <c r="CL42" i="28" s="1"/>
  <c r="CN42" i="28"/>
  <c r="CO42" i="28" s="1"/>
  <c r="CQ42" i="28"/>
  <c r="CR42" i="28" s="1"/>
  <c r="Q43" i="28"/>
  <c r="R43" i="28" s="1"/>
  <c r="T43" i="28"/>
  <c r="U43" i="28" s="1"/>
  <c r="W43" i="28"/>
  <c r="X43" i="28" s="1"/>
  <c r="Z43" i="28"/>
  <c r="AA43" i="28" s="1"/>
  <c r="AC43" i="28"/>
  <c r="AD43" i="28" s="1"/>
  <c r="AF43" i="28"/>
  <c r="AG43" i="28" s="1"/>
  <c r="AI43" i="28"/>
  <c r="AJ43" i="28" s="1"/>
  <c r="AL43" i="28"/>
  <c r="AM43" i="28" s="1"/>
  <c r="AO43" i="28"/>
  <c r="AP43" i="28" s="1"/>
  <c r="AR43" i="28"/>
  <c r="AS43" i="28" s="1"/>
  <c r="AU43" i="28"/>
  <c r="AV43" i="28" s="1"/>
  <c r="AX43" i="28"/>
  <c r="AY43" i="28" s="1"/>
  <c r="BA43" i="28"/>
  <c r="BB43" i="28" s="1"/>
  <c r="BD43" i="28"/>
  <c r="BE43" i="28" s="1"/>
  <c r="BG43" i="28"/>
  <c r="BH43" i="28" s="1"/>
  <c r="BJ43" i="28"/>
  <c r="BK43" i="28" s="1"/>
  <c r="BM43" i="28"/>
  <c r="BN43" i="28" s="1"/>
  <c r="BP43" i="28"/>
  <c r="BQ43" i="28" s="1"/>
  <c r="BS43" i="28"/>
  <c r="BT43" i="28" s="1"/>
  <c r="BV43" i="28"/>
  <c r="BW43" i="28" s="1"/>
  <c r="BY43" i="28"/>
  <c r="BZ43" i="28" s="1"/>
  <c r="CB43" i="28"/>
  <c r="CC43" i="28" s="1"/>
  <c r="CE43" i="28"/>
  <c r="CF43" i="28" s="1"/>
  <c r="CH43" i="28"/>
  <c r="CI43" i="28" s="1"/>
  <c r="CK43" i="28"/>
  <c r="CL43" i="28" s="1"/>
  <c r="CN43" i="28"/>
  <c r="CO43" i="28" s="1"/>
  <c r="CQ43" i="28"/>
  <c r="CR43" i="28" s="1"/>
  <c r="Q44" i="28"/>
  <c r="R44" i="28" s="1"/>
  <c r="T44" i="28"/>
  <c r="U44" i="28" s="1"/>
  <c r="W44" i="28"/>
  <c r="X44" i="28" s="1"/>
  <c r="Z44" i="28"/>
  <c r="AA44" i="28" s="1"/>
  <c r="AC44" i="28"/>
  <c r="AD44" i="28" s="1"/>
  <c r="AF44" i="28"/>
  <c r="AG44" i="28" s="1"/>
  <c r="AI44" i="28"/>
  <c r="AJ44" i="28" s="1"/>
  <c r="AL44" i="28"/>
  <c r="AM44" i="28" s="1"/>
  <c r="AO44" i="28"/>
  <c r="AP44" i="28" s="1"/>
  <c r="AR44" i="28"/>
  <c r="AS44" i="28" s="1"/>
  <c r="AU44" i="28"/>
  <c r="AV44" i="28" s="1"/>
  <c r="AX44" i="28"/>
  <c r="AY44" i="28" s="1"/>
  <c r="BA44" i="28"/>
  <c r="BB44" i="28" s="1"/>
  <c r="BD44" i="28"/>
  <c r="BE44" i="28" s="1"/>
  <c r="BG44" i="28"/>
  <c r="BH44" i="28" s="1"/>
  <c r="BJ44" i="28"/>
  <c r="BK44" i="28" s="1"/>
  <c r="BM44" i="28"/>
  <c r="BN44" i="28" s="1"/>
  <c r="BP44" i="28"/>
  <c r="BQ44" i="28" s="1"/>
  <c r="BS44" i="28"/>
  <c r="BT44" i="28" s="1"/>
  <c r="BV44" i="28"/>
  <c r="BW44" i="28" s="1"/>
  <c r="BY44" i="28"/>
  <c r="BZ44" i="28" s="1"/>
  <c r="CB44" i="28"/>
  <c r="CC44" i="28" s="1"/>
  <c r="CE44" i="28"/>
  <c r="CF44" i="28" s="1"/>
  <c r="CH44" i="28"/>
  <c r="CI44" i="28" s="1"/>
  <c r="CK44" i="28"/>
  <c r="CL44" i="28" s="1"/>
  <c r="CN44" i="28"/>
  <c r="CO44" i="28" s="1"/>
  <c r="CQ44" i="28"/>
  <c r="CR44" i="28" s="1"/>
  <c r="Q45" i="28"/>
  <c r="R45" i="28" s="1"/>
  <c r="T45" i="28"/>
  <c r="U45" i="28" s="1"/>
  <c r="W45" i="28"/>
  <c r="X45" i="28" s="1"/>
  <c r="Z45" i="28"/>
  <c r="AA45" i="28" s="1"/>
  <c r="AC45" i="28"/>
  <c r="AD45" i="28" s="1"/>
  <c r="AF45" i="28"/>
  <c r="AG45" i="28" s="1"/>
  <c r="AI45" i="28"/>
  <c r="AJ45" i="28" s="1"/>
  <c r="AL45" i="28"/>
  <c r="AM45" i="28" s="1"/>
  <c r="AO45" i="28"/>
  <c r="AP45" i="28" s="1"/>
  <c r="AR45" i="28"/>
  <c r="AS45" i="28" s="1"/>
  <c r="AU45" i="28"/>
  <c r="AV45" i="28" s="1"/>
  <c r="AX45" i="28"/>
  <c r="AY45" i="28" s="1"/>
  <c r="BA45" i="28"/>
  <c r="BB45" i="28" s="1"/>
  <c r="BD45" i="28"/>
  <c r="BE45" i="28" s="1"/>
  <c r="BG45" i="28"/>
  <c r="BH45" i="28" s="1"/>
  <c r="BJ45" i="28"/>
  <c r="BK45" i="28" s="1"/>
  <c r="BM45" i="28"/>
  <c r="BN45" i="28" s="1"/>
  <c r="BP45" i="28"/>
  <c r="BQ45" i="28" s="1"/>
  <c r="BS45" i="28"/>
  <c r="BT45" i="28" s="1"/>
  <c r="BV45" i="28"/>
  <c r="BW45" i="28" s="1"/>
  <c r="BY45" i="28"/>
  <c r="BZ45" i="28" s="1"/>
  <c r="CB45" i="28"/>
  <c r="CC45" i="28" s="1"/>
  <c r="CE45" i="28"/>
  <c r="CF45" i="28" s="1"/>
  <c r="CH45" i="28"/>
  <c r="CI45" i="28" s="1"/>
  <c r="CK45" i="28"/>
  <c r="CL45" i="28" s="1"/>
  <c r="CN45" i="28"/>
  <c r="CO45" i="28" s="1"/>
  <c r="CQ45" i="28"/>
  <c r="CR45" i="28" s="1"/>
  <c r="Q46" i="28"/>
  <c r="R46" i="28" s="1"/>
  <c r="T46" i="28"/>
  <c r="U46" i="28" s="1"/>
  <c r="W46" i="28"/>
  <c r="X46" i="28" s="1"/>
  <c r="Z46" i="28"/>
  <c r="AA46" i="28" s="1"/>
  <c r="AC46" i="28"/>
  <c r="AD46" i="28" s="1"/>
  <c r="AF46" i="28"/>
  <c r="AG46" i="28" s="1"/>
  <c r="AI46" i="28"/>
  <c r="AJ46" i="28" s="1"/>
  <c r="AL46" i="28"/>
  <c r="AM46" i="28" s="1"/>
  <c r="AO46" i="28"/>
  <c r="AP46" i="28" s="1"/>
  <c r="AR46" i="28"/>
  <c r="AS46" i="28" s="1"/>
  <c r="AU46" i="28"/>
  <c r="AV46" i="28" s="1"/>
  <c r="AX46" i="28"/>
  <c r="AY46" i="28" s="1"/>
  <c r="BA46" i="28"/>
  <c r="BB46" i="28" s="1"/>
  <c r="BD46" i="28"/>
  <c r="BE46" i="28" s="1"/>
  <c r="BG46" i="28"/>
  <c r="BH46" i="28" s="1"/>
  <c r="BJ46" i="28"/>
  <c r="BK46" i="28" s="1"/>
  <c r="BM46" i="28"/>
  <c r="BN46" i="28" s="1"/>
  <c r="BP46" i="28"/>
  <c r="BQ46" i="28" s="1"/>
  <c r="BS46" i="28"/>
  <c r="BT46" i="28" s="1"/>
  <c r="BV46" i="28"/>
  <c r="BW46" i="28" s="1"/>
  <c r="BY46" i="28"/>
  <c r="BZ46" i="28" s="1"/>
  <c r="CB46" i="28"/>
  <c r="CC46" i="28" s="1"/>
  <c r="CE46" i="28"/>
  <c r="CF46" i="28" s="1"/>
  <c r="CH46" i="28"/>
  <c r="CI46" i="28" s="1"/>
  <c r="CK46" i="28"/>
  <c r="CL46" i="28" s="1"/>
  <c r="CN46" i="28"/>
  <c r="CO46" i="28" s="1"/>
  <c r="CQ46" i="28"/>
  <c r="CR46" i="28" s="1"/>
  <c r="Q47" i="28"/>
  <c r="R47" i="28" s="1"/>
  <c r="T47" i="28"/>
  <c r="U47" i="28" s="1"/>
  <c r="W47" i="28"/>
  <c r="X47" i="28" s="1"/>
  <c r="Z47" i="28"/>
  <c r="AA47" i="28" s="1"/>
  <c r="AC47" i="28"/>
  <c r="AD47" i="28" s="1"/>
  <c r="AF47" i="28"/>
  <c r="AG47" i="28" s="1"/>
  <c r="AI47" i="28"/>
  <c r="AJ47" i="28" s="1"/>
  <c r="AL47" i="28"/>
  <c r="AM47" i="28" s="1"/>
  <c r="AO47" i="28"/>
  <c r="AP47" i="28" s="1"/>
  <c r="AR47" i="28"/>
  <c r="AS47" i="28" s="1"/>
  <c r="AU47" i="28"/>
  <c r="AV47" i="28" s="1"/>
  <c r="AX47" i="28"/>
  <c r="AY47" i="28" s="1"/>
  <c r="BA47" i="28"/>
  <c r="BB47" i="28" s="1"/>
  <c r="BD47" i="28"/>
  <c r="BE47" i="28" s="1"/>
  <c r="BG47" i="28"/>
  <c r="BH47" i="28" s="1"/>
  <c r="BJ47" i="28"/>
  <c r="BK47" i="28" s="1"/>
  <c r="BM47" i="28"/>
  <c r="BN47" i="28" s="1"/>
  <c r="BP47" i="28"/>
  <c r="BQ47" i="28" s="1"/>
  <c r="BS47" i="28"/>
  <c r="BT47" i="28" s="1"/>
  <c r="BV47" i="28"/>
  <c r="BW47" i="28" s="1"/>
  <c r="BY47" i="28"/>
  <c r="BZ47" i="28" s="1"/>
  <c r="CB47" i="28"/>
  <c r="CC47" i="28" s="1"/>
  <c r="CE47" i="28"/>
  <c r="CF47" i="28" s="1"/>
  <c r="CH47" i="28"/>
  <c r="CI47" i="28" s="1"/>
  <c r="CK47" i="28"/>
  <c r="CL47" i="28" s="1"/>
  <c r="CN47" i="28"/>
  <c r="CO47" i="28" s="1"/>
  <c r="CQ47" i="28"/>
  <c r="CR47" i="28" s="1"/>
  <c r="Q48" i="28"/>
  <c r="R48" i="28" s="1"/>
  <c r="T48" i="28"/>
  <c r="U48" i="28" s="1"/>
  <c r="W48" i="28"/>
  <c r="X48" i="28" s="1"/>
  <c r="Z48" i="28"/>
  <c r="AA48" i="28" s="1"/>
  <c r="AC48" i="28"/>
  <c r="AD48" i="28" s="1"/>
  <c r="AF48" i="28"/>
  <c r="AG48" i="28" s="1"/>
  <c r="AI48" i="28"/>
  <c r="AJ48" i="28" s="1"/>
  <c r="AL48" i="28"/>
  <c r="AM48" i="28" s="1"/>
  <c r="AO48" i="28"/>
  <c r="AP48" i="28" s="1"/>
  <c r="AR48" i="28"/>
  <c r="AS48" i="28" s="1"/>
  <c r="AU48" i="28"/>
  <c r="AV48" i="28" s="1"/>
  <c r="AX48" i="28"/>
  <c r="AY48" i="28" s="1"/>
  <c r="BA48" i="28"/>
  <c r="BB48" i="28" s="1"/>
  <c r="BD48" i="28"/>
  <c r="BE48" i="28" s="1"/>
  <c r="BG48" i="28"/>
  <c r="BH48" i="28" s="1"/>
  <c r="BJ48" i="28"/>
  <c r="BK48" i="28" s="1"/>
  <c r="BM48" i="28"/>
  <c r="BN48" i="28" s="1"/>
  <c r="BP48" i="28"/>
  <c r="BQ48" i="28" s="1"/>
  <c r="BS48" i="28"/>
  <c r="BT48" i="28" s="1"/>
  <c r="BV48" i="28"/>
  <c r="BW48" i="28" s="1"/>
  <c r="BY48" i="28"/>
  <c r="BZ48" i="28" s="1"/>
  <c r="CB48" i="28"/>
  <c r="CC48" i="28" s="1"/>
  <c r="CE48" i="28"/>
  <c r="CF48" i="28" s="1"/>
  <c r="CH48" i="28"/>
  <c r="CI48" i="28" s="1"/>
  <c r="CK48" i="28"/>
  <c r="CL48" i="28" s="1"/>
  <c r="CN48" i="28"/>
  <c r="CO48" i="28" s="1"/>
  <c r="CQ48" i="28"/>
  <c r="CR48" i="28" s="1"/>
  <c r="Q49" i="28"/>
  <c r="R49" i="28" s="1"/>
  <c r="T49" i="28"/>
  <c r="U49" i="28" s="1"/>
  <c r="W49" i="28"/>
  <c r="X49" i="28" s="1"/>
  <c r="Z49" i="28"/>
  <c r="AA49" i="28" s="1"/>
  <c r="AC49" i="28"/>
  <c r="AD49" i="28" s="1"/>
  <c r="AF49" i="28"/>
  <c r="AG49" i="28" s="1"/>
  <c r="AI49" i="28"/>
  <c r="AJ49" i="28" s="1"/>
  <c r="AL49" i="28"/>
  <c r="AM49" i="28" s="1"/>
  <c r="AO49" i="28"/>
  <c r="AP49" i="28" s="1"/>
  <c r="AR49" i="28"/>
  <c r="AS49" i="28" s="1"/>
  <c r="AU49" i="28"/>
  <c r="AV49" i="28" s="1"/>
  <c r="AX49" i="28"/>
  <c r="AY49" i="28" s="1"/>
  <c r="BA49" i="28"/>
  <c r="BB49" i="28" s="1"/>
  <c r="BD49" i="28"/>
  <c r="BE49" i="28" s="1"/>
  <c r="BG49" i="28"/>
  <c r="BH49" i="28" s="1"/>
  <c r="BJ49" i="28"/>
  <c r="BK49" i="28" s="1"/>
  <c r="BM49" i="28"/>
  <c r="BN49" i="28" s="1"/>
  <c r="BP49" i="28"/>
  <c r="BQ49" i="28" s="1"/>
  <c r="BS49" i="28"/>
  <c r="BT49" i="28" s="1"/>
  <c r="BV49" i="28"/>
  <c r="BW49" i="28" s="1"/>
  <c r="BY49" i="28"/>
  <c r="BZ49" i="28" s="1"/>
  <c r="CB49" i="28"/>
  <c r="CC49" i="28" s="1"/>
  <c r="CE49" i="28"/>
  <c r="CF49" i="28" s="1"/>
  <c r="CH49" i="28"/>
  <c r="CI49" i="28" s="1"/>
  <c r="CK49" i="28"/>
  <c r="CL49" i="28" s="1"/>
  <c r="CN49" i="28"/>
  <c r="CO49" i="28" s="1"/>
  <c r="CQ49" i="28"/>
  <c r="CR49" i="28" s="1"/>
  <c r="Q50" i="28"/>
  <c r="R50" i="28" s="1"/>
  <c r="T50" i="28"/>
  <c r="U50" i="28" s="1"/>
  <c r="W50" i="28"/>
  <c r="X50" i="28" s="1"/>
  <c r="Z50" i="28"/>
  <c r="AA50" i="28" s="1"/>
  <c r="AC50" i="28"/>
  <c r="AD50" i="28" s="1"/>
  <c r="AF50" i="28"/>
  <c r="AG50" i="28" s="1"/>
  <c r="AI50" i="28"/>
  <c r="AJ50" i="28" s="1"/>
  <c r="AL50" i="28"/>
  <c r="AM50" i="28" s="1"/>
  <c r="AO50" i="28"/>
  <c r="AP50" i="28" s="1"/>
  <c r="AR50" i="28"/>
  <c r="AS50" i="28" s="1"/>
  <c r="AU50" i="28"/>
  <c r="AV50" i="28" s="1"/>
  <c r="AX50" i="28"/>
  <c r="AY50" i="28" s="1"/>
  <c r="BA50" i="28"/>
  <c r="BB50" i="28" s="1"/>
  <c r="BD50" i="28"/>
  <c r="BE50" i="28" s="1"/>
  <c r="BG50" i="28"/>
  <c r="BH50" i="28" s="1"/>
  <c r="BJ50" i="28"/>
  <c r="BK50" i="28" s="1"/>
  <c r="BM50" i="28"/>
  <c r="BN50" i="28" s="1"/>
  <c r="BP50" i="28"/>
  <c r="BQ50" i="28" s="1"/>
  <c r="BS50" i="28"/>
  <c r="BT50" i="28" s="1"/>
  <c r="BV50" i="28"/>
  <c r="BW50" i="28" s="1"/>
  <c r="BY50" i="28"/>
  <c r="BZ50" i="28" s="1"/>
  <c r="CB50" i="28"/>
  <c r="CC50" i="28" s="1"/>
  <c r="CE50" i="28"/>
  <c r="CF50" i="28" s="1"/>
  <c r="CH50" i="28"/>
  <c r="CI50" i="28" s="1"/>
  <c r="CK50" i="28"/>
  <c r="CL50" i="28" s="1"/>
  <c r="CN50" i="28"/>
  <c r="CO50" i="28" s="1"/>
  <c r="CQ50" i="28"/>
  <c r="CR50" i="28" s="1"/>
  <c r="Q51" i="28"/>
  <c r="R51" i="28" s="1"/>
  <c r="T51" i="28"/>
  <c r="U51" i="28" s="1"/>
  <c r="W51" i="28"/>
  <c r="X51" i="28" s="1"/>
  <c r="Z51" i="28"/>
  <c r="AA51" i="28" s="1"/>
  <c r="AC51" i="28"/>
  <c r="AD51" i="28" s="1"/>
  <c r="AF51" i="28"/>
  <c r="AG51" i="28" s="1"/>
  <c r="AI51" i="28"/>
  <c r="AJ51" i="28" s="1"/>
  <c r="AL51" i="28"/>
  <c r="AM51" i="28" s="1"/>
  <c r="AO51" i="28"/>
  <c r="AP51" i="28" s="1"/>
  <c r="AR51" i="28"/>
  <c r="AS51" i="28" s="1"/>
  <c r="AU51" i="28"/>
  <c r="AV51" i="28" s="1"/>
  <c r="AX51" i="28"/>
  <c r="AY51" i="28" s="1"/>
  <c r="BA51" i="28"/>
  <c r="BB51" i="28" s="1"/>
  <c r="BD51" i="28"/>
  <c r="BE51" i="28" s="1"/>
  <c r="BG51" i="28"/>
  <c r="BH51" i="28" s="1"/>
  <c r="BJ51" i="28"/>
  <c r="BK51" i="28" s="1"/>
  <c r="BM51" i="28"/>
  <c r="BN51" i="28" s="1"/>
  <c r="BP51" i="28"/>
  <c r="BQ51" i="28" s="1"/>
  <c r="BS51" i="28"/>
  <c r="BT51" i="28" s="1"/>
  <c r="BV51" i="28"/>
  <c r="BW51" i="28" s="1"/>
  <c r="BY51" i="28"/>
  <c r="BZ51" i="28" s="1"/>
  <c r="CB51" i="28"/>
  <c r="CC51" i="28" s="1"/>
  <c r="CE51" i="28"/>
  <c r="CF51" i="28" s="1"/>
  <c r="CH51" i="28"/>
  <c r="CI51" i="28" s="1"/>
  <c r="CK51" i="28"/>
  <c r="CL51" i="28" s="1"/>
  <c r="CN51" i="28"/>
  <c r="CO51" i="28" s="1"/>
  <c r="CQ51" i="28"/>
  <c r="CR51" i="28" s="1"/>
  <c r="Q52" i="28"/>
  <c r="R52" i="28" s="1"/>
  <c r="T52" i="28"/>
  <c r="U52" i="28" s="1"/>
  <c r="W52" i="28"/>
  <c r="X52" i="28" s="1"/>
  <c r="Z52" i="28"/>
  <c r="AA52" i="28" s="1"/>
  <c r="AC52" i="28"/>
  <c r="AD52" i="28" s="1"/>
  <c r="AF52" i="28"/>
  <c r="AG52" i="28" s="1"/>
  <c r="AI52" i="28"/>
  <c r="AJ52" i="28" s="1"/>
  <c r="AL52" i="28"/>
  <c r="AM52" i="28" s="1"/>
  <c r="AO52" i="28"/>
  <c r="AP52" i="28" s="1"/>
  <c r="AR52" i="28"/>
  <c r="AS52" i="28" s="1"/>
  <c r="AU52" i="28"/>
  <c r="AV52" i="28" s="1"/>
  <c r="AX52" i="28"/>
  <c r="AY52" i="28" s="1"/>
  <c r="BA52" i="28"/>
  <c r="BB52" i="28" s="1"/>
  <c r="BD52" i="28"/>
  <c r="BE52" i="28" s="1"/>
  <c r="BG52" i="28"/>
  <c r="BH52" i="28" s="1"/>
  <c r="BJ52" i="28"/>
  <c r="BK52" i="28" s="1"/>
  <c r="BM52" i="28"/>
  <c r="BN52" i="28" s="1"/>
  <c r="BP52" i="28"/>
  <c r="BQ52" i="28" s="1"/>
  <c r="BS52" i="28"/>
  <c r="BT52" i="28" s="1"/>
  <c r="BV52" i="28"/>
  <c r="BW52" i="28" s="1"/>
  <c r="BY52" i="28"/>
  <c r="BZ52" i="28" s="1"/>
  <c r="CB52" i="28"/>
  <c r="CC52" i="28" s="1"/>
  <c r="CE52" i="28"/>
  <c r="CF52" i="28" s="1"/>
  <c r="CH52" i="28"/>
  <c r="CI52" i="28" s="1"/>
  <c r="CK52" i="28"/>
  <c r="CL52" i="28" s="1"/>
  <c r="CN52" i="28"/>
  <c r="CO52" i="28" s="1"/>
  <c r="CQ52" i="28"/>
  <c r="CR52" i="28" s="1"/>
  <c r="Q53" i="28"/>
  <c r="R53" i="28" s="1"/>
  <c r="T53" i="28"/>
  <c r="U53" i="28" s="1"/>
  <c r="W53" i="28"/>
  <c r="X53" i="28" s="1"/>
  <c r="Z53" i="28"/>
  <c r="AA53" i="28" s="1"/>
  <c r="AC53" i="28"/>
  <c r="AD53" i="28" s="1"/>
  <c r="AF53" i="28"/>
  <c r="AG53" i="28" s="1"/>
  <c r="AI53" i="28"/>
  <c r="AJ53" i="28" s="1"/>
  <c r="AL53" i="28"/>
  <c r="AM53" i="28" s="1"/>
  <c r="AO53" i="28"/>
  <c r="AP53" i="28" s="1"/>
  <c r="AR53" i="28"/>
  <c r="AS53" i="28" s="1"/>
  <c r="AU53" i="28"/>
  <c r="AV53" i="28" s="1"/>
  <c r="AX53" i="28"/>
  <c r="AY53" i="28" s="1"/>
  <c r="BA53" i="28"/>
  <c r="BB53" i="28" s="1"/>
  <c r="BD53" i="28"/>
  <c r="BE53" i="28" s="1"/>
  <c r="BG53" i="28"/>
  <c r="BH53" i="28" s="1"/>
  <c r="BJ53" i="28"/>
  <c r="BK53" i="28" s="1"/>
  <c r="BM53" i="28"/>
  <c r="BN53" i="28" s="1"/>
  <c r="BP53" i="28"/>
  <c r="BQ53" i="28" s="1"/>
  <c r="BS53" i="28"/>
  <c r="BT53" i="28" s="1"/>
  <c r="BV53" i="28"/>
  <c r="BW53" i="28" s="1"/>
  <c r="BY53" i="28"/>
  <c r="BZ53" i="28" s="1"/>
  <c r="CB53" i="28"/>
  <c r="CC53" i="28" s="1"/>
  <c r="CE53" i="28"/>
  <c r="CF53" i="28" s="1"/>
  <c r="CH53" i="28"/>
  <c r="CI53" i="28" s="1"/>
  <c r="CK53" i="28"/>
  <c r="CL53" i="28" s="1"/>
  <c r="CN53" i="28"/>
  <c r="CO53" i="28" s="1"/>
  <c r="CQ53" i="28"/>
  <c r="CR53" i="28" s="1"/>
  <c r="Q54" i="28"/>
  <c r="R54" i="28" s="1"/>
  <c r="T54" i="28"/>
  <c r="U54" i="28" s="1"/>
  <c r="W54" i="28"/>
  <c r="X54" i="28" s="1"/>
  <c r="Z54" i="28"/>
  <c r="AA54" i="28" s="1"/>
  <c r="AC54" i="28"/>
  <c r="AD54" i="28" s="1"/>
  <c r="AF54" i="28"/>
  <c r="AG54" i="28" s="1"/>
  <c r="AI54" i="28"/>
  <c r="AJ54" i="28" s="1"/>
  <c r="AL54" i="28"/>
  <c r="AM54" i="28" s="1"/>
  <c r="AO54" i="28"/>
  <c r="AP54" i="28" s="1"/>
  <c r="AR54" i="28"/>
  <c r="AS54" i="28" s="1"/>
  <c r="AU54" i="28"/>
  <c r="AV54" i="28" s="1"/>
  <c r="AX54" i="28"/>
  <c r="AY54" i="28" s="1"/>
  <c r="BA54" i="28"/>
  <c r="BB54" i="28" s="1"/>
  <c r="BD54" i="28"/>
  <c r="BE54" i="28" s="1"/>
  <c r="BG54" i="28"/>
  <c r="BH54" i="28" s="1"/>
  <c r="BJ54" i="28"/>
  <c r="BK54" i="28" s="1"/>
  <c r="BM54" i="28"/>
  <c r="BN54" i="28" s="1"/>
  <c r="BP54" i="28"/>
  <c r="BQ54" i="28" s="1"/>
  <c r="BS54" i="28"/>
  <c r="BT54" i="28" s="1"/>
  <c r="BV54" i="28"/>
  <c r="BW54" i="28" s="1"/>
  <c r="BY54" i="28"/>
  <c r="BZ54" i="28" s="1"/>
  <c r="CB54" i="28"/>
  <c r="CC54" i="28" s="1"/>
  <c r="CE54" i="28"/>
  <c r="CF54" i="28" s="1"/>
  <c r="CH54" i="28"/>
  <c r="CI54" i="28" s="1"/>
  <c r="CK54" i="28"/>
  <c r="CL54" i="28" s="1"/>
  <c r="CN54" i="28"/>
  <c r="CO54" i="28" s="1"/>
  <c r="CQ54" i="28"/>
  <c r="CR54" i="28" s="1"/>
  <c r="Q55" i="28"/>
  <c r="R55" i="28" s="1"/>
  <c r="T55" i="28"/>
  <c r="U55" i="28" s="1"/>
  <c r="W55" i="28"/>
  <c r="X55" i="28" s="1"/>
  <c r="Z55" i="28"/>
  <c r="AA55" i="28" s="1"/>
  <c r="AC55" i="28"/>
  <c r="AD55" i="28" s="1"/>
  <c r="AF55" i="28"/>
  <c r="AG55" i="28" s="1"/>
  <c r="AI55" i="28"/>
  <c r="AJ55" i="28" s="1"/>
  <c r="AL55" i="28"/>
  <c r="AM55" i="28" s="1"/>
  <c r="AO55" i="28"/>
  <c r="AP55" i="28" s="1"/>
  <c r="AR55" i="28"/>
  <c r="AS55" i="28" s="1"/>
  <c r="AU55" i="28"/>
  <c r="AV55" i="28" s="1"/>
  <c r="AX55" i="28"/>
  <c r="AY55" i="28" s="1"/>
  <c r="BA55" i="28"/>
  <c r="BB55" i="28" s="1"/>
  <c r="BD55" i="28"/>
  <c r="BE55" i="28" s="1"/>
  <c r="BG55" i="28"/>
  <c r="BH55" i="28" s="1"/>
  <c r="BJ55" i="28"/>
  <c r="BK55" i="28" s="1"/>
  <c r="BM55" i="28"/>
  <c r="BN55" i="28" s="1"/>
  <c r="BP55" i="28"/>
  <c r="BQ55" i="28" s="1"/>
  <c r="BS55" i="28"/>
  <c r="BT55" i="28" s="1"/>
  <c r="BV55" i="28"/>
  <c r="BW55" i="28" s="1"/>
  <c r="BY55" i="28"/>
  <c r="BZ55" i="28" s="1"/>
  <c r="CB55" i="28"/>
  <c r="CC55" i="28" s="1"/>
  <c r="CE55" i="28"/>
  <c r="CF55" i="28" s="1"/>
  <c r="CH55" i="28"/>
  <c r="CI55" i="28" s="1"/>
  <c r="CK55" i="28"/>
  <c r="CL55" i="28" s="1"/>
  <c r="CN55" i="28"/>
  <c r="CO55" i="28" s="1"/>
  <c r="CQ55" i="28"/>
  <c r="CR55" i="28" s="1"/>
  <c r="Q56" i="28"/>
  <c r="R56" i="28" s="1"/>
  <c r="T56" i="28"/>
  <c r="U56" i="28" s="1"/>
  <c r="W56" i="28"/>
  <c r="X56" i="28" s="1"/>
  <c r="Z56" i="28"/>
  <c r="AA56" i="28" s="1"/>
  <c r="AC56" i="28"/>
  <c r="AD56" i="28" s="1"/>
  <c r="AF56" i="28"/>
  <c r="AG56" i="28" s="1"/>
  <c r="AI56" i="28"/>
  <c r="AJ56" i="28" s="1"/>
  <c r="AL56" i="28"/>
  <c r="AM56" i="28" s="1"/>
  <c r="AO56" i="28"/>
  <c r="AP56" i="28" s="1"/>
  <c r="AR56" i="28"/>
  <c r="AS56" i="28" s="1"/>
  <c r="AU56" i="28"/>
  <c r="AV56" i="28" s="1"/>
  <c r="AX56" i="28"/>
  <c r="AY56" i="28" s="1"/>
  <c r="BA56" i="28"/>
  <c r="BB56" i="28" s="1"/>
  <c r="BD56" i="28"/>
  <c r="BE56" i="28" s="1"/>
  <c r="BG56" i="28"/>
  <c r="BH56" i="28" s="1"/>
  <c r="BJ56" i="28"/>
  <c r="BK56" i="28" s="1"/>
  <c r="BM56" i="28"/>
  <c r="BN56" i="28" s="1"/>
  <c r="BP56" i="28"/>
  <c r="BQ56" i="28" s="1"/>
  <c r="BS56" i="28"/>
  <c r="BT56" i="28" s="1"/>
  <c r="BV56" i="28"/>
  <c r="BW56" i="28" s="1"/>
  <c r="BY56" i="28"/>
  <c r="BZ56" i="28" s="1"/>
  <c r="CB56" i="28"/>
  <c r="CC56" i="28" s="1"/>
  <c r="CE56" i="28"/>
  <c r="CF56" i="28" s="1"/>
  <c r="CH56" i="28"/>
  <c r="CI56" i="28" s="1"/>
  <c r="CK56" i="28"/>
  <c r="CL56" i="28" s="1"/>
  <c r="CN56" i="28"/>
  <c r="CO56" i="28" s="1"/>
  <c r="CQ56" i="28"/>
  <c r="CR56" i="28" s="1"/>
  <c r="Q57" i="28"/>
  <c r="R57" i="28" s="1"/>
  <c r="T57" i="28"/>
  <c r="U57" i="28" s="1"/>
  <c r="W57" i="28"/>
  <c r="X57" i="28" s="1"/>
  <c r="Z57" i="28"/>
  <c r="AA57" i="28" s="1"/>
  <c r="AC57" i="28"/>
  <c r="AD57" i="28" s="1"/>
  <c r="AF57" i="28"/>
  <c r="AG57" i="28" s="1"/>
  <c r="AI57" i="28"/>
  <c r="AJ57" i="28" s="1"/>
  <c r="AL57" i="28"/>
  <c r="AM57" i="28" s="1"/>
  <c r="AO57" i="28"/>
  <c r="AP57" i="28" s="1"/>
  <c r="AR57" i="28"/>
  <c r="AS57" i="28" s="1"/>
  <c r="AU57" i="28"/>
  <c r="AV57" i="28" s="1"/>
  <c r="AX57" i="28"/>
  <c r="AY57" i="28" s="1"/>
  <c r="BA57" i="28"/>
  <c r="BB57" i="28" s="1"/>
  <c r="BD57" i="28"/>
  <c r="BE57" i="28" s="1"/>
  <c r="BG57" i="28"/>
  <c r="BH57" i="28" s="1"/>
  <c r="BJ57" i="28"/>
  <c r="BK57" i="28" s="1"/>
  <c r="BM57" i="28"/>
  <c r="BN57" i="28" s="1"/>
  <c r="BP57" i="28"/>
  <c r="BQ57" i="28" s="1"/>
  <c r="BS57" i="28"/>
  <c r="BT57" i="28" s="1"/>
  <c r="BV57" i="28"/>
  <c r="BW57" i="28" s="1"/>
  <c r="BY57" i="28"/>
  <c r="BZ57" i="28" s="1"/>
  <c r="CB57" i="28"/>
  <c r="CC57" i="28" s="1"/>
  <c r="CE57" i="28"/>
  <c r="CF57" i="28" s="1"/>
  <c r="CH57" i="28"/>
  <c r="CI57" i="28" s="1"/>
  <c r="CK57" i="28"/>
  <c r="CL57" i="28" s="1"/>
  <c r="CN57" i="28"/>
  <c r="CO57" i="28" s="1"/>
  <c r="CQ57" i="28"/>
  <c r="CR57" i="28" s="1"/>
  <c r="Q58" i="28"/>
  <c r="R58" i="28" s="1"/>
  <c r="T58" i="28"/>
  <c r="U58" i="28" s="1"/>
  <c r="W58" i="28"/>
  <c r="X58" i="28" s="1"/>
  <c r="Z58" i="28"/>
  <c r="AA58" i="28" s="1"/>
  <c r="AC58" i="28"/>
  <c r="AD58" i="28" s="1"/>
  <c r="AF58" i="28"/>
  <c r="AG58" i="28" s="1"/>
  <c r="AI58" i="28"/>
  <c r="AJ58" i="28" s="1"/>
  <c r="AL58" i="28"/>
  <c r="AM58" i="28" s="1"/>
  <c r="AO58" i="28"/>
  <c r="AP58" i="28" s="1"/>
  <c r="AR58" i="28"/>
  <c r="AS58" i="28" s="1"/>
  <c r="AU58" i="28"/>
  <c r="AV58" i="28" s="1"/>
  <c r="AX58" i="28"/>
  <c r="AY58" i="28" s="1"/>
  <c r="BA58" i="28"/>
  <c r="BB58" i="28" s="1"/>
  <c r="BD58" i="28"/>
  <c r="BE58" i="28" s="1"/>
  <c r="BG58" i="28"/>
  <c r="BH58" i="28" s="1"/>
  <c r="BJ58" i="28"/>
  <c r="BK58" i="28" s="1"/>
  <c r="BM58" i="28"/>
  <c r="BN58" i="28" s="1"/>
  <c r="BP58" i="28"/>
  <c r="BQ58" i="28" s="1"/>
  <c r="BS58" i="28"/>
  <c r="BT58" i="28" s="1"/>
  <c r="BV58" i="28"/>
  <c r="BW58" i="28" s="1"/>
  <c r="BY58" i="28"/>
  <c r="BZ58" i="28" s="1"/>
  <c r="CB58" i="28"/>
  <c r="CC58" i="28" s="1"/>
  <c r="CE58" i="28"/>
  <c r="CF58" i="28" s="1"/>
  <c r="CH58" i="28"/>
  <c r="CI58" i="28" s="1"/>
  <c r="CK58" i="28"/>
  <c r="CL58" i="28" s="1"/>
  <c r="CN58" i="28"/>
  <c r="CO58" i="28" s="1"/>
  <c r="CQ58" i="28"/>
  <c r="CR58" i="28" s="1"/>
  <c r="Q59" i="28"/>
  <c r="R59" i="28" s="1"/>
  <c r="T59" i="28"/>
  <c r="U59" i="28" s="1"/>
  <c r="W59" i="28"/>
  <c r="X59" i="28" s="1"/>
  <c r="Z59" i="28"/>
  <c r="AA59" i="28" s="1"/>
  <c r="AC59" i="28"/>
  <c r="AD59" i="28" s="1"/>
  <c r="AF59" i="28"/>
  <c r="AG59" i="28" s="1"/>
  <c r="AI59" i="28"/>
  <c r="AJ59" i="28" s="1"/>
  <c r="AL59" i="28"/>
  <c r="AM59" i="28" s="1"/>
  <c r="AO59" i="28"/>
  <c r="AP59" i="28" s="1"/>
  <c r="AR59" i="28"/>
  <c r="AS59" i="28" s="1"/>
  <c r="AU59" i="28"/>
  <c r="AV59" i="28" s="1"/>
  <c r="AX59" i="28"/>
  <c r="AY59" i="28" s="1"/>
  <c r="BA59" i="28"/>
  <c r="BB59" i="28" s="1"/>
  <c r="BD59" i="28"/>
  <c r="BE59" i="28" s="1"/>
  <c r="BG59" i="28"/>
  <c r="BH59" i="28" s="1"/>
  <c r="BJ59" i="28"/>
  <c r="BK59" i="28" s="1"/>
  <c r="BM59" i="28"/>
  <c r="BN59" i="28" s="1"/>
  <c r="BP59" i="28"/>
  <c r="BQ59" i="28" s="1"/>
  <c r="BS59" i="28"/>
  <c r="BT59" i="28" s="1"/>
  <c r="BV59" i="28"/>
  <c r="BW59" i="28" s="1"/>
  <c r="BY59" i="28"/>
  <c r="BZ59" i="28" s="1"/>
  <c r="CB59" i="28"/>
  <c r="CC59" i="28" s="1"/>
  <c r="CE59" i="28"/>
  <c r="CF59" i="28" s="1"/>
  <c r="CH59" i="28"/>
  <c r="CI59" i="28" s="1"/>
  <c r="CK59" i="28"/>
  <c r="CL59" i="28" s="1"/>
  <c r="CN59" i="28"/>
  <c r="CO59" i="28" s="1"/>
  <c r="CQ59" i="28"/>
  <c r="CR59" i="28" s="1"/>
  <c r="Q60" i="28"/>
  <c r="R60" i="28" s="1"/>
  <c r="T60" i="28"/>
  <c r="U60" i="28" s="1"/>
  <c r="W60" i="28"/>
  <c r="X60" i="28" s="1"/>
  <c r="Z60" i="28"/>
  <c r="AA60" i="28" s="1"/>
  <c r="AC60" i="28"/>
  <c r="AD60" i="28" s="1"/>
  <c r="AF60" i="28"/>
  <c r="AG60" i="28" s="1"/>
  <c r="AI60" i="28"/>
  <c r="AJ60" i="28" s="1"/>
  <c r="AL60" i="28"/>
  <c r="AM60" i="28" s="1"/>
  <c r="AO60" i="28"/>
  <c r="AP60" i="28" s="1"/>
  <c r="AR60" i="28"/>
  <c r="AS60" i="28" s="1"/>
  <c r="AU60" i="28"/>
  <c r="AV60" i="28" s="1"/>
  <c r="AX60" i="28"/>
  <c r="AY60" i="28" s="1"/>
  <c r="BA60" i="28"/>
  <c r="BB60" i="28" s="1"/>
  <c r="BD60" i="28"/>
  <c r="BE60" i="28" s="1"/>
  <c r="BG60" i="28"/>
  <c r="BH60" i="28" s="1"/>
  <c r="BJ60" i="28"/>
  <c r="BK60" i="28" s="1"/>
  <c r="BM60" i="28"/>
  <c r="BN60" i="28" s="1"/>
  <c r="BP60" i="28"/>
  <c r="BQ60" i="28" s="1"/>
  <c r="BS60" i="28"/>
  <c r="BT60" i="28" s="1"/>
  <c r="BV60" i="28"/>
  <c r="BW60" i="28" s="1"/>
  <c r="BY60" i="28"/>
  <c r="BZ60" i="28" s="1"/>
  <c r="CB60" i="28"/>
  <c r="CC60" i="28" s="1"/>
  <c r="CE60" i="28"/>
  <c r="CF60" i="28" s="1"/>
  <c r="CH60" i="28"/>
  <c r="CI60" i="28" s="1"/>
  <c r="CK60" i="28"/>
  <c r="CL60" i="28" s="1"/>
  <c r="CN60" i="28"/>
  <c r="CO60" i="28" s="1"/>
  <c r="CQ60" i="28"/>
  <c r="CR60" i="28" s="1"/>
  <c r="Q61" i="28"/>
  <c r="R61" i="28" s="1"/>
  <c r="T61" i="28"/>
  <c r="U61" i="28" s="1"/>
  <c r="W61" i="28"/>
  <c r="X61" i="28" s="1"/>
  <c r="Z61" i="28"/>
  <c r="AA61" i="28" s="1"/>
  <c r="AC61" i="28"/>
  <c r="AD61" i="28" s="1"/>
  <c r="AF61" i="28"/>
  <c r="AG61" i="28" s="1"/>
  <c r="AI61" i="28"/>
  <c r="AJ61" i="28" s="1"/>
  <c r="AL61" i="28"/>
  <c r="AM61" i="28" s="1"/>
  <c r="AO61" i="28"/>
  <c r="AP61" i="28" s="1"/>
  <c r="AR61" i="28"/>
  <c r="AS61" i="28" s="1"/>
  <c r="AU61" i="28"/>
  <c r="AV61" i="28" s="1"/>
  <c r="AX61" i="28"/>
  <c r="AY61" i="28" s="1"/>
  <c r="BA61" i="28"/>
  <c r="BB61" i="28" s="1"/>
  <c r="BD61" i="28"/>
  <c r="BE61" i="28" s="1"/>
  <c r="BG61" i="28"/>
  <c r="BH61" i="28" s="1"/>
  <c r="BJ61" i="28"/>
  <c r="BK61" i="28" s="1"/>
  <c r="BM61" i="28"/>
  <c r="BN61" i="28" s="1"/>
  <c r="BP61" i="28"/>
  <c r="BQ61" i="28" s="1"/>
  <c r="BS61" i="28"/>
  <c r="BT61" i="28" s="1"/>
  <c r="BV61" i="28"/>
  <c r="BW61" i="28" s="1"/>
  <c r="BY61" i="28"/>
  <c r="BZ61" i="28" s="1"/>
  <c r="CB61" i="28"/>
  <c r="CC61" i="28" s="1"/>
  <c r="CE61" i="28"/>
  <c r="CF61" i="28" s="1"/>
  <c r="CH61" i="28"/>
  <c r="CI61" i="28" s="1"/>
  <c r="CK61" i="28"/>
  <c r="CL61" i="28" s="1"/>
  <c r="CN61" i="28"/>
  <c r="CO61" i="28" s="1"/>
  <c r="CQ61" i="28"/>
  <c r="CR61" i="28" s="1"/>
  <c r="Q62" i="28"/>
  <c r="R62" i="28" s="1"/>
  <c r="T62" i="28"/>
  <c r="U62" i="28" s="1"/>
  <c r="W62" i="28"/>
  <c r="X62" i="28" s="1"/>
  <c r="Z62" i="28"/>
  <c r="AA62" i="28" s="1"/>
  <c r="AC62" i="28"/>
  <c r="AD62" i="28" s="1"/>
  <c r="AF62" i="28"/>
  <c r="AG62" i="28" s="1"/>
  <c r="AI62" i="28"/>
  <c r="AJ62" i="28" s="1"/>
  <c r="AL62" i="28"/>
  <c r="AM62" i="28" s="1"/>
  <c r="AO62" i="28"/>
  <c r="AP62" i="28" s="1"/>
  <c r="AR62" i="28"/>
  <c r="AS62" i="28" s="1"/>
  <c r="AU62" i="28"/>
  <c r="AV62" i="28" s="1"/>
  <c r="AX62" i="28"/>
  <c r="AY62" i="28" s="1"/>
  <c r="BA62" i="28"/>
  <c r="BB62" i="28" s="1"/>
  <c r="BD62" i="28"/>
  <c r="BE62" i="28" s="1"/>
  <c r="BG62" i="28"/>
  <c r="BH62" i="28" s="1"/>
  <c r="BJ62" i="28"/>
  <c r="BK62" i="28" s="1"/>
  <c r="BM62" i="28"/>
  <c r="BN62" i="28" s="1"/>
  <c r="BP62" i="28"/>
  <c r="BQ62" i="28" s="1"/>
  <c r="BS62" i="28"/>
  <c r="BT62" i="28" s="1"/>
  <c r="BV62" i="28"/>
  <c r="BW62" i="28" s="1"/>
  <c r="BY62" i="28"/>
  <c r="BZ62" i="28" s="1"/>
  <c r="CB62" i="28"/>
  <c r="CC62" i="28" s="1"/>
  <c r="CE62" i="28"/>
  <c r="CF62" i="28" s="1"/>
  <c r="CH62" i="28"/>
  <c r="CI62" i="28" s="1"/>
  <c r="CK62" i="28"/>
  <c r="CL62" i="28" s="1"/>
  <c r="CN62" i="28"/>
  <c r="CO62" i="28" s="1"/>
  <c r="CQ62" i="28"/>
  <c r="CR62" i="28" s="1"/>
  <c r="Q63" i="28"/>
  <c r="R63" i="28" s="1"/>
  <c r="T63" i="28"/>
  <c r="U63" i="28" s="1"/>
  <c r="W63" i="28"/>
  <c r="X63" i="28" s="1"/>
  <c r="Z63" i="28"/>
  <c r="AA63" i="28" s="1"/>
  <c r="AC63" i="28"/>
  <c r="AD63" i="28" s="1"/>
  <c r="AF63" i="28"/>
  <c r="AG63" i="28" s="1"/>
  <c r="AI63" i="28"/>
  <c r="AJ63" i="28" s="1"/>
  <c r="AL63" i="28"/>
  <c r="AM63" i="28" s="1"/>
  <c r="AO63" i="28"/>
  <c r="AP63" i="28" s="1"/>
  <c r="AR63" i="28"/>
  <c r="AS63" i="28" s="1"/>
  <c r="AU63" i="28"/>
  <c r="AV63" i="28" s="1"/>
  <c r="AX63" i="28"/>
  <c r="AY63" i="28" s="1"/>
  <c r="BA63" i="28"/>
  <c r="BB63" i="28" s="1"/>
  <c r="BD63" i="28"/>
  <c r="BE63" i="28" s="1"/>
  <c r="BG63" i="28"/>
  <c r="BH63" i="28" s="1"/>
  <c r="BJ63" i="28"/>
  <c r="BK63" i="28" s="1"/>
  <c r="BM63" i="28"/>
  <c r="BN63" i="28" s="1"/>
  <c r="BP63" i="28"/>
  <c r="BQ63" i="28" s="1"/>
  <c r="BS63" i="28"/>
  <c r="BT63" i="28" s="1"/>
  <c r="BV63" i="28"/>
  <c r="BW63" i="28" s="1"/>
  <c r="BY63" i="28"/>
  <c r="BZ63" i="28" s="1"/>
  <c r="CB63" i="28"/>
  <c r="CC63" i="28" s="1"/>
  <c r="CE63" i="28"/>
  <c r="CF63" i="28" s="1"/>
  <c r="CH63" i="28"/>
  <c r="CI63" i="28" s="1"/>
  <c r="CK63" i="28"/>
  <c r="CL63" i="28" s="1"/>
  <c r="CN63" i="28"/>
  <c r="CO63" i="28" s="1"/>
  <c r="CQ63" i="28"/>
  <c r="CR63" i="28" s="1"/>
  <c r="Q64" i="28"/>
  <c r="R64" i="28" s="1"/>
  <c r="T64" i="28"/>
  <c r="U64" i="28" s="1"/>
  <c r="W64" i="28"/>
  <c r="X64" i="28" s="1"/>
  <c r="Z64" i="28"/>
  <c r="AA64" i="28" s="1"/>
  <c r="AC64" i="28"/>
  <c r="AD64" i="28" s="1"/>
  <c r="AF64" i="28"/>
  <c r="AG64" i="28" s="1"/>
  <c r="AI64" i="28"/>
  <c r="AJ64" i="28" s="1"/>
  <c r="AL64" i="28"/>
  <c r="AM64" i="28" s="1"/>
  <c r="AO64" i="28"/>
  <c r="AP64" i="28" s="1"/>
  <c r="AR64" i="28"/>
  <c r="AS64" i="28" s="1"/>
  <c r="AU64" i="28"/>
  <c r="AV64" i="28" s="1"/>
  <c r="AX64" i="28"/>
  <c r="AY64" i="28" s="1"/>
  <c r="BA64" i="28"/>
  <c r="BB64" i="28" s="1"/>
  <c r="BD64" i="28"/>
  <c r="BE64" i="28" s="1"/>
  <c r="BG64" i="28"/>
  <c r="BH64" i="28" s="1"/>
  <c r="BJ64" i="28"/>
  <c r="BK64" i="28" s="1"/>
  <c r="BM64" i="28"/>
  <c r="BN64" i="28" s="1"/>
  <c r="BP64" i="28"/>
  <c r="BQ64" i="28" s="1"/>
  <c r="BS64" i="28"/>
  <c r="BT64" i="28" s="1"/>
  <c r="BV64" i="28"/>
  <c r="BW64" i="28" s="1"/>
  <c r="BY64" i="28"/>
  <c r="BZ64" i="28" s="1"/>
  <c r="CB64" i="28"/>
  <c r="CC64" i="28" s="1"/>
  <c r="CE64" i="28"/>
  <c r="CF64" i="28" s="1"/>
  <c r="CH64" i="28"/>
  <c r="CI64" i="28" s="1"/>
  <c r="CK64" i="28"/>
  <c r="CL64" i="28" s="1"/>
  <c r="CN64" i="28"/>
  <c r="CO64" i="28" s="1"/>
  <c r="CQ64" i="28"/>
  <c r="CR64" i="28" s="1"/>
  <c r="Q65" i="28"/>
  <c r="R65" i="28" s="1"/>
  <c r="T65" i="28"/>
  <c r="U65" i="28" s="1"/>
  <c r="W65" i="28"/>
  <c r="X65" i="28" s="1"/>
  <c r="Z65" i="28"/>
  <c r="AA65" i="28" s="1"/>
  <c r="AC65" i="28"/>
  <c r="AD65" i="28" s="1"/>
  <c r="AF65" i="28"/>
  <c r="AG65" i="28" s="1"/>
  <c r="AI65" i="28"/>
  <c r="AJ65" i="28" s="1"/>
  <c r="AL65" i="28"/>
  <c r="AM65" i="28" s="1"/>
  <c r="AO65" i="28"/>
  <c r="AP65" i="28" s="1"/>
  <c r="AR65" i="28"/>
  <c r="AS65" i="28" s="1"/>
  <c r="AU65" i="28"/>
  <c r="AV65" i="28" s="1"/>
  <c r="AX65" i="28"/>
  <c r="AY65" i="28" s="1"/>
  <c r="BA65" i="28"/>
  <c r="BB65" i="28" s="1"/>
  <c r="BD65" i="28"/>
  <c r="BE65" i="28" s="1"/>
  <c r="BG65" i="28"/>
  <c r="BH65" i="28" s="1"/>
  <c r="BJ65" i="28"/>
  <c r="BK65" i="28" s="1"/>
  <c r="BM65" i="28"/>
  <c r="BN65" i="28" s="1"/>
  <c r="BP65" i="28"/>
  <c r="BQ65" i="28" s="1"/>
  <c r="BS65" i="28"/>
  <c r="BT65" i="28" s="1"/>
  <c r="BV65" i="28"/>
  <c r="BW65" i="28" s="1"/>
  <c r="BY65" i="28"/>
  <c r="BZ65" i="28" s="1"/>
  <c r="CB65" i="28"/>
  <c r="CC65" i="28" s="1"/>
  <c r="CE65" i="28"/>
  <c r="CF65" i="28" s="1"/>
  <c r="CH65" i="28"/>
  <c r="CI65" i="28" s="1"/>
  <c r="CK65" i="28"/>
  <c r="CL65" i="28" s="1"/>
  <c r="CN65" i="28"/>
  <c r="CO65" i="28" s="1"/>
  <c r="CQ65" i="28"/>
  <c r="CR65" i="28" s="1"/>
  <c r="Q66" i="28"/>
  <c r="R66" i="28" s="1"/>
  <c r="T66" i="28"/>
  <c r="U66" i="28" s="1"/>
  <c r="W66" i="28"/>
  <c r="X66" i="28" s="1"/>
  <c r="Z66" i="28"/>
  <c r="AA66" i="28" s="1"/>
  <c r="AC66" i="28"/>
  <c r="AD66" i="28" s="1"/>
  <c r="AF66" i="28"/>
  <c r="AG66" i="28" s="1"/>
  <c r="AI66" i="28"/>
  <c r="AJ66" i="28" s="1"/>
  <c r="AL66" i="28"/>
  <c r="AM66" i="28" s="1"/>
  <c r="AO66" i="28"/>
  <c r="AP66" i="28" s="1"/>
  <c r="AR66" i="28"/>
  <c r="AS66" i="28" s="1"/>
  <c r="AU66" i="28"/>
  <c r="AV66" i="28" s="1"/>
  <c r="AX66" i="28"/>
  <c r="AY66" i="28" s="1"/>
  <c r="BA66" i="28"/>
  <c r="BB66" i="28" s="1"/>
  <c r="BD66" i="28"/>
  <c r="BE66" i="28" s="1"/>
  <c r="BG66" i="28"/>
  <c r="BH66" i="28" s="1"/>
  <c r="BJ66" i="28"/>
  <c r="BK66" i="28" s="1"/>
  <c r="BM66" i="28"/>
  <c r="BN66" i="28" s="1"/>
  <c r="BP66" i="28"/>
  <c r="BQ66" i="28" s="1"/>
  <c r="BS66" i="28"/>
  <c r="BT66" i="28" s="1"/>
  <c r="BV66" i="28"/>
  <c r="BW66" i="28" s="1"/>
  <c r="BY66" i="28"/>
  <c r="BZ66" i="28" s="1"/>
  <c r="CB66" i="28"/>
  <c r="CC66" i="28" s="1"/>
  <c r="CE66" i="28"/>
  <c r="CF66" i="28" s="1"/>
  <c r="CH66" i="28"/>
  <c r="CI66" i="28" s="1"/>
  <c r="CK66" i="28"/>
  <c r="CL66" i="28" s="1"/>
  <c r="CN66" i="28"/>
  <c r="CO66" i="28" s="1"/>
  <c r="CQ66" i="28"/>
  <c r="CR66" i="28" s="1"/>
  <c r="Q67" i="28"/>
  <c r="R67" i="28" s="1"/>
  <c r="T67" i="28"/>
  <c r="U67" i="28" s="1"/>
  <c r="W67" i="28"/>
  <c r="X67" i="28" s="1"/>
  <c r="Z67" i="28"/>
  <c r="AA67" i="28" s="1"/>
  <c r="AC67" i="28"/>
  <c r="AD67" i="28" s="1"/>
  <c r="AF67" i="28"/>
  <c r="AG67" i="28" s="1"/>
  <c r="AI67" i="28"/>
  <c r="AJ67" i="28" s="1"/>
  <c r="AL67" i="28"/>
  <c r="AM67" i="28" s="1"/>
  <c r="AO67" i="28"/>
  <c r="AP67" i="28" s="1"/>
  <c r="AR67" i="28"/>
  <c r="AS67" i="28" s="1"/>
  <c r="AU67" i="28"/>
  <c r="AV67" i="28" s="1"/>
  <c r="AX67" i="28"/>
  <c r="AY67" i="28" s="1"/>
  <c r="BA67" i="28"/>
  <c r="BB67" i="28" s="1"/>
  <c r="BD67" i="28"/>
  <c r="BE67" i="28" s="1"/>
  <c r="BG67" i="28"/>
  <c r="BH67" i="28" s="1"/>
  <c r="BJ67" i="28"/>
  <c r="BK67" i="28" s="1"/>
  <c r="BM67" i="28"/>
  <c r="BN67" i="28" s="1"/>
  <c r="BP67" i="28"/>
  <c r="BQ67" i="28" s="1"/>
  <c r="BS67" i="28"/>
  <c r="BT67" i="28" s="1"/>
  <c r="BV67" i="28"/>
  <c r="BW67" i="28" s="1"/>
  <c r="BY67" i="28"/>
  <c r="BZ67" i="28" s="1"/>
  <c r="CB67" i="28"/>
  <c r="CC67" i="28" s="1"/>
  <c r="CE67" i="28"/>
  <c r="CF67" i="28" s="1"/>
  <c r="CH67" i="28"/>
  <c r="CI67" i="28" s="1"/>
  <c r="CK67" i="28"/>
  <c r="CL67" i="28" s="1"/>
  <c r="CN67" i="28"/>
  <c r="CO67" i="28" s="1"/>
  <c r="CQ67" i="28"/>
  <c r="CR67" i="28" s="1"/>
  <c r="Q68" i="28"/>
  <c r="R68" i="28" s="1"/>
  <c r="T68" i="28"/>
  <c r="U68" i="28" s="1"/>
  <c r="W68" i="28"/>
  <c r="X68" i="28" s="1"/>
  <c r="Z68" i="28"/>
  <c r="AA68" i="28" s="1"/>
  <c r="AC68" i="28"/>
  <c r="AD68" i="28" s="1"/>
  <c r="AF68" i="28"/>
  <c r="AG68" i="28" s="1"/>
  <c r="AI68" i="28"/>
  <c r="AJ68" i="28" s="1"/>
  <c r="AL68" i="28"/>
  <c r="AM68" i="28" s="1"/>
  <c r="AO68" i="28"/>
  <c r="AP68" i="28" s="1"/>
  <c r="AR68" i="28"/>
  <c r="AS68" i="28" s="1"/>
  <c r="AU68" i="28"/>
  <c r="AV68" i="28" s="1"/>
  <c r="AX68" i="28"/>
  <c r="AY68" i="28" s="1"/>
  <c r="BA68" i="28"/>
  <c r="BB68" i="28" s="1"/>
  <c r="BD68" i="28"/>
  <c r="BE68" i="28" s="1"/>
  <c r="BG68" i="28"/>
  <c r="BH68" i="28" s="1"/>
  <c r="BJ68" i="28"/>
  <c r="BK68" i="28" s="1"/>
  <c r="BM68" i="28"/>
  <c r="BN68" i="28" s="1"/>
  <c r="BP68" i="28"/>
  <c r="BQ68" i="28" s="1"/>
  <c r="BS68" i="28"/>
  <c r="BT68" i="28" s="1"/>
  <c r="BV68" i="28"/>
  <c r="BW68" i="28" s="1"/>
  <c r="BY68" i="28"/>
  <c r="BZ68" i="28" s="1"/>
  <c r="CB68" i="28"/>
  <c r="CC68" i="28" s="1"/>
  <c r="CE68" i="28"/>
  <c r="CF68" i="28" s="1"/>
  <c r="CH68" i="28"/>
  <c r="CI68" i="28" s="1"/>
  <c r="CK68" i="28"/>
  <c r="CL68" i="28" s="1"/>
  <c r="CN68" i="28"/>
  <c r="CO68" i="28" s="1"/>
  <c r="CQ68" i="28"/>
  <c r="CR68" i="28" s="1"/>
  <c r="Q69" i="28"/>
  <c r="R69" i="28" s="1"/>
  <c r="T69" i="28"/>
  <c r="U69" i="28" s="1"/>
  <c r="W69" i="28"/>
  <c r="X69" i="28" s="1"/>
  <c r="Z69" i="28"/>
  <c r="AA69" i="28" s="1"/>
  <c r="AC69" i="28"/>
  <c r="AD69" i="28" s="1"/>
  <c r="AF69" i="28"/>
  <c r="AG69" i="28" s="1"/>
  <c r="AI69" i="28"/>
  <c r="AJ69" i="28" s="1"/>
  <c r="AL69" i="28"/>
  <c r="AM69" i="28" s="1"/>
  <c r="AO69" i="28"/>
  <c r="AP69" i="28" s="1"/>
  <c r="AR69" i="28"/>
  <c r="AS69" i="28" s="1"/>
  <c r="AU69" i="28"/>
  <c r="AV69" i="28" s="1"/>
  <c r="AX69" i="28"/>
  <c r="AY69" i="28" s="1"/>
  <c r="BA69" i="28"/>
  <c r="BB69" i="28" s="1"/>
  <c r="BD69" i="28"/>
  <c r="BE69" i="28" s="1"/>
  <c r="BG69" i="28"/>
  <c r="BH69" i="28" s="1"/>
  <c r="BJ69" i="28"/>
  <c r="BK69" i="28" s="1"/>
  <c r="BM69" i="28"/>
  <c r="BN69" i="28" s="1"/>
  <c r="BP69" i="28"/>
  <c r="BQ69" i="28" s="1"/>
  <c r="BS69" i="28"/>
  <c r="BT69" i="28" s="1"/>
  <c r="BV69" i="28"/>
  <c r="BW69" i="28" s="1"/>
  <c r="BY69" i="28"/>
  <c r="BZ69" i="28" s="1"/>
  <c r="CB69" i="28"/>
  <c r="CC69" i="28" s="1"/>
  <c r="CE69" i="28"/>
  <c r="CF69" i="28" s="1"/>
  <c r="CH69" i="28"/>
  <c r="CI69" i="28" s="1"/>
  <c r="CK69" i="28"/>
  <c r="CL69" i="28" s="1"/>
  <c r="CN69" i="28"/>
  <c r="CO69" i="28" s="1"/>
  <c r="CQ69" i="28"/>
  <c r="CR69" i="28" s="1"/>
  <c r="Q70" i="28"/>
  <c r="R70" i="28" s="1"/>
  <c r="T70" i="28"/>
  <c r="U70" i="28" s="1"/>
  <c r="W70" i="28"/>
  <c r="X70" i="28" s="1"/>
  <c r="Z70" i="28"/>
  <c r="AA70" i="28" s="1"/>
  <c r="AC70" i="28"/>
  <c r="AD70" i="28" s="1"/>
  <c r="AF70" i="28"/>
  <c r="AG70" i="28" s="1"/>
  <c r="AI70" i="28"/>
  <c r="AJ70" i="28" s="1"/>
  <c r="AL70" i="28"/>
  <c r="AM70" i="28" s="1"/>
  <c r="AO70" i="28"/>
  <c r="AP70" i="28" s="1"/>
  <c r="AR70" i="28"/>
  <c r="AS70" i="28" s="1"/>
  <c r="AU70" i="28"/>
  <c r="AV70" i="28" s="1"/>
  <c r="AX70" i="28"/>
  <c r="AY70" i="28" s="1"/>
  <c r="BA70" i="28"/>
  <c r="BB70" i="28" s="1"/>
  <c r="BD70" i="28"/>
  <c r="BE70" i="28" s="1"/>
  <c r="BG70" i="28"/>
  <c r="BH70" i="28" s="1"/>
  <c r="BJ70" i="28"/>
  <c r="BK70" i="28" s="1"/>
  <c r="BM70" i="28"/>
  <c r="BN70" i="28" s="1"/>
  <c r="BP70" i="28"/>
  <c r="BQ70" i="28" s="1"/>
  <c r="BS70" i="28"/>
  <c r="BT70" i="28" s="1"/>
  <c r="BV70" i="28"/>
  <c r="BW70" i="28" s="1"/>
  <c r="BY70" i="28"/>
  <c r="BZ70" i="28" s="1"/>
  <c r="CB70" i="28"/>
  <c r="CC70" i="28" s="1"/>
  <c r="CE70" i="28"/>
  <c r="CF70" i="28" s="1"/>
  <c r="CH70" i="28"/>
  <c r="CI70" i="28" s="1"/>
  <c r="CK70" i="28"/>
  <c r="CL70" i="28" s="1"/>
  <c r="CN70" i="28"/>
  <c r="CO70" i="28" s="1"/>
  <c r="CQ70" i="28"/>
  <c r="CR70" i="28" s="1"/>
  <c r="Q71" i="28"/>
  <c r="R71" i="28" s="1"/>
  <c r="T71" i="28"/>
  <c r="U71" i="28" s="1"/>
  <c r="W71" i="28"/>
  <c r="X71" i="28" s="1"/>
  <c r="Z71" i="28"/>
  <c r="AA71" i="28" s="1"/>
  <c r="AC71" i="28"/>
  <c r="AD71" i="28" s="1"/>
  <c r="AF71" i="28"/>
  <c r="AG71" i="28" s="1"/>
  <c r="AI71" i="28"/>
  <c r="AJ71" i="28" s="1"/>
  <c r="AL71" i="28"/>
  <c r="AM71" i="28" s="1"/>
  <c r="AO71" i="28"/>
  <c r="AP71" i="28" s="1"/>
  <c r="AR71" i="28"/>
  <c r="AS71" i="28" s="1"/>
  <c r="AU71" i="28"/>
  <c r="AV71" i="28" s="1"/>
  <c r="AX71" i="28"/>
  <c r="AY71" i="28" s="1"/>
  <c r="BA71" i="28"/>
  <c r="BB71" i="28" s="1"/>
  <c r="BD71" i="28"/>
  <c r="BE71" i="28" s="1"/>
  <c r="BG71" i="28"/>
  <c r="BH71" i="28" s="1"/>
  <c r="BJ71" i="28"/>
  <c r="BK71" i="28" s="1"/>
  <c r="BM71" i="28"/>
  <c r="BN71" i="28" s="1"/>
  <c r="BP71" i="28"/>
  <c r="BQ71" i="28" s="1"/>
  <c r="BS71" i="28"/>
  <c r="BT71" i="28" s="1"/>
  <c r="BV71" i="28"/>
  <c r="BW71" i="28" s="1"/>
  <c r="BY71" i="28"/>
  <c r="BZ71" i="28" s="1"/>
  <c r="CB71" i="28"/>
  <c r="CC71" i="28" s="1"/>
  <c r="CE71" i="28"/>
  <c r="CF71" i="28" s="1"/>
  <c r="CH71" i="28"/>
  <c r="CI71" i="28" s="1"/>
  <c r="CK71" i="28"/>
  <c r="CL71" i="28" s="1"/>
  <c r="CN71" i="28"/>
  <c r="CO71" i="28" s="1"/>
  <c r="CQ71" i="28"/>
  <c r="CR71" i="28" s="1"/>
  <c r="Q72" i="28"/>
  <c r="R72" i="28" s="1"/>
  <c r="T72" i="28"/>
  <c r="U72" i="28" s="1"/>
  <c r="W72" i="28"/>
  <c r="X72" i="28" s="1"/>
  <c r="Z72" i="28"/>
  <c r="AA72" i="28" s="1"/>
  <c r="AC72" i="28"/>
  <c r="AD72" i="28" s="1"/>
  <c r="AF72" i="28"/>
  <c r="AG72" i="28" s="1"/>
  <c r="AI72" i="28"/>
  <c r="AJ72" i="28" s="1"/>
  <c r="AL72" i="28"/>
  <c r="AM72" i="28" s="1"/>
  <c r="AO72" i="28"/>
  <c r="AP72" i="28" s="1"/>
  <c r="AR72" i="28"/>
  <c r="AS72" i="28" s="1"/>
  <c r="AU72" i="28"/>
  <c r="AV72" i="28" s="1"/>
  <c r="AX72" i="28"/>
  <c r="AY72" i="28" s="1"/>
  <c r="BA72" i="28"/>
  <c r="BB72" i="28" s="1"/>
  <c r="BD72" i="28"/>
  <c r="BE72" i="28" s="1"/>
  <c r="BG72" i="28"/>
  <c r="BH72" i="28" s="1"/>
  <c r="BJ72" i="28"/>
  <c r="BK72" i="28" s="1"/>
  <c r="BM72" i="28"/>
  <c r="BN72" i="28" s="1"/>
  <c r="BP72" i="28"/>
  <c r="BQ72" i="28" s="1"/>
  <c r="BS72" i="28"/>
  <c r="BT72" i="28" s="1"/>
  <c r="BV72" i="28"/>
  <c r="BW72" i="28" s="1"/>
  <c r="BY72" i="28"/>
  <c r="BZ72" i="28" s="1"/>
  <c r="CB72" i="28"/>
  <c r="CC72" i="28" s="1"/>
  <c r="CE72" i="28"/>
  <c r="CF72" i="28" s="1"/>
  <c r="CH72" i="28"/>
  <c r="CI72" i="28" s="1"/>
  <c r="CK72" i="28"/>
  <c r="CL72" i="28" s="1"/>
  <c r="CN72" i="28"/>
  <c r="CO72" i="28" s="1"/>
  <c r="CQ72" i="28"/>
  <c r="CR72" i="28" s="1"/>
  <c r="Q73" i="28"/>
  <c r="R73" i="28" s="1"/>
  <c r="T73" i="28"/>
  <c r="U73" i="28" s="1"/>
  <c r="W73" i="28"/>
  <c r="X73" i="28" s="1"/>
  <c r="Z73" i="28"/>
  <c r="AA73" i="28" s="1"/>
  <c r="AC73" i="28"/>
  <c r="AD73" i="28" s="1"/>
  <c r="AF73" i="28"/>
  <c r="AG73" i="28" s="1"/>
  <c r="AI73" i="28"/>
  <c r="AJ73" i="28" s="1"/>
  <c r="AL73" i="28"/>
  <c r="AM73" i="28" s="1"/>
  <c r="AO73" i="28"/>
  <c r="AP73" i="28" s="1"/>
  <c r="AR73" i="28"/>
  <c r="AS73" i="28" s="1"/>
  <c r="AU73" i="28"/>
  <c r="AV73" i="28" s="1"/>
  <c r="AX73" i="28"/>
  <c r="AY73" i="28" s="1"/>
  <c r="BA73" i="28"/>
  <c r="BB73" i="28" s="1"/>
  <c r="BD73" i="28"/>
  <c r="BE73" i="28" s="1"/>
  <c r="BG73" i="28"/>
  <c r="BH73" i="28" s="1"/>
  <c r="BJ73" i="28"/>
  <c r="BK73" i="28" s="1"/>
  <c r="BM73" i="28"/>
  <c r="BN73" i="28" s="1"/>
  <c r="BP73" i="28"/>
  <c r="BQ73" i="28" s="1"/>
  <c r="BS73" i="28"/>
  <c r="BT73" i="28" s="1"/>
  <c r="BV73" i="28"/>
  <c r="BW73" i="28" s="1"/>
  <c r="BY73" i="28"/>
  <c r="BZ73" i="28" s="1"/>
  <c r="CB73" i="28"/>
  <c r="CC73" i="28" s="1"/>
  <c r="CE73" i="28"/>
  <c r="CF73" i="28" s="1"/>
  <c r="CH73" i="28"/>
  <c r="CI73" i="28" s="1"/>
  <c r="CK73" i="28"/>
  <c r="CL73" i="28" s="1"/>
  <c r="CN73" i="28"/>
  <c r="CO73" i="28" s="1"/>
  <c r="CQ73" i="28"/>
  <c r="CR73" i="28" s="1"/>
  <c r="Q74" i="28"/>
  <c r="R74" i="28" s="1"/>
  <c r="T74" i="28"/>
  <c r="U74" i="28" s="1"/>
  <c r="W74" i="28"/>
  <c r="X74" i="28" s="1"/>
  <c r="Z74" i="28"/>
  <c r="AA74" i="28" s="1"/>
  <c r="AC74" i="28"/>
  <c r="AD74" i="28" s="1"/>
  <c r="AF74" i="28"/>
  <c r="AG74" i="28" s="1"/>
  <c r="AI74" i="28"/>
  <c r="AJ74" i="28" s="1"/>
  <c r="AL74" i="28"/>
  <c r="AM74" i="28" s="1"/>
  <c r="AO74" i="28"/>
  <c r="AP74" i="28" s="1"/>
  <c r="AR74" i="28"/>
  <c r="AS74" i="28" s="1"/>
  <c r="AU74" i="28"/>
  <c r="AV74" i="28" s="1"/>
  <c r="AX74" i="28"/>
  <c r="AY74" i="28" s="1"/>
  <c r="BA74" i="28"/>
  <c r="BB74" i="28" s="1"/>
  <c r="BD74" i="28"/>
  <c r="BE74" i="28" s="1"/>
  <c r="BG74" i="28"/>
  <c r="BH74" i="28" s="1"/>
  <c r="BJ74" i="28"/>
  <c r="BK74" i="28" s="1"/>
  <c r="BM74" i="28"/>
  <c r="BN74" i="28" s="1"/>
  <c r="BP74" i="28"/>
  <c r="BQ74" i="28" s="1"/>
  <c r="BS74" i="28"/>
  <c r="BT74" i="28" s="1"/>
  <c r="BV74" i="28"/>
  <c r="BW74" i="28" s="1"/>
  <c r="BY74" i="28"/>
  <c r="BZ74" i="28" s="1"/>
  <c r="CB74" i="28"/>
  <c r="CC74" i="28" s="1"/>
  <c r="CE74" i="28"/>
  <c r="CF74" i="28" s="1"/>
  <c r="CH74" i="28"/>
  <c r="CI74" i="28" s="1"/>
  <c r="CK74" i="28"/>
  <c r="CL74" i="28" s="1"/>
  <c r="CN74" i="28"/>
  <c r="CO74" i="28" s="1"/>
  <c r="CQ74" i="28"/>
  <c r="CR74" i="28" s="1"/>
  <c r="Q75" i="28"/>
  <c r="R75" i="28" s="1"/>
  <c r="T75" i="28"/>
  <c r="U75" i="28" s="1"/>
  <c r="W75" i="28"/>
  <c r="X75" i="28" s="1"/>
  <c r="Z75" i="28"/>
  <c r="AA75" i="28" s="1"/>
  <c r="AC75" i="28"/>
  <c r="AD75" i="28" s="1"/>
  <c r="AF75" i="28"/>
  <c r="AG75" i="28" s="1"/>
  <c r="AI75" i="28"/>
  <c r="AJ75" i="28" s="1"/>
  <c r="AL75" i="28"/>
  <c r="AM75" i="28" s="1"/>
  <c r="AO75" i="28"/>
  <c r="AP75" i="28" s="1"/>
  <c r="AR75" i="28"/>
  <c r="AS75" i="28" s="1"/>
  <c r="AU75" i="28"/>
  <c r="AV75" i="28" s="1"/>
  <c r="AX75" i="28"/>
  <c r="AY75" i="28" s="1"/>
  <c r="BA75" i="28"/>
  <c r="BB75" i="28" s="1"/>
  <c r="BD75" i="28"/>
  <c r="BE75" i="28" s="1"/>
  <c r="BG75" i="28"/>
  <c r="BH75" i="28" s="1"/>
  <c r="BJ75" i="28"/>
  <c r="BK75" i="28" s="1"/>
  <c r="BM75" i="28"/>
  <c r="BN75" i="28" s="1"/>
  <c r="BP75" i="28"/>
  <c r="BQ75" i="28" s="1"/>
  <c r="BS75" i="28"/>
  <c r="BT75" i="28" s="1"/>
  <c r="BV75" i="28"/>
  <c r="BW75" i="28" s="1"/>
  <c r="BY75" i="28"/>
  <c r="BZ75" i="28" s="1"/>
  <c r="CB75" i="28"/>
  <c r="CC75" i="28" s="1"/>
  <c r="CE75" i="28"/>
  <c r="CF75" i="28" s="1"/>
  <c r="CH75" i="28"/>
  <c r="CI75" i="28" s="1"/>
  <c r="CK75" i="28"/>
  <c r="CL75" i="28" s="1"/>
  <c r="CN75" i="28"/>
  <c r="CO75" i="28" s="1"/>
  <c r="CQ75" i="28"/>
  <c r="CR75" i="28" s="1"/>
  <c r="Q76" i="28"/>
  <c r="R76" i="28" s="1"/>
  <c r="T76" i="28"/>
  <c r="U76" i="28" s="1"/>
  <c r="W76" i="28"/>
  <c r="X76" i="28" s="1"/>
  <c r="Z76" i="28"/>
  <c r="AA76" i="28" s="1"/>
  <c r="AC76" i="28"/>
  <c r="AD76" i="28" s="1"/>
  <c r="AF76" i="28"/>
  <c r="AG76" i="28" s="1"/>
  <c r="AI76" i="28"/>
  <c r="AJ76" i="28" s="1"/>
  <c r="AL76" i="28"/>
  <c r="AM76" i="28" s="1"/>
  <c r="AO76" i="28"/>
  <c r="AP76" i="28" s="1"/>
  <c r="AR76" i="28"/>
  <c r="AS76" i="28" s="1"/>
  <c r="AU76" i="28"/>
  <c r="AV76" i="28" s="1"/>
  <c r="AX76" i="28"/>
  <c r="AY76" i="28" s="1"/>
  <c r="BA76" i="28"/>
  <c r="BB76" i="28" s="1"/>
  <c r="BD76" i="28"/>
  <c r="BE76" i="28" s="1"/>
  <c r="BG76" i="28"/>
  <c r="BH76" i="28" s="1"/>
  <c r="BJ76" i="28"/>
  <c r="BK76" i="28" s="1"/>
  <c r="BM76" i="28"/>
  <c r="BN76" i="28" s="1"/>
  <c r="BP76" i="28"/>
  <c r="BQ76" i="28" s="1"/>
  <c r="BS76" i="28"/>
  <c r="BT76" i="28" s="1"/>
  <c r="BV76" i="28"/>
  <c r="BW76" i="28" s="1"/>
  <c r="BY76" i="28"/>
  <c r="BZ76" i="28" s="1"/>
  <c r="CB76" i="28"/>
  <c r="CC76" i="28" s="1"/>
  <c r="CE76" i="28"/>
  <c r="CF76" i="28" s="1"/>
  <c r="CH76" i="28"/>
  <c r="CI76" i="28" s="1"/>
  <c r="CK76" i="28"/>
  <c r="CL76" i="28" s="1"/>
  <c r="CN76" i="28"/>
  <c r="CO76" i="28" s="1"/>
  <c r="CQ76" i="28"/>
  <c r="CR76" i="28" s="1"/>
  <c r="Q77" i="28"/>
  <c r="R77" i="28" s="1"/>
  <c r="T77" i="28"/>
  <c r="U77" i="28" s="1"/>
  <c r="W77" i="28"/>
  <c r="X77" i="28" s="1"/>
  <c r="Z77" i="28"/>
  <c r="AA77" i="28" s="1"/>
  <c r="AC77" i="28"/>
  <c r="AD77" i="28" s="1"/>
  <c r="AF77" i="28"/>
  <c r="AG77" i="28" s="1"/>
  <c r="AI77" i="28"/>
  <c r="AJ77" i="28" s="1"/>
  <c r="AL77" i="28"/>
  <c r="AM77" i="28" s="1"/>
  <c r="AO77" i="28"/>
  <c r="AP77" i="28" s="1"/>
  <c r="AR77" i="28"/>
  <c r="AS77" i="28" s="1"/>
  <c r="AU77" i="28"/>
  <c r="AV77" i="28" s="1"/>
  <c r="AX77" i="28"/>
  <c r="AY77" i="28" s="1"/>
  <c r="BA77" i="28"/>
  <c r="BB77" i="28" s="1"/>
  <c r="BD77" i="28"/>
  <c r="BE77" i="28" s="1"/>
  <c r="BG77" i="28"/>
  <c r="BH77" i="28" s="1"/>
  <c r="BJ77" i="28"/>
  <c r="BK77" i="28" s="1"/>
  <c r="BM77" i="28"/>
  <c r="BN77" i="28" s="1"/>
  <c r="BP77" i="28"/>
  <c r="BQ77" i="28" s="1"/>
  <c r="BS77" i="28"/>
  <c r="BT77" i="28" s="1"/>
  <c r="BV77" i="28"/>
  <c r="BW77" i="28" s="1"/>
  <c r="BY77" i="28"/>
  <c r="BZ77" i="28" s="1"/>
  <c r="CB77" i="28"/>
  <c r="CC77" i="28" s="1"/>
  <c r="CE77" i="28"/>
  <c r="CF77" i="28" s="1"/>
  <c r="CH77" i="28"/>
  <c r="CI77" i="28" s="1"/>
  <c r="CK77" i="28"/>
  <c r="CL77" i="28" s="1"/>
  <c r="CN77" i="28"/>
  <c r="CO77" i="28" s="1"/>
  <c r="CQ77" i="28"/>
  <c r="CR77" i="28" s="1"/>
  <c r="Q78" i="28"/>
  <c r="R78" i="28" s="1"/>
  <c r="T78" i="28"/>
  <c r="U78" i="28" s="1"/>
  <c r="W78" i="28"/>
  <c r="X78" i="28" s="1"/>
  <c r="Z78" i="28"/>
  <c r="AA78" i="28" s="1"/>
  <c r="AC78" i="28"/>
  <c r="AD78" i="28" s="1"/>
  <c r="AF78" i="28"/>
  <c r="AG78" i="28" s="1"/>
  <c r="AI78" i="28"/>
  <c r="AJ78" i="28" s="1"/>
  <c r="AL78" i="28"/>
  <c r="AM78" i="28" s="1"/>
  <c r="AO78" i="28"/>
  <c r="AP78" i="28" s="1"/>
  <c r="AR78" i="28"/>
  <c r="AS78" i="28" s="1"/>
  <c r="AU78" i="28"/>
  <c r="AV78" i="28" s="1"/>
  <c r="AX78" i="28"/>
  <c r="AY78" i="28" s="1"/>
  <c r="BA78" i="28"/>
  <c r="BB78" i="28" s="1"/>
  <c r="BD78" i="28"/>
  <c r="BE78" i="28" s="1"/>
  <c r="BG78" i="28"/>
  <c r="BH78" i="28" s="1"/>
  <c r="BJ78" i="28"/>
  <c r="BK78" i="28" s="1"/>
  <c r="BM78" i="28"/>
  <c r="BN78" i="28" s="1"/>
  <c r="BP78" i="28"/>
  <c r="BQ78" i="28" s="1"/>
  <c r="BS78" i="28"/>
  <c r="BT78" i="28" s="1"/>
  <c r="BV78" i="28"/>
  <c r="BW78" i="28" s="1"/>
  <c r="BY78" i="28"/>
  <c r="BZ78" i="28" s="1"/>
  <c r="CB78" i="28"/>
  <c r="CC78" i="28" s="1"/>
  <c r="CE78" i="28"/>
  <c r="CF78" i="28" s="1"/>
  <c r="CH78" i="28"/>
  <c r="CI78" i="28" s="1"/>
  <c r="CK78" i="28"/>
  <c r="CL78" i="28" s="1"/>
  <c r="CN78" i="28"/>
  <c r="CO78" i="28" s="1"/>
  <c r="CQ78" i="28"/>
  <c r="CR78" i="28" s="1"/>
  <c r="Q79" i="28"/>
  <c r="R79" i="28" s="1"/>
  <c r="T79" i="28"/>
  <c r="U79" i="28" s="1"/>
  <c r="W79" i="28"/>
  <c r="X79" i="28" s="1"/>
  <c r="Z79" i="28"/>
  <c r="AA79" i="28" s="1"/>
  <c r="AC79" i="28"/>
  <c r="AD79" i="28" s="1"/>
  <c r="AF79" i="28"/>
  <c r="AG79" i="28" s="1"/>
  <c r="AI79" i="28"/>
  <c r="AJ79" i="28" s="1"/>
  <c r="AL79" i="28"/>
  <c r="AM79" i="28" s="1"/>
  <c r="AO79" i="28"/>
  <c r="AP79" i="28" s="1"/>
  <c r="AR79" i="28"/>
  <c r="AS79" i="28" s="1"/>
  <c r="AU79" i="28"/>
  <c r="AV79" i="28" s="1"/>
  <c r="AX79" i="28"/>
  <c r="AY79" i="28" s="1"/>
  <c r="BA79" i="28"/>
  <c r="BB79" i="28" s="1"/>
  <c r="BD79" i="28"/>
  <c r="BE79" i="28" s="1"/>
  <c r="BG79" i="28"/>
  <c r="BH79" i="28" s="1"/>
  <c r="BJ79" i="28"/>
  <c r="BK79" i="28" s="1"/>
  <c r="BM79" i="28"/>
  <c r="BN79" i="28" s="1"/>
  <c r="BP79" i="28"/>
  <c r="BQ79" i="28" s="1"/>
  <c r="BS79" i="28"/>
  <c r="BT79" i="28" s="1"/>
  <c r="BV79" i="28"/>
  <c r="BW79" i="28" s="1"/>
  <c r="BY79" i="28"/>
  <c r="BZ79" i="28" s="1"/>
  <c r="CB79" i="28"/>
  <c r="CC79" i="28" s="1"/>
  <c r="CE79" i="28"/>
  <c r="CF79" i="28" s="1"/>
  <c r="CH79" i="28"/>
  <c r="CI79" i="28" s="1"/>
  <c r="CK79" i="28"/>
  <c r="CL79" i="28" s="1"/>
  <c r="CN79" i="28"/>
  <c r="CO79" i="28" s="1"/>
  <c r="CQ79" i="28"/>
  <c r="CR79" i="28" s="1"/>
  <c r="Q80" i="28"/>
  <c r="R80" i="28" s="1"/>
  <c r="T80" i="28"/>
  <c r="U80" i="28" s="1"/>
  <c r="W80" i="28"/>
  <c r="X80" i="28" s="1"/>
  <c r="Z80" i="28"/>
  <c r="AA80" i="28" s="1"/>
  <c r="AC80" i="28"/>
  <c r="AD80" i="28" s="1"/>
  <c r="AF80" i="28"/>
  <c r="AG80" i="28" s="1"/>
  <c r="AI80" i="28"/>
  <c r="AJ80" i="28" s="1"/>
  <c r="AL80" i="28"/>
  <c r="AM80" i="28" s="1"/>
  <c r="AO80" i="28"/>
  <c r="AP80" i="28" s="1"/>
  <c r="AR80" i="28"/>
  <c r="AS80" i="28" s="1"/>
  <c r="AU80" i="28"/>
  <c r="AV80" i="28" s="1"/>
  <c r="AX80" i="28"/>
  <c r="AY80" i="28" s="1"/>
  <c r="BA80" i="28"/>
  <c r="BB80" i="28" s="1"/>
  <c r="BD80" i="28"/>
  <c r="BE80" i="28" s="1"/>
  <c r="BG80" i="28"/>
  <c r="BH80" i="28" s="1"/>
  <c r="BJ80" i="28"/>
  <c r="BK80" i="28" s="1"/>
  <c r="BM80" i="28"/>
  <c r="BN80" i="28" s="1"/>
  <c r="BP80" i="28"/>
  <c r="BQ80" i="28" s="1"/>
  <c r="BS80" i="28"/>
  <c r="BT80" i="28" s="1"/>
  <c r="BV80" i="28"/>
  <c r="BW80" i="28" s="1"/>
  <c r="BY80" i="28"/>
  <c r="BZ80" i="28" s="1"/>
  <c r="CB80" i="28"/>
  <c r="CC80" i="28" s="1"/>
  <c r="CE80" i="28"/>
  <c r="CF80" i="28" s="1"/>
  <c r="CH80" i="28"/>
  <c r="CI80" i="28" s="1"/>
  <c r="CK80" i="28"/>
  <c r="CL80" i="28" s="1"/>
  <c r="CN80" i="28"/>
  <c r="CO80" i="28" s="1"/>
  <c r="CQ80" i="28"/>
  <c r="CR80" i="28" s="1"/>
  <c r="Q81" i="28"/>
  <c r="R81" i="28" s="1"/>
  <c r="T81" i="28"/>
  <c r="U81" i="28" s="1"/>
  <c r="W81" i="28"/>
  <c r="X81" i="28" s="1"/>
  <c r="Z81" i="28"/>
  <c r="AA81" i="28" s="1"/>
  <c r="AC81" i="28"/>
  <c r="AD81" i="28" s="1"/>
  <c r="AF81" i="28"/>
  <c r="AG81" i="28" s="1"/>
  <c r="AI81" i="28"/>
  <c r="AJ81" i="28" s="1"/>
  <c r="AL81" i="28"/>
  <c r="AM81" i="28" s="1"/>
  <c r="AO81" i="28"/>
  <c r="AP81" i="28" s="1"/>
  <c r="AR81" i="28"/>
  <c r="AS81" i="28" s="1"/>
  <c r="AU81" i="28"/>
  <c r="AV81" i="28" s="1"/>
  <c r="AX81" i="28"/>
  <c r="AY81" i="28" s="1"/>
  <c r="BA81" i="28"/>
  <c r="BB81" i="28" s="1"/>
  <c r="BD81" i="28"/>
  <c r="BE81" i="28" s="1"/>
  <c r="BG81" i="28"/>
  <c r="BH81" i="28" s="1"/>
  <c r="BJ81" i="28"/>
  <c r="BK81" i="28" s="1"/>
  <c r="BM81" i="28"/>
  <c r="BN81" i="28" s="1"/>
  <c r="BP81" i="28"/>
  <c r="BQ81" i="28" s="1"/>
  <c r="BS81" i="28"/>
  <c r="BT81" i="28" s="1"/>
  <c r="BV81" i="28"/>
  <c r="BW81" i="28" s="1"/>
  <c r="BY81" i="28"/>
  <c r="BZ81" i="28" s="1"/>
  <c r="CB81" i="28"/>
  <c r="CC81" i="28" s="1"/>
  <c r="CE81" i="28"/>
  <c r="CF81" i="28" s="1"/>
  <c r="CH81" i="28"/>
  <c r="CI81" i="28" s="1"/>
  <c r="CK81" i="28"/>
  <c r="CL81" i="28" s="1"/>
  <c r="CN81" i="28"/>
  <c r="CO81" i="28" s="1"/>
  <c r="CQ81" i="28"/>
  <c r="CR81" i="28" s="1"/>
  <c r="Q82" i="28"/>
  <c r="R82" i="28" s="1"/>
  <c r="T82" i="28"/>
  <c r="U82" i="28" s="1"/>
  <c r="W82" i="28"/>
  <c r="X82" i="28" s="1"/>
  <c r="Z82" i="28"/>
  <c r="AA82" i="28" s="1"/>
  <c r="AC82" i="28"/>
  <c r="AD82" i="28" s="1"/>
  <c r="AF82" i="28"/>
  <c r="AG82" i="28" s="1"/>
  <c r="AI82" i="28"/>
  <c r="AJ82" i="28" s="1"/>
  <c r="AL82" i="28"/>
  <c r="AM82" i="28" s="1"/>
  <c r="AO82" i="28"/>
  <c r="AP82" i="28" s="1"/>
  <c r="AR82" i="28"/>
  <c r="AS82" i="28" s="1"/>
  <c r="AU82" i="28"/>
  <c r="AV82" i="28" s="1"/>
  <c r="AX82" i="28"/>
  <c r="AY82" i="28" s="1"/>
  <c r="BA82" i="28"/>
  <c r="BB82" i="28" s="1"/>
  <c r="BD82" i="28"/>
  <c r="BE82" i="28" s="1"/>
  <c r="BG82" i="28"/>
  <c r="BH82" i="28" s="1"/>
  <c r="BJ82" i="28"/>
  <c r="BK82" i="28" s="1"/>
  <c r="BM82" i="28"/>
  <c r="BN82" i="28" s="1"/>
  <c r="BP82" i="28"/>
  <c r="BQ82" i="28" s="1"/>
  <c r="BS82" i="28"/>
  <c r="BT82" i="28" s="1"/>
  <c r="BV82" i="28"/>
  <c r="BW82" i="28" s="1"/>
  <c r="BY82" i="28"/>
  <c r="BZ82" i="28" s="1"/>
  <c r="CB82" i="28"/>
  <c r="CC82" i="28" s="1"/>
  <c r="CE82" i="28"/>
  <c r="CF82" i="28" s="1"/>
  <c r="CH82" i="28"/>
  <c r="CI82" i="28" s="1"/>
  <c r="CK82" i="28"/>
  <c r="CL82" i="28" s="1"/>
  <c r="CN82" i="28"/>
  <c r="CO82" i="28" s="1"/>
  <c r="CQ82" i="28"/>
  <c r="CR82" i="28" s="1"/>
  <c r="Q83" i="28"/>
  <c r="R83" i="28" s="1"/>
  <c r="T83" i="28"/>
  <c r="U83" i="28" s="1"/>
  <c r="W83" i="28"/>
  <c r="X83" i="28" s="1"/>
  <c r="Z83" i="28"/>
  <c r="AA83" i="28" s="1"/>
  <c r="AC83" i="28"/>
  <c r="AD83" i="28" s="1"/>
  <c r="AF83" i="28"/>
  <c r="AG83" i="28" s="1"/>
  <c r="AI83" i="28"/>
  <c r="AJ83" i="28" s="1"/>
  <c r="AL83" i="28"/>
  <c r="AM83" i="28" s="1"/>
  <c r="AO83" i="28"/>
  <c r="AP83" i="28" s="1"/>
  <c r="AR83" i="28"/>
  <c r="AS83" i="28" s="1"/>
  <c r="AU83" i="28"/>
  <c r="AV83" i="28" s="1"/>
  <c r="AX83" i="28"/>
  <c r="AY83" i="28" s="1"/>
  <c r="BA83" i="28"/>
  <c r="BB83" i="28" s="1"/>
  <c r="BD83" i="28"/>
  <c r="BE83" i="28" s="1"/>
  <c r="BG83" i="28"/>
  <c r="BH83" i="28" s="1"/>
  <c r="BJ83" i="28"/>
  <c r="BK83" i="28" s="1"/>
  <c r="BM83" i="28"/>
  <c r="BN83" i="28" s="1"/>
  <c r="BP83" i="28"/>
  <c r="BQ83" i="28" s="1"/>
  <c r="BS83" i="28"/>
  <c r="BT83" i="28" s="1"/>
  <c r="BV83" i="28"/>
  <c r="BW83" i="28" s="1"/>
  <c r="BY83" i="28"/>
  <c r="BZ83" i="28" s="1"/>
  <c r="CB83" i="28"/>
  <c r="CC83" i="28" s="1"/>
  <c r="CE83" i="28"/>
  <c r="CF83" i="28" s="1"/>
  <c r="CH83" i="28"/>
  <c r="CI83" i="28" s="1"/>
  <c r="CK83" i="28"/>
  <c r="CL83" i="28" s="1"/>
  <c r="CN83" i="28"/>
  <c r="CO83" i="28" s="1"/>
  <c r="CQ83" i="28"/>
  <c r="CR83" i="28" s="1"/>
  <c r="Q84" i="28"/>
  <c r="R84" i="28" s="1"/>
  <c r="T84" i="28"/>
  <c r="U84" i="28" s="1"/>
  <c r="W84" i="28"/>
  <c r="X84" i="28" s="1"/>
  <c r="Z84" i="28"/>
  <c r="AA84" i="28" s="1"/>
  <c r="AC84" i="28"/>
  <c r="AD84" i="28" s="1"/>
  <c r="AF84" i="28"/>
  <c r="AG84" i="28" s="1"/>
  <c r="AI84" i="28"/>
  <c r="AJ84" i="28" s="1"/>
  <c r="AL84" i="28"/>
  <c r="AM84" i="28" s="1"/>
  <c r="AO84" i="28"/>
  <c r="AP84" i="28" s="1"/>
  <c r="AR84" i="28"/>
  <c r="AS84" i="28" s="1"/>
  <c r="AU84" i="28"/>
  <c r="AV84" i="28" s="1"/>
  <c r="AX84" i="28"/>
  <c r="AY84" i="28" s="1"/>
  <c r="BA84" i="28"/>
  <c r="BB84" i="28" s="1"/>
  <c r="BD84" i="28"/>
  <c r="BE84" i="28" s="1"/>
  <c r="BG84" i="28"/>
  <c r="BH84" i="28" s="1"/>
  <c r="BJ84" i="28"/>
  <c r="BK84" i="28" s="1"/>
  <c r="BM84" i="28"/>
  <c r="BN84" i="28" s="1"/>
  <c r="BP84" i="28"/>
  <c r="BQ84" i="28" s="1"/>
  <c r="BS84" i="28"/>
  <c r="BT84" i="28" s="1"/>
  <c r="BV84" i="28"/>
  <c r="BW84" i="28" s="1"/>
  <c r="BY84" i="28"/>
  <c r="BZ84" i="28" s="1"/>
  <c r="CB84" i="28"/>
  <c r="CC84" i="28" s="1"/>
  <c r="CE84" i="28"/>
  <c r="CF84" i="28" s="1"/>
  <c r="CH84" i="28"/>
  <c r="CI84" i="28" s="1"/>
  <c r="CK84" i="28"/>
  <c r="CL84" i="28" s="1"/>
  <c r="CN84" i="28"/>
  <c r="CO84" i="28" s="1"/>
  <c r="CQ84" i="28"/>
  <c r="CR84" i="28" s="1"/>
  <c r="Q85" i="28"/>
  <c r="R85" i="28" s="1"/>
  <c r="T85" i="28"/>
  <c r="U85" i="28" s="1"/>
  <c r="W85" i="28"/>
  <c r="X85" i="28" s="1"/>
  <c r="Z85" i="28"/>
  <c r="AA85" i="28" s="1"/>
  <c r="AC85" i="28"/>
  <c r="AD85" i="28" s="1"/>
  <c r="AF85" i="28"/>
  <c r="AG85" i="28" s="1"/>
  <c r="AI85" i="28"/>
  <c r="AJ85" i="28" s="1"/>
  <c r="AL85" i="28"/>
  <c r="AM85" i="28" s="1"/>
  <c r="AO85" i="28"/>
  <c r="AP85" i="28" s="1"/>
  <c r="AR85" i="28"/>
  <c r="AS85" i="28" s="1"/>
  <c r="AU85" i="28"/>
  <c r="AV85" i="28" s="1"/>
  <c r="AX85" i="28"/>
  <c r="AY85" i="28" s="1"/>
  <c r="BA85" i="28"/>
  <c r="BB85" i="28" s="1"/>
  <c r="BD85" i="28"/>
  <c r="BE85" i="28" s="1"/>
  <c r="BG85" i="28"/>
  <c r="BH85" i="28" s="1"/>
  <c r="BJ85" i="28"/>
  <c r="BK85" i="28" s="1"/>
  <c r="BM85" i="28"/>
  <c r="BN85" i="28" s="1"/>
  <c r="BP85" i="28"/>
  <c r="BQ85" i="28" s="1"/>
  <c r="BS85" i="28"/>
  <c r="BT85" i="28" s="1"/>
  <c r="BV85" i="28"/>
  <c r="BW85" i="28" s="1"/>
  <c r="BY85" i="28"/>
  <c r="BZ85" i="28" s="1"/>
  <c r="CB85" i="28"/>
  <c r="CC85" i="28" s="1"/>
  <c r="CE85" i="28"/>
  <c r="CF85" i="28" s="1"/>
  <c r="CH85" i="28"/>
  <c r="CI85" i="28" s="1"/>
  <c r="CK85" i="28"/>
  <c r="CL85" i="28" s="1"/>
  <c r="CN85" i="28"/>
  <c r="CO85" i="28" s="1"/>
  <c r="CQ85" i="28"/>
  <c r="CR85" i="28" s="1"/>
  <c r="Q86" i="28"/>
  <c r="R86" i="28" s="1"/>
  <c r="T86" i="28"/>
  <c r="U86" i="28" s="1"/>
  <c r="W86" i="28"/>
  <c r="X86" i="28" s="1"/>
  <c r="Z86" i="28"/>
  <c r="AA86" i="28" s="1"/>
  <c r="AC86" i="28"/>
  <c r="AD86" i="28" s="1"/>
  <c r="AF86" i="28"/>
  <c r="AG86" i="28" s="1"/>
  <c r="AI86" i="28"/>
  <c r="AJ86" i="28" s="1"/>
  <c r="AL86" i="28"/>
  <c r="AM86" i="28" s="1"/>
  <c r="AO86" i="28"/>
  <c r="AP86" i="28" s="1"/>
  <c r="AR86" i="28"/>
  <c r="AS86" i="28" s="1"/>
  <c r="AU86" i="28"/>
  <c r="AV86" i="28" s="1"/>
  <c r="AX86" i="28"/>
  <c r="AY86" i="28" s="1"/>
  <c r="BA86" i="28"/>
  <c r="BB86" i="28" s="1"/>
  <c r="BD86" i="28"/>
  <c r="BE86" i="28" s="1"/>
  <c r="BG86" i="28"/>
  <c r="BH86" i="28" s="1"/>
  <c r="BJ86" i="28"/>
  <c r="BK86" i="28" s="1"/>
  <c r="BM86" i="28"/>
  <c r="BN86" i="28" s="1"/>
  <c r="BP86" i="28"/>
  <c r="BQ86" i="28" s="1"/>
  <c r="BS86" i="28"/>
  <c r="BT86" i="28" s="1"/>
  <c r="BV86" i="28"/>
  <c r="BW86" i="28" s="1"/>
  <c r="BY86" i="28"/>
  <c r="BZ86" i="28" s="1"/>
  <c r="CB86" i="28"/>
  <c r="CC86" i="28" s="1"/>
  <c r="CE86" i="28"/>
  <c r="CF86" i="28" s="1"/>
  <c r="CH86" i="28"/>
  <c r="CI86" i="28" s="1"/>
  <c r="CK86" i="28"/>
  <c r="CL86" i="28" s="1"/>
  <c r="CN86" i="28"/>
  <c r="CO86" i="28" s="1"/>
  <c r="CQ86" i="28"/>
  <c r="CR86" i="28" s="1"/>
  <c r="Q87" i="28"/>
  <c r="R87" i="28" s="1"/>
  <c r="T87" i="28"/>
  <c r="U87" i="28" s="1"/>
  <c r="W87" i="28"/>
  <c r="X87" i="28" s="1"/>
  <c r="Z87" i="28"/>
  <c r="AA87" i="28" s="1"/>
  <c r="AC87" i="28"/>
  <c r="AD87" i="28" s="1"/>
  <c r="AF87" i="28"/>
  <c r="AG87" i="28" s="1"/>
  <c r="AI87" i="28"/>
  <c r="AJ87" i="28" s="1"/>
  <c r="AL87" i="28"/>
  <c r="AM87" i="28" s="1"/>
  <c r="AO87" i="28"/>
  <c r="AP87" i="28" s="1"/>
  <c r="AR87" i="28"/>
  <c r="AS87" i="28" s="1"/>
  <c r="AU87" i="28"/>
  <c r="AV87" i="28" s="1"/>
  <c r="AX87" i="28"/>
  <c r="AY87" i="28" s="1"/>
  <c r="BA87" i="28"/>
  <c r="BB87" i="28" s="1"/>
  <c r="BD87" i="28"/>
  <c r="BE87" i="28" s="1"/>
  <c r="BG87" i="28"/>
  <c r="BH87" i="28" s="1"/>
  <c r="BJ87" i="28"/>
  <c r="BK87" i="28" s="1"/>
  <c r="BM87" i="28"/>
  <c r="BN87" i="28" s="1"/>
  <c r="BP87" i="28"/>
  <c r="BQ87" i="28" s="1"/>
  <c r="BS87" i="28"/>
  <c r="BT87" i="28" s="1"/>
  <c r="BV87" i="28"/>
  <c r="BW87" i="28" s="1"/>
  <c r="BY87" i="28"/>
  <c r="BZ87" i="28" s="1"/>
  <c r="CB87" i="28"/>
  <c r="CC87" i="28" s="1"/>
  <c r="CE87" i="28"/>
  <c r="CF87" i="28" s="1"/>
  <c r="CH87" i="28"/>
  <c r="CI87" i="28" s="1"/>
  <c r="CK87" i="28"/>
  <c r="CL87" i="28" s="1"/>
  <c r="CN87" i="28"/>
  <c r="CO87" i="28" s="1"/>
  <c r="CQ87" i="28"/>
  <c r="CR87" i="28" s="1"/>
  <c r="Q88" i="28"/>
  <c r="R88" i="28" s="1"/>
  <c r="T88" i="28"/>
  <c r="U88" i="28" s="1"/>
  <c r="W88" i="28"/>
  <c r="X88" i="28" s="1"/>
  <c r="Z88" i="28"/>
  <c r="AA88" i="28" s="1"/>
  <c r="AC88" i="28"/>
  <c r="AD88" i="28" s="1"/>
  <c r="AF88" i="28"/>
  <c r="AG88" i="28" s="1"/>
  <c r="AI88" i="28"/>
  <c r="AJ88" i="28" s="1"/>
  <c r="AL88" i="28"/>
  <c r="AM88" i="28" s="1"/>
  <c r="AO88" i="28"/>
  <c r="AP88" i="28" s="1"/>
  <c r="AR88" i="28"/>
  <c r="AS88" i="28" s="1"/>
  <c r="AU88" i="28"/>
  <c r="AV88" i="28" s="1"/>
  <c r="AX88" i="28"/>
  <c r="AY88" i="28" s="1"/>
  <c r="BA88" i="28"/>
  <c r="BB88" i="28" s="1"/>
  <c r="BD88" i="28"/>
  <c r="BE88" i="28" s="1"/>
  <c r="BG88" i="28"/>
  <c r="BH88" i="28" s="1"/>
  <c r="BJ88" i="28"/>
  <c r="BK88" i="28" s="1"/>
  <c r="BM88" i="28"/>
  <c r="BN88" i="28" s="1"/>
  <c r="BP88" i="28"/>
  <c r="BQ88" i="28" s="1"/>
  <c r="BS88" i="28"/>
  <c r="BT88" i="28" s="1"/>
  <c r="BV88" i="28"/>
  <c r="BW88" i="28" s="1"/>
  <c r="BY88" i="28"/>
  <c r="BZ88" i="28" s="1"/>
  <c r="CB88" i="28"/>
  <c r="CC88" i="28" s="1"/>
  <c r="CE88" i="28"/>
  <c r="CF88" i="28" s="1"/>
  <c r="CH88" i="28"/>
  <c r="CI88" i="28" s="1"/>
  <c r="CK88" i="28"/>
  <c r="CL88" i="28" s="1"/>
  <c r="CN88" i="28"/>
  <c r="CO88" i="28" s="1"/>
  <c r="CQ88" i="28"/>
  <c r="CR88" i="28" s="1"/>
  <c r="Q89" i="28"/>
  <c r="R89" i="28" s="1"/>
  <c r="T89" i="28"/>
  <c r="U89" i="28" s="1"/>
  <c r="W89" i="28"/>
  <c r="X89" i="28" s="1"/>
  <c r="Z89" i="28"/>
  <c r="AA89" i="28" s="1"/>
  <c r="AC89" i="28"/>
  <c r="AD89" i="28" s="1"/>
  <c r="AF89" i="28"/>
  <c r="AG89" i="28" s="1"/>
  <c r="AI89" i="28"/>
  <c r="AJ89" i="28" s="1"/>
  <c r="AL89" i="28"/>
  <c r="AM89" i="28" s="1"/>
  <c r="AO89" i="28"/>
  <c r="AP89" i="28" s="1"/>
  <c r="AR89" i="28"/>
  <c r="AS89" i="28" s="1"/>
  <c r="AU89" i="28"/>
  <c r="AV89" i="28" s="1"/>
  <c r="AX89" i="28"/>
  <c r="AY89" i="28" s="1"/>
  <c r="BA89" i="28"/>
  <c r="BB89" i="28" s="1"/>
  <c r="BD89" i="28"/>
  <c r="BE89" i="28" s="1"/>
  <c r="BG89" i="28"/>
  <c r="BH89" i="28" s="1"/>
  <c r="BJ89" i="28"/>
  <c r="BK89" i="28" s="1"/>
  <c r="BM89" i="28"/>
  <c r="BN89" i="28" s="1"/>
  <c r="BP89" i="28"/>
  <c r="BQ89" i="28" s="1"/>
  <c r="BS89" i="28"/>
  <c r="BT89" i="28" s="1"/>
  <c r="BV89" i="28"/>
  <c r="BW89" i="28" s="1"/>
  <c r="BY89" i="28"/>
  <c r="BZ89" i="28" s="1"/>
  <c r="CB89" i="28"/>
  <c r="CC89" i="28" s="1"/>
  <c r="CE89" i="28"/>
  <c r="CF89" i="28" s="1"/>
  <c r="CH89" i="28"/>
  <c r="CI89" i="28" s="1"/>
  <c r="CK89" i="28"/>
  <c r="CL89" i="28" s="1"/>
  <c r="CN89" i="28"/>
  <c r="CO89" i="28" s="1"/>
  <c r="CQ89" i="28"/>
  <c r="CR89" i="28" s="1"/>
  <c r="Q90" i="28"/>
  <c r="R90" i="28" s="1"/>
  <c r="T90" i="28"/>
  <c r="U90" i="28" s="1"/>
  <c r="W90" i="28"/>
  <c r="X90" i="28" s="1"/>
  <c r="Z90" i="28"/>
  <c r="AA90" i="28" s="1"/>
  <c r="AC90" i="28"/>
  <c r="AD90" i="28" s="1"/>
  <c r="AF90" i="28"/>
  <c r="AG90" i="28" s="1"/>
  <c r="AI90" i="28"/>
  <c r="AJ90" i="28" s="1"/>
  <c r="AL90" i="28"/>
  <c r="AM90" i="28" s="1"/>
  <c r="AO90" i="28"/>
  <c r="AP90" i="28" s="1"/>
  <c r="AR90" i="28"/>
  <c r="AS90" i="28" s="1"/>
  <c r="AU90" i="28"/>
  <c r="AV90" i="28" s="1"/>
  <c r="AX90" i="28"/>
  <c r="AY90" i="28" s="1"/>
  <c r="BA90" i="28"/>
  <c r="BB90" i="28" s="1"/>
  <c r="BD90" i="28"/>
  <c r="BE90" i="28" s="1"/>
  <c r="BG90" i="28"/>
  <c r="BH90" i="28" s="1"/>
  <c r="BJ90" i="28"/>
  <c r="BK90" i="28" s="1"/>
  <c r="BM90" i="28"/>
  <c r="BN90" i="28" s="1"/>
  <c r="BP90" i="28"/>
  <c r="BQ90" i="28" s="1"/>
  <c r="BS90" i="28"/>
  <c r="BT90" i="28" s="1"/>
  <c r="BV90" i="28"/>
  <c r="BW90" i="28" s="1"/>
  <c r="BY90" i="28"/>
  <c r="BZ90" i="28" s="1"/>
  <c r="CB90" i="28"/>
  <c r="CC90" i="28" s="1"/>
  <c r="CE90" i="28"/>
  <c r="CF90" i="28" s="1"/>
  <c r="CH90" i="28"/>
  <c r="CI90" i="28" s="1"/>
  <c r="CK90" i="28"/>
  <c r="CL90" i="28" s="1"/>
  <c r="CN90" i="28"/>
  <c r="CO90" i="28" s="1"/>
  <c r="CQ90" i="28"/>
  <c r="CR90" i="28" s="1"/>
  <c r="Q91" i="28"/>
  <c r="R91" i="28" s="1"/>
  <c r="T91" i="28"/>
  <c r="U91" i="28" s="1"/>
  <c r="W91" i="28"/>
  <c r="X91" i="28" s="1"/>
  <c r="Z91" i="28"/>
  <c r="AA91" i="28" s="1"/>
  <c r="AC91" i="28"/>
  <c r="AD91" i="28" s="1"/>
  <c r="AF91" i="28"/>
  <c r="AG91" i="28" s="1"/>
  <c r="AI91" i="28"/>
  <c r="AJ91" i="28" s="1"/>
  <c r="AL91" i="28"/>
  <c r="AM91" i="28" s="1"/>
  <c r="AO91" i="28"/>
  <c r="AP91" i="28" s="1"/>
  <c r="AR91" i="28"/>
  <c r="AS91" i="28" s="1"/>
  <c r="AU91" i="28"/>
  <c r="AV91" i="28" s="1"/>
  <c r="AX91" i="28"/>
  <c r="AY91" i="28" s="1"/>
  <c r="BA91" i="28"/>
  <c r="BB91" i="28" s="1"/>
  <c r="BD91" i="28"/>
  <c r="BE91" i="28" s="1"/>
  <c r="BG91" i="28"/>
  <c r="BH91" i="28" s="1"/>
  <c r="BJ91" i="28"/>
  <c r="BK91" i="28" s="1"/>
  <c r="BM91" i="28"/>
  <c r="BN91" i="28" s="1"/>
  <c r="BP91" i="28"/>
  <c r="BQ91" i="28" s="1"/>
  <c r="BS91" i="28"/>
  <c r="BT91" i="28" s="1"/>
  <c r="BV91" i="28"/>
  <c r="BW91" i="28" s="1"/>
  <c r="BY91" i="28"/>
  <c r="BZ91" i="28" s="1"/>
  <c r="CB91" i="28"/>
  <c r="CC91" i="28" s="1"/>
  <c r="CE91" i="28"/>
  <c r="CF91" i="28" s="1"/>
  <c r="CH91" i="28"/>
  <c r="CI91" i="28" s="1"/>
  <c r="CK91" i="28"/>
  <c r="CL91" i="28" s="1"/>
  <c r="CN91" i="28"/>
  <c r="CO91" i="28" s="1"/>
  <c r="CQ91" i="28"/>
  <c r="CR91" i="28" s="1"/>
  <c r="Q92" i="28"/>
  <c r="R92" i="28" s="1"/>
  <c r="T92" i="28"/>
  <c r="U92" i="28" s="1"/>
  <c r="W92" i="28"/>
  <c r="X92" i="28" s="1"/>
  <c r="Z92" i="28"/>
  <c r="AA92" i="28" s="1"/>
  <c r="AC92" i="28"/>
  <c r="AD92" i="28" s="1"/>
  <c r="AF92" i="28"/>
  <c r="AG92" i="28" s="1"/>
  <c r="AI92" i="28"/>
  <c r="AJ92" i="28" s="1"/>
  <c r="AL92" i="28"/>
  <c r="AM92" i="28" s="1"/>
  <c r="AO92" i="28"/>
  <c r="AP92" i="28" s="1"/>
  <c r="AR92" i="28"/>
  <c r="AS92" i="28" s="1"/>
  <c r="AU92" i="28"/>
  <c r="AV92" i="28" s="1"/>
  <c r="AX92" i="28"/>
  <c r="AY92" i="28" s="1"/>
  <c r="BA92" i="28"/>
  <c r="BB92" i="28" s="1"/>
  <c r="BD92" i="28"/>
  <c r="BE92" i="28" s="1"/>
  <c r="BG92" i="28"/>
  <c r="BH92" i="28" s="1"/>
  <c r="BJ92" i="28"/>
  <c r="BK92" i="28" s="1"/>
  <c r="BM92" i="28"/>
  <c r="BN92" i="28" s="1"/>
  <c r="BP92" i="28"/>
  <c r="BQ92" i="28" s="1"/>
  <c r="BS92" i="28"/>
  <c r="BT92" i="28" s="1"/>
  <c r="BV92" i="28"/>
  <c r="BW92" i="28" s="1"/>
  <c r="BY92" i="28"/>
  <c r="BZ92" i="28" s="1"/>
  <c r="CB92" i="28"/>
  <c r="CC92" i="28" s="1"/>
  <c r="CE92" i="28"/>
  <c r="CF92" i="28" s="1"/>
  <c r="CH92" i="28"/>
  <c r="CI92" i="28" s="1"/>
  <c r="CK92" i="28"/>
  <c r="CL92" i="28" s="1"/>
  <c r="CN92" i="28"/>
  <c r="CO92" i="28" s="1"/>
  <c r="CQ92" i="28"/>
  <c r="CR92" i="28" s="1"/>
  <c r="Q93" i="28"/>
  <c r="R93" i="28" s="1"/>
  <c r="T93" i="28"/>
  <c r="U93" i="28" s="1"/>
  <c r="W93" i="28"/>
  <c r="X93" i="28" s="1"/>
  <c r="Z93" i="28"/>
  <c r="AA93" i="28" s="1"/>
  <c r="AC93" i="28"/>
  <c r="AD93" i="28" s="1"/>
  <c r="AF93" i="28"/>
  <c r="AG93" i="28" s="1"/>
  <c r="AI93" i="28"/>
  <c r="AJ93" i="28" s="1"/>
  <c r="AL93" i="28"/>
  <c r="AM93" i="28" s="1"/>
  <c r="AO93" i="28"/>
  <c r="AP93" i="28" s="1"/>
  <c r="AR93" i="28"/>
  <c r="AS93" i="28" s="1"/>
  <c r="AU93" i="28"/>
  <c r="AV93" i="28" s="1"/>
  <c r="AX93" i="28"/>
  <c r="AY93" i="28" s="1"/>
  <c r="BA93" i="28"/>
  <c r="BB93" i="28" s="1"/>
  <c r="BD93" i="28"/>
  <c r="BE93" i="28" s="1"/>
  <c r="BG93" i="28"/>
  <c r="BH93" i="28" s="1"/>
  <c r="BJ93" i="28"/>
  <c r="BK93" i="28" s="1"/>
  <c r="BM93" i="28"/>
  <c r="BN93" i="28" s="1"/>
  <c r="BP93" i="28"/>
  <c r="BQ93" i="28" s="1"/>
  <c r="BS93" i="28"/>
  <c r="BT93" i="28" s="1"/>
  <c r="BV93" i="28"/>
  <c r="BW93" i="28" s="1"/>
  <c r="BY93" i="28"/>
  <c r="BZ93" i="28" s="1"/>
  <c r="CB93" i="28"/>
  <c r="CC93" i="28" s="1"/>
  <c r="CE93" i="28"/>
  <c r="CF93" i="28" s="1"/>
  <c r="CH93" i="28"/>
  <c r="CI93" i="28" s="1"/>
  <c r="CK93" i="28"/>
  <c r="CL93" i="28" s="1"/>
  <c r="CN93" i="28"/>
  <c r="CO93" i="28" s="1"/>
  <c r="CQ93" i="28"/>
  <c r="CR93" i="28" s="1"/>
  <c r="Q94" i="28"/>
  <c r="R94" i="28" s="1"/>
  <c r="T94" i="28"/>
  <c r="U94" i="28" s="1"/>
  <c r="W94" i="28"/>
  <c r="X94" i="28" s="1"/>
  <c r="Z94" i="28"/>
  <c r="AA94" i="28" s="1"/>
  <c r="AC94" i="28"/>
  <c r="AD94" i="28" s="1"/>
  <c r="AF94" i="28"/>
  <c r="AG94" i="28" s="1"/>
  <c r="AI94" i="28"/>
  <c r="AJ94" i="28" s="1"/>
  <c r="AL94" i="28"/>
  <c r="AM94" i="28" s="1"/>
  <c r="AO94" i="28"/>
  <c r="AP94" i="28" s="1"/>
  <c r="AR94" i="28"/>
  <c r="AS94" i="28" s="1"/>
  <c r="AU94" i="28"/>
  <c r="AV94" i="28" s="1"/>
  <c r="AX94" i="28"/>
  <c r="AY94" i="28" s="1"/>
  <c r="BA94" i="28"/>
  <c r="BB94" i="28" s="1"/>
  <c r="BD94" i="28"/>
  <c r="BE94" i="28" s="1"/>
  <c r="BG94" i="28"/>
  <c r="BH94" i="28" s="1"/>
  <c r="BJ94" i="28"/>
  <c r="BK94" i="28" s="1"/>
  <c r="BM94" i="28"/>
  <c r="BN94" i="28" s="1"/>
  <c r="BP94" i="28"/>
  <c r="BQ94" i="28" s="1"/>
  <c r="BS94" i="28"/>
  <c r="BT94" i="28" s="1"/>
  <c r="BV94" i="28"/>
  <c r="BW94" i="28" s="1"/>
  <c r="BY94" i="28"/>
  <c r="BZ94" i="28" s="1"/>
  <c r="CB94" i="28"/>
  <c r="CC94" i="28" s="1"/>
  <c r="CE94" i="28"/>
  <c r="CF94" i="28" s="1"/>
  <c r="CH94" i="28"/>
  <c r="CI94" i="28" s="1"/>
  <c r="CK94" i="28"/>
  <c r="CL94" i="28" s="1"/>
  <c r="CN94" i="28"/>
  <c r="CO94" i="28" s="1"/>
  <c r="CQ94" i="28"/>
  <c r="CR94" i="28" s="1"/>
  <c r="Q95" i="28"/>
  <c r="R95" i="28" s="1"/>
  <c r="T95" i="28"/>
  <c r="U95" i="28" s="1"/>
  <c r="W95" i="28"/>
  <c r="X95" i="28" s="1"/>
  <c r="Z95" i="28"/>
  <c r="AA95" i="28" s="1"/>
  <c r="AC95" i="28"/>
  <c r="AD95" i="28" s="1"/>
  <c r="AF95" i="28"/>
  <c r="AG95" i="28" s="1"/>
  <c r="AI95" i="28"/>
  <c r="AJ95" i="28" s="1"/>
  <c r="AL95" i="28"/>
  <c r="AM95" i="28" s="1"/>
  <c r="AO95" i="28"/>
  <c r="AP95" i="28" s="1"/>
  <c r="AR95" i="28"/>
  <c r="AS95" i="28" s="1"/>
  <c r="AU95" i="28"/>
  <c r="AV95" i="28" s="1"/>
  <c r="AX95" i="28"/>
  <c r="AY95" i="28" s="1"/>
  <c r="BA95" i="28"/>
  <c r="BB95" i="28" s="1"/>
  <c r="BD95" i="28"/>
  <c r="BE95" i="28" s="1"/>
  <c r="BG95" i="28"/>
  <c r="BH95" i="28" s="1"/>
  <c r="BJ95" i="28"/>
  <c r="BK95" i="28" s="1"/>
  <c r="BM95" i="28"/>
  <c r="BN95" i="28" s="1"/>
  <c r="BP95" i="28"/>
  <c r="BQ95" i="28" s="1"/>
  <c r="BS95" i="28"/>
  <c r="BT95" i="28" s="1"/>
  <c r="BV95" i="28"/>
  <c r="BW95" i="28" s="1"/>
  <c r="BY95" i="28"/>
  <c r="BZ95" i="28" s="1"/>
  <c r="CB95" i="28"/>
  <c r="CC95" i="28" s="1"/>
  <c r="CE95" i="28"/>
  <c r="CF95" i="28" s="1"/>
  <c r="CH95" i="28"/>
  <c r="CI95" i="28" s="1"/>
  <c r="CK95" i="28"/>
  <c r="CL95" i="28" s="1"/>
  <c r="CN95" i="28"/>
  <c r="CO95" i="28" s="1"/>
  <c r="CQ95" i="28"/>
  <c r="CR95" i="28" s="1"/>
  <c r="Q96" i="28"/>
  <c r="R96" i="28" s="1"/>
  <c r="T96" i="28"/>
  <c r="U96" i="28" s="1"/>
  <c r="W96" i="28"/>
  <c r="X96" i="28" s="1"/>
  <c r="Z96" i="28"/>
  <c r="AA96" i="28" s="1"/>
  <c r="AC96" i="28"/>
  <c r="AD96" i="28" s="1"/>
  <c r="AF96" i="28"/>
  <c r="AG96" i="28" s="1"/>
  <c r="AI96" i="28"/>
  <c r="AJ96" i="28" s="1"/>
  <c r="AL96" i="28"/>
  <c r="AM96" i="28" s="1"/>
  <c r="AO96" i="28"/>
  <c r="AP96" i="28" s="1"/>
  <c r="AR96" i="28"/>
  <c r="AS96" i="28" s="1"/>
  <c r="AU96" i="28"/>
  <c r="AV96" i="28" s="1"/>
  <c r="AX96" i="28"/>
  <c r="AY96" i="28" s="1"/>
  <c r="BA96" i="28"/>
  <c r="BB96" i="28" s="1"/>
  <c r="BD96" i="28"/>
  <c r="BE96" i="28" s="1"/>
  <c r="BG96" i="28"/>
  <c r="BH96" i="28" s="1"/>
  <c r="BJ96" i="28"/>
  <c r="BK96" i="28" s="1"/>
  <c r="BM96" i="28"/>
  <c r="BN96" i="28" s="1"/>
  <c r="BP96" i="28"/>
  <c r="BQ96" i="28" s="1"/>
  <c r="BS96" i="28"/>
  <c r="BT96" i="28" s="1"/>
  <c r="BV96" i="28"/>
  <c r="BW96" i="28" s="1"/>
  <c r="BY96" i="28"/>
  <c r="BZ96" i="28" s="1"/>
  <c r="CB96" i="28"/>
  <c r="CC96" i="28" s="1"/>
  <c r="CE96" i="28"/>
  <c r="CF96" i="28" s="1"/>
  <c r="CH96" i="28"/>
  <c r="CI96" i="28" s="1"/>
  <c r="CK96" i="28"/>
  <c r="CL96" i="28" s="1"/>
  <c r="CN96" i="28"/>
  <c r="CO96" i="28" s="1"/>
  <c r="CQ96" i="28"/>
  <c r="CR96" i="28" s="1"/>
  <c r="Q97" i="28"/>
  <c r="R97" i="28" s="1"/>
  <c r="T97" i="28"/>
  <c r="U97" i="28" s="1"/>
  <c r="W97" i="28"/>
  <c r="X97" i="28" s="1"/>
  <c r="Z97" i="28"/>
  <c r="AA97" i="28" s="1"/>
  <c r="AC97" i="28"/>
  <c r="AD97" i="28" s="1"/>
  <c r="AF97" i="28"/>
  <c r="AG97" i="28" s="1"/>
  <c r="AI97" i="28"/>
  <c r="AJ97" i="28" s="1"/>
  <c r="AL97" i="28"/>
  <c r="AM97" i="28" s="1"/>
  <c r="AO97" i="28"/>
  <c r="AP97" i="28" s="1"/>
  <c r="AR97" i="28"/>
  <c r="AS97" i="28" s="1"/>
  <c r="AU97" i="28"/>
  <c r="AV97" i="28" s="1"/>
  <c r="AX97" i="28"/>
  <c r="AY97" i="28" s="1"/>
  <c r="BA97" i="28"/>
  <c r="BB97" i="28" s="1"/>
  <c r="BD97" i="28"/>
  <c r="BE97" i="28" s="1"/>
  <c r="BG97" i="28"/>
  <c r="BH97" i="28" s="1"/>
  <c r="BJ97" i="28"/>
  <c r="BK97" i="28" s="1"/>
  <c r="BM97" i="28"/>
  <c r="BN97" i="28" s="1"/>
  <c r="BP97" i="28"/>
  <c r="BQ97" i="28" s="1"/>
  <c r="BS97" i="28"/>
  <c r="BT97" i="28" s="1"/>
  <c r="BV97" i="28"/>
  <c r="BW97" i="28" s="1"/>
  <c r="BY97" i="28"/>
  <c r="BZ97" i="28" s="1"/>
  <c r="CB97" i="28"/>
  <c r="CC97" i="28" s="1"/>
  <c r="CE97" i="28"/>
  <c r="CF97" i="28" s="1"/>
  <c r="CH97" i="28"/>
  <c r="CI97" i="28" s="1"/>
  <c r="CK97" i="28"/>
  <c r="CL97" i="28" s="1"/>
  <c r="CN97" i="28"/>
  <c r="CO97" i="28" s="1"/>
  <c r="CQ97" i="28"/>
  <c r="CR97" i="28" s="1"/>
  <c r="Q98" i="28"/>
  <c r="R98" i="28" s="1"/>
  <c r="T98" i="28"/>
  <c r="U98" i="28" s="1"/>
  <c r="W98" i="28"/>
  <c r="X98" i="28" s="1"/>
  <c r="Z98" i="28"/>
  <c r="AA98" i="28" s="1"/>
  <c r="AC98" i="28"/>
  <c r="AD98" i="28" s="1"/>
  <c r="AF98" i="28"/>
  <c r="AG98" i="28" s="1"/>
  <c r="AI98" i="28"/>
  <c r="AJ98" i="28" s="1"/>
  <c r="AL98" i="28"/>
  <c r="AM98" i="28" s="1"/>
  <c r="AO98" i="28"/>
  <c r="AP98" i="28" s="1"/>
  <c r="AR98" i="28"/>
  <c r="AS98" i="28" s="1"/>
  <c r="AU98" i="28"/>
  <c r="AV98" i="28" s="1"/>
  <c r="AX98" i="28"/>
  <c r="AY98" i="28" s="1"/>
  <c r="BA98" i="28"/>
  <c r="BB98" i="28" s="1"/>
  <c r="BD98" i="28"/>
  <c r="BE98" i="28" s="1"/>
  <c r="BG98" i="28"/>
  <c r="BH98" i="28" s="1"/>
  <c r="BJ98" i="28"/>
  <c r="BK98" i="28" s="1"/>
  <c r="BM98" i="28"/>
  <c r="BN98" i="28" s="1"/>
  <c r="BP98" i="28"/>
  <c r="BQ98" i="28" s="1"/>
  <c r="BS98" i="28"/>
  <c r="BT98" i="28" s="1"/>
  <c r="BV98" i="28"/>
  <c r="BW98" i="28" s="1"/>
  <c r="BY98" i="28"/>
  <c r="BZ98" i="28" s="1"/>
  <c r="CB98" i="28"/>
  <c r="CC98" i="28" s="1"/>
  <c r="CE98" i="28"/>
  <c r="CF98" i="28" s="1"/>
  <c r="CH98" i="28"/>
  <c r="CI98" i="28" s="1"/>
  <c r="CK98" i="28"/>
  <c r="CL98" i="28" s="1"/>
  <c r="CN98" i="28"/>
  <c r="CO98" i="28" s="1"/>
  <c r="CQ98" i="28"/>
  <c r="CR98" i="28" s="1"/>
  <c r="Q99" i="28"/>
  <c r="R99" i="28" s="1"/>
  <c r="T99" i="28"/>
  <c r="U99" i="28" s="1"/>
  <c r="W99" i="28"/>
  <c r="X99" i="28" s="1"/>
  <c r="Z99" i="28"/>
  <c r="AA99" i="28" s="1"/>
  <c r="AC99" i="28"/>
  <c r="AD99" i="28" s="1"/>
  <c r="AF99" i="28"/>
  <c r="AG99" i="28" s="1"/>
  <c r="AI99" i="28"/>
  <c r="AJ99" i="28" s="1"/>
  <c r="AL99" i="28"/>
  <c r="AM99" i="28" s="1"/>
  <c r="AO99" i="28"/>
  <c r="AP99" i="28" s="1"/>
  <c r="AR99" i="28"/>
  <c r="AS99" i="28" s="1"/>
  <c r="AU99" i="28"/>
  <c r="AV99" i="28" s="1"/>
  <c r="AX99" i="28"/>
  <c r="AY99" i="28" s="1"/>
  <c r="BA99" i="28"/>
  <c r="BB99" i="28" s="1"/>
  <c r="BD99" i="28"/>
  <c r="BE99" i="28" s="1"/>
  <c r="BG99" i="28"/>
  <c r="BH99" i="28" s="1"/>
  <c r="BJ99" i="28"/>
  <c r="BK99" i="28" s="1"/>
  <c r="BM99" i="28"/>
  <c r="BN99" i="28" s="1"/>
  <c r="BP99" i="28"/>
  <c r="BQ99" i="28" s="1"/>
  <c r="BS99" i="28"/>
  <c r="BT99" i="28" s="1"/>
  <c r="BV99" i="28"/>
  <c r="BW99" i="28" s="1"/>
  <c r="BY99" i="28"/>
  <c r="BZ99" i="28" s="1"/>
  <c r="CB99" i="28"/>
  <c r="CC99" i="28" s="1"/>
  <c r="CE99" i="28"/>
  <c r="CF99" i="28" s="1"/>
  <c r="CH99" i="28"/>
  <c r="CI99" i="28" s="1"/>
  <c r="CK99" i="28"/>
  <c r="CL99" i="28" s="1"/>
  <c r="CN99" i="28"/>
  <c r="CO99" i="28" s="1"/>
  <c r="CQ99" i="28"/>
  <c r="CR99" i="28" s="1"/>
  <c r="Q100" i="28"/>
  <c r="R100" i="28" s="1"/>
  <c r="T100" i="28"/>
  <c r="U100" i="28" s="1"/>
  <c r="W100" i="28"/>
  <c r="X100" i="28" s="1"/>
  <c r="Z100" i="28"/>
  <c r="AA100" i="28" s="1"/>
  <c r="AC100" i="28"/>
  <c r="AD100" i="28" s="1"/>
  <c r="AF100" i="28"/>
  <c r="AG100" i="28" s="1"/>
  <c r="AI100" i="28"/>
  <c r="AJ100" i="28" s="1"/>
  <c r="AL100" i="28"/>
  <c r="AM100" i="28" s="1"/>
  <c r="AO100" i="28"/>
  <c r="AP100" i="28" s="1"/>
  <c r="AR100" i="28"/>
  <c r="AS100" i="28" s="1"/>
  <c r="AU100" i="28"/>
  <c r="AV100" i="28" s="1"/>
  <c r="AX100" i="28"/>
  <c r="AY100" i="28" s="1"/>
  <c r="BA100" i="28"/>
  <c r="BB100" i="28" s="1"/>
  <c r="BD100" i="28"/>
  <c r="BE100" i="28" s="1"/>
  <c r="BG100" i="28"/>
  <c r="BH100" i="28" s="1"/>
  <c r="BJ100" i="28"/>
  <c r="BK100" i="28" s="1"/>
  <c r="BM100" i="28"/>
  <c r="BN100" i="28" s="1"/>
  <c r="BP100" i="28"/>
  <c r="BQ100" i="28" s="1"/>
  <c r="BS100" i="28"/>
  <c r="BT100" i="28" s="1"/>
  <c r="BV100" i="28"/>
  <c r="BW100" i="28" s="1"/>
  <c r="BY100" i="28"/>
  <c r="BZ100" i="28" s="1"/>
  <c r="CB100" i="28"/>
  <c r="CC100" i="28" s="1"/>
  <c r="CE100" i="28"/>
  <c r="CF100" i="28" s="1"/>
  <c r="CH100" i="28"/>
  <c r="CI100" i="28" s="1"/>
  <c r="CK100" i="28"/>
  <c r="CL100" i="28" s="1"/>
  <c r="CN100" i="28"/>
  <c r="CO100" i="28" s="1"/>
  <c r="CQ100" i="28"/>
  <c r="CR100" i="28" s="1"/>
  <c r="Q101" i="28"/>
  <c r="R101" i="28" s="1"/>
  <c r="T101" i="28"/>
  <c r="U101" i="28" s="1"/>
  <c r="W101" i="28"/>
  <c r="X101" i="28" s="1"/>
  <c r="Z101" i="28"/>
  <c r="AA101" i="28" s="1"/>
  <c r="AC101" i="28"/>
  <c r="AD101" i="28" s="1"/>
  <c r="AF101" i="28"/>
  <c r="AG101" i="28" s="1"/>
  <c r="AI101" i="28"/>
  <c r="AJ101" i="28" s="1"/>
  <c r="AL101" i="28"/>
  <c r="AM101" i="28" s="1"/>
  <c r="AO101" i="28"/>
  <c r="AP101" i="28" s="1"/>
  <c r="AR101" i="28"/>
  <c r="AS101" i="28" s="1"/>
  <c r="AU101" i="28"/>
  <c r="AV101" i="28" s="1"/>
  <c r="AX101" i="28"/>
  <c r="AY101" i="28" s="1"/>
  <c r="BA101" i="28"/>
  <c r="BB101" i="28" s="1"/>
  <c r="BD101" i="28"/>
  <c r="BE101" i="28" s="1"/>
  <c r="BG101" i="28"/>
  <c r="BH101" i="28" s="1"/>
  <c r="BJ101" i="28"/>
  <c r="BK101" i="28" s="1"/>
  <c r="BM101" i="28"/>
  <c r="BN101" i="28" s="1"/>
  <c r="BP101" i="28"/>
  <c r="BQ101" i="28" s="1"/>
  <c r="BS101" i="28"/>
  <c r="BT101" i="28" s="1"/>
  <c r="BV101" i="28"/>
  <c r="BW101" i="28" s="1"/>
  <c r="BY101" i="28"/>
  <c r="BZ101" i="28" s="1"/>
  <c r="CB101" i="28"/>
  <c r="CC101" i="28" s="1"/>
  <c r="CE101" i="28"/>
  <c r="CF101" i="28" s="1"/>
  <c r="CH101" i="28"/>
  <c r="CI101" i="28" s="1"/>
  <c r="CK101" i="28"/>
  <c r="CL101" i="28" s="1"/>
  <c r="CN101" i="28"/>
  <c r="CO101" i="28" s="1"/>
  <c r="CQ101" i="28"/>
  <c r="CR101" i="28" s="1"/>
  <c r="Q102" i="28"/>
  <c r="R102" i="28" s="1"/>
  <c r="T102" i="28"/>
  <c r="U102" i="28" s="1"/>
  <c r="W102" i="28"/>
  <c r="X102" i="28" s="1"/>
  <c r="Z102" i="28"/>
  <c r="AA102" i="28" s="1"/>
  <c r="AC102" i="28"/>
  <c r="AD102" i="28" s="1"/>
  <c r="AF102" i="28"/>
  <c r="AG102" i="28" s="1"/>
  <c r="AI102" i="28"/>
  <c r="AJ102" i="28" s="1"/>
  <c r="AL102" i="28"/>
  <c r="AM102" i="28" s="1"/>
  <c r="AO102" i="28"/>
  <c r="AP102" i="28" s="1"/>
  <c r="AR102" i="28"/>
  <c r="AS102" i="28" s="1"/>
  <c r="AU102" i="28"/>
  <c r="AV102" i="28" s="1"/>
  <c r="AX102" i="28"/>
  <c r="AY102" i="28" s="1"/>
  <c r="BA102" i="28"/>
  <c r="BB102" i="28" s="1"/>
  <c r="BD102" i="28"/>
  <c r="BE102" i="28" s="1"/>
  <c r="BG102" i="28"/>
  <c r="BH102" i="28" s="1"/>
  <c r="BJ102" i="28"/>
  <c r="BK102" i="28" s="1"/>
  <c r="BM102" i="28"/>
  <c r="BN102" i="28" s="1"/>
  <c r="BP102" i="28"/>
  <c r="BQ102" i="28" s="1"/>
  <c r="BS102" i="28"/>
  <c r="BT102" i="28" s="1"/>
  <c r="BV102" i="28"/>
  <c r="BW102" i="28" s="1"/>
  <c r="BY102" i="28"/>
  <c r="BZ102" i="28" s="1"/>
  <c r="CB102" i="28"/>
  <c r="CC102" i="28" s="1"/>
  <c r="CE102" i="28"/>
  <c r="CF102" i="28" s="1"/>
  <c r="CH102" i="28"/>
  <c r="CI102" i="28" s="1"/>
  <c r="CK102" i="28"/>
  <c r="CL102" i="28" s="1"/>
  <c r="CN102" i="28"/>
  <c r="CO102" i="28" s="1"/>
  <c r="CQ102" i="28"/>
  <c r="CR102" i="28" s="1"/>
  <c r="Q103" i="28"/>
  <c r="R103" i="28" s="1"/>
  <c r="T103" i="28"/>
  <c r="U103" i="28" s="1"/>
  <c r="W103" i="28"/>
  <c r="X103" i="28" s="1"/>
  <c r="Z103" i="28"/>
  <c r="AA103" i="28" s="1"/>
  <c r="AC103" i="28"/>
  <c r="AD103" i="28" s="1"/>
  <c r="AF103" i="28"/>
  <c r="AG103" i="28" s="1"/>
  <c r="AI103" i="28"/>
  <c r="AJ103" i="28" s="1"/>
  <c r="AL103" i="28"/>
  <c r="AM103" i="28" s="1"/>
  <c r="AO103" i="28"/>
  <c r="AP103" i="28" s="1"/>
  <c r="AR103" i="28"/>
  <c r="AS103" i="28" s="1"/>
  <c r="AU103" i="28"/>
  <c r="AV103" i="28" s="1"/>
  <c r="AX103" i="28"/>
  <c r="AY103" i="28" s="1"/>
  <c r="BA103" i="28"/>
  <c r="BB103" i="28" s="1"/>
  <c r="BD103" i="28"/>
  <c r="BE103" i="28" s="1"/>
  <c r="BG103" i="28"/>
  <c r="BH103" i="28" s="1"/>
  <c r="BJ103" i="28"/>
  <c r="BK103" i="28" s="1"/>
  <c r="BM103" i="28"/>
  <c r="BN103" i="28" s="1"/>
  <c r="BP103" i="28"/>
  <c r="BQ103" i="28" s="1"/>
  <c r="BS103" i="28"/>
  <c r="BT103" i="28" s="1"/>
  <c r="BV103" i="28"/>
  <c r="BW103" i="28" s="1"/>
  <c r="BY103" i="28"/>
  <c r="BZ103" i="28" s="1"/>
  <c r="CB103" i="28"/>
  <c r="CC103" i="28" s="1"/>
  <c r="CE103" i="28"/>
  <c r="CF103" i="28" s="1"/>
  <c r="CH103" i="28"/>
  <c r="CI103" i="28" s="1"/>
  <c r="CK103" i="28"/>
  <c r="CL103" i="28" s="1"/>
  <c r="CN103" i="28"/>
  <c r="CO103" i="28" s="1"/>
  <c r="CQ103" i="28"/>
  <c r="CR103" i="28" s="1"/>
  <c r="Q104" i="28"/>
  <c r="R104" i="28" s="1"/>
  <c r="T104" i="28"/>
  <c r="U104" i="28" s="1"/>
  <c r="W104" i="28"/>
  <c r="X104" i="28" s="1"/>
  <c r="Z104" i="28"/>
  <c r="AA104" i="28" s="1"/>
  <c r="AC104" i="28"/>
  <c r="AD104" i="28" s="1"/>
  <c r="AF104" i="28"/>
  <c r="AG104" i="28" s="1"/>
  <c r="AI104" i="28"/>
  <c r="AJ104" i="28" s="1"/>
  <c r="AL104" i="28"/>
  <c r="AM104" i="28" s="1"/>
  <c r="AO104" i="28"/>
  <c r="AP104" i="28" s="1"/>
  <c r="AR104" i="28"/>
  <c r="AS104" i="28" s="1"/>
  <c r="AU104" i="28"/>
  <c r="AV104" i="28" s="1"/>
  <c r="AX104" i="28"/>
  <c r="AY104" i="28" s="1"/>
  <c r="BA104" i="28"/>
  <c r="BB104" i="28" s="1"/>
  <c r="BD104" i="28"/>
  <c r="BE104" i="28" s="1"/>
  <c r="BG104" i="28"/>
  <c r="BH104" i="28" s="1"/>
  <c r="BJ104" i="28"/>
  <c r="BK104" i="28" s="1"/>
  <c r="BM104" i="28"/>
  <c r="BN104" i="28" s="1"/>
  <c r="BP104" i="28"/>
  <c r="BQ104" i="28" s="1"/>
  <c r="BS104" i="28"/>
  <c r="BT104" i="28" s="1"/>
  <c r="BV104" i="28"/>
  <c r="BW104" i="28" s="1"/>
  <c r="BY104" i="28"/>
  <c r="BZ104" i="28" s="1"/>
  <c r="CB104" i="28"/>
  <c r="CC104" i="28" s="1"/>
  <c r="CE104" i="28"/>
  <c r="CF104" i="28" s="1"/>
  <c r="CH104" i="28"/>
  <c r="CI104" i="28" s="1"/>
  <c r="CK104" i="28"/>
  <c r="CL104" i="28" s="1"/>
  <c r="CN104" i="28"/>
  <c r="CO104" i="28" s="1"/>
  <c r="CQ104" i="28"/>
  <c r="CR104" i="28" s="1"/>
  <c r="Q105" i="28"/>
  <c r="R105" i="28" s="1"/>
  <c r="T105" i="28"/>
  <c r="U105" i="28" s="1"/>
  <c r="W105" i="28"/>
  <c r="X105" i="28" s="1"/>
  <c r="Z105" i="28"/>
  <c r="AA105" i="28" s="1"/>
  <c r="AC105" i="28"/>
  <c r="AD105" i="28" s="1"/>
  <c r="AF105" i="28"/>
  <c r="AG105" i="28" s="1"/>
  <c r="AI105" i="28"/>
  <c r="AJ105" i="28" s="1"/>
  <c r="AL105" i="28"/>
  <c r="AM105" i="28" s="1"/>
  <c r="AO105" i="28"/>
  <c r="AP105" i="28" s="1"/>
  <c r="AR105" i="28"/>
  <c r="AS105" i="28" s="1"/>
  <c r="AU105" i="28"/>
  <c r="AV105" i="28" s="1"/>
  <c r="AX105" i="28"/>
  <c r="AY105" i="28" s="1"/>
  <c r="BA105" i="28"/>
  <c r="BB105" i="28" s="1"/>
  <c r="BD105" i="28"/>
  <c r="BE105" i="28" s="1"/>
  <c r="BG105" i="28"/>
  <c r="BH105" i="28" s="1"/>
  <c r="BJ105" i="28"/>
  <c r="BK105" i="28" s="1"/>
  <c r="BM105" i="28"/>
  <c r="BN105" i="28" s="1"/>
  <c r="BP105" i="28"/>
  <c r="BQ105" i="28" s="1"/>
  <c r="BS105" i="28"/>
  <c r="BT105" i="28" s="1"/>
  <c r="BV105" i="28"/>
  <c r="BW105" i="28" s="1"/>
  <c r="BY105" i="28"/>
  <c r="BZ105" i="28" s="1"/>
  <c r="CB105" i="28"/>
  <c r="CC105" i="28" s="1"/>
  <c r="CE105" i="28"/>
  <c r="CF105" i="28" s="1"/>
  <c r="CH105" i="28"/>
  <c r="CI105" i="28" s="1"/>
  <c r="CK105" i="28"/>
  <c r="CL105" i="28" s="1"/>
  <c r="CN105" i="28"/>
  <c r="CO105" i="28" s="1"/>
  <c r="CQ105" i="28"/>
  <c r="CR105" i="28" s="1"/>
  <c r="Q106" i="28"/>
  <c r="R106" i="28" s="1"/>
  <c r="T106" i="28"/>
  <c r="U106" i="28" s="1"/>
  <c r="W106" i="28"/>
  <c r="X106" i="28" s="1"/>
  <c r="Z106" i="28"/>
  <c r="AA106" i="28" s="1"/>
  <c r="AC106" i="28"/>
  <c r="AD106" i="28" s="1"/>
  <c r="AF106" i="28"/>
  <c r="AG106" i="28" s="1"/>
  <c r="AI106" i="28"/>
  <c r="AJ106" i="28" s="1"/>
  <c r="AL106" i="28"/>
  <c r="AM106" i="28" s="1"/>
  <c r="AO106" i="28"/>
  <c r="AP106" i="28" s="1"/>
  <c r="AR106" i="28"/>
  <c r="AS106" i="28" s="1"/>
  <c r="AU106" i="28"/>
  <c r="AV106" i="28" s="1"/>
  <c r="AX106" i="28"/>
  <c r="AY106" i="28" s="1"/>
  <c r="BA106" i="28"/>
  <c r="BB106" i="28" s="1"/>
  <c r="BD106" i="28"/>
  <c r="BE106" i="28" s="1"/>
  <c r="BG106" i="28"/>
  <c r="BH106" i="28" s="1"/>
  <c r="BJ106" i="28"/>
  <c r="BK106" i="28" s="1"/>
  <c r="BM106" i="28"/>
  <c r="BN106" i="28" s="1"/>
  <c r="BP106" i="28"/>
  <c r="BQ106" i="28" s="1"/>
  <c r="BS106" i="28"/>
  <c r="BT106" i="28" s="1"/>
  <c r="BV106" i="28"/>
  <c r="BW106" i="28" s="1"/>
  <c r="BY106" i="28"/>
  <c r="BZ106" i="28" s="1"/>
  <c r="CB106" i="28"/>
  <c r="CC106" i="28" s="1"/>
  <c r="CE106" i="28"/>
  <c r="CF106" i="28" s="1"/>
  <c r="CH106" i="28"/>
  <c r="CI106" i="28" s="1"/>
  <c r="CK106" i="28"/>
  <c r="CL106" i="28" s="1"/>
  <c r="CN106" i="28"/>
  <c r="CO106" i="28" s="1"/>
  <c r="CQ106" i="28"/>
  <c r="CR106" i="28" s="1"/>
  <c r="Q107" i="28"/>
  <c r="R107" i="28" s="1"/>
  <c r="T107" i="28"/>
  <c r="U107" i="28" s="1"/>
  <c r="W107" i="28"/>
  <c r="X107" i="28" s="1"/>
  <c r="Z107" i="28"/>
  <c r="AA107" i="28" s="1"/>
  <c r="AC107" i="28"/>
  <c r="AD107" i="28" s="1"/>
  <c r="AF107" i="28"/>
  <c r="AG107" i="28" s="1"/>
  <c r="AI107" i="28"/>
  <c r="AJ107" i="28" s="1"/>
  <c r="AL107" i="28"/>
  <c r="AM107" i="28" s="1"/>
  <c r="AO107" i="28"/>
  <c r="AP107" i="28" s="1"/>
  <c r="AR107" i="28"/>
  <c r="AS107" i="28" s="1"/>
  <c r="AU107" i="28"/>
  <c r="AV107" i="28" s="1"/>
  <c r="AX107" i="28"/>
  <c r="AY107" i="28" s="1"/>
  <c r="BA107" i="28"/>
  <c r="BB107" i="28" s="1"/>
  <c r="BD107" i="28"/>
  <c r="BE107" i="28" s="1"/>
  <c r="BG107" i="28"/>
  <c r="BH107" i="28" s="1"/>
  <c r="BJ107" i="28"/>
  <c r="BK107" i="28" s="1"/>
  <c r="BM107" i="28"/>
  <c r="BN107" i="28" s="1"/>
  <c r="BP107" i="28"/>
  <c r="BQ107" i="28" s="1"/>
  <c r="BS107" i="28"/>
  <c r="BT107" i="28" s="1"/>
  <c r="BV107" i="28"/>
  <c r="BW107" i="28" s="1"/>
  <c r="BY107" i="28"/>
  <c r="BZ107" i="28" s="1"/>
  <c r="CB107" i="28"/>
  <c r="CC107" i="28" s="1"/>
  <c r="CE107" i="28"/>
  <c r="CF107" i="28" s="1"/>
  <c r="CH107" i="28"/>
  <c r="CI107" i="28" s="1"/>
  <c r="CK107" i="28"/>
  <c r="CL107" i="28" s="1"/>
  <c r="CN107" i="28"/>
  <c r="CO107" i="28" s="1"/>
  <c r="CQ107" i="28"/>
  <c r="CR107" i="28" s="1"/>
  <c r="Q108" i="28"/>
  <c r="R108" i="28" s="1"/>
  <c r="T108" i="28"/>
  <c r="U108" i="28" s="1"/>
  <c r="W108" i="28"/>
  <c r="X108" i="28" s="1"/>
  <c r="Z108" i="28"/>
  <c r="AA108" i="28" s="1"/>
  <c r="AC108" i="28"/>
  <c r="AD108" i="28" s="1"/>
  <c r="AF108" i="28"/>
  <c r="AG108" i="28" s="1"/>
  <c r="AI108" i="28"/>
  <c r="AJ108" i="28" s="1"/>
  <c r="AL108" i="28"/>
  <c r="AM108" i="28" s="1"/>
  <c r="AO108" i="28"/>
  <c r="AP108" i="28" s="1"/>
  <c r="AR108" i="28"/>
  <c r="AS108" i="28" s="1"/>
  <c r="AU108" i="28"/>
  <c r="AV108" i="28" s="1"/>
  <c r="AX108" i="28"/>
  <c r="AY108" i="28" s="1"/>
  <c r="BA108" i="28"/>
  <c r="BB108" i="28" s="1"/>
  <c r="BD108" i="28"/>
  <c r="BE108" i="28" s="1"/>
  <c r="BG108" i="28"/>
  <c r="BH108" i="28" s="1"/>
  <c r="BJ108" i="28"/>
  <c r="BK108" i="28" s="1"/>
  <c r="BM108" i="28"/>
  <c r="BN108" i="28" s="1"/>
  <c r="BP108" i="28"/>
  <c r="BQ108" i="28" s="1"/>
  <c r="BS108" i="28"/>
  <c r="BT108" i="28" s="1"/>
  <c r="BV108" i="28"/>
  <c r="BW108" i="28" s="1"/>
  <c r="BY108" i="28"/>
  <c r="BZ108" i="28" s="1"/>
  <c r="CB108" i="28"/>
  <c r="CC108" i="28" s="1"/>
  <c r="CE108" i="28"/>
  <c r="CF108" i="28" s="1"/>
  <c r="CH108" i="28"/>
  <c r="CI108" i="28" s="1"/>
  <c r="CK108" i="28"/>
  <c r="CL108" i="28" s="1"/>
  <c r="CN108" i="28"/>
  <c r="CO108" i="28" s="1"/>
  <c r="CQ108" i="28"/>
  <c r="CR108" i="28" s="1"/>
  <c r="Q109" i="28"/>
  <c r="R109" i="28" s="1"/>
  <c r="T109" i="28"/>
  <c r="U109" i="28" s="1"/>
  <c r="W109" i="28"/>
  <c r="X109" i="28" s="1"/>
  <c r="Z109" i="28"/>
  <c r="AA109" i="28" s="1"/>
  <c r="AC109" i="28"/>
  <c r="AD109" i="28" s="1"/>
  <c r="AF109" i="28"/>
  <c r="AG109" i="28" s="1"/>
  <c r="AI109" i="28"/>
  <c r="AJ109" i="28" s="1"/>
  <c r="AL109" i="28"/>
  <c r="AM109" i="28" s="1"/>
  <c r="AO109" i="28"/>
  <c r="AP109" i="28" s="1"/>
  <c r="AR109" i="28"/>
  <c r="AS109" i="28" s="1"/>
  <c r="AU109" i="28"/>
  <c r="AV109" i="28" s="1"/>
  <c r="AX109" i="28"/>
  <c r="AY109" i="28" s="1"/>
  <c r="BA109" i="28"/>
  <c r="BB109" i="28" s="1"/>
  <c r="BD109" i="28"/>
  <c r="BE109" i="28" s="1"/>
  <c r="BG109" i="28"/>
  <c r="BH109" i="28" s="1"/>
  <c r="BJ109" i="28"/>
  <c r="BK109" i="28" s="1"/>
  <c r="BM109" i="28"/>
  <c r="BN109" i="28" s="1"/>
  <c r="BP109" i="28"/>
  <c r="BQ109" i="28" s="1"/>
  <c r="BS109" i="28"/>
  <c r="BT109" i="28" s="1"/>
  <c r="BV109" i="28"/>
  <c r="BW109" i="28" s="1"/>
  <c r="BY109" i="28"/>
  <c r="BZ109" i="28" s="1"/>
  <c r="CB109" i="28"/>
  <c r="CC109" i="28" s="1"/>
  <c r="CE109" i="28"/>
  <c r="CF109" i="28" s="1"/>
  <c r="CH109" i="28"/>
  <c r="CI109" i="28" s="1"/>
  <c r="CK109" i="28"/>
  <c r="CL109" i="28" s="1"/>
  <c r="CN109" i="28"/>
  <c r="CO109" i="28" s="1"/>
  <c r="CQ109" i="28"/>
  <c r="CR109" i="28" s="1"/>
  <c r="Q110" i="28"/>
  <c r="R110" i="28" s="1"/>
  <c r="T110" i="28"/>
  <c r="U110" i="28" s="1"/>
  <c r="W110" i="28"/>
  <c r="X110" i="28" s="1"/>
  <c r="Z110" i="28"/>
  <c r="AA110" i="28" s="1"/>
  <c r="AC110" i="28"/>
  <c r="AD110" i="28" s="1"/>
  <c r="AF110" i="28"/>
  <c r="AG110" i="28" s="1"/>
  <c r="AI110" i="28"/>
  <c r="AJ110" i="28" s="1"/>
  <c r="AL110" i="28"/>
  <c r="AM110" i="28" s="1"/>
  <c r="AO110" i="28"/>
  <c r="AP110" i="28" s="1"/>
  <c r="AR110" i="28"/>
  <c r="AS110" i="28" s="1"/>
  <c r="AU110" i="28"/>
  <c r="AV110" i="28" s="1"/>
  <c r="AX110" i="28"/>
  <c r="AY110" i="28" s="1"/>
  <c r="BA110" i="28"/>
  <c r="BB110" i="28" s="1"/>
  <c r="BD110" i="28"/>
  <c r="BE110" i="28" s="1"/>
  <c r="BG110" i="28"/>
  <c r="BH110" i="28" s="1"/>
  <c r="BJ110" i="28"/>
  <c r="BK110" i="28" s="1"/>
  <c r="BM110" i="28"/>
  <c r="BN110" i="28" s="1"/>
  <c r="BP110" i="28"/>
  <c r="BQ110" i="28" s="1"/>
  <c r="BS110" i="28"/>
  <c r="BT110" i="28" s="1"/>
  <c r="BV110" i="28"/>
  <c r="BW110" i="28" s="1"/>
  <c r="BY110" i="28"/>
  <c r="BZ110" i="28" s="1"/>
  <c r="CB110" i="28"/>
  <c r="CC110" i="28" s="1"/>
  <c r="CE110" i="28"/>
  <c r="CF110" i="28" s="1"/>
  <c r="CH110" i="28"/>
  <c r="CI110" i="28" s="1"/>
  <c r="CK110" i="28"/>
  <c r="CL110" i="28" s="1"/>
  <c r="CN110" i="28"/>
  <c r="CO110" i="28" s="1"/>
  <c r="CQ110" i="28"/>
  <c r="CR110" i="28" s="1"/>
  <c r="Q111" i="28"/>
  <c r="R111" i="28" s="1"/>
  <c r="T111" i="28"/>
  <c r="U111" i="28" s="1"/>
  <c r="W111" i="28"/>
  <c r="X111" i="28" s="1"/>
  <c r="Z111" i="28"/>
  <c r="AA111" i="28" s="1"/>
  <c r="AC111" i="28"/>
  <c r="AD111" i="28" s="1"/>
  <c r="AF111" i="28"/>
  <c r="AG111" i="28" s="1"/>
  <c r="AI111" i="28"/>
  <c r="AJ111" i="28" s="1"/>
  <c r="AL111" i="28"/>
  <c r="AM111" i="28" s="1"/>
  <c r="AO111" i="28"/>
  <c r="AP111" i="28" s="1"/>
  <c r="AR111" i="28"/>
  <c r="AS111" i="28" s="1"/>
  <c r="AU111" i="28"/>
  <c r="AV111" i="28" s="1"/>
  <c r="AX111" i="28"/>
  <c r="AY111" i="28" s="1"/>
  <c r="BA111" i="28"/>
  <c r="BB111" i="28" s="1"/>
  <c r="BD111" i="28"/>
  <c r="BE111" i="28" s="1"/>
  <c r="BG111" i="28"/>
  <c r="BH111" i="28" s="1"/>
  <c r="BJ111" i="28"/>
  <c r="BK111" i="28" s="1"/>
  <c r="BM111" i="28"/>
  <c r="BN111" i="28" s="1"/>
  <c r="BP111" i="28"/>
  <c r="BQ111" i="28" s="1"/>
  <c r="BS111" i="28"/>
  <c r="BT111" i="28" s="1"/>
  <c r="BV111" i="28"/>
  <c r="BW111" i="28" s="1"/>
  <c r="BY111" i="28"/>
  <c r="BZ111" i="28" s="1"/>
  <c r="CB111" i="28"/>
  <c r="CC111" i="28" s="1"/>
  <c r="CE111" i="28"/>
  <c r="CF111" i="28" s="1"/>
  <c r="CH111" i="28"/>
  <c r="CI111" i="28" s="1"/>
  <c r="CK111" i="28"/>
  <c r="CL111" i="28" s="1"/>
  <c r="CN111" i="28"/>
  <c r="CO111" i="28" s="1"/>
  <c r="CQ111" i="28"/>
  <c r="CR111" i="28" s="1"/>
  <c r="Q112" i="28"/>
  <c r="R112" i="28" s="1"/>
  <c r="T112" i="28"/>
  <c r="U112" i="28" s="1"/>
  <c r="W112" i="28"/>
  <c r="X112" i="28" s="1"/>
  <c r="Z112" i="28"/>
  <c r="AA112" i="28" s="1"/>
  <c r="AC112" i="28"/>
  <c r="AD112" i="28" s="1"/>
  <c r="AF112" i="28"/>
  <c r="AG112" i="28" s="1"/>
  <c r="AI112" i="28"/>
  <c r="AJ112" i="28" s="1"/>
  <c r="AL112" i="28"/>
  <c r="AM112" i="28" s="1"/>
  <c r="AO112" i="28"/>
  <c r="AP112" i="28" s="1"/>
  <c r="AR112" i="28"/>
  <c r="AS112" i="28" s="1"/>
  <c r="AU112" i="28"/>
  <c r="AV112" i="28" s="1"/>
  <c r="AX112" i="28"/>
  <c r="AY112" i="28" s="1"/>
  <c r="BA112" i="28"/>
  <c r="BB112" i="28" s="1"/>
  <c r="BD112" i="28"/>
  <c r="BE112" i="28" s="1"/>
  <c r="BG112" i="28"/>
  <c r="BH112" i="28" s="1"/>
  <c r="BJ112" i="28"/>
  <c r="BK112" i="28" s="1"/>
  <c r="BM112" i="28"/>
  <c r="BN112" i="28" s="1"/>
  <c r="BP112" i="28"/>
  <c r="BQ112" i="28" s="1"/>
  <c r="BS112" i="28"/>
  <c r="BT112" i="28" s="1"/>
  <c r="BV112" i="28"/>
  <c r="BW112" i="28" s="1"/>
  <c r="BY112" i="28"/>
  <c r="BZ112" i="28" s="1"/>
  <c r="CB112" i="28"/>
  <c r="CC112" i="28" s="1"/>
  <c r="CE112" i="28"/>
  <c r="CF112" i="28" s="1"/>
  <c r="CH112" i="28"/>
  <c r="CI112" i="28" s="1"/>
  <c r="CK112" i="28"/>
  <c r="CL112" i="28" s="1"/>
  <c r="CN112" i="28"/>
  <c r="CO112" i="28" s="1"/>
  <c r="CQ112" i="28"/>
  <c r="CR112" i="28" s="1"/>
  <c r="Q113" i="28"/>
  <c r="R113" i="28" s="1"/>
  <c r="T113" i="28"/>
  <c r="U113" i="28" s="1"/>
  <c r="W113" i="28"/>
  <c r="X113" i="28" s="1"/>
  <c r="Z113" i="28"/>
  <c r="AA113" i="28" s="1"/>
  <c r="AC113" i="28"/>
  <c r="AD113" i="28" s="1"/>
  <c r="AF113" i="28"/>
  <c r="AG113" i="28" s="1"/>
  <c r="AI113" i="28"/>
  <c r="AJ113" i="28" s="1"/>
  <c r="AL113" i="28"/>
  <c r="AM113" i="28" s="1"/>
  <c r="AO113" i="28"/>
  <c r="AP113" i="28" s="1"/>
  <c r="AR113" i="28"/>
  <c r="AS113" i="28" s="1"/>
  <c r="AU113" i="28"/>
  <c r="AV113" i="28" s="1"/>
  <c r="AX113" i="28"/>
  <c r="AY113" i="28" s="1"/>
  <c r="BA113" i="28"/>
  <c r="BB113" i="28" s="1"/>
  <c r="BD113" i="28"/>
  <c r="BE113" i="28" s="1"/>
  <c r="BG113" i="28"/>
  <c r="BH113" i="28" s="1"/>
  <c r="BJ113" i="28"/>
  <c r="BK113" i="28" s="1"/>
  <c r="BM113" i="28"/>
  <c r="BN113" i="28" s="1"/>
  <c r="BP113" i="28"/>
  <c r="BQ113" i="28" s="1"/>
  <c r="BS113" i="28"/>
  <c r="BT113" i="28" s="1"/>
  <c r="BV113" i="28"/>
  <c r="BW113" i="28" s="1"/>
  <c r="BY113" i="28"/>
  <c r="BZ113" i="28" s="1"/>
  <c r="CB113" i="28"/>
  <c r="CC113" i="28" s="1"/>
  <c r="CE113" i="28"/>
  <c r="CF113" i="28" s="1"/>
  <c r="CH113" i="28"/>
  <c r="CI113" i="28" s="1"/>
  <c r="CK113" i="28"/>
  <c r="CL113" i="28" s="1"/>
  <c r="CN113" i="28"/>
  <c r="CO113" i="28" s="1"/>
  <c r="CQ113" i="28"/>
  <c r="CR113" i="28" s="1"/>
  <c r="Q114" i="28"/>
  <c r="R114" i="28" s="1"/>
  <c r="T114" i="28"/>
  <c r="U114" i="28" s="1"/>
  <c r="W114" i="28"/>
  <c r="X114" i="28" s="1"/>
  <c r="Z114" i="28"/>
  <c r="AA114" i="28" s="1"/>
  <c r="AC114" i="28"/>
  <c r="AD114" i="28" s="1"/>
  <c r="AF114" i="28"/>
  <c r="AG114" i="28" s="1"/>
  <c r="AI114" i="28"/>
  <c r="AJ114" i="28" s="1"/>
  <c r="AL114" i="28"/>
  <c r="AM114" i="28" s="1"/>
  <c r="AO114" i="28"/>
  <c r="AP114" i="28" s="1"/>
  <c r="AR114" i="28"/>
  <c r="AS114" i="28" s="1"/>
  <c r="AU114" i="28"/>
  <c r="AV114" i="28" s="1"/>
  <c r="AX114" i="28"/>
  <c r="AY114" i="28" s="1"/>
  <c r="BA114" i="28"/>
  <c r="BB114" i="28" s="1"/>
  <c r="BD114" i="28"/>
  <c r="BE114" i="28" s="1"/>
  <c r="BG114" i="28"/>
  <c r="BH114" i="28" s="1"/>
  <c r="BJ114" i="28"/>
  <c r="BK114" i="28" s="1"/>
  <c r="BM114" i="28"/>
  <c r="BN114" i="28" s="1"/>
  <c r="BP114" i="28"/>
  <c r="BQ114" i="28" s="1"/>
  <c r="BS114" i="28"/>
  <c r="BT114" i="28" s="1"/>
  <c r="BV114" i="28"/>
  <c r="BW114" i="28" s="1"/>
  <c r="BY114" i="28"/>
  <c r="BZ114" i="28" s="1"/>
  <c r="CB114" i="28"/>
  <c r="CC114" i="28" s="1"/>
  <c r="CE114" i="28"/>
  <c r="CF114" i="28" s="1"/>
  <c r="CH114" i="28"/>
  <c r="CI114" i="28" s="1"/>
  <c r="CK114" i="28"/>
  <c r="CL114" i="28" s="1"/>
  <c r="CN114" i="28"/>
  <c r="CO114" i="28" s="1"/>
  <c r="CQ114" i="28"/>
  <c r="CR114" i="28" s="1"/>
  <c r="Q115" i="28"/>
  <c r="R115" i="28" s="1"/>
  <c r="T115" i="28"/>
  <c r="U115" i="28" s="1"/>
  <c r="W115" i="28"/>
  <c r="X115" i="28" s="1"/>
  <c r="Z115" i="28"/>
  <c r="AA115" i="28" s="1"/>
  <c r="AC115" i="28"/>
  <c r="AD115" i="28" s="1"/>
  <c r="AF115" i="28"/>
  <c r="AG115" i="28" s="1"/>
  <c r="AI115" i="28"/>
  <c r="AJ115" i="28" s="1"/>
  <c r="AL115" i="28"/>
  <c r="AM115" i="28" s="1"/>
  <c r="AO115" i="28"/>
  <c r="AP115" i="28" s="1"/>
  <c r="AR115" i="28"/>
  <c r="AS115" i="28" s="1"/>
  <c r="AU115" i="28"/>
  <c r="AV115" i="28" s="1"/>
  <c r="AX115" i="28"/>
  <c r="AY115" i="28" s="1"/>
  <c r="BA115" i="28"/>
  <c r="BB115" i="28" s="1"/>
  <c r="BD115" i="28"/>
  <c r="BE115" i="28" s="1"/>
  <c r="BG115" i="28"/>
  <c r="BH115" i="28" s="1"/>
  <c r="BJ115" i="28"/>
  <c r="BK115" i="28" s="1"/>
  <c r="BM115" i="28"/>
  <c r="BN115" i="28" s="1"/>
  <c r="BP115" i="28"/>
  <c r="BQ115" i="28" s="1"/>
  <c r="BS115" i="28"/>
  <c r="BT115" i="28" s="1"/>
  <c r="BV115" i="28"/>
  <c r="BW115" i="28" s="1"/>
  <c r="BY115" i="28"/>
  <c r="BZ115" i="28" s="1"/>
  <c r="CB115" i="28"/>
  <c r="CC115" i="28" s="1"/>
  <c r="CE115" i="28"/>
  <c r="CF115" i="28" s="1"/>
  <c r="CH115" i="28"/>
  <c r="CI115" i="28" s="1"/>
  <c r="CK115" i="28"/>
  <c r="CL115" i="28" s="1"/>
  <c r="CN115" i="28"/>
  <c r="CO115" i="28" s="1"/>
  <c r="CQ115" i="28"/>
  <c r="CR115" i="28" s="1"/>
  <c r="Q116" i="28"/>
  <c r="R116" i="28" s="1"/>
  <c r="T116" i="28"/>
  <c r="U116" i="28" s="1"/>
  <c r="W116" i="28"/>
  <c r="X116" i="28" s="1"/>
  <c r="Z116" i="28"/>
  <c r="AA116" i="28" s="1"/>
  <c r="AC116" i="28"/>
  <c r="AD116" i="28" s="1"/>
  <c r="AF116" i="28"/>
  <c r="AG116" i="28" s="1"/>
  <c r="AI116" i="28"/>
  <c r="AJ116" i="28" s="1"/>
  <c r="AL116" i="28"/>
  <c r="AM116" i="28" s="1"/>
  <c r="AO116" i="28"/>
  <c r="AP116" i="28" s="1"/>
  <c r="AR116" i="28"/>
  <c r="AS116" i="28" s="1"/>
  <c r="AU116" i="28"/>
  <c r="AV116" i="28" s="1"/>
  <c r="AX116" i="28"/>
  <c r="AY116" i="28" s="1"/>
  <c r="BA116" i="28"/>
  <c r="BB116" i="28" s="1"/>
  <c r="BD116" i="28"/>
  <c r="BE116" i="28" s="1"/>
  <c r="BG116" i="28"/>
  <c r="BH116" i="28" s="1"/>
  <c r="BJ116" i="28"/>
  <c r="BK116" i="28" s="1"/>
  <c r="BM116" i="28"/>
  <c r="BN116" i="28" s="1"/>
  <c r="BP116" i="28"/>
  <c r="BQ116" i="28" s="1"/>
  <c r="BS116" i="28"/>
  <c r="BT116" i="28" s="1"/>
  <c r="BV116" i="28"/>
  <c r="BW116" i="28" s="1"/>
  <c r="BY116" i="28"/>
  <c r="BZ116" i="28" s="1"/>
  <c r="CB116" i="28"/>
  <c r="CC116" i="28" s="1"/>
  <c r="CE116" i="28"/>
  <c r="CF116" i="28" s="1"/>
  <c r="CH116" i="28"/>
  <c r="CI116" i="28" s="1"/>
  <c r="CK116" i="28"/>
  <c r="CL116" i="28" s="1"/>
  <c r="CN116" i="28"/>
  <c r="CO116" i="28" s="1"/>
  <c r="CQ116" i="28"/>
  <c r="CR116" i="28" s="1"/>
  <c r="Q117" i="28"/>
  <c r="R117" i="28" s="1"/>
  <c r="T117" i="28"/>
  <c r="U117" i="28" s="1"/>
  <c r="W117" i="28"/>
  <c r="X117" i="28" s="1"/>
  <c r="Z117" i="28"/>
  <c r="AA117" i="28" s="1"/>
  <c r="AC117" i="28"/>
  <c r="AD117" i="28" s="1"/>
  <c r="AF117" i="28"/>
  <c r="AG117" i="28" s="1"/>
  <c r="AI117" i="28"/>
  <c r="AJ117" i="28" s="1"/>
  <c r="AL117" i="28"/>
  <c r="AM117" i="28" s="1"/>
  <c r="AO117" i="28"/>
  <c r="AP117" i="28" s="1"/>
  <c r="AR117" i="28"/>
  <c r="AS117" i="28" s="1"/>
  <c r="AU117" i="28"/>
  <c r="AV117" i="28" s="1"/>
  <c r="AX117" i="28"/>
  <c r="AY117" i="28" s="1"/>
  <c r="BA117" i="28"/>
  <c r="BB117" i="28" s="1"/>
  <c r="BD117" i="28"/>
  <c r="BE117" i="28" s="1"/>
  <c r="BG117" i="28"/>
  <c r="BH117" i="28" s="1"/>
  <c r="BJ117" i="28"/>
  <c r="BK117" i="28" s="1"/>
  <c r="BM117" i="28"/>
  <c r="BN117" i="28" s="1"/>
  <c r="BP117" i="28"/>
  <c r="BQ117" i="28" s="1"/>
  <c r="BS117" i="28"/>
  <c r="BT117" i="28" s="1"/>
  <c r="BV117" i="28"/>
  <c r="BW117" i="28" s="1"/>
  <c r="BY117" i="28"/>
  <c r="BZ117" i="28" s="1"/>
  <c r="CB117" i="28"/>
  <c r="CC117" i="28" s="1"/>
  <c r="CE117" i="28"/>
  <c r="CF117" i="28" s="1"/>
  <c r="CH117" i="28"/>
  <c r="CI117" i="28" s="1"/>
  <c r="CK117" i="28"/>
  <c r="CL117" i="28" s="1"/>
  <c r="CN117" i="28"/>
  <c r="CO117" i="28" s="1"/>
  <c r="CQ117" i="28"/>
  <c r="CR117" i="28" s="1"/>
  <c r="Q118" i="28"/>
  <c r="R118" i="28" s="1"/>
  <c r="T118" i="28"/>
  <c r="U118" i="28" s="1"/>
  <c r="W118" i="28"/>
  <c r="X118" i="28" s="1"/>
  <c r="Z118" i="28"/>
  <c r="AA118" i="28" s="1"/>
  <c r="AC118" i="28"/>
  <c r="AD118" i="28" s="1"/>
  <c r="AF118" i="28"/>
  <c r="AG118" i="28" s="1"/>
  <c r="AI118" i="28"/>
  <c r="AJ118" i="28" s="1"/>
  <c r="AL118" i="28"/>
  <c r="AM118" i="28" s="1"/>
  <c r="AO118" i="28"/>
  <c r="AP118" i="28" s="1"/>
  <c r="AR118" i="28"/>
  <c r="AS118" i="28" s="1"/>
  <c r="AU118" i="28"/>
  <c r="AV118" i="28" s="1"/>
  <c r="AX118" i="28"/>
  <c r="AY118" i="28" s="1"/>
  <c r="BA118" i="28"/>
  <c r="BB118" i="28" s="1"/>
  <c r="BD118" i="28"/>
  <c r="BE118" i="28" s="1"/>
  <c r="BG118" i="28"/>
  <c r="BH118" i="28" s="1"/>
  <c r="BJ118" i="28"/>
  <c r="BK118" i="28" s="1"/>
  <c r="BM118" i="28"/>
  <c r="BN118" i="28" s="1"/>
  <c r="BP118" i="28"/>
  <c r="BQ118" i="28" s="1"/>
  <c r="BS118" i="28"/>
  <c r="BT118" i="28" s="1"/>
  <c r="BV118" i="28"/>
  <c r="BW118" i="28" s="1"/>
  <c r="BY118" i="28"/>
  <c r="BZ118" i="28" s="1"/>
  <c r="CB118" i="28"/>
  <c r="CC118" i="28" s="1"/>
  <c r="CE118" i="28"/>
  <c r="CF118" i="28" s="1"/>
  <c r="CH118" i="28"/>
  <c r="CI118" i="28" s="1"/>
  <c r="CK118" i="28"/>
  <c r="CL118" i="28" s="1"/>
  <c r="CN118" i="28"/>
  <c r="CO118" i="28" s="1"/>
  <c r="CQ118" i="28"/>
  <c r="CR118" i="28" s="1"/>
  <c r="Q119" i="28"/>
  <c r="R119" i="28" s="1"/>
  <c r="T119" i="28"/>
  <c r="U119" i="28" s="1"/>
  <c r="W119" i="28"/>
  <c r="X119" i="28" s="1"/>
  <c r="Z119" i="28"/>
  <c r="AA119" i="28" s="1"/>
  <c r="AC119" i="28"/>
  <c r="AD119" i="28" s="1"/>
  <c r="AF119" i="28"/>
  <c r="AG119" i="28" s="1"/>
  <c r="AI119" i="28"/>
  <c r="AJ119" i="28" s="1"/>
  <c r="AL119" i="28"/>
  <c r="AM119" i="28" s="1"/>
  <c r="AO119" i="28"/>
  <c r="AP119" i="28" s="1"/>
  <c r="AR119" i="28"/>
  <c r="AS119" i="28" s="1"/>
  <c r="AU119" i="28"/>
  <c r="AV119" i="28" s="1"/>
  <c r="AX119" i="28"/>
  <c r="AY119" i="28" s="1"/>
  <c r="BA119" i="28"/>
  <c r="BB119" i="28" s="1"/>
  <c r="BD119" i="28"/>
  <c r="BE119" i="28" s="1"/>
  <c r="BG119" i="28"/>
  <c r="BH119" i="28" s="1"/>
  <c r="BJ119" i="28"/>
  <c r="BK119" i="28" s="1"/>
  <c r="BM119" i="28"/>
  <c r="BN119" i="28" s="1"/>
  <c r="BP119" i="28"/>
  <c r="BQ119" i="28" s="1"/>
  <c r="BS119" i="28"/>
  <c r="BT119" i="28" s="1"/>
  <c r="BV119" i="28"/>
  <c r="BW119" i="28" s="1"/>
  <c r="BY119" i="28"/>
  <c r="BZ119" i="28" s="1"/>
  <c r="CB119" i="28"/>
  <c r="CC119" i="28" s="1"/>
  <c r="CE119" i="28"/>
  <c r="CF119" i="28" s="1"/>
  <c r="CH119" i="28"/>
  <c r="CI119" i="28" s="1"/>
  <c r="CK119" i="28"/>
  <c r="CL119" i="28" s="1"/>
  <c r="CN119" i="28"/>
  <c r="CO119" i="28" s="1"/>
  <c r="CQ119" i="28"/>
  <c r="CR119" i="28" s="1"/>
  <c r="Q120" i="28"/>
  <c r="R120" i="28" s="1"/>
  <c r="T120" i="28"/>
  <c r="U120" i="28" s="1"/>
  <c r="W120" i="28"/>
  <c r="X120" i="28" s="1"/>
  <c r="Z120" i="28"/>
  <c r="AA120" i="28" s="1"/>
  <c r="AC120" i="28"/>
  <c r="AD120" i="28" s="1"/>
  <c r="AF120" i="28"/>
  <c r="AG120" i="28" s="1"/>
  <c r="AI120" i="28"/>
  <c r="AJ120" i="28" s="1"/>
  <c r="AL120" i="28"/>
  <c r="AM120" i="28" s="1"/>
  <c r="AO120" i="28"/>
  <c r="AP120" i="28" s="1"/>
  <c r="AR120" i="28"/>
  <c r="AS120" i="28" s="1"/>
  <c r="AU120" i="28"/>
  <c r="AV120" i="28" s="1"/>
  <c r="AX120" i="28"/>
  <c r="AY120" i="28" s="1"/>
  <c r="BA120" i="28"/>
  <c r="BB120" i="28" s="1"/>
  <c r="BD120" i="28"/>
  <c r="BE120" i="28" s="1"/>
  <c r="BG120" i="28"/>
  <c r="BH120" i="28" s="1"/>
  <c r="BJ120" i="28"/>
  <c r="BK120" i="28" s="1"/>
  <c r="BM120" i="28"/>
  <c r="BN120" i="28" s="1"/>
  <c r="BP120" i="28"/>
  <c r="BQ120" i="28" s="1"/>
  <c r="BS120" i="28"/>
  <c r="BT120" i="28" s="1"/>
  <c r="BV120" i="28"/>
  <c r="BW120" i="28" s="1"/>
  <c r="BY120" i="28"/>
  <c r="BZ120" i="28" s="1"/>
  <c r="CB120" i="28"/>
  <c r="CC120" i="28" s="1"/>
  <c r="CE120" i="28"/>
  <c r="CF120" i="28" s="1"/>
  <c r="CH120" i="28"/>
  <c r="CI120" i="28" s="1"/>
  <c r="CK120" i="28"/>
  <c r="CL120" i="28" s="1"/>
  <c r="CN120" i="28"/>
  <c r="CO120" i="28" s="1"/>
  <c r="CQ120" i="28"/>
  <c r="CR120" i="28" s="1"/>
  <c r="Q121" i="28"/>
  <c r="R121" i="28" s="1"/>
  <c r="T121" i="28"/>
  <c r="U121" i="28" s="1"/>
  <c r="W121" i="28"/>
  <c r="X121" i="28" s="1"/>
  <c r="Z121" i="28"/>
  <c r="AA121" i="28" s="1"/>
  <c r="AC121" i="28"/>
  <c r="AD121" i="28" s="1"/>
  <c r="AF121" i="28"/>
  <c r="AG121" i="28" s="1"/>
  <c r="AI121" i="28"/>
  <c r="AJ121" i="28" s="1"/>
  <c r="AL121" i="28"/>
  <c r="AM121" i="28" s="1"/>
  <c r="AO121" i="28"/>
  <c r="AP121" i="28" s="1"/>
  <c r="AR121" i="28"/>
  <c r="AS121" i="28" s="1"/>
  <c r="AU121" i="28"/>
  <c r="AV121" i="28" s="1"/>
  <c r="AX121" i="28"/>
  <c r="AY121" i="28" s="1"/>
  <c r="BA121" i="28"/>
  <c r="BB121" i="28" s="1"/>
  <c r="BD121" i="28"/>
  <c r="BE121" i="28" s="1"/>
  <c r="BG121" i="28"/>
  <c r="BH121" i="28" s="1"/>
  <c r="BJ121" i="28"/>
  <c r="BK121" i="28" s="1"/>
  <c r="BM121" i="28"/>
  <c r="BN121" i="28" s="1"/>
  <c r="BP121" i="28"/>
  <c r="BQ121" i="28" s="1"/>
  <c r="BS121" i="28"/>
  <c r="BT121" i="28" s="1"/>
  <c r="BV121" i="28"/>
  <c r="BW121" i="28" s="1"/>
  <c r="BY121" i="28"/>
  <c r="BZ121" i="28" s="1"/>
  <c r="CB121" i="28"/>
  <c r="CC121" i="28" s="1"/>
  <c r="CE121" i="28"/>
  <c r="CF121" i="28" s="1"/>
  <c r="CH121" i="28"/>
  <c r="CI121" i="28" s="1"/>
  <c r="CK121" i="28"/>
  <c r="CL121" i="28" s="1"/>
  <c r="CN121" i="28"/>
  <c r="CO121" i="28" s="1"/>
  <c r="CQ121" i="28"/>
  <c r="CR121" i="28" s="1"/>
  <c r="Q122" i="28"/>
  <c r="R122" i="28" s="1"/>
  <c r="T122" i="28"/>
  <c r="U122" i="28" s="1"/>
  <c r="W122" i="28"/>
  <c r="X122" i="28" s="1"/>
  <c r="Z122" i="28"/>
  <c r="AA122" i="28" s="1"/>
  <c r="AC122" i="28"/>
  <c r="AD122" i="28" s="1"/>
  <c r="AF122" i="28"/>
  <c r="AG122" i="28" s="1"/>
  <c r="AI122" i="28"/>
  <c r="AJ122" i="28" s="1"/>
  <c r="AL122" i="28"/>
  <c r="AM122" i="28" s="1"/>
  <c r="AO122" i="28"/>
  <c r="AP122" i="28" s="1"/>
  <c r="AR122" i="28"/>
  <c r="AS122" i="28" s="1"/>
  <c r="AU122" i="28"/>
  <c r="AV122" i="28" s="1"/>
  <c r="AX122" i="28"/>
  <c r="AY122" i="28" s="1"/>
  <c r="BA122" i="28"/>
  <c r="BB122" i="28" s="1"/>
  <c r="BD122" i="28"/>
  <c r="BE122" i="28" s="1"/>
  <c r="BG122" i="28"/>
  <c r="BH122" i="28" s="1"/>
  <c r="BJ122" i="28"/>
  <c r="BK122" i="28" s="1"/>
  <c r="BM122" i="28"/>
  <c r="BN122" i="28" s="1"/>
  <c r="BP122" i="28"/>
  <c r="BQ122" i="28" s="1"/>
  <c r="BS122" i="28"/>
  <c r="BT122" i="28" s="1"/>
  <c r="BV122" i="28"/>
  <c r="BW122" i="28" s="1"/>
  <c r="BY122" i="28"/>
  <c r="BZ122" i="28" s="1"/>
  <c r="CB122" i="28"/>
  <c r="CC122" i="28" s="1"/>
  <c r="CE122" i="28"/>
  <c r="CF122" i="28" s="1"/>
  <c r="CH122" i="28"/>
  <c r="CI122" i="28" s="1"/>
  <c r="CK122" i="28"/>
  <c r="CL122" i="28" s="1"/>
  <c r="CN122" i="28"/>
  <c r="CO122" i="28" s="1"/>
  <c r="CQ122" i="28"/>
  <c r="CR122" i="28" s="1"/>
  <c r="Q123" i="28"/>
  <c r="R123" i="28" s="1"/>
  <c r="T123" i="28"/>
  <c r="U123" i="28" s="1"/>
  <c r="W123" i="28"/>
  <c r="X123" i="28" s="1"/>
  <c r="Z123" i="28"/>
  <c r="AA123" i="28" s="1"/>
  <c r="AC123" i="28"/>
  <c r="AD123" i="28" s="1"/>
  <c r="AF123" i="28"/>
  <c r="AG123" i="28" s="1"/>
  <c r="AI123" i="28"/>
  <c r="AJ123" i="28" s="1"/>
  <c r="AL123" i="28"/>
  <c r="AM123" i="28" s="1"/>
  <c r="AO123" i="28"/>
  <c r="AP123" i="28" s="1"/>
  <c r="AR123" i="28"/>
  <c r="AS123" i="28" s="1"/>
  <c r="AU123" i="28"/>
  <c r="AV123" i="28" s="1"/>
  <c r="AX123" i="28"/>
  <c r="AY123" i="28" s="1"/>
  <c r="BA123" i="28"/>
  <c r="BB123" i="28" s="1"/>
  <c r="BD123" i="28"/>
  <c r="BE123" i="28" s="1"/>
  <c r="BG123" i="28"/>
  <c r="BH123" i="28" s="1"/>
  <c r="BJ123" i="28"/>
  <c r="BK123" i="28" s="1"/>
  <c r="BM123" i="28"/>
  <c r="BN123" i="28" s="1"/>
  <c r="BP123" i="28"/>
  <c r="BQ123" i="28" s="1"/>
  <c r="BS123" i="28"/>
  <c r="BT123" i="28" s="1"/>
  <c r="BV123" i="28"/>
  <c r="BW123" i="28" s="1"/>
  <c r="BY123" i="28"/>
  <c r="BZ123" i="28" s="1"/>
  <c r="CB123" i="28"/>
  <c r="CC123" i="28" s="1"/>
  <c r="CE123" i="28"/>
  <c r="CF123" i="28" s="1"/>
  <c r="CH123" i="28"/>
  <c r="CI123" i="28" s="1"/>
  <c r="CK123" i="28"/>
  <c r="CL123" i="28" s="1"/>
  <c r="CN123" i="28"/>
  <c r="CO123" i="28" s="1"/>
  <c r="CQ123" i="28"/>
  <c r="CR123" i="28" s="1"/>
  <c r="Q124" i="28"/>
  <c r="R124" i="28" s="1"/>
  <c r="T124" i="28"/>
  <c r="U124" i="28" s="1"/>
  <c r="W124" i="28"/>
  <c r="X124" i="28" s="1"/>
  <c r="Z124" i="28"/>
  <c r="AA124" i="28" s="1"/>
  <c r="AC124" i="28"/>
  <c r="AD124" i="28" s="1"/>
  <c r="AF124" i="28"/>
  <c r="AG124" i="28" s="1"/>
  <c r="AI124" i="28"/>
  <c r="AJ124" i="28" s="1"/>
  <c r="AL124" i="28"/>
  <c r="AM124" i="28" s="1"/>
  <c r="AO124" i="28"/>
  <c r="AP124" i="28" s="1"/>
  <c r="AR124" i="28"/>
  <c r="AS124" i="28" s="1"/>
  <c r="AU124" i="28"/>
  <c r="AV124" i="28" s="1"/>
  <c r="AX124" i="28"/>
  <c r="AY124" i="28" s="1"/>
  <c r="BA124" i="28"/>
  <c r="BB124" i="28" s="1"/>
  <c r="BD124" i="28"/>
  <c r="BE124" i="28" s="1"/>
  <c r="BG124" i="28"/>
  <c r="BH124" i="28" s="1"/>
  <c r="BJ124" i="28"/>
  <c r="BK124" i="28" s="1"/>
  <c r="BM124" i="28"/>
  <c r="BN124" i="28" s="1"/>
  <c r="BP124" i="28"/>
  <c r="BQ124" i="28" s="1"/>
  <c r="BS124" i="28"/>
  <c r="BT124" i="28" s="1"/>
  <c r="BV124" i="28"/>
  <c r="BW124" i="28" s="1"/>
  <c r="BY124" i="28"/>
  <c r="BZ124" i="28" s="1"/>
  <c r="CB124" i="28"/>
  <c r="CC124" i="28" s="1"/>
  <c r="CE124" i="28"/>
  <c r="CF124" i="28" s="1"/>
  <c r="CH124" i="28"/>
  <c r="CI124" i="28" s="1"/>
  <c r="CK124" i="28"/>
  <c r="CL124" i="28" s="1"/>
  <c r="CN124" i="28"/>
  <c r="CO124" i="28" s="1"/>
  <c r="CQ124" i="28"/>
  <c r="CR124" i="28" s="1"/>
  <c r="Q125" i="28"/>
  <c r="R125" i="28" s="1"/>
  <c r="T125" i="28"/>
  <c r="U125" i="28" s="1"/>
  <c r="W125" i="28"/>
  <c r="X125" i="28" s="1"/>
  <c r="Z125" i="28"/>
  <c r="AA125" i="28" s="1"/>
  <c r="AC125" i="28"/>
  <c r="AD125" i="28" s="1"/>
  <c r="AF125" i="28"/>
  <c r="AG125" i="28" s="1"/>
  <c r="AI125" i="28"/>
  <c r="AJ125" i="28" s="1"/>
  <c r="AL125" i="28"/>
  <c r="AM125" i="28" s="1"/>
  <c r="AO125" i="28"/>
  <c r="AP125" i="28" s="1"/>
  <c r="AR125" i="28"/>
  <c r="AS125" i="28" s="1"/>
  <c r="AU125" i="28"/>
  <c r="AV125" i="28" s="1"/>
  <c r="AX125" i="28"/>
  <c r="AY125" i="28" s="1"/>
  <c r="BA125" i="28"/>
  <c r="BB125" i="28" s="1"/>
  <c r="BD125" i="28"/>
  <c r="BE125" i="28" s="1"/>
  <c r="BG125" i="28"/>
  <c r="BH125" i="28" s="1"/>
  <c r="BJ125" i="28"/>
  <c r="BK125" i="28" s="1"/>
  <c r="BM125" i="28"/>
  <c r="BN125" i="28" s="1"/>
  <c r="BP125" i="28"/>
  <c r="BQ125" i="28" s="1"/>
  <c r="BS125" i="28"/>
  <c r="BT125" i="28" s="1"/>
  <c r="BV125" i="28"/>
  <c r="BW125" i="28" s="1"/>
  <c r="BY125" i="28"/>
  <c r="BZ125" i="28" s="1"/>
  <c r="CB125" i="28"/>
  <c r="CC125" i="28" s="1"/>
  <c r="CE125" i="28"/>
  <c r="CF125" i="28" s="1"/>
  <c r="CH125" i="28"/>
  <c r="CI125" i="28" s="1"/>
  <c r="CK125" i="28"/>
  <c r="CL125" i="28" s="1"/>
  <c r="CN125" i="28"/>
  <c r="CO125" i="28" s="1"/>
  <c r="CQ125" i="28"/>
  <c r="CR125" i="28" s="1"/>
  <c r="Q126" i="28"/>
  <c r="R126" i="28" s="1"/>
  <c r="T126" i="28"/>
  <c r="U126" i="28" s="1"/>
  <c r="W126" i="28"/>
  <c r="X126" i="28" s="1"/>
  <c r="Z126" i="28"/>
  <c r="AA126" i="28" s="1"/>
  <c r="AC126" i="28"/>
  <c r="AD126" i="28" s="1"/>
  <c r="AF126" i="28"/>
  <c r="AG126" i="28" s="1"/>
  <c r="AI126" i="28"/>
  <c r="AJ126" i="28" s="1"/>
  <c r="AL126" i="28"/>
  <c r="AM126" i="28" s="1"/>
  <c r="AO126" i="28"/>
  <c r="AP126" i="28" s="1"/>
  <c r="AR126" i="28"/>
  <c r="AS126" i="28" s="1"/>
  <c r="AU126" i="28"/>
  <c r="AV126" i="28" s="1"/>
  <c r="AX126" i="28"/>
  <c r="AY126" i="28" s="1"/>
  <c r="BA126" i="28"/>
  <c r="BB126" i="28" s="1"/>
  <c r="BD126" i="28"/>
  <c r="BE126" i="28" s="1"/>
  <c r="BG126" i="28"/>
  <c r="BH126" i="28" s="1"/>
  <c r="BJ126" i="28"/>
  <c r="BK126" i="28" s="1"/>
  <c r="BM126" i="28"/>
  <c r="BN126" i="28" s="1"/>
  <c r="BP126" i="28"/>
  <c r="BQ126" i="28" s="1"/>
  <c r="BS126" i="28"/>
  <c r="BT126" i="28" s="1"/>
  <c r="BV126" i="28"/>
  <c r="BW126" i="28" s="1"/>
  <c r="BY126" i="28"/>
  <c r="BZ126" i="28" s="1"/>
  <c r="CB126" i="28"/>
  <c r="CC126" i="28" s="1"/>
  <c r="CE126" i="28"/>
  <c r="CF126" i="28" s="1"/>
  <c r="CH126" i="28"/>
  <c r="CI126" i="28" s="1"/>
  <c r="CK126" i="28"/>
  <c r="CL126" i="28" s="1"/>
  <c r="CN126" i="28"/>
  <c r="CO126" i="28" s="1"/>
  <c r="CQ126" i="28"/>
  <c r="CR126" i="28" s="1"/>
  <c r="Q127" i="28"/>
  <c r="R127" i="28" s="1"/>
  <c r="T127" i="28"/>
  <c r="U127" i="28" s="1"/>
  <c r="W127" i="28"/>
  <c r="X127" i="28" s="1"/>
  <c r="Z127" i="28"/>
  <c r="AA127" i="28" s="1"/>
  <c r="AC127" i="28"/>
  <c r="AD127" i="28" s="1"/>
  <c r="AF127" i="28"/>
  <c r="AG127" i="28" s="1"/>
  <c r="AI127" i="28"/>
  <c r="AJ127" i="28" s="1"/>
  <c r="AL127" i="28"/>
  <c r="AM127" i="28" s="1"/>
  <c r="AO127" i="28"/>
  <c r="AP127" i="28" s="1"/>
  <c r="AR127" i="28"/>
  <c r="AS127" i="28" s="1"/>
  <c r="AU127" i="28"/>
  <c r="AV127" i="28" s="1"/>
  <c r="AX127" i="28"/>
  <c r="AY127" i="28" s="1"/>
  <c r="BA127" i="28"/>
  <c r="BB127" i="28" s="1"/>
  <c r="BD127" i="28"/>
  <c r="BE127" i="28" s="1"/>
  <c r="BG127" i="28"/>
  <c r="BH127" i="28" s="1"/>
  <c r="BJ127" i="28"/>
  <c r="BK127" i="28" s="1"/>
  <c r="BM127" i="28"/>
  <c r="BN127" i="28" s="1"/>
  <c r="BP127" i="28"/>
  <c r="BQ127" i="28" s="1"/>
  <c r="BS127" i="28"/>
  <c r="BT127" i="28" s="1"/>
  <c r="BV127" i="28"/>
  <c r="BW127" i="28" s="1"/>
  <c r="BY127" i="28"/>
  <c r="BZ127" i="28" s="1"/>
  <c r="CB127" i="28"/>
  <c r="CC127" i="28" s="1"/>
  <c r="CE127" i="28"/>
  <c r="CF127" i="28" s="1"/>
  <c r="CH127" i="28"/>
  <c r="CI127" i="28" s="1"/>
  <c r="CK127" i="28"/>
  <c r="CL127" i="28" s="1"/>
  <c r="CN127" i="28"/>
  <c r="CO127" i="28" s="1"/>
  <c r="CQ127" i="28"/>
  <c r="CR127" i="28" s="1"/>
  <c r="Q128" i="28"/>
  <c r="R128" i="28" s="1"/>
  <c r="T128" i="28"/>
  <c r="U128" i="28" s="1"/>
  <c r="W128" i="28"/>
  <c r="X128" i="28" s="1"/>
  <c r="Z128" i="28"/>
  <c r="AA128" i="28" s="1"/>
  <c r="AC128" i="28"/>
  <c r="AD128" i="28" s="1"/>
  <c r="AF128" i="28"/>
  <c r="AG128" i="28" s="1"/>
  <c r="AI128" i="28"/>
  <c r="AJ128" i="28" s="1"/>
  <c r="AL128" i="28"/>
  <c r="AM128" i="28" s="1"/>
  <c r="AO128" i="28"/>
  <c r="AP128" i="28" s="1"/>
  <c r="AR128" i="28"/>
  <c r="AS128" i="28" s="1"/>
  <c r="AU128" i="28"/>
  <c r="AV128" i="28" s="1"/>
  <c r="AX128" i="28"/>
  <c r="AY128" i="28" s="1"/>
  <c r="BA128" i="28"/>
  <c r="BB128" i="28" s="1"/>
  <c r="BD128" i="28"/>
  <c r="BE128" i="28" s="1"/>
  <c r="BG128" i="28"/>
  <c r="BH128" i="28" s="1"/>
  <c r="BJ128" i="28"/>
  <c r="BK128" i="28" s="1"/>
  <c r="BM128" i="28"/>
  <c r="BN128" i="28" s="1"/>
  <c r="BP128" i="28"/>
  <c r="BQ128" i="28" s="1"/>
  <c r="BS128" i="28"/>
  <c r="BT128" i="28" s="1"/>
  <c r="BV128" i="28"/>
  <c r="BW128" i="28" s="1"/>
  <c r="BY128" i="28"/>
  <c r="BZ128" i="28" s="1"/>
  <c r="CB128" i="28"/>
  <c r="CC128" i="28" s="1"/>
  <c r="CE128" i="28"/>
  <c r="CF128" i="28" s="1"/>
  <c r="CH128" i="28"/>
  <c r="CI128" i="28" s="1"/>
  <c r="CK128" i="28"/>
  <c r="CL128" i="28" s="1"/>
  <c r="CN128" i="28"/>
  <c r="CO128" i="28" s="1"/>
  <c r="CQ128" i="28"/>
  <c r="CR128" i="28" s="1"/>
  <c r="Q129" i="28"/>
  <c r="R129" i="28" s="1"/>
  <c r="T129" i="28"/>
  <c r="U129" i="28" s="1"/>
  <c r="W129" i="28"/>
  <c r="X129" i="28" s="1"/>
  <c r="Z129" i="28"/>
  <c r="AA129" i="28" s="1"/>
  <c r="AC129" i="28"/>
  <c r="AD129" i="28" s="1"/>
  <c r="AF129" i="28"/>
  <c r="AG129" i="28" s="1"/>
  <c r="AI129" i="28"/>
  <c r="AJ129" i="28" s="1"/>
  <c r="AL129" i="28"/>
  <c r="AM129" i="28" s="1"/>
  <c r="AO129" i="28"/>
  <c r="AP129" i="28" s="1"/>
  <c r="AR129" i="28"/>
  <c r="AS129" i="28" s="1"/>
  <c r="AU129" i="28"/>
  <c r="AV129" i="28" s="1"/>
  <c r="AX129" i="28"/>
  <c r="AY129" i="28" s="1"/>
  <c r="BA129" i="28"/>
  <c r="BB129" i="28" s="1"/>
  <c r="BD129" i="28"/>
  <c r="BE129" i="28" s="1"/>
  <c r="BG129" i="28"/>
  <c r="BH129" i="28" s="1"/>
  <c r="BJ129" i="28"/>
  <c r="BK129" i="28" s="1"/>
  <c r="BM129" i="28"/>
  <c r="BN129" i="28" s="1"/>
  <c r="BP129" i="28"/>
  <c r="BQ129" i="28" s="1"/>
  <c r="BS129" i="28"/>
  <c r="BT129" i="28" s="1"/>
  <c r="BV129" i="28"/>
  <c r="BW129" i="28" s="1"/>
  <c r="BY129" i="28"/>
  <c r="BZ129" i="28" s="1"/>
  <c r="CB129" i="28"/>
  <c r="CC129" i="28" s="1"/>
  <c r="CE129" i="28"/>
  <c r="CF129" i="28" s="1"/>
  <c r="CH129" i="28"/>
  <c r="CI129" i="28" s="1"/>
  <c r="CK129" i="28"/>
  <c r="CL129" i="28" s="1"/>
  <c r="CN129" i="28"/>
  <c r="CO129" i="28" s="1"/>
  <c r="CQ129" i="28"/>
  <c r="CR129" i="28" s="1"/>
  <c r="Q130" i="28"/>
  <c r="R130" i="28" s="1"/>
  <c r="T130" i="28"/>
  <c r="U130" i="28" s="1"/>
  <c r="W130" i="28"/>
  <c r="X130" i="28" s="1"/>
  <c r="Z130" i="28"/>
  <c r="AA130" i="28" s="1"/>
  <c r="AC130" i="28"/>
  <c r="AD130" i="28" s="1"/>
  <c r="AF130" i="28"/>
  <c r="AG130" i="28" s="1"/>
  <c r="AI130" i="28"/>
  <c r="AJ130" i="28" s="1"/>
  <c r="AL130" i="28"/>
  <c r="AM130" i="28" s="1"/>
  <c r="AO130" i="28"/>
  <c r="AP130" i="28" s="1"/>
  <c r="AR130" i="28"/>
  <c r="AS130" i="28" s="1"/>
  <c r="AU130" i="28"/>
  <c r="AV130" i="28" s="1"/>
  <c r="AX130" i="28"/>
  <c r="AY130" i="28" s="1"/>
  <c r="BA130" i="28"/>
  <c r="BB130" i="28" s="1"/>
  <c r="BD130" i="28"/>
  <c r="BE130" i="28" s="1"/>
  <c r="BG130" i="28"/>
  <c r="BH130" i="28" s="1"/>
  <c r="BJ130" i="28"/>
  <c r="BK130" i="28" s="1"/>
  <c r="BM130" i="28"/>
  <c r="BN130" i="28" s="1"/>
  <c r="BP130" i="28"/>
  <c r="BQ130" i="28" s="1"/>
  <c r="BS130" i="28"/>
  <c r="BT130" i="28" s="1"/>
  <c r="BV130" i="28"/>
  <c r="BW130" i="28" s="1"/>
  <c r="BY130" i="28"/>
  <c r="BZ130" i="28" s="1"/>
  <c r="CB130" i="28"/>
  <c r="CC130" i="28" s="1"/>
  <c r="CE130" i="28"/>
  <c r="CF130" i="28" s="1"/>
  <c r="CH130" i="28"/>
  <c r="CI130" i="28" s="1"/>
  <c r="CK130" i="28"/>
  <c r="CL130" i="28" s="1"/>
  <c r="CN130" i="28"/>
  <c r="CO130" i="28" s="1"/>
  <c r="CQ130" i="28"/>
  <c r="CR130" i="28" s="1"/>
  <c r="Q131" i="28"/>
  <c r="R131" i="28" s="1"/>
  <c r="T131" i="28"/>
  <c r="U131" i="28" s="1"/>
  <c r="W131" i="28"/>
  <c r="X131" i="28" s="1"/>
  <c r="Z131" i="28"/>
  <c r="AA131" i="28" s="1"/>
  <c r="AC131" i="28"/>
  <c r="AD131" i="28" s="1"/>
  <c r="AF131" i="28"/>
  <c r="AG131" i="28" s="1"/>
  <c r="AI131" i="28"/>
  <c r="AJ131" i="28" s="1"/>
  <c r="AL131" i="28"/>
  <c r="AM131" i="28" s="1"/>
  <c r="AO131" i="28"/>
  <c r="AP131" i="28" s="1"/>
  <c r="AR131" i="28"/>
  <c r="AS131" i="28" s="1"/>
  <c r="AU131" i="28"/>
  <c r="AV131" i="28" s="1"/>
  <c r="AX131" i="28"/>
  <c r="AY131" i="28" s="1"/>
  <c r="BA131" i="28"/>
  <c r="BB131" i="28" s="1"/>
  <c r="BD131" i="28"/>
  <c r="BE131" i="28" s="1"/>
  <c r="BG131" i="28"/>
  <c r="BH131" i="28" s="1"/>
  <c r="BJ131" i="28"/>
  <c r="BK131" i="28" s="1"/>
  <c r="BM131" i="28"/>
  <c r="BN131" i="28" s="1"/>
  <c r="BP131" i="28"/>
  <c r="BQ131" i="28" s="1"/>
  <c r="BS131" i="28"/>
  <c r="BT131" i="28" s="1"/>
  <c r="BV131" i="28"/>
  <c r="BW131" i="28" s="1"/>
  <c r="BY131" i="28"/>
  <c r="BZ131" i="28" s="1"/>
  <c r="CB131" i="28"/>
  <c r="CC131" i="28" s="1"/>
  <c r="CE131" i="28"/>
  <c r="CF131" i="28" s="1"/>
  <c r="CH131" i="28"/>
  <c r="CI131" i="28" s="1"/>
  <c r="CK131" i="28"/>
  <c r="CL131" i="28" s="1"/>
  <c r="CN131" i="28"/>
  <c r="CO131" i="28" s="1"/>
  <c r="CQ131" i="28"/>
  <c r="CR131" i="28" s="1"/>
  <c r="Q132" i="28"/>
  <c r="R132" i="28" s="1"/>
  <c r="T132" i="28"/>
  <c r="U132" i="28" s="1"/>
  <c r="W132" i="28"/>
  <c r="X132" i="28" s="1"/>
  <c r="Z132" i="28"/>
  <c r="AA132" i="28" s="1"/>
  <c r="AC132" i="28"/>
  <c r="AD132" i="28" s="1"/>
  <c r="AF132" i="28"/>
  <c r="AG132" i="28" s="1"/>
  <c r="AI132" i="28"/>
  <c r="AJ132" i="28" s="1"/>
  <c r="AL132" i="28"/>
  <c r="AM132" i="28" s="1"/>
  <c r="AO132" i="28"/>
  <c r="AP132" i="28" s="1"/>
  <c r="AR132" i="28"/>
  <c r="AS132" i="28" s="1"/>
  <c r="AU132" i="28"/>
  <c r="AV132" i="28" s="1"/>
  <c r="AX132" i="28"/>
  <c r="AY132" i="28" s="1"/>
  <c r="BA132" i="28"/>
  <c r="BB132" i="28" s="1"/>
  <c r="BD132" i="28"/>
  <c r="BE132" i="28" s="1"/>
  <c r="BG132" i="28"/>
  <c r="BH132" i="28" s="1"/>
  <c r="BJ132" i="28"/>
  <c r="BK132" i="28" s="1"/>
  <c r="BM132" i="28"/>
  <c r="BN132" i="28" s="1"/>
  <c r="BP132" i="28"/>
  <c r="BQ132" i="28" s="1"/>
  <c r="BS132" i="28"/>
  <c r="BT132" i="28" s="1"/>
  <c r="BV132" i="28"/>
  <c r="BW132" i="28" s="1"/>
  <c r="BY132" i="28"/>
  <c r="BZ132" i="28" s="1"/>
  <c r="CB132" i="28"/>
  <c r="CC132" i="28" s="1"/>
  <c r="CE132" i="28"/>
  <c r="CF132" i="28" s="1"/>
  <c r="CH132" i="28"/>
  <c r="CI132" i="28" s="1"/>
  <c r="CK132" i="28"/>
  <c r="CL132" i="28" s="1"/>
  <c r="CN132" i="28"/>
  <c r="CO132" i="28" s="1"/>
  <c r="CQ132" i="28"/>
  <c r="CR132" i="28" s="1"/>
  <c r="Q133" i="28"/>
  <c r="R133" i="28" s="1"/>
  <c r="T133" i="28"/>
  <c r="U133" i="28" s="1"/>
  <c r="W133" i="28"/>
  <c r="X133" i="28" s="1"/>
  <c r="Z133" i="28"/>
  <c r="AA133" i="28" s="1"/>
  <c r="AC133" i="28"/>
  <c r="AD133" i="28" s="1"/>
  <c r="AF133" i="28"/>
  <c r="AG133" i="28" s="1"/>
  <c r="AI133" i="28"/>
  <c r="AJ133" i="28" s="1"/>
  <c r="AL133" i="28"/>
  <c r="AM133" i="28" s="1"/>
  <c r="AO133" i="28"/>
  <c r="AP133" i="28" s="1"/>
  <c r="AR133" i="28"/>
  <c r="AS133" i="28" s="1"/>
  <c r="AU133" i="28"/>
  <c r="AV133" i="28" s="1"/>
  <c r="AX133" i="28"/>
  <c r="AY133" i="28" s="1"/>
  <c r="BA133" i="28"/>
  <c r="BB133" i="28" s="1"/>
  <c r="BD133" i="28"/>
  <c r="BE133" i="28" s="1"/>
  <c r="BG133" i="28"/>
  <c r="BH133" i="28" s="1"/>
  <c r="BJ133" i="28"/>
  <c r="BK133" i="28" s="1"/>
  <c r="BM133" i="28"/>
  <c r="BN133" i="28" s="1"/>
  <c r="BP133" i="28"/>
  <c r="BQ133" i="28" s="1"/>
  <c r="BS133" i="28"/>
  <c r="BT133" i="28" s="1"/>
  <c r="BV133" i="28"/>
  <c r="BW133" i="28" s="1"/>
  <c r="BY133" i="28"/>
  <c r="BZ133" i="28" s="1"/>
  <c r="CB133" i="28"/>
  <c r="CC133" i="28" s="1"/>
  <c r="CE133" i="28"/>
  <c r="CF133" i="28" s="1"/>
  <c r="CH133" i="28"/>
  <c r="CI133" i="28" s="1"/>
  <c r="CK133" i="28"/>
  <c r="CL133" i="28" s="1"/>
  <c r="CN133" i="28"/>
  <c r="CO133" i="28" s="1"/>
  <c r="CQ133" i="28"/>
  <c r="CR133" i="28" s="1"/>
  <c r="Q134" i="28"/>
  <c r="R134" i="28" s="1"/>
  <c r="T134" i="28"/>
  <c r="U134" i="28" s="1"/>
  <c r="W134" i="28"/>
  <c r="X134" i="28" s="1"/>
  <c r="Z134" i="28"/>
  <c r="AA134" i="28" s="1"/>
  <c r="AC134" i="28"/>
  <c r="AD134" i="28" s="1"/>
  <c r="AF134" i="28"/>
  <c r="AG134" i="28" s="1"/>
  <c r="AI134" i="28"/>
  <c r="AJ134" i="28" s="1"/>
  <c r="AL134" i="28"/>
  <c r="AM134" i="28" s="1"/>
  <c r="AO134" i="28"/>
  <c r="AP134" i="28" s="1"/>
  <c r="AR134" i="28"/>
  <c r="AS134" i="28" s="1"/>
  <c r="AU134" i="28"/>
  <c r="AV134" i="28" s="1"/>
  <c r="AX134" i="28"/>
  <c r="AY134" i="28" s="1"/>
  <c r="BA134" i="28"/>
  <c r="BB134" i="28" s="1"/>
  <c r="BD134" i="28"/>
  <c r="BE134" i="28" s="1"/>
  <c r="BG134" i="28"/>
  <c r="BH134" i="28" s="1"/>
  <c r="BJ134" i="28"/>
  <c r="BK134" i="28" s="1"/>
  <c r="BM134" i="28"/>
  <c r="BN134" i="28" s="1"/>
  <c r="BP134" i="28"/>
  <c r="BQ134" i="28" s="1"/>
  <c r="BS134" i="28"/>
  <c r="BT134" i="28" s="1"/>
  <c r="BV134" i="28"/>
  <c r="BW134" i="28" s="1"/>
  <c r="BY134" i="28"/>
  <c r="BZ134" i="28" s="1"/>
  <c r="CB134" i="28"/>
  <c r="CC134" i="28" s="1"/>
  <c r="CE134" i="28"/>
  <c r="CF134" i="28" s="1"/>
  <c r="CH134" i="28"/>
  <c r="CI134" i="28" s="1"/>
  <c r="CK134" i="28"/>
  <c r="CL134" i="28" s="1"/>
  <c r="CN134" i="28"/>
  <c r="CO134" i="28" s="1"/>
  <c r="CQ134" i="28"/>
  <c r="CR134" i="28" s="1"/>
  <c r="Q135" i="28"/>
  <c r="R135" i="28" s="1"/>
  <c r="T135" i="28"/>
  <c r="U135" i="28" s="1"/>
  <c r="W135" i="28"/>
  <c r="X135" i="28" s="1"/>
  <c r="Z135" i="28"/>
  <c r="AA135" i="28" s="1"/>
  <c r="AC135" i="28"/>
  <c r="AD135" i="28" s="1"/>
  <c r="AF135" i="28"/>
  <c r="AG135" i="28" s="1"/>
  <c r="AI135" i="28"/>
  <c r="AJ135" i="28" s="1"/>
  <c r="AL135" i="28"/>
  <c r="AM135" i="28" s="1"/>
  <c r="AO135" i="28"/>
  <c r="AP135" i="28" s="1"/>
  <c r="AR135" i="28"/>
  <c r="AS135" i="28" s="1"/>
  <c r="AU135" i="28"/>
  <c r="AV135" i="28" s="1"/>
  <c r="AX135" i="28"/>
  <c r="AY135" i="28" s="1"/>
  <c r="BA135" i="28"/>
  <c r="BB135" i="28" s="1"/>
  <c r="BD135" i="28"/>
  <c r="BE135" i="28" s="1"/>
  <c r="BG135" i="28"/>
  <c r="BH135" i="28" s="1"/>
  <c r="BJ135" i="28"/>
  <c r="BK135" i="28" s="1"/>
  <c r="BM135" i="28"/>
  <c r="BN135" i="28" s="1"/>
  <c r="BP135" i="28"/>
  <c r="BQ135" i="28" s="1"/>
  <c r="BS135" i="28"/>
  <c r="BT135" i="28" s="1"/>
  <c r="BV135" i="28"/>
  <c r="BW135" i="28" s="1"/>
  <c r="BY135" i="28"/>
  <c r="BZ135" i="28" s="1"/>
  <c r="CB135" i="28"/>
  <c r="CC135" i="28" s="1"/>
  <c r="CE135" i="28"/>
  <c r="CF135" i="28" s="1"/>
  <c r="CH135" i="28"/>
  <c r="CI135" i="28" s="1"/>
  <c r="CK135" i="28"/>
  <c r="CL135" i="28" s="1"/>
  <c r="CN135" i="28"/>
  <c r="CO135" i="28" s="1"/>
  <c r="CQ135" i="28"/>
  <c r="CR135" i="28" s="1"/>
  <c r="Q136" i="28"/>
  <c r="R136" i="28" s="1"/>
  <c r="T136" i="28"/>
  <c r="U136" i="28" s="1"/>
  <c r="W136" i="28"/>
  <c r="X136" i="28" s="1"/>
  <c r="Z136" i="28"/>
  <c r="AA136" i="28" s="1"/>
  <c r="AC136" i="28"/>
  <c r="AD136" i="28" s="1"/>
  <c r="AF136" i="28"/>
  <c r="AG136" i="28" s="1"/>
  <c r="AI136" i="28"/>
  <c r="AJ136" i="28" s="1"/>
  <c r="AL136" i="28"/>
  <c r="AM136" i="28" s="1"/>
  <c r="AO136" i="28"/>
  <c r="AP136" i="28" s="1"/>
  <c r="AR136" i="28"/>
  <c r="AS136" i="28" s="1"/>
  <c r="AU136" i="28"/>
  <c r="AV136" i="28" s="1"/>
  <c r="AX136" i="28"/>
  <c r="AY136" i="28" s="1"/>
  <c r="BA136" i="28"/>
  <c r="BB136" i="28" s="1"/>
  <c r="BD136" i="28"/>
  <c r="BE136" i="28" s="1"/>
  <c r="BG136" i="28"/>
  <c r="BH136" i="28" s="1"/>
  <c r="BJ136" i="28"/>
  <c r="BK136" i="28" s="1"/>
  <c r="BM136" i="28"/>
  <c r="BN136" i="28" s="1"/>
  <c r="BP136" i="28"/>
  <c r="BQ136" i="28" s="1"/>
  <c r="BS136" i="28"/>
  <c r="BT136" i="28" s="1"/>
  <c r="BV136" i="28"/>
  <c r="BW136" i="28" s="1"/>
  <c r="BY136" i="28"/>
  <c r="BZ136" i="28" s="1"/>
  <c r="CB136" i="28"/>
  <c r="CC136" i="28" s="1"/>
  <c r="CE136" i="28"/>
  <c r="CF136" i="28" s="1"/>
  <c r="CH136" i="28"/>
  <c r="CI136" i="28" s="1"/>
  <c r="CK136" i="28"/>
  <c r="CL136" i="28" s="1"/>
  <c r="CN136" i="28"/>
  <c r="CO136" i="28" s="1"/>
  <c r="CQ136" i="28"/>
  <c r="CR136" i="28" s="1"/>
  <c r="Q137" i="28"/>
  <c r="R137" i="28" s="1"/>
  <c r="T137" i="28"/>
  <c r="U137" i="28" s="1"/>
  <c r="W137" i="28"/>
  <c r="X137" i="28" s="1"/>
  <c r="Z137" i="28"/>
  <c r="AA137" i="28" s="1"/>
  <c r="AC137" i="28"/>
  <c r="AD137" i="28" s="1"/>
  <c r="AF137" i="28"/>
  <c r="AG137" i="28" s="1"/>
  <c r="AI137" i="28"/>
  <c r="AJ137" i="28" s="1"/>
  <c r="AL137" i="28"/>
  <c r="AM137" i="28" s="1"/>
  <c r="AO137" i="28"/>
  <c r="AP137" i="28" s="1"/>
  <c r="AR137" i="28"/>
  <c r="AS137" i="28" s="1"/>
  <c r="AU137" i="28"/>
  <c r="AV137" i="28" s="1"/>
  <c r="AX137" i="28"/>
  <c r="AY137" i="28" s="1"/>
  <c r="BA137" i="28"/>
  <c r="BB137" i="28" s="1"/>
  <c r="BD137" i="28"/>
  <c r="BE137" i="28" s="1"/>
  <c r="BG137" i="28"/>
  <c r="BH137" i="28" s="1"/>
  <c r="BJ137" i="28"/>
  <c r="BK137" i="28" s="1"/>
  <c r="BM137" i="28"/>
  <c r="BN137" i="28" s="1"/>
  <c r="BP137" i="28"/>
  <c r="BQ137" i="28" s="1"/>
  <c r="BS137" i="28"/>
  <c r="BT137" i="28" s="1"/>
  <c r="BV137" i="28"/>
  <c r="BW137" i="28" s="1"/>
  <c r="BY137" i="28"/>
  <c r="BZ137" i="28" s="1"/>
  <c r="CB137" i="28"/>
  <c r="CC137" i="28" s="1"/>
  <c r="CE137" i="28"/>
  <c r="CF137" i="28" s="1"/>
  <c r="CH137" i="28"/>
  <c r="CI137" i="28" s="1"/>
  <c r="CK137" i="28"/>
  <c r="CL137" i="28" s="1"/>
  <c r="CN137" i="28"/>
  <c r="CO137" i="28" s="1"/>
  <c r="CQ137" i="28"/>
  <c r="CR137" i="28" s="1"/>
  <c r="Q138" i="28"/>
  <c r="R138" i="28" s="1"/>
  <c r="T138" i="28"/>
  <c r="U138" i="28" s="1"/>
  <c r="W138" i="28"/>
  <c r="X138" i="28" s="1"/>
  <c r="Z138" i="28"/>
  <c r="AA138" i="28" s="1"/>
  <c r="AC138" i="28"/>
  <c r="AD138" i="28" s="1"/>
  <c r="AF138" i="28"/>
  <c r="AG138" i="28" s="1"/>
  <c r="AI138" i="28"/>
  <c r="AJ138" i="28" s="1"/>
  <c r="AL138" i="28"/>
  <c r="AM138" i="28" s="1"/>
  <c r="AO138" i="28"/>
  <c r="AP138" i="28" s="1"/>
  <c r="AR138" i="28"/>
  <c r="AS138" i="28" s="1"/>
  <c r="AU138" i="28"/>
  <c r="AV138" i="28" s="1"/>
  <c r="AX138" i="28"/>
  <c r="AY138" i="28" s="1"/>
  <c r="BA138" i="28"/>
  <c r="BB138" i="28" s="1"/>
  <c r="BD138" i="28"/>
  <c r="BE138" i="28" s="1"/>
  <c r="BG138" i="28"/>
  <c r="BH138" i="28" s="1"/>
  <c r="BJ138" i="28"/>
  <c r="BK138" i="28" s="1"/>
  <c r="BM138" i="28"/>
  <c r="BN138" i="28" s="1"/>
  <c r="BP138" i="28"/>
  <c r="BQ138" i="28" s="1"/>
  <c r="BS138" i="28"/>
  <c r="BT138" i="28" s="1"/>
  <c r="BV138" i="28"/>
  <c r="BW138" i="28" s="1"/>
  <c r="BY138" i="28"/>
  <c r="BZ138" i="28" s="1"/>
  <c r="CB138" i="28"/>
  <c r="CC138" i="28" s="1"/>
  <c r="CE138" i="28"/>
  <c r="CF138" i="28" s="1"/>
  <c r="CH138" i="28"/>
  <c r="CI138" i="28" s="1"/>
  <c r="CK138" i="28"/>
  <c r="CL138" i="28" s="1"/>
  <c r="CN138" i="28"/>
  <c r="CO138" i="28" s="1"/>
  <c r="CQ138" i="28"/>
  <c r="CR138" i="28" s="1"/>
  <c r="Q139" i="28"/>
  <c r="R139" i="28" s="1"/>
  <c r="T139" i="28"/>
  <c r="U139" i="28" s="1"/>
  <c r="W139" i="28"/>
  <c r="X139" i="28" s="1"/>
  <c r="Z139" i="28"/>
  <c r="AA139" i="28" s="1"/>
  <c r="AC139" i="28"/>
  <c r="AD139" i="28" s="1"/>
  <c r="AF139" i="28"/>
  <c r="AG139" i="28" s="1"/>
  <c r="AI139" i="28"/>
  <c r="AJ139" i="28" s="1"/>
  <c r="AL139" i="28"/>
  <c r="AM139" i="28" s="1"/>
  <c r="AO139" i="28"/>
  <c r="AP139" i="28" s="1"/>
  <c r="AR139" i="28"/>
  <c r="AS139" i="28" s="1"/>
  <c r="AU139" i="28"/>
  <c r="AV139" i="28" s="1"/>
  <c r="AX139" i="28"/>
  <c r="AY139" i="28" s="1"/>
  <c r="BA139" i="28"/>
  <c r="BB139" i="28" s="1"/>
  <c r="BD139" i="28"/>
  <c r="BE139" i="28" s="1"/>
  <c r="BG139" i="28"/>
  <c r="BH139" i="28" s="1"/>
  <c r="BJ139" i="28"/>
  <c r="BK139" i="28" s="1"/>
  <c r="BM139" i="28"/>
  <c r="BN139" i="28" s="1"/>
  <c r="BP139" i="28"/>
  <c r="BQ139" i="28" s="1"/>
  <c r="BS139" i="28"/>
  <c r="BT139" i="28" s="1"/>
  <c r="BV139" i="28"/>
  <c r="BW139" i="28" s="1"/>
  <c r="BY139" i="28"/>
  <c r="BZ139" i="28" s="1"/>
  <c r="CB139" i="28"/>
  <c r="CC139" i="28" s="1"/>
  <c r="CE139" i="28"/>
  <c r="CF139" i="28" s="1"/>
  <c r="CH139" i="28"/>
  <c r="CI139" i="28" s="1"/>
  <c r="CK139" i="28"/>
  <c r="CL139" i="28" s="1"/>
  <c r="CN139" i="28"/>
  <c r="CO139" i="28" s="1"/>
  <c r="CQ139" i="28"/>
  <c r="CR139" i="28" s="1"/>
  <c r="Q140" i="28"/>
  <c r="R140" i="28" s="1"/>
  <c r="T140" i="28"/>
  <c r="U140" i="28" s="1"/>
  <c r="W140" i="28"/>
  <c r="X140" i="28" s="1"/>
  <c r="Z140" i="28"/>
  <c r="AA140" i="28" s="1"/>
  <c r="AC140" i="28"/>
  <c r="AD140" i="28" s="1"/>
  <c r="AF140" i="28"/>
  <c r="AG140" i="28" s="1"/>
  <c r="AI140" i="28"/>
  <c r="AJ140" i="28" s="1"/>
  <c r="AL140" i="28"/>
  <c r="AM140" i="28" s="1"/>
  <c r="AO140" i="28"/>
  <c r="AP140" i="28" s="1"/>
  <c r="AR140" i="28"/>
  <c r="AS140" i="28" s="1"/>
  <c r="AU140" i="28"/>
  <c r="AV140" i="28" s="1"/>
  <c r="AX140" i="28"/>
  <c r="AY140" i="28" s="1"/>
  <c r="BA140" i="28"/>
  <c r="BB140" i="28" s="1"/>
  <c r="BD140" i="28"/>
  <c r="BE140" i="28" s="1"/>
  <c r="BG140" i="28"/>
  <c r="BH140" i="28" s="1"/>
  <c r="BJ140" i="28"/>
  <c r="BK140" i="28" s="1"/>
  <c r="BM140" i="28"/>
  <c r="BN140" i="28" s="1"/>
  <c r="BP140" i="28"/>
  <c r="BQ140" i="28" s="1"/>
  <c r="BS140" i="28"/>
  <c r="BT140" i="28" s="1"/>
  <c r="BV140" i="28"/>
  <c r="BW140" i="28" s="1"/>
  <c r="BY140" i="28"/>
  <c r="BZ140" i="28" s="1"/>
  <c r="CB140" i="28"/>
  <c r="CC140" i="28" s="1"/>
  <c r="CE140" i="28"/>
  <c r="CF140" i="28" s="1"/>
  <c r="CH140" i="28"/>
  <c r="CI140" i="28" s="1"/>
  <c r="CK140" i="28"/>
  <c r="CL140" i="28" s="1"/>
  <c r="CN140" i="28"/>
  <c r="CO140" i="28" s="1"/>
  <c r="CQ140" i="28"/>
  <c r="CR140" i="28" s="1"/>
  <c r="Q141" i="28"/>
  <c r="R141" i="28" s="1"/>
  <c r="T141" i="28"/>
  <c r="U141" i="28" s="1"/>
  <c r="W141" i="28"/>
  <c r="X141" i="28" s="1"/>
  <c r="Z141" i="28"/>
  <c r="AA141" i="28" s="1"/>
  <c r="AC141" i="28"/>
  <c r="AD141" i="28" s="1"/>
  <c r="AF141" i="28"/>
  <c r="AG141" i="28" s="1"/>
  <c r="AI141" i="28"/>
  <c r="AJ141" i="28" s="1"/>
  <c r="AL141" i="28"/>
  <c r="AM141" i="28" s="1"/>
  <c r="AO141" i="28"/>
  <c r="AP141" i="28" s="1"/>
  <c r="AR141" i="28"/>
  <c r="AS141" i="28" s="1"/>
  <c r="AU141" i="28"/>
  <c r="AV141" i="28" s="1"/>
  <c r="AX141" i="28"/>
  <c r="AY141" i="28" s="1"/>
  <c r="BA141" i="28"/>
  <c r="BB141" i="28" s="1"/>
  <c r="BD141" i="28"/>
  <c r="BE141" i="28" s="1"/>
  <c r="BG141" i="28"/>
  <c r="BH141" i="28" s="1"/>
  <c r="BJ141" i="28"/>
  <c r="BK141" i="28" s="1"/>
  <c r="BM141" i="28"/>
  <c r="BN141" i="28" s="1"/>
  <c r="BP141" i="28"/>
  <c r="BQ141" i="28" s="1"/>
  <c r="BS141" i="28"/>
  <c r="BT141" i="28" s="1"/>
  <c r="BV141" i="28"/>
  <c r="BW141" i="28" s="1"/>
  <c r="BY141" i="28"/>
  <c r="BZ141" i="28" s="1"/>
  <c r="CB141" i="28"/>
  <c r="CC141" i="28" s="1"/>
  <c r="CE141" i="28"/>
  <c r="CF141" i="28" s="1"/>
  <c r="CH141" i="28"/>
  <c r="CI141" i="28" s="1"/>
  <c r="CK141" i="28"/>
  <c r="CL141" i="28" s="1"/>
  <c r="CN141" i="28"/>
  <c r="CO141" i="28" s="1"/>
  <c r="CQ141" i="28"/>
  <c r="CR141" i="28" s="1"/>
  <c r="Q142" i="28"/>
  <c r="R142" i="28" s="1"/>
  <c r="T142" i="28"/>
  <c r="U142" i="28" s="1"/>
  <c r="W142" i="28"/>
  <c r="X142" i="28" s="1"/>
  <c r="Z142" i="28"/>
  <c r="AA142" i="28" s="1"/>
  <c r="AC142" i="28"/>
  <c r="AD142" i="28" s="1"/>
  <c r="AF142" i="28"/>
  <c r="AG142" i="28" s="1"/>
  <c r="AI142" i="28"/>
  <c r="AJ142" i="28" s="1"/>
  <c r="AL142" i="28"/>
  <c r="AM142" i="28" s="1"/>
  <c r="AO142" i="28"/>
  <c r="AP142" i="28" s="1"/>
  <c r="AR142" i="28"/>
  <c r="AS142" i="28" s="1"/>
  <c r="AU142" i="28"/>
  <c r="AV142" i="28" s="1"/>
  <c r="AX142" i="28"/>
  <c r="AY142" i="28" s="1"/>
  <c r="BA142" i="28"/>
  <c r="BB142" i="28" s="1"/>
  <c r="BD142" i="28"/>
  <c r="BE142" i="28" s="1"/>
  <c r="BG142" i="28"/>
  <c r="BH142" i="28" s="1"/>
  <c r="BJ142" i="28"/>
  <c r="BK142" i="28" s="1"/>
  <c r="BM142" i="28"/>
  <c r="BN142" i="28" s="1"/>
  <c r="BP142" i="28"/>
  <c r="BQ142" i="28" s="1"/>
  <c r="BS142" i="28"/>
  <c r="BT142" i="28" s="1"/>
  <c r="BV142" i="28"/>
  <c r="BW142" i="28" s="1"/>
  <c r="BY142" i="28"/>
  <c r="BZ142" i="28" s="1"/>
  <c r="CB142" i="28"/>
  <c r="CC142" i="28" s="1"/>
  <c r="CE142" i="28"/>
  <c r="CF142" i="28" s="1"/>
  <c r="CH142" i="28"/>
  <c r="CI142" i="28" s="1"/>
  <c r="CK142" i="28"/>
  <c r="CL142" i="28" s="1"/>
  <c r="CN142" i="28"/>
  <c r="CO142" i="28" s="1"/>
  <c r="CQ142" i="28"/>
  <c r="CR142" i="28" s="1"/>
  <c r="Q143" i="28"/>
  <c r="R143" i="28" s="1"/>
  <c r="T143" i="28"/>
  <c r="U143" i="28" s="1"/>
  <c r="W143" i="28"/>
  <c r="X143" i="28" s="1"/>
  <c r="Z143" i="28"/>
  <c r="AA143" i="28" s="1"/>
  <c r="AC143" i="28"/>
  <c r="AD143" i="28" s="1"/>
  <c r="AF143" i="28"/>
  <c r="AG143" i="28" s="1"/>
  <c r="AI143" i="28"/>
  <c r="AJ143" i="28" s="1"/>
  <c r="AL143" i="28"/>
  <c r="AM143" i="28" s="1"/>
  <c r="AO143" i="28"/>
  <c r="AP143" i="28" s="1"/>
  <c r="AR143" i="28"/>
  <c r="AS143" i="28" s="1"/>
  <c r="AU143" i="28"/>
  <c r="AV143" i="28" s="1"/>
  <c r="AX143" i="28"/>
  <c r="AY143" i="28" s="1"/>
  <c r="BA143" i="28"/>
  <c r="BB143" i="28" s="1"/>
  <c r="BD143" i="28"/>
  <c r="BE143" i="28" s="1"/>
  <c r="BG143" i="28"/>
  <c r="BH143" i="28" s="1"/>
  <c r="BJ143" i="28"/>
  <c r="BK143" i="28" s="1"/>
  <c r="BM143" i="28"/>
  <c r="BN143" i="28" s="1"/>
  <c r="BP143" i="28"/>
  <c r="BQ143" i="28" s="1"/>
  <c r="BS143" i="28"/>
  <c r="BT143" i="28" s="1"/>
  <c r="BV143" i="28"/>
  <c r="BW143" i="28" s="1"/>
  <c r="BY143" i="28"/>
  <c r="BZ143" i="28" s="1"/>
  <c r="CB143" i="28"/>
  <c r="CC143" i="28" s="1"/>
  <c r="CE143" i="28"/>
  <c r="CF143" i="28" s="1"/>
  <c r="CH143" i="28"/>
  <c r="CI143" i="28" s="1"/>
  <c r="CK143" i="28"/>
  <c r="CL143" i="28" s="1"/>
  <c r="CN143" i="28"/>
  <c r="CO143" i="28" s="1"/>
  <c r="CQ143" i="28"/>
  <c r="CR143" i="28" s="1"/>
  <c r="Q144" i="28"/>
  <c r="R144" i="28" s="1"/>
  <c r="T144" i="28"/>
  <c r="U144" i="28" s="1"/>
  <c r="W144" i="28"/>
  <c r="X144" i="28" s="1"/>
  <c r="Z144" i="28"/>
  <c r="AA144" i="28" s="1"/>
  <c r="AC144" i="28"/>
  <c r="AD144" i="28" s="1"/>
  <c r="AF144" i="28"/>
  <c r="AG144" i="28" s="1"/>
  <c r="AI144" i="28"/>
  <c r="AJ144" i="28" s="1"/>
  <c r="AL144" i="28"/>
  <c r="AM144" i="28" s="1"/>
  <c r="AO144" i="28"/>
  <c r="AP144" i="28" s="1"/>
  <c r="AR144" i="28"/>
  <c r="AS144" i="28" s="1"/>
  <c r="AU144" i="28"/>
  <c r="AV144" i="28" s="1"/>
  <c r="AX144" i="28"/>
  <c r="AY144" i="28" s="1"/>
  <c r="BA144" i="28"/>
  <c r="BB144" i="28" s="1"/>
  <c r="BD144" i="28"/>
  <c r="BE144" i="28" s="1"/>
  <c r="BG144" i="28"/>
  <c r="BH144" i="28" s="1"/>
  <c r="BJ144" i="28"/>
  <c r="BK144" i="28" s="1"/>
  <c r="BM144" i="28"/>
  <c r="BN144" i="28" s="1"/>
  <c r="BP144" i="28"/>
  <c r="BQ144" i="28" s="1"/>
  <c r="BS144" i="28"/>
  <c r="BT144" i="28" s="1"/>
  <c r="BV144" i="28"/>
  <c r="BW144" i="28" s="1"/>
  <c r="BY144" i="28"/>
  <c r="BZ144" i="28" s="1"/>
  <c r="CB144" i="28"/>
  <c r="CC144" i="28" s="1"/>
  <c r="CE144" i="28"/>
  <c r="CF144" i="28" s="1"/>
  <c r="CH144" i="28"/>
  <c r="CI144" i="28" s="1"/>
  <c r="CK144" i="28"/>
  <c r="CL144" i="28" s="1"/>
  <c r="CN144" i="28"/>
  <c r="CO144" i="28" s="1"/>
  <c r="CQ144" i="28"/>
  <c r="CR144" i="28" s="1"/>
  <c r="Q145" i="28"/>
  <c r="R145" i="28" s="1"/>
  <c r="T145" i="28"/>
  <c r="U145" i="28" s="1"/>
  <c r="W145" i="28"/>
  <c r="X145" i="28" s="1"/>
  <c r="Z145" i="28"/>
  <c r="AA145" i="28" s="1"/>
  <c r="AC145" i="28"/>
  <c r="AD145" i="28" s="1"/>
  <c r="AF145" i="28"/>
  <c r="AG145" i="28" s="1"/>
  <c r="AI145" i="28"/>
  <c r="AJ145" i="28" s="1"/>
  <c r="AL145" i="28"/>
  <c r="AM145" i="28" s="1"/>
  <c r="AO145" i="28"/>
  <c r="AP145" i="28" s="1"/>
  <c r="AR145" i="28"/>
  <c r="AS145" i="28" s="1"/>
  <c r="AU145" i="28"/>
  <c r="AV145" i="28" s="1"/>
  <c r="AX145" i="28"/>
  <c r="AY145" i="28" s="1"/>
  <c r="BA145" i="28"/>
  <c r="BB145" i="28" s="1"/>
  <c r="BD145" i="28"/>
  <c r="BE145" i="28" s="1"/>
  <c r="BG145" i="28"/>
  <c r="BH145" i="28" s="1"/>
  <c r="BJ145" i="28"/>
  <c r="BK145" i="28" s="1"/>
  <c r="BM145" i="28"/>
  <c r="BN145" i="28" s="1"/>
  <c r="BP145" i="28"/>
  <c r="BQ145" i="28" s="1"/>
  <c r="BS145" i="28"/>
  <c r="BT145" i="28" s="1"/>
  <c r="BV145" i="28"/>
  <c r="BW145" i="28" s="1"/>
  <c r="BY145" i="28"/>
  <c r="BZ145" i="28" s="1"/>
  <c r="CB145" i="28"/>
  <c r="CC145" i="28" s="1"/>
  <c r="CE145" i="28"/>
  <c r="CF145" i="28" s="1"/>
  <c r="CH145" i="28"/>
  <c r="CI145" i="28" s="1"/>
  <c r="CK145" i="28"/>
  <c r="CL145" i="28" s="1"/>
  <c r="CN145" i="28"/>
  <c r="CO145" i="28" s="1"/>
  <c r="CQ145" i="28"/>
  <c r="CR145" i="28" s="1"/>
  <c r="Q146" i="28"/>
  <c r="R146" i="28" s="1"/>
  <c r="T146" i="28"/>
  <c r="U146" i="28" s="1"/>
  <c r="W146" i="28"/>
  <c r="X146" i="28" s="1"/>
  <c r="Z146" i="28"/>
  <c r="AA146" i="28" s="1"/>
  <c r="AC146" i="28"/>
  <c r="AD146" i="28" s="1"/>
  <c r="AF146" i="28"/>
  <c r="AG146" i="28" s="1"/>
  <c r="AI146" i="28"/>
  <c r="AJ146" i="28" s="1"/>
  <c r="AL146" i="28"/>
  <c r="AM146" i="28" s="1"/>
  <c r="AO146" i="28"/>
  <c r="AP146" i="28" s="1"/>
  <c r="AR146" i="28"/>
  <c r="AS146" i="28" s="1"/>
  <c r="AU146" i="28"/>
  <c r="AV146" i="28" s="1"/>
  <c r="AX146" i="28"/>
  <c r="AY146" i="28" s="1"/>
  <c r="BA146" i="28"/>
  <c r="BB146" i="28" s="1"/>
  <c r="BD146" i="28"/>
  <c r="BE146" i="28" s="1"/>
  <c r="BG146" i="28"/>
  <c r="BH146" i="28" s="1"/>
  <c r="BJ146" i="28"/>
  <c r="BK146" i="28" s="1"/>
  <c r="BM146" i="28"/>
  <c r="BN146" i="28" s="1"/>
  <c r="BP146" i="28"/>
  <c r="BQ146" i="28" s="1"/>
  <c r="BS146" i="28"/>
  <c r="BT146" i="28" s="1"/>
  <c r="BV146" i="28"/>
  <c r="BW146" i="28" s="1"/>
  <c r="BY146" i="28"/>
  <c r="BZ146" i="28" s="1"/>
  <c r="CB146" i="28"/>
  <c r="CC146" i="28" s="1"/>
  <c r="CE146" i="28"/>
  <c r="CF146" i="28" s="1"/>
  <c r="CH146" i="28"/>
  <c r="CI146" i="28" s="1"/>
  <c r="CK146" i="28"/>
  <c r="CL146" i="28" s="1"/>
  <c r="CN146" i="28"/>
  <c r="CO146" i="28" s="1"/>
  <c r="CQ146" i="28"/>
  <c r="CR146" i="28" s="1"/>
  <c r="Q147" i="28"/>
  <c r="R147" i="28" s="1"/>
  <c r="T147" i="28"/>
  <c r="U147" i="28" s="1"/>
  <c r="W147" i="28"/>
  <c r="X147" i="28" s="1"/>
  <c r="Z147" i="28"/>
  <c r="AA147" i="28" s="1"/>
  <c r="AC147" i="28"/>
  <c r="AD147" i="28" s="1"/>
  <c r="AF147" i="28"/>
  <c r="AG147" i="28" s="1"/>
  <c r="AI147" i="28"/>
  <c r="AJ147" i="28" s="1"/>
  <c r="AL147" i="28"/>
  <c r="AM147" i="28" s="1"/>
  <c r="AO147" i="28"/>
  <c r="AP147" i="28" s="1"/>
  <c r="AR147" i="28"/>
  <c r="AS147" i="28" s="1"/>
  <c r="AU147" i="28"/>
  <c r="AV147" i="28" s="1"/>
  <c r="AX147" i="28"/>
  <c r="AY147" i="28" s="1"/>
  <c r="BA147" i="28"/>
  <c r="BB147" i="28" s="1"/>
  <c r="BD147" i="28"/>
  <c r="BE147" i="28" s="1"/>
  <c r="BG147" i="28"/>
  <c r="BH147" i="28" s="1"/>
  <c r="BJ147" i="28"/>
  <c r="BK147" i="28" s="1"/>
  <c r="BM147" i="28"/>
  <c r="BN147" i="28" s="1"/>
  <c r="BP147" i="28"/>
  <c r="BQ147" i="28" s="1"/>
  <c r="BS147" i="28"/>
  <c r="BT147" i="28" s="1"/>
  <c r="BV147" i="28"/>
  <c r="BW147" i="28" s="1"/>
  <c r="BY147" i="28"/>
  <c r="BZ147" i="28" s="1"/>
  <c r="CB147" i="28"/>
  <c r="CC147" i="28" s="1"/>
  <c r="CE147" i="28"/>
  <c r="CF147" i="28" s="1"/>
  <c r="CH147" i="28"/>
  <c r="CI147" i="28" s="1"/>
  <c r="CK147" i="28"/>
  <c r="CL147" i="28" s="1"/>
  <c r="CN147" i="28"/>
  <c r="CO147" i="28" s="1"/>
  <c r="CQ147" i="28"/>
  <c r="CR147" i="28" s="1"/>
  <c r="Q148" i="28"/>
  <c r="R148" i="28" s="1"/>
  <c r="T148" i="28"/>
  <c r="U148" i="28" s="1"/>
  <c r="W148" i="28"/>
  <c r="X148" i="28" s="1"/>
  <c r="Z148" i="28"/>
  <c r="AA148" i="28" s="1"/>
  <c r="AC148" i="28"/>
  <c r="AD148" i="28" s="1"/>
  <c r="AF148" i="28"/>
  <c r="AG148" i="28" s="1"/>
  <c r="AI148" i="28"/>
  <c r="AJ148" i="28" s="1"/>
  <c r="AL148" i="28"/>
  <c r="AM148" i="28" s="1"/>
  <c r="AO148" i="28"/>
  <c r="AP148" i="28" s="1"/>
  <c r="AR148" i="28"/>
  <c r="AS148" i="28" s="1"/>
  <c r="AU148" i="28"/>
  <c r="AV148" i="28" s="1"/>
  <c r="AX148" i="28"/>
  <c r="AY148" i="28" s="1"/>
  <c r="BA148" i="28"/>
  <c r="BB148" i="28" s="1"/>
  <c r="BD148" i="28"/>
  <c r="BE148" i="28" s="1"/>
  <c r="BG148" i="28"/>
  <c r="BH148" i="28" s="1"/>
  <c r="BJ148" i="28"/>
  <c r="BK148" i="28" s="1"/>
  <c r="BM148" i="28"/>
  <c r="BN148" i="28" s="1"/>
  <c r="BP148" i="28"/>
  <c r="BQ148" i="28" s="1"/>
  <c r="BS148" i="28"/>
  <c r="BT148" i="28" s="1"/>
  <c r="BV148" i="28"/>
  <c r="BW148" i="28" s="1"/>
  <c r="BY148" i="28"/>
  <c r="BZ148" i="28" s="1"/>
  <c r="CB148" i="28"/>
  <c r="CC148" i="28" s="1"/>
  <c r="CE148" i="28"/>
  <c r="CF148" i="28" s="1"/>
  <c r="CH148" i="28"/>
  <c r="CI148" i="28" s="1"/>
  <c r="CK148" i="28"/>
  <c r="CL148" i="28" s="1"/>
  <c r="CN148" i="28"/>
  <c r="CO148" i="28" s="1"/>
  <c r="CQ148" i="28"/>
  <c r="CR148" i="28" s="1"/>
  <c r="Q149" i="28"/>
  <c r="R149" i="28" s="1"/>
  <c r="T149" i="28"/>
  <c r="U149" i="28" s="1"/>
  <c r="W149" i="28"/>
  <c r="X149" i="28" s="1"/>
  <c r="Z149" i="28"/>
  <c r="AA149" i="28" s="1"/>
  <c r="AC149" i="28"/>
  <c r="AD149" i="28" s="1"/>
  <c r="AF149" i="28"/>
  <c r="AG149" i="28" s="1"/>
  <c r="AI149" i="28"/>
  <c r="AJ149" i="28" s="1"/>
  <c r="AL149" i="28"/>
  <c r="AM149" i="28" s="1"/>
  <c r="AO149" i="28"/>
  <c r="AP149" i="28" s="1"/>
  <c r="AR149" i="28"/>
  <c r="AS149" i="28" s="1"/>
  <c r="AU149" i="28"/>
  <c r="AV149" i="28" s="1"/>
  <c r="AX149" i="28"/>
  <c r="AY149" i="28" s="1"/>
  <c r="BA149" i="28"/>
  <c r="BB149" i="28" s="1"/>
  <c r="BD149" i="28"/>
  <c r="BE149" i="28" s="1"/>
  <c r="BG149" i="28"/>
  <c r="BH149" i="28" s="1"/>
  <c r="BJ149" i="28"/>
  <c r="BK149" i="28" s="1"/>
  <c r="BM149" i="28"/>
  <c r="BN149" i="28" s="1"/>
  <c r="BP149" i="28"/>
  <c r="BQ149" i="28" s="1"/>
  <c r="BS149" i="28"/>
  <c r="BT149" i="28" s="1"/>
  <c r="BV149" i="28"/>
  <c r="BW149" i="28" s="1"/>
  <c r="BY149" i="28"/>
  <c r="BZ149" i="28" s="1"/>
  <c r="CB149" i="28"/>
  <c r="CC149" i="28" s="1"/>
  <c r="CE149" i="28"/>
  <c r="CF149" i="28" s="1"/>
  <c r="CH149" i="28"/>
  <c r="CI149" i="28" s="1"/>
  <c r="CK149" i="28"/>
  <c r="CL149" i="28" s="1"/>
  <c r="CN149" i="28"/>
  <c r="CO149" i="28" s="1"/>
  <c r="CQ149" i="28"/>
  <c r="CR149" i="28" s="1"/>
  <c r="Q150" i="28"/>
  <c r="R150" i="28" s="1"/>
  <c r="T150" i="28"/>
  <c r="U150" i="28" s="1"/>
  <c r="W150" i="28"/>
  <c r="X150" i="28" s="1"/>
  <c r="Z150" i="28"/>
  <c r="AA150" i="28" s="1"/>
  <c r="AC150" i="28"/>
  <c r="AD150" i="28" s="1"/>
  <c r="AF150" i="28"/>
  <c r="AG150" i="28" s="1"/>
  <c r="AI150" i="28"/>
  <c r="AJ150" i="28" s="1"/>
  <c r="AL150" i="28"/>
  <c r="AM150" i="28" s="1"/>
  <c r="AO150" i="28"/>
  <c r="AP150" i="28" s="1"/>
  <c r="AR150" i="28"/>
  <c r="AS150" i="28" s="1"/>
  <c r="AU150" i="28"/>
  <c r="AV150" i="28" s="1"/>
  <c r="AX150" i="28"/>
  <c r="AY150" i="28" s="1"/>
  <c r="BA150" i="28"/>
  <c r="BB150" i="28" s="1"/>
  <c r="BD150" i="28"/>
  <c r="BE150" i="28" s="1"/>
  <c r="BG150" i="28"/>
  <c r="BH150" i="28" s="1"/>
  <c r="BJ150" i="28"/>
  <c r="BK150" i="28" s="1"/>
  <c r="BM150" i="28"/>
  <c r="BN150" i="28" s="1"/>
  <c r="BP150" i="28"/>
  <c r="BQ150" i="28" s="1"/>
  <c r="BS150" i="28"/>
  <c r="BT150" i="28" s="1"/>
  <c r="BV150" i="28"/>
  <c r="BW150" i="28" s="1"/>
  <c r="BY150" i="28"/>
  <c r="BZ150" i="28" s="1"/>
  <c r="CB150" i="28"/>
  <c r="CC150" i="28" s="1"/>
  <c r="CE150" i="28"/>
  <c r="CF150" i="28" s="1"/>
  <c r="CH150" i="28"/>
  <c r="CI150" i="28" s="1"/>
  <c r="CK150" i="28"/>
  <c r="CL150" i="28" s="1"/>
  <c r="CN150" i="28"/>
  <c r="CO150" i="28" s="1"/>
  <c r="CQ150" i="28"/>
  <c r="Q151" i="28"/>
  <c r="R151" i="28" s="1"/>
  <c r="T151" i="28"/>
  <c r="U151" i="28" s="1"/>
  <c r="W151" i="28"/>
  <c r="X151" i="28" s="1"/>
  <c r="Z151" i="28"/>
  <c r="AA151" i="28" s="1"/>
  <c r="AC151" i="28"/>
  <c r="AD151" i="28" s="1"/>
  <c r="AF151" i="28"/>
  <c r="AG151" i="28" s="1"/>
  <c r="AI151" i="28"/>
  <c r="AJ151" i="28" s="1"/>
  <c r="AL151" i="28"/>
  <c r="AM151" i="28" s="1"/>
  <c r="AO151" i="28"/>
  <c r="AP151" i="28" s="1"/>
  <c r="AR151" i="28"/>
  <c r="AS151" i="28" s="1"/>
  <c r="AU151" i="28"/>
  <c r="AV151" i="28" s="1"/>
  <c r="AX151" i="28"/>
  <c r="AY151" i="28" s="1"/>
  <c r="BA151" i="28"/>
  <c r="BB151" i="28" s="1"/>
  <c r="BD151" i="28"/>
  <c r="BE151" i="28" s="1"/>
  <c r="BG151" i="28"/>
  <c r="BH151" i="28" s="1"/>
  <c r="BJ151" i="28"/>
  <c r="BK151" i="28" s="1"/>
  <c r="BM151" i="28"/>
  <c r="BN151" i="28" s="1"/>
  <c r="BP151" i="28"/>
  <c r="BQ151" i="28" s="1"/>
  <c r="BS151" i="28"/>
  <c r="BT151" i="28" s="1"/>
  <c r="BV151" i="28"/>
  <c r="BW151" i="28" s="1"/>
  <c r="BY151" i="28"/>
  <c r="BZ151" i="28" s="1"/>
  <c r="CB151" i="28"/>
  <c r="CC151" i="28" s="1"/>
  <c r="CE151" i="28"/>
  <c r="CF151" i="28" s="1"/>
  <c r="CH151" i="28"/>
  <c r="CI151" i="28" s="1"/>
  <c r="CK151" i="28"/>
  <c r="CL151" i="28" s="1"/>
  <c r="CN151" i="28"/>
  <c r="CO151" i="28" s="1"/>
  <c r="CQ151" i="28"/>
  <c r="N7" i="28"/>
  <c r="N8" i="28"/>
  <c r="N9" i="28"/>
  <c r="N10" i="28"/>
  <c r="N11" i="28"/>
  <c r="N12" i="28"/>
  <c r="N13" i="28"/>
  <c r="N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N50" i="28"/>
  <c r="N51" i="28"/>
  <c r="N52" i="28"/>
  <c r="N53" i="28"/>
  <c r="N54" i="28"/>
  <c r="N55" i="28"/>
  <c r="N56" i="28"/>
  <c r="N57" i="28"/>
  <c r="N58" i="28"/>
  <c r="N59" i="28"/>
  <c r="N60" i="28"/>
  <c r="N61" i="28"/>
  <c r="N62" i="28"/>
  <c r="N63" i="28"/>
  <c r="N64" i="28"/>
  <c r="N65" i="28"/>
  <c r="N66" i="28"/>
  <c r="N67" i="28"/>
  <c r="N68" i="28"/>
  <c r="N69" i="28"/>
  <c r="N70" i="28"/>
  <c r="N71" i="28"/>
  <c r="N72" i="28"/>
  <c r="N73" i="28"/>
  <c r="N74" i="28"/>
  <c r="N75" i="28"/>
  <c r="N76" i="28"/>
  <c r="N77" i="28"/>
  <c r="N78" i="28"/>
  <c r="N79" i="28"/>
  <c r="N80" i="28"/>
  <c r="N81" i="28"/>
  <c r="N82" i="28"/>
  <c r="N83" i="28"/>
  <c r="N84" i="28"/>
  <c r="N85" i="28"/>
  <c r="N86" i="28"/>
  <c r="N87" i="28"/>
  <c r="N88" i="28"/>
  <c r="N89" i="28"/>
  <c r="N90" i="28"/>
  <c r="N91" i="28"/>
  <c r="N92" i="28"/>
  <c r="N93" i="28"/>
  <c r="N94" i="28"/>
  <c r="N95" i="28"/>
  <c r="N96" i="28"/>
  <c r="N97" i="28"/>
  <c r="N98" i="28"/>
  <c r="N99" i="28"/>
  <c r="N100" i="28"/>
  <c r="N101" i="28"/>
  <c r="N102" i="28"/>
  <c r="N103" i="28"/>
  <c r="N104" i="28"/>
  <c r="N105" i="28"/>
  <c r="N106" i="28"/>
  <c r="N107" i="28"/>
  <c r="N108" i="28"/>
  <c r="N109" i="28"/>
  <c r="N110" i="28"/>
  <c r="N111" i="28"/>
  <c r="N112" i="28"/>
  <c r="N113" i="28"/>
  <c r="N114" i="28"/>
  <c r="N115" i="28"/>
  <c r="N116" i="28"/>
  <c r="N117" i="28"/>
  <c r="N118" i="28"/>
  <c r="N119" i="28"/>
  <c r="N120" i="28"/>
  <c r="N121" i="28"/>
  <c r="N122" i="28"/>
  <c r="N123" i="28"/>
  <c r="N124" i="28"/>
  <c r="N125" i="28"/>
  <c r="N126" i="28"/>
  <c r="N127" i="28"/>
  <c r="N128" i="28"/>
  <c r="N129" i="28"/>
  <c r="N130" i="28"/>
  <c r="N131" i="28"/>
  <c r="N132" i="28"/>
  <c r="N133" i="28"/>
  <c r="N134" i="28"/>
  <c r="N135" i="28"/>
  <c r="N136" i="28"/>
  <c r="N137" i="28"/>
  <c r="N138" i="28"/>
  <c r="N139" i="28"/>
  <c r="N140" i="28"/>
  <c r="N141" i="28"/>
  <c r="N142" i="28"/>
  <c r="N143" i="28"/>
  <c r="N144" i="28"/>
  <c r="N145" i="28"/>
  <c r="N146" i="28"/>
  <c r="N147" i="28"/>
  <c r="N148" i="28"/>
  <c r="N149" i="28"/>
  <c r="N150" i="28"/>
  <c r="N151" i="28"/>
  <c r="N5" i="28"/>
  <c r="N6" i="28"/>
  <c r="N4" i="28"/>
  <c r="I26" i="29" l="1"/>
  <c r="EE27" i="28" s="1"/>
  <c r="J293" i="29"/>
  <c r="K293" i="29" s="1"/>
  <c r="J184" i="29"/>
  <c r="K184" i="29" s="1"/>
  <c r="J142" i="29"/>
  <c r="K142" i="29" s="1"/>
  <c r="J209" i="29"/>
  <c r="K209" i="29" s="1"/>
  <c r="J177" i="29"/>
  <c r="K177" i="29" s="1"/>
  <c r="J264" i="29"/>
  <c r="K264" i="29" s="1"/>
  <c r="J35" i="29"/>
  <c r="K35" i="29" s="1"/>
  <c r="J88" i="29"/>
  <c r="K88" i="29" s="1"/>
  <c r="J145" i="29"/>
  <c r="K145" i="29" s="1"/>
  <c r="J161" i="29"/>
  <c r="J248" i="29"/>
  <c r="K248" i="29" s="1"/>
  <c r="J53" i="29"/>
  <c r="K53" i="29" s="1"/>
  <c r="J193" i="29"/>
  <c r="K193" i="29" s="1"/>
  <c r="J111" i="29"/>
  <c r="K111" i="29" s="1"/>
  <c r="J176" i="29"/>
  <c r="K176" i="29" s="1"/>
  <c r="J42" i="29"/>
  <c r="K42" i="29" s="1"/>
  <c r="J96" i="29"/>
  <c r="K96" i="29" s="1"/>
  <c r="J291" i="29"/>
  <c r="K291" i="29" s="1"/>
  <c r="J231" i="29"/>
  <c r="K231" i="29" s="1"/>
  <c r="J28" i="29"/>
  <c r="K28" i="29" s="1"/>
  <c r="J278" i="29"/>
  <c r="K278" i="29" s="1"/>
  <c r="J82" i="29"/>
  <c r="K82" i="29" s="1"/>
  <c r="J115" i="29"/>
  <c r="K115" i="29" s="1"/>
  <c r="J198" i="29"/>
  <c r="K198" i="29" s="1"/>
  <c r="J3" i="29"/>
  <c r="J66" i="29"/>
  <c r="K66" i="29" s="1"/>
  <c r="J266" i="29"/>
  <c r="K266" i="29" s="1"/>
  <c r="J233" i="29"/>
  <c r="K233" i="29" s="1"/>
  <c r="J61" i="29"/>
  <c r="K61" i="29" s="1"/>
  <c r="J269" i="29"/>
  <c r="K269" i="29" s="1"/>
  <c r="J56" i="29"/>
  <c r="K56" i="29" s="1"/>
  <c r="J80" i="29"/>
  <c r="K80" i="29" s="1"/>
  <c r="J72" i="29"/>
  <c r="K72" i="29" s="1"/>
  <c r="J210" i="29"/>
  <c r="K210" i="29" s="1"/>
  <c r="EE159" i="28"/>
  <c r="J214" i="29"/>
  <c r="K214" i="29" s="1"/>
  <c r="J152" i="29"/>
  <c r="J104" i="29"/>
  <c r="K104" i="29" s="1"/>
  <c r="J297" i="29"/>
  <c r="K297" i="29" s="1"/>
  <c r="J81" i="29"/>
  <c r="K81" i="29" s="1"/>
  <c r="J186" i="29"/>
  <c r="K186" i="29" s="1"/>
  <c r="J50" i="29"/>
  <c r="K50" i="29" s="1"/>
  <c r="J164" i="29"/>
  <c r="J282" i="29"/>
  <c r="K282" i="29" s="1"/>
  <c r="J250" i="29"/>
  <c r="K250" i="29" s="1"/>
  <c r="J267" i="29"/>
  <c r="K267" i="29" s="1"/>
  <c r="J97" i="29"/>
  <c r="K97" i="29" s="1"/>
  <c r="J172" i="29"/>
  <c r="K172" i="29" s="1"/>
  <c r="J114" i="29"/>
  <c r="K114" i="29" s="1"/>
  <c r="J41" i="29"/>
  <c r="K41" i="29" s="1"/>
  <c r="J289" i="29"/>
  <c r="K289" i="29" s="1"/>
  <c r="J178" i="29"/>
  <c r="K178" i="29" s="1"/>
  <c r="J144" i="29"/>
  <c r="K144" i="29" s="1"/>
  <c r="J31" i="29"/>
  <c r="K31" i="29" s="1"/>
  <c r="J112" i="29"/>
  <c r="K112" i="29" s="1"/>
  <c r="J128" i="29"/>
  <c r="K128" i="29" s="1"/>
  <c r="J122" i="29"/>
  <c r="K122" i="29" s="1"/>
  <c r="J105" i="29"/>
  <c r="K105" i="29" s="1"/>
  <c r="J284" i="29"/>
  <c r="K284" i="29" s="1"/>
  <c r="J268" i="29"/>
  <c r="K268" i="29" s="1"/>
  <c r="J298" i="29"/>
  <c r="K298" i="29" s="1"/>
  <c r="J296" i="29"/>
  <c r="K296" i="29" s="1"/>
  <c r="J222" i="29"/>
  <c r="K222" i="29" s="1"/>
  <c r="J300" i="29"/>
  <c r="K300" i="29" s="1"/>
  <c r="J65" i="29"/>
  <c r="K65" i="29" s="1"/>
  <c r="J273" i="29"/>
  <c r="K273" i="29" s="1"/>
  <c r="J64" i="29"/>
  <c r="K64" i="29" s="1"/>
  <c r="J253" i="29"/>
  <c r="K253" i="29" s="1"/>
  <c r="J244" i="29"/>
  <c r="K244" i="29" s="1"/>
  <c r="J265" i="29"/>
  <c r="K265" i="29" s="1"/>
  <c r="J139" i="29"/>
  <c r="K139" i="29" s="1"/>
  <c r="J156" i="29"/>
  <c r="J263" i="29"/>
  <c r="K263" i="29" s="1"/>
  <c r="J247" i="29"/>
  <c r="K247" i="29" s="1"/>
  <c r="J99" i="29"/>
  <c r="K99" i="29" s="1"/>
  <c r="J36" i="29"/>
  <c r="K36" i="29" s="1"/>
  <c r="J258" i="29"/>
  <c r="K258" i="29" s="1"/>
  <c r="J146" i="29"/>
  <c r="K146" i="29" s="1"/>
  <c r="J272" i="29"/>
  <c r="K272" i="29" s="1"/>
  <c r="J270" i="29"/>
  <c r="K270" i="29" s="1"/>
  <c r="J120" i="29"/>
  <c r="K120" i="29" s="1"/>
  <c r="J137" i="29"/>
  <c r="K137" i="29" s="1"/>
  <c r="J299" i="29"/>
  <c r="J106" i="29"/>
  <c r="K106" i="29" s="1"/>
  <c r="J196" i="29"/>
  <c r="K196" i="29" s="1"/>
  <c r="J170" i="29"/>
  <c r="K170" i="29" s="1"/>
  <c r="J234" i="29"/>
  <c r="K234" i="29" s="1"/>
  <c r="J202" i="29"/>
  <c r="K202" i="29" s="1"/>
  <c r="J260" i="29"/>
  <c r="K260" i="29" s="1"/>
  <c r="J57" i="29"/>
  <c r="K57" i="29" s="1"/>
  <c r="J52" i="29"/>
  <c r="K52" i="29" s="1"/>
  <c r="J232" i="29"/>
  <c r="K232" i="29" s="1"/>
  <c r="J254" i="29"/>
  <c r="K254" i="29" s="1"/>
  <c r="J190" i="29"/>
  <c r="K190" i="29" s="1"/>
  <c r="J33" i="29"/>
  <c r="K33" i="29" s="1"/>
  <c r="J89" i="29"/>
  <c r="K89" i="29" s="1"/>
  <c r="J241" i="29"/>
  <c r="K241" i="29" s="1"/>
  <c r="J255" i="29"/>
  <c r="K255" i="29" s="1"/>
  <c r="J77" i="29"/>
  <c r="K77" i="29" s="1"/>
  <c r="J281" i="29"/>
  <c r="K281" i="29" s="1"/>
  <c r="J60" i="29"/>
  <c r="K60" i="29" s="1"/>
  <c r="J274" i="29"/>
  <c r="K274" i="29" s="1"/>
  <c r="J235" i="29"/>
  <c r="K235" i="29" s="1"/>
  <c r="J286" i="29"/>
  <c r="K286" i="29" s="1"/>
  <c r="J73" i="29"/>
  <c r="K73" i="29" s="1"/>
  <c r="J295" i="29"/>
  <c r="K295" i="29" s="1"/>
  <c r="J226" i="29"/>
  <c r="K226" i="29" s="1"/>
  <c r="J140" i="29"/>
  <c r="K140" i="29" s="1"/>
  <c r="J249" i="29"/>
  <c r="K249" i="29" s="1"/>
  <c r="J271" i="29"/>
  <c r="K271" i="29" s="1"/>
  <c r="J98" i="29"/>
  <c r="K98" i="29" s="1"/>
  <c r="J100" i="29"/>
  <c r="K100" i="29" s="1"/>
  <c r="J243" i="29"/>
  <c r="K243" i="29" s="1"/>
  <c r="J166" i="29"/>
  <c r="J45" i="29"/>
  <c r="K45" i="29" s="1"/>
  <c r="J108" i="29"/>
  <c r="K108" i="29" s="1"/>
  <c r="J162" i="29"/>
  <c r="J227" i="29"/>
  <c r="K227" i="29" s="1"/>
  <c r="J90" i="29"/>
  <c r="K90" i="29" s="1"/>
  <c r="J292" i="29"/>
  <c r="K292" i="29" s="1"/>
  <c r="J160" i="29"/>
  <c r="J285" i="29"/>
  <c r="K285" i="29" s="1"/>
  <c r="J228" i="29"/>
  <c r="K228" i="29" s="1"/>
  <c r="J283" i="29"/>
  <c r="K283" i="29" s="1"/>
  <c r="J168" i="29"/>
  <c r="J121" i="29"/>
  <c r="K121" i="29" s="1"/>
  <c r="J220" i="29"/>
  <c r="K220" i="29" s="1"/>
  <c r="J74" i="29"/>
  <c r="K74" i="29" s="1"/>
  <c r="J236" i="29"/>
  <c r="K236" i="29" s="1"/>
  <c r="J32" i="29"/>
  <c r="K32" i="29" s="1"/>
  <c r="J180" i="29"/>
  <c r="K180" i="29" s="1"/>
  <c r="J256" i="29"/>
  <c r="K256" i="29" s="1"/>
  <c r="J131" i="29"/>
  <c r="K131" i="29" s="1"/>
  <c r="J288" i="29"/>
  <c r="K288" i="29" s="1"/>
  <c r="J225" i="29"/>
  <c r="K225" i="29" s="1"/>
  <c r="J245" i="29"/>
  <c r="K245" i="29" s="1"/>
  <c r="J188" i="29"/>
  <c r="K188" i="29" s="1"/>
  <c r="J261" i="29"/>
  <c r="K261" i="29" s="1"/>
  <c r="J194" i="29"/>
  <c r="K194" i="29" s="1"/>
  <c r="J83" i="29"/>
  <c r="K83" i="29" s="1"/>
  <c r="J200" i="29"/>
  <c r="K200" i="29" s="1"/>
  <c r="J107" i="29"/>
  <c r="K107" i="29" s="1"/>
  <c r="J290" i="29"/>
  <c r="K290" i="29" s="1"/>
  <c r="J27" i="29"/>
  <c r="J123" i="29"/>
  <c r="K123" i="29" s="1"/>
  <c r="J252" i="29"/>
  <c r="K252" i="29" s="1"/>
  <c r="J218" i="29"/>
  <c r="K218" i="29" s="1"/>
  <c r="J62" i="29"/>
  <c r="K62" i="29" s="1"/>
  <c r="J124" i="29"/>
  <c r="K124" i="29" s="1"/>
  <c r="J46" i="29"/>
  <c r="K46" i="29" s="1"/>
  <c r="J276" i="29"/>
  <c r="K276" i="29" s="1"/>
  <c r="J257" i="29"/>
  <c r="K257" i="29" s="1"/>
  <c r="J262" i="29"/>
  <c r="K262" i="29" s="1"/>
  <c r="J239" i="29"/>
  <c r="K239" i="29" s="1"/>
  <c r="J154" i="29"/>
  <c r="J212" i="29"/>
  <c r="K212" i="29" s="1"/>
  <c r="J40" i="29"/>
  <c r="K40" i="29" s="1"/>
  <c r="J204" i="29"/>
  <c r="K204" i="29" s="1"/>
  <c r="J279" i="29"/>
  <c r="K279" i="29" s="1"/>
  <c r="J116" i="29"/>
  <c r="K116" i="29" s="1"/>
  <c r="J136" i="29"/>
  <c r="K136" i="29" s="1"/>
  <c r="J259" i="29"/>
  <c r="K259" i="29" s="1"/>
  <c r="J242" i="29"/>
  <c r="K242" i="29" s="1"/>
  <c r="J92" i="29"/>
  <c r="K92" i="29" s="1"/>
  <c r="J48" i="29"/>
  <c r="K48" i="29" s="1"/>
  <c r="J224" i="29"/>
  <c r="K224" i="29" s="1"/>
  <c r="J240" i="29"/>
  <c r="K240" i="29" s="1"/>
  <c r="J58" i="29"/>
  <c r="K58" i="29" s="1"/>
  <c r="J91" i="29"/>
  <c r="K91" i="29" s="1"/>
  <c r="J49" i="29"/>
  <c r="K49" i="29" s="1"/>
  <c r="I4" i="29"/>
  <c r="I21" i="29"/>
  <c r="I8" i="29"/>
  <c r="EE9" i="28" s="1"/>
  <c r="I24" i="29"/>
  <c r="I22" i="29"/>
  <c r="I10" i="29"/>
  <c r="EE11" i="28" s="1"/>
  <c r="I13" i="29"/>
  <c r="I23" i="29"/>
  <c r="I14" i="29"/>
  <c r="I12" i="29"/>
  <c r="I19" i="29"/>
  <c r="I20" i="29"/>
  <c r="I7" i="29"/>
  <c r="I5" i="29"/>
  <c r="I9" i="29"/>
  <c r="I16" i="29"/>
  <c r="I6" i="29"/>
  <c r="I15" i="29"/>
  <c r="I11" i="29"/>
  <c r="I18" i="29"/>
  <c r="I17" i="29"/>
  <c r="J26" i="29" l="1"/>
  <c r="J8" i="29"/>
  <c r="J10" i="29"/>
  <c r="J4" i="29"/>
  <c r="EE5" i="28"/>
  <c r="J16" i="29"/>
  <c r="EE17" i="28"/>
  <c r="J24" i="29"/>
  <c r="EE25" i="28"/>
  <c r="J19" i="29"/>
  <c r="EE20" i="28"/>
  <c r="J13" i="29"/>
  <c r="EE14" i="28"/>
  <c r="J18" i="29"/>
  <c r="EE19" i="28"/>
  <c r="J23" i="29"/>
  <c r="EE24" i="28"/>
  <c r="J11" i="29"/>
  <c r="EE12" i="28"/>
  <c r="J15" i="29"/>
  <c r="EE16" i="28"/>
  <c r="J5" i="29"/>
  <c r="EE6" i="28"/>
  <c r="J12" i="29"/>
  <c r="EE13" i="28"/>
  <c r="J21" i="29"/>
  <c r="EE22" i="28"/>
  <c r="J20" i="29"/>
  <c r="EE21" i="28"/>
  <c r="J9" i="29"/>
  <c r="EE10" i="28"/>
  <c r="J17" i="29"/>
  <c r="EE18" i="28"/>
  <c r="J6" i="29"/>
  <c r="EE7" i="28"/>
  <c r="J7" i="29"/>
  <c r="EE8" i="28"/>
  <c r="J14" i="29"/>
  <c r="EE15" i="28"/>
  <c r="J22" i="29"/>
  <c r="EE23" i="28"/>
  <c r="K167" i="29"/>
  <c r="K164" i="29"/>
  <c r="K168" i="29"/>
  <c r="CU4" i="28"/>
  <c r="EB152" i="28" s="1"/>
  <c r="CV4" i="28"/>
  <c r="EB300" i="28" s="1"/>
  <c r="CU5" i="28"/>
  <c r="EB153" i="28" s="1"/>
  <c r="CV5" i="28"/>
  <c r="EB301" i="28" s="1"/>
  <c r="CU6" i="28"/>
  <c r="EB154" i="28" s="1"/>
  <c r="CV6" i="28"/>
  <c r="EB302" i="28" s="1"/>
  <c r="CU7" i="28"/>
  <c r="EB155" i="28" s="1"/>
  <c r="CV7" i="28"/>
  <c r="EB303" i="28" s="1"/>
  <c r="CU8" i="28"/>
  <c r="EB156" i="28" s="1"/>
  <c r="CV8" i="28"/>
  <c r="EB304" i="28" s="1"/>
  <c r="CU9" i="28"/>
  <c r="EB157" i="28" s="1"/>
  <c r="CV9" i="28"/>
  <c r="EB305" i="28" s="1"/>
  <c r="CU10" i="28"/>
  <c r="EB158" i="28" s="1"/>
  <c r="CV10" i="28"/>
  <c r="EB306" i="28" s="1"/>
  <c r="CU11" i="28"/>
  <c r="EB159" i="28" s="1"/>
  <c r="CV11" i="28"/>
  <c r="EB307" i="28" s="1"/>
  <c r="CU12" i="28"/>
  <c r="EB160" i="28" s="1"/>
  <c r="CV12" i="28"/>
  <c r="EB308" i="28" s="1"/>
  <c r="CU13" i="28"/>
  <c r="EB161" i="28" s="1"/>
  <c r="CV13" i="28"/>
  <c r="EB309" i="28" s="1"/>
  <c r="CU14" i="28"/>
  <c r="EB162" i="28" s="1"/>
  <c r="CV14" i="28"/>
  <c r="EB310" i="28" s="1"/>
  <c r="CU15" i="28"/>
  <c r="EB163" i="28" s="1"/>
  <c r="CV15" i="28"/>
  <c r="EB311" i="28" s="1"/>
  <c r="CU16" i="28"/>
  <c r="EB164" i="28" s="1"/>
  <c r="CV16" i="28"/>
  <c r="EB312" i="28" s="1"/>
  <c r="CU17" i="28"/>
  <c r="EB165" i="28" s="1"/>
  <c r="CV17" i="28"/>
  <c r="EB313" i="28" s="1"/>
  <c r="CU18" i="28"/>
  <c r="EB166" i="28" s="1"/>
  <c r="CV18" i="28"/>
  <c r="EB314" i="28" s="1"/>
  <c r="CU19" i="28"/>
  <c r="EB167" i="28" s="1"/>
  <c r="CV19" i="28"/>
  <c r="EB315" i="28" s="1"/>
  <c r="CU20" i="28"/>
  <c r="EB168" i="28" s="1"/>
  <c r="CV20" i="28"/>
  <c r="EB316" i="28" s="1"/>
  <c r="CU21" i="28"/>
  <c r="EB169" i="28" s="1"/>
  <c r="CV21" i="28"/>
  <c r="EB317" i="28" s="1"/>
  <c r="CU22" i="28"/>
  <c r="EB170" i="28" s="1"/>
  <c r="CV22" i="28"/>
  <c r="EB318" i="28" s="1"/>
  <c r="CU23" i="28"/>
  <c r="EB171" i="28" s="1"/>
  <c r="CV23" i="28"/>
  <c r="EB319" i="28" s="1"/>
  <c r="CU24" i="28"/>
  <c r="EB172" i="28" s="1"/>
  <c r="CV24" i="28"/>
  <c r="EB320" i="28" s="1"/>
  <c r="CU25" i="28"/>
  <c r="EB173" i="28" s="1"/>
  <c r="CV25" i="28"/>
  <c r="EB321" i="28" s="1"/>
  <c r="CU26" i="28"/>
  <c r="EB174" i="28" s="1"/>
  <c r="CV26" i="28"/>
  <c r="EB322" i="28" s="1"/>
  <c r="CU27" i="28"/>
  <c r="EB175" i="28" s="1"/>
  <c r="CV27" i="28"/>
  <c r="EB323" i="28" s="1"/>
  <c r="CU28" i="28"/>
  <c r="EB176" i="28" s="1"/>
  <c r="CV28" i="28"/>
  <c r="EB324" i="28" s="1"/>
  <c r="CU29" i="28"/>
  <c r="EB177" i="28" s="1"/>
  <c r="CV29" i="28"/>
  <c r="EB325" i="28" s="1"/>
  <c r="CU30" i="28"/>
  <c r="EB178" i="28" s="1"/>
  <c r="CV30" i="28"/>
  <c r="EB326" i="28" s="1"/>
  <c r="CU31" i="28"/>
  <c r="EB179" i="28" s="1"/>
  <c r="CV31" i="28"/>
  <c r="EB327" i="28" s="1"/>
  <c r="CU32" i="28"/>
  <c r="EB180" i="28" s="1"/>
  <c r="CV32" i="28"/>
  <c r="EB328" i="28" s="1"/>
  <c r="CU33" i="28"/>
  <c r="EB181" i="28" s="1"/>
  <c r="CV33" i="28"/>
  <c r="EB329" i="28" s="1"/>
  <c r="CU34" i="28"/>
  <c r="EB182" i="28" s="1"/>
  <c r="CV34" i="28"/>
  <c r="EB330" i="28" s="1"/>
  <c r="CU35" i="28"/>
  <c r="EB183" i="28" s="1"/>
  <c r="CV35" i="28"/>
  <c r="EB331" i="28" s="1"/>
  <c r="CU36" i="28"/>
  <c r="EB184" i="28" s="1"/>
  <c r="CV36" i="28"/>
  <c r="EB332" i="28" s="1"/>
  <c r="CU37" i="28"/>
  <c r="EB185" i="28" s="1"/>
  <c r="CV37" i="28"/>
  <c r="EB333" i="28" s="1"/>
  <c r="CU38" i="28"/>
  <c r="EB186" i="28" s="1"/>
  <c r="CV38" i="28"/>
  <c r="EB334" i="28" s="1"/>
  <c r="CU39" i="28"/>
  <c r="EB187" i="28" s="1"/>
  <c r="CV39" i="28"/>
  <c r="EB335" i="28" s="1"/>
  <c r="CU40" i="28"/>
  <c r="EB188" i="28" s="1"/>
  <c r="CV40" i="28"/>
  <c r="EB336" i="28" s="1"/>
  <c r="CU41" i="28"/>
  <c r="EB189" i="28" s="1"/>
  <c r="CV41" i="28"/>
  <c r="EB337" i="28" s="1"/>
  <c r="CU42" i="28"/>
  <c r="EB190" i="28" s="1"/>
  <c r="CV42" i="28"/>
  <c r="EB338" i="28" s="1"/>
  <c r="CU43" i="28"/>
  <c r="EB191" i="28" s="1"/>
  <c r="CV43" i="28"/>
  <c r="EB339" i="28" s="1"/>
  <c r="CU44" i="28"/>
  <c r="EB192" i="28" s="1"/>
  <c r="CV44" i="28"/>
  <c r="EB340" i="28" s="1"/>
  <c r="CU45" i="28"/>
  <c r="EB193" i="28" s="1"/>
  <c r="CV45" i="28"/>
  <c r="EB341" i="28" s="1"/>
  <c r="CU46" i="28"/>
  <c r="EB194" i="28" s="1"/>
  <c r="CV46" i="28"/>
  <c r="EB342" i="28" s="1"/>
  <c r="CU47" i="28"/>
  <c r="EB195" i="28" s="1"/>
  <c r="CV47" i="28"/>
  <c r="EB343" i="28" s="1"/>
  <c r="CU48" i="28"/>
  <c r="EB196" i="28" s="1"/>
  <c r="CV48" i="28"/>
  <c r="EB344" i="28" s="1"/>
  <c r="CU49" i="28"/>
  <c r="EB197" i="28" s="1"/>
  <c r="CV49" i="28"/>
  <c r="EB345" i="28" s="1"/>
  <c r="CU50" i="28"/>
  <c r="EB198" i="28" s="1"/>
  <c r="CV50" i="28"/>
  <c r="EB346" i="28" s="1"/>
  <c r="CU51" i="28"/>
  <c r="EB199" i="28" s="1"/>
  <c r="CV51" i="28"/>
  <c r="EB347" i="28" s="1"/>
  <c r="CU52" i="28"/>
  <c r="EB200" i="28" s="1"/>
  <c r="CV52" i="28"/>
  <c r="EB348" i="28" s="1"/>
  <c r="CU53" i="28"/>
  <c r="EB201" i="28" s="1"/>
  <c r="CV53" i="28"/>
  <c r="EB349" i="28" s="1"/>
  <c r="CU54" i="28"/>
  <c r="EB202" i="28" s="1"/>
  <c r="CV54" i="28"/>
  <c r="EB350" i="28" s="1"/>
  <c r="CU55" i="28"/>
  <c r="EB203" i="28" s="1"/>
  <c r="CV55" i="28"/>
  <c r="EB351" i="28" s="1"/>
  <c r="CU56" i="28"/>
  <c r="EB204" i="28" s="1"/>
  <c r="CV56" i="28"/>
  <c r="EB352" i="28" s="1"/>
  <c r="CU57" i="28"/>
  <c r="EB205" i="28" s="1"/>
  <c r="CV57" i="28"/>
  <c r="EB353" i="28" s="1"/>
  <c r="CU58" i="28"/>
  <c r="EB206" i="28" s="1"/>
  <c r="CV58" i="28"/>
  <c r="EB354" i="28" s="1"/>
  <c r="CU59" i="28"/>
  <c r="EB207" i="28" s="1"/>
  <c r="CV59" i="28"/>
  <c r="EB355" i="28" s="1"/>
  <c r="CU60" i="28"/>
  <c r="EB208" i="28" s="1"/>
  <c r="CV60" i="28"/>
  <c r="EB356" i="28" s="1"/>
  <c r="CU61" i="28"/>
  <c r="EB209" i="28" s="1"/>
  <c r="CV61" i="28"/>
  <c r="EB357" i="28" s="1"/>
  <c r="CU62" i="28"/>
  <c r="EB210" i="28" s="1"/>
  <c r="CV62" i="28"/>
  <c r="EB358" i="28" s="1"/>
  <c r="CU63" i="28"/>
  <c r="EB211" i="28" s="1"/>
  <c r="CV63" i="28"/>
  <c r="EB359" i="28" s="1"/>
  <c r="CU64" i="28"/>
  <c r="EB212" i="28" s="1"/>
  <c r="CV64" i="28"/>
  <c r="EB360" i="28" s="1"/>
  <c r="CU65" i="28"/>
  <c r="EB213" i="28" s="1"/>
  <c r="CV65" i="28"/>
  <c r="EB361" i="28" s="1"/>
  <c r="CU66" i="28"/>
  <c r="EB214" i="28" s="1"/>
  <c r="CV66" i="28"/>
  <c r="EB362" i="28" s="1"/>
  <c r="CU67" i="28"/>
  <c r="EB215" i="28" s="1"/>
  <c r="CV67" i="28"/>
  <c r="EB363" i="28" s="1"/>
  <c r="CU68" i="28"/>
  <c r="EB216" i="28" s="1"/>
  <c r="CV68" i="28"/>
  <c r="EB364" i="28" s="1"/>
  <c r="CU69" i="28"/>
  <c r="EB217" i="28" s="1"/>
  <c r="CV69" i="28"/>
  <c r="EB365" i="28" s="1"/>
  <c r="CU70" i="28"/>
  <c r="EB218" i="28" s="1"/>
  <c r="CV70" i="28"/>
  <c r="EB366" i="28" s="1"/>
  <c r="CU71" i="28"/>
  <c r="EB219" i="28" s="1"/>
  <c r="CU72" i="28"/>
  <c r="EB220" i="28" s="1"/>
  <c r="CU73" i="28"/>
  <c r="EB221" i="28" s="1"/>
  <c r="CU74" i="28"/>
  <c r="EB222" i="28" s="1"/>
  <c r="CU75" i="28"/>
  <c r="EB223" i="28" s="1"/>
  <c r="CU76" i="28"/>
  <c r="EB224" i="28" s="1"/>
  <c r="CU77" i="28"/>
  <c r="EB225" i="28" s="1"/>
  <c r="DX142" i="28"/>
  <c r="EB4582" i="28" s="1"/>
  <c r="K26" i="29" l="1"/>
  <c r="K166" i="29"/>
  <c r="K155" i="29"/>
  <c r="K157" i="29"/>
  <c r="K25" i="29"/>
  <c r="K27" i="29"/>
  <c r="K4" i="29"/>
  <c r="K154" i="29"/>
  <c r="K162" i="29"/>
  <c r="K152" i="29"/>
  <c r="K165" i="29"/>
  <c r="K161" i="29"/>
  <c r="K160" i="29"/>
  <c r="K163" i="29"/>
  <c r="K299" i="29"/>
  <c r="K156" i="29"/>
  <c r="K159" i="29"/>
  <c r="K158" i="29"/>
  <c r="K151" i="29"/>
  <c r="K3" i="29"/>
  <c r="K153" i="29"/>
  <c r="K22" i="29"/>
  <c r="K15" i="29"/>
  <c r="K13" i="29"/>
  <c r="K6" i="29"/>
  <c r="K10" i="29"/>
  <c r="K20" i="29"/>
  <c r="K12" i="29"/>
  <c r="K21" i="29"/>
  <c r="K16" i="29"/>
  <c r="K14" i="29"/>
  <c r="K18" i="29"/>
  <c r="K17" i="29"/>
  <c r="K23" i="29"/>
  <c r="K24" i="29"/>
  <c r="K5" i="29"/>
  <c r="K8" i="29"/>
  <c r="K11" i="29"/>
  <c r="K19" i="29"/>
  <c r="K9" i="29"/>
  <c r="K7" i="29"/>
  <c r="DV151" i="28"/>
  <c r="EB4295" i="28" s="1"/>
  <c r="DR151" i="28"/>
  <c r="EB3703" i="28" s="1"/>
  <c r="DN151" i="28"/>
  <c r="EB3111" i="28" s="1"/>
  <c r="DJ151" i="28"/>
  <c r="EB2519" i="28" s="1"/>
  <c r="DF151" i="28"/>
  <c r="EB1927" i="28" s="1"/>
  <c r="DB151" i="28"/>
  <c r="EB1335" i="28" s="1"/>
  <c r="CX151" i="28"/>
  <c r="EB743" i="28" s="1"/>
  <c r="DX150" i="28"/>
  <c r="EB4590" i="28" s="1"/>
  <c r="DT150" i="28"/>
  <c r="EB3998" i="28" s="1"/>
  <c r="DP150" i="28"/>
  <c r="EB3406" i="28" s="1"/>
  <c r="DL150" i="28"/>
  <c r="EB2814" i="28" s="1"/>
  <c r="DH150" i="28"/>
  <c r="EB2222" i="28" s="1"/>
  <c r="DD150" i="28"/>
  <c r="EB1630" i="28" s="1"/>
  <c r="CZ150" i="28"/>
  <c r="EB1038" i="28" s="1"/>
  <c r="L150" i="28"/>
  <c r="CV150" i="28"/>
  <c r="EB446" i="28" s="1"/>
  <c r="DV149" i="28"/>
  <c r="EB4293" i="28" s="1"/>
  <c r="DR149" i="28"/>
  <c r="EB3701" i="28" s="1"/>
  <c r="DN149" i="28"/>
  <c r="EB3109" i="28" s="1"/>
  <c r="DJ149" i="28"/>
  <c r="EB2517" i="28" s="1"/>
  <c r="DF149" i="28"/>
  <c r="EB1925" i="28" s="1"/>
  <c r="DB149" i="28"/>
  <c r="EB1333" i="28" s="1"/>
  <c r="CZ149" i="28"/>
  <c r="EB1037" i="28" s="1"/>
  <c r="CX149" i="28"/>
  <c r="EB741" i="28" s="1"/>
  <c r="L149" i="28"/>
  <c r="CV149" i="28"/>
  <c r="EB445" i="28" s="1"/>
  <c r="DX148" i="28"/>
  <c r="EB4588" i="28" s="1"/>
  <c r="DV148" i="28"/>
  <c r="EB4292" i="28" s="1"/>
  <c r="DT148" i="28"/>
  <c r="EB3996" i="28" s="1"/>
  <c r="DR148" i="28"/>
  <c r="EB3700" i="28" s="1"/>
  <c r="DP148" i="28"/>
  <c r="EB3404" i="28" s="1"/>
  <c r="DN148" i="28"/>
  <c r="EB3108" i="28" s="1"/>
  <c r="DL148" i="28"/>
  <c r="EB2812" i="28" s="1"/>
  <c r="DJ148" i="28"/>
  <c r="EB2516" i="28" s="1"/>
  <c r="DH148" i="28"/>
  <c r="EB2220" i="28" s="1"/>
  <c r="DF148" i="28"/>
  <c r="EB1924" i="28" s="1"/>
  <c r="DD148" i="28"/>
  <c r="EB1628" i="28" s="1"/>
  <c r="DB148" i="28"/>
  <c r="EB1332" i="28" s="1"/>
  <c r="CZ148" i="28"/>
  <c r="EB1036" i="28" s="1"/>
  <c r="CX148" i="28"/>
  <c r="EB740" i="28" s="1"/>
  <c r="L148" i="28"/>
  <c r="CV148" i="28"/>
  <c r="EB444" i="28" s="1"/>
  <c r="DX147" i="28"/>
  <c r="EB4587" i="28" s="1"/>
  <c r="DV147" i="28"/>
  <c r="EB4291" i="28" s="1"/>
  <c r="DT147" i="28"/>
  <c r="EB3995" i="28" s="1"/>
  <c r="DR147" i="28"/>
  <c r="EB3699" i="28" s="1"/>
  <c r="DP147" i="28"/>
  <c r="EB3403" i="28" s="1"/>
  <c r="DN147" i="28"/>
  <c r="EB3107" i="28" s="1"/>
  <c r="DL147" i="28"/>
  <c r="EB2811" i="28" s="1"/>
  <c r="DJ147" i="28"/>
  <c r="EB2515" i="28" s="1"/>
  <c r="DH147" i="28"/>
  <c r="EB2219" i="28" s="1"/>
  <c r="DF147" i="28"/>
  <c r="EB1923" i="28" s="1"/>
  <c r="DD147" i="28"/>
  <c r="EB1627" i="28" s="1"/>
  <c r="DB147" i="28"/>
  <c r="EB1331" i="28" s="1"/>
  <c r="CZ147" i="28"/>
  <c r="EB1035" i="28" s="1"/>
  <c r="CX147" i="28"/>
  <c r="EB739" i="28" s="1"/>
  <c r="L147" i="28"/>
  <c r="CV147" i="28"/>
  <c r="EB443" i="28" s="1"/>
  <c r="DX146" i="28"/>
  <c r="EB4586" i="28" s="1"/>
  <c r="DV146" i="28"/>
  <c r="EB4290" i="28" s="1"/>
  <c r="DT146" i="28"/>
  <c r="EB3994" i="28" s="1"/>
  <c r="DR146" i="28"/>
  <c r="EB3698" i="28" s="1"/>
  <c r="DP146" i="28"/>
  <c r="EB3402" i="28" s="1"/>
  <c r="DN146" i="28"/>
  <c r="EB3106" i="28" s="1"/>
  <c r="DL146" i="28"/>
  <c r="EB2810" i="28" s="1"/>
  <c r="DJ146" i="28"/>
  <c r="EB2514" i="28" s="1"/>
  <c r="DH146" i="28"/>
  <c r="EB2218" i="28" s="1"/>
  <c r="DF146" i="28"/>
  <c r="EB1922" i="28" s="1"/>
  <c r="DD146" i="28"/>
  <c r="EB1626" i="28" s="1"/>
  <c r="DB146" i="28"/>
  <c r="EB1330" i="28" s="1"/>
  <c r="CZ146" i="28"/>
  <c r="EB1034" i="28" s="1"/>
  <c r="CX146" i="28"/>
  <c r="EB738" i="28" s="1"/>
  <c r="L146" i="28"/>
  <c r="CV146" i="28"/>
  <c r="EB442" i="28" s="1"/>
  <c r="DX145" i="28"/>
  <c r="EB4585" i="28" s="1"/>
  <c r="DV145" i="28"/>
  <c r="EB4289" i="28" s="1"/>
  <c r="DT145" i="28"/>
  <c r="EB3993" i="28" s="1"/>
  <c r="DR145" i="28"/>
  <c r="EB3697" i="28" s="1"/>
  <c r="DP145" i="28"/>
  <c r="EB3401" i="28" s="1"/>
  <c r="DN145" i="28"/>
  <c r="EB3105" i="28" s="1"/>
  <c r="DL145" i="28"/>
  <c r="EB2809" i="28" s="1"/>
  <c r="DJ145" i="28"/>
  <c r="EB2513" i="28" s="1"/>
  <c r="DH145" i="28"/>
  <c r="EB2217" i="28" s="1"/>
  <c r="DF145" i="28"/>
  <c r="EB1921" i="28" s="1"/>
  <c r="DD145" i="28"/>
  <c r="EB1625" i="28" s="1"/>
  <c r="DB145" i="28"/>
  <c r="EB1329" i="28" s="1"/>
  <c r="CZ145" i="28"/>
  <c r="EB1033" i="28" s="1"/>
  <c r="CX145" i="28"/>
  <c r="EB737" i="28" s="1"/>
  <c r="L145" i="28"/>
  <c r="CV145" i="28"/>
  <c r="EB441" i="28" s="1"/>
  <c r="DX144" i="28"/>
  <c r="EB4584" i="28" s="1"/>
  <c r="DV144" i="28"/>
  <c r="EB4288" i="28" s="1"/>
  <c r="DT144" i="28"/>
  <c r="EB3992" i="28" s="1"/>
  <c r="DR144" i="28"/>
  <c r="EB3696" i="28" s="1"/>
  <c r="DP144" i="28"/>
  <c r="EB3400" i="28" s="1"/>
  <c r="DN144" i="28"/>
  <c r="EB3104" i="28" s="1"/>
  <c r="DL144" i="28"/>
  <c r="EB2808" i="28" s="1"/>
  <c r="DJ144" i="28"/>
  <c r="EB2512" i="28" s="1"/>
  <c r="DH144" i="28"/>
  <c r="EB2216" i="28" s="1"/>
  <c r="DF144" i="28"/>
  <c r="EB1920" i="28" s="1"/>
  <c r="DD144" i="28"/>
  <c r="EB1624" i="28" s="1"/>
  <c r="DB144" i="28"/>
  <c r="EB1328" i="28" s="1"/>
  <c r="CZ144" i="28"/>
  <c r="EB1032" i="28" s="1"/>
  <c r="CX144" i="28"/>
  <c r="EB736" i="28" s="1"/>
  <c r="L144" i="28"/>
  <c r="CV144" i="28"/>
  <c r="EB440" i="28" s="1"/>
  <c r="DX143" i="28"/>
  <c r="EB4583" i="28" s="1"/>
  <c r="DV143" i="28"/>
  <c r="EB4287" i="28" s="1"/>
  <c r="DT143" i="28"/>
  <c r="EB3991" i="28" s="1"/>
  <c r="DR143" i="28"/>
  <c r="EB3695" i="28" s="1"/>
  <c r="DP143" i="28"/>
  <c r="EB3399" i="28" s="1"/>
  <c r="DN143" i="28"/>
  <c r="EB3103" i="28" s="1"/>
  <c r="DL143" i="28"/>
  <c r="EB2807" i="28" s="1"/>
  <c r="DJ143" i="28"/>
  <c r="EB2511" i="28" s="1"/>
  <c r="DH143" i="28"/>
  <c r="EB2215" i="28" s="1"/>
  <c r="DF143" i="28"/>
  <c r="EB1919" i="28" s="1"/>
  <c r="DD143" i="28"/>
  <c r="EB1623" i="28" s="1"/>
  <c r="DB143" i="28"/>
  <c r="EB1327" i="28" s="1"/>
  <c r="CZ143" i="28"/>
  <c r="EB1031" i="28" s="1"/>
  <c r="CX143" i="28"/>
  <c r="EB735" i="28" s="1"/>
  <c r="L143" i="28"/>
  <c r="CV143" i="28"/>
  <c r="EB439" i="28" s="1"/>
  <c r="DV142" i="28"/>
  <c r="EB4286" i="28" s="1"/>
  <c r="DT142" i="28"/>
  <c r="EB3990" i="28" s="1"/>
  <c r="DR142" i="28"/>
  <c r="EB3694" i="28" s="1"/>
  <c r="DP142" i="28"/>
  <c r="EB3398" i="28" s="1"/>
  <c r="DN142" i="28"/>
  <c r="EB3102" i="28" s="1"/>
  <c r="DL142" i="28"/>
  <c r="EB2806" i="28" s="1"/>
  <c r="DJ142" i="28"/>
  <c r="EB2510" i="28" s="1"/>
  <c r="DH142" i="28"/>
  <c r="EB2214" i="28" s="1"/>
  <c r="DF142" i="28"/>
  <c r="EB1918" i="28" s="1"/>
  <c r="DD142" i="28"/>
  <c r="EB1622" i="28" s="1"/>
  <c r="DB142" i="28"/>
  <c r="EB1326" i="28" s="1"/>
  <c r="CZ142" i="28"/>
  <c r="EB1030" i="28" s="1"/>
  <c r="CX142" i="28"/>
  <c r="EB734" i="28" s="1"/>
  <c r="L142" i="28"/>
  <c r="CV142" i="28"/>
  <c r="EB438" i="28" s="1"/>
  <c r="DX141" i="28"/>
  <c r="EB4581" i="28" s="1"/>
  <c r="DV141" i="28"/>
  <c r="EB4285" i="28" s="1"/>
  <c r="DT141" i="28"/>
  <c r="EB3989" i="28" s="1"/>
  <c r="DR141" i="28"/>
  <c r="EB3693" i="28" s="1"/>
  <c r="DP141" i="28"/>
  <c r="EB3397" i="28" s="1"/>
  <c r="DN141" i="28"/>
  <c r="EB3101" i="28" s="1"/>
  <c r="DL141" i="28"/>
  <c r="EB2805" i="28" s="1"/>
  <c r="DJ141" i="28"/>
  <c r="EB2509" i="28" s="1"/>
  <c r="DH141" i="28"/>
  <c r="EB2213" i="28" s="1"/>
  <c r="DF141" i="28"/>
  <c r="EB1917" i="28" s="1"/>
  <c r="DD141" i="28"/>
  <c r="EB1621" i="28" s="1"/>
  <c r="DB141" i="28"/>
  <c r="EB1325" i="28" s="1"/>
  <c r="CZ141" i="28"/>
  <c r="EB1029" i="28" s="1"/>
  <c r="CX141" i="28"/>
  <c r="EB733" i="28" s="1"/>
  <c r="L141" i="28"/>
  <c r="CV141" i="28"/>
  <c r="EB437" i="28" s="1"/>
  <c r="DX140" i="28"/>
  <c r="EB4580" i="28" s="1"/>
  <c r="DV140" i="28"/>
  <c r="EB4284" i="28" s="1"/>
  <c r="DT140" i="28"/>
  <c r="EB3988" i="28" s="1"/>
  <c r="DR140" i="28"/>
  <c r="EB3692" i="28" s="1"/>
  <c r="DP140" i="28"/>
  <c r="EB3396" i="28" s="1"/>
  <c r="DN140" i="28"/>
  <c r="EB3100" i="28" s="1"/>
  <c r="DL140" i="28"/>
  <c r="EB2804" i="28" s="1"/>
  <c r="DJ140" i="28"/>
  <c r="EB2508" i="28" s="1"/>
  <c r="DH140" i="28"/>
  <c r="EB2212" i="28" s="1"/>
  <c r="DF140" i="28"/>
  <c r="EB1916" i="28" s="1"/>
  <c r="DD140" i="28"/>
  <c r="EB1620" i="28" s="1"/>
  <c r="DB140" i="28"/>
  <c r="EB1324" i="28" s="1"/>
  <c r="CZ140" i="28"/>
  <c r="EB1028" i="28" s="1"/>
  <c r="CX140" i="28"/>
  <c r="EB732" i="28" s="1"/>
  <c r="L140" i="28"/>
  <c r="CV140" i="28"/>
  <c r="EB436" i="28" s="1"/>
  <c r="DX139" i="28"/>
  <c r="EB4579" i="28" s="1"/>
  <c r="DV139" i="28"/>
  <c r="EB4283" i="28" s="1"/>
  <c r="DT139" i="28"/>
  <c r="EB3987" i="28" s="1"/>
  <c r="DR139" i="28"/>
  <c r="EB3691" i="28" s="1"/>
  <c r="DP139" i="28"/>
  <c r="EB3395" i="28" s="1"/>
  <c r="DN139" i="28"/>
  <c r="EB3099" i="28" s="1"/>
  <c r="DL139" i="28"/>
  <c r="EB2803" i="28" s="1"/>
  <c r="DJ139" i="28"/>
  <c r="EB2507" i="28" s="1"/>
  <c r="DH139" i="28"/>
  <c r="EB2211" i="28" s="1"/>
  <c r="DF139" i="28"/>
  <c r="EB1915" i="28" s="1"/>
  <c r="DD139" i="28"/>
  <c r="EB1619" i="28" s="1"/>
  <c r="DB139" i="28"/>
  <c r="EB1323" i="28" s="1"/>
  <c r="CZ139" i="28"/>
  <c r="EB1027" i="28" s="1"/>
  <c r="CX139" i="28"/>
  <c r="EB731" i="28" s="1"/>
  <c r="L139" i="28"/>
  <c r="CV139" i="28"/>
  <c r="EB435" i="28" s="1"/>
  <c r="DX138" i="28"/>
  <c r="EB4578" i="28" s="1"/>
  <c r="DV138" i="28"/>
  <c r="EB4282" i="28" s="1"/>
  <c r="DT138" i="28"/>
  <c r="EB3986" i="28" s="1"/>
  <c r="DR138" i="28"/>
  <c r="EB3690" i="28" s="1"/>
  <c r="DP138" i="28"/>
  <c r="EB3394" i="28" s="1"/>
  <c r="DN138" i="28"/>
  <c r="EB3098" i="28" s="1"/>
  <c r="DL138" i="28"/>
  <c r="EB2802" i="28" s="1"/>
  <c r="DJ138" i="28"/>
  <c r="EB2506" i="28" s="1"/>
  <c r="DH138" i="28"/>
  <c r="EB2210" i="28" s="1"/>
  <c r="DF138" i="28"/>
  <c r="EB1914" i="28" s="1"/>
  <c r="DD138" i="28"/>
  <c r="EB1618" i="28" s="1"/>
  <c r="DB138" i="28"/>
  <c r="EB1322" i="28" s="1"/>
  <c r="CZ138" i="28"/>
  <c r="EB1026" i="28" s="1"/>
  <c r="CX138" i="28"/>
  <c r="EB730" i="28" s="1"/>
  <c r="L138" i="28"/>
  <c r="CV138" i="28"/>
  <c r="EB434" i="28" s="1"/>
  <c r="DX137" i="28"/>
  <c r="EB4577" i="28" s="1"/>
  <c r="DV137" i="28"/>
  <c r="EB4281" i="28" s="1"/>
  <c r="DT137" i="28"/>
  <c r="EB3985" i="28" s="1"/>
  <c r="DR137" i="28"/>
  <c r="EB3689" i="28" s="1"/>
  <c r="DP137" i="28"/>
  <c r="EB3393" i="28" s="1"/>
  <c r="DN137" i="28"/>
  <c r="EB3097" i="28" s="1"/>
  <c r="DL137" i="28"/>
  <c r="EB2801" i="28" s="1"/>
  <c r="DJ137" i="28"/>
  <c r="EB2505" i="28" s="1"/>
  <c r="DH137" i="28"/>
  <c r="EB2209" i="28" s="1"/>
  <c r="DF137" i="28"/>
  <c r="EB1913" i="28" s="1"/>
  <c r="DD137" i="28"/>
  <c r="EB1617" i="28" s="1"/>
  <c r="DB137" i="28"/>
  <c r="EB1321" i="28" s="1"/>
  <c r="CZ137" i="28"/>
  <c r="EB1025" i="28" s="1"/>
  <c r="CX137" i="28"/>
  <c r="EB729" i="28" s="1"/>
  <c r="L137" i="28"/>
  <c r="CV137" i="28"/>
  <c r="EB433" i="28" s="1"/>
  <c r="DX136" i="28"/>
  <c r="EB4576" i="28" s="1"/>
  <c r="DV136" i="28"/>
  <c r="EB4280" i="28" s="1"/>
  <c r="DT136" i="28"/>
  <c r="EB3984" i="28" s="1"/>
  <c r="DR136" i="28"/>
  <c r="EB3688" i="28" s="1"/>
  <c r="DP136" i="28"/>
  <c r="EB3392" i="28" s="1"/>
  <c r="DN136" i="28"/>
  <c r="EB3096" i="28" s="1"/>
  <c r="DL136" i="28"/>
  <c r="EB2800" i="28" s="1"/>
  <c r="DJ136" i="28"/>
  <c r="EB2504" i="28" s="1"/>
  <c r="DH136" i="28"/>
  <c r="EB2208" i="28" s="1"/>
  <c r="DF136" i="28"/>
  <c r="EB1912" i="28" s="1"/>
  <c r="DD136" i="28"/>
  <c r="EB1616" i="28" s="1"/>
  <c r="DB136" i="28"/>
  <c r="EB1320" i="28" s="1"/>
  <c r="CZ136" i="28"/>
  <c r="EB1024" i="28" s="1"/>
  <c r="CX136" i="28"/>
  <c r="EB728" i="28" s="1"/>
  <c r="L136" i="28"/>
  <c r="CV136" i="28"/>
  <c r="EB432" i="28" s="1"/>
  <c r="DX135" i="28"/>
  <c r="EB4575" i="28" s="1"/>
  <c r="DV135" i="28"/>
  <c r="EB4279" i="28" s="1"/>
  <c r="DT135" i="28"/>
  <c r="EB3983" i="28" s="1"/>
  <c r="DR135" i="28"/>
  <c r="EB3687" i="28" s="1"/>
  <c r="DP135" i="28"/>
  <c r="EB3391" i="28" s="1"/>
  <c r="DN135" i="28"/>
  <c r="EB3095" i="28" s="1"/>
  <c r="DL135" i="28"/>
  <c r="EB2799" i="28" s="1"/>
  <c r="DJ135" i="28"/>
  <c r="EB2503" i="28" s="1"/>
  <c r="DH135" i="28"/>
  <c r="EB2207" i="28" s="1"/>
  <c r="DF135" i="28"/>
  <c r="EB1911" i="28" s="1"/>
  <c r="DD135" i="28"/>
  <c r="EB1615" i="28" s="1"/>
  <c r="DB135" i="28"/>
  <c r="EB1319" i="28" s="1"/>
  <c r="CZ135" i="28"/>
  <c r="EB1023" i="28" s="1"/>
  <c r="CX135" i="28"/>
  <c r="EB727" i="28" s="1"/>
  <c r="L135" i="28"/>
  <c r="CV135" i="28"/>
  <c r="EB431" i="28" s="1"/>
  <c r="DX134" i="28"/>
  <c r="EB4574" i="28" s="1"/>
  <c r="DV134" i="28"/>
  <c r="EB4278" i="28" s="1"/>
  <c r="DT134" i="28"/>
  <c r="EB3982" i="28" s="1"/>
  <c r="DR134" i="28"/>
  <c r="EB3686" i="28" s="1"/>
  <c r="DP134" i="28"/>
  <c r="EB3390" i="28" s="1"/>
  <c r="DN134" i="28"/>
  <c r="EB3094" i="28" s="1"/>
  <c r="DL134" i="28"/>
  <c r="EB2798" i="28" s="1"/>
  <c r="DJ134" i="28"/>
  <c r="EB2502" i="28" s="1"/>
  <c r="DH134" i="28"/>
  <c r="EB2206" i="28" s="1"/>
  <c r="DF134" i="28"/>
  <c r="EB1910" i="28" s="1"/>
  <c r="DD134" i="28"/>
  <c r="EB1614" i="28" s="1"/>
  <c r="DB134" i="28"/>
  <c r="EB1318" i="28" s="1"/>
  <c r="CZ134" i="28"/>
  <c r="EB1022" i="28" s="1"/>
  <c r="CX134" i="28"/>
  <c r="EB726" i="28" s="1"/>
  <c r="L134" i="28"/>
  <c r="CV134" i="28"/>
  <c r="EB430" i="28" s="1"/>
  <c r="DX133" i="28"/>
  <c r="EB4573" i="28" s="1"/>
  <c r="DV133" i="28"/>
  <c r="EB4277" i="28" s="1"/>
  <c r="DT133" i="28"/>
  <c r="EB3981" i="28" s="1"/>
  <c r="DR133" i="28"/>
  <c r="EB3685" i="28" s="1"/>
  <c r="DP133" i="28"/>
  <c r="EB3389" i="28" s="1"/>
  <c r="DN133" i="28"/>
  <c r="EB3093" i="28" s="1"/>
  <c r="DL133" i="28"/>
  <c r="EB2797" i="28" s="1"/>
  <c r="DJ133" i="28"/>
  <c r="EB2501" i="28" s="1"/>
  <c r="DH133" i="28"/>
  <c r="EB2205" i="28" s="1"/>
  <c r="DF133" i="28"/>
  <c r="EB1909" i="28" s="1"/>
  <c r="DD133" i="28"/>
  <c r="EB1613" i="28" s="1"/>
  <c r="DB133" i="28"/>
  <c r="EB1317" i="28" s="1"/>
  <c r="CZ133" i="28"/>
  <c r="EB1021" i="28" s="1"/>
  <c r="CX133" i="28"/>
  <c r="EB725" i="28" s="1"/>
  <c r="L133" i="28"/>
  <c r="CV133" i="28"/>
  <c r="EB429" i="28" s="1"/>
  <c r="DX132" i="28"/>
  <c r="EB4572" i="28" s="1"/>
  <c r="DV132" i="28"/>
  <c r="EB4276" i="28" s="1"/>
  <c r="DT132" i="28"/>
  <c r="EB3980" i="28" s="1"/>
  <c r="DR132" i="28"/>
  <c r="EB3684" i="28" s="1"/>
  <c r="DP132" i="28"/>
  <c r="EB3388" i="28" s="1"/>
  <c r="DN132" i="28"/>
  <c r="EB3092" i="28" s="1"/>
  <c r="DL132" i="28"/>
  <c r="EB2796" i="28" s="1"/>
  <c r="DJ132" i="28"/>
  <c r="EB2500" i="28" s="1"/>
  <c r="DH132" i="28"/>
  <c r="EB2204" i="28" s="1"/>
  <c r="DF132" i="28"/>
  <c r="EB1908" i="28" s="1"/>
  <c r="DD132" i="28"/>
  <c r="EB1612" i="28" s="1"/>
  <c r="DB132" i="28"/>
  <c r="EB1316" i="28" s="1"/>
  <c r="CZ132" i="28"/>
  <c r="EB1020" i="28" s="1"/>
  <c r="CX132" i="28"/>
  <c r="EB724" i="28" s="1"/>
  <c r="L132" i="28"/>
  <c r="CV132" i="28"/>
  <c r="EB428" i="28" s="1"/>
  <c r="DX131" i="28"/>
  <c r="EB4571" i="28" s="1"/>
  <c r="DV131" i="28"/>
  <c r="EB4275" i="28" s="1"/>
  <c r="DT131" i="28"/>
  <c r="EB3979" i="28" s="1"/>
  <c r="DR131" i="28"/>
  <c r="EB3683" i="28" s="1"/>
  <c r="DP131" i="28"/>
  <c r="EB3387" i="28" s="1"/>
  <c r="DN131" i="28"/>
  <c r="EB3091" i="28" s="1"/>
  <c r="DL131" i="28"/>
  <c r="EB2795" i="28" s="1"/>
  <c r="DJ131" i="28"/>
  <c r="EB2499" i="28" s="1"/>
  <c r="DH131" i="28"/>
  <c r="EB2203" i="28" s="1"/>
  <c r="DF131" i="28"/>
  <c r="EB1907" i="28" s="1"/>
  <c r="DD131" i="28"/>
  <c r="EB1611" i="28" s="1"/>
  <c r="DB131" i="28"/>
  <c r="EB1315" i="28" s="1"/>
  <c r="CZ131" i="28"/>
  <c r="EB1019" i="28" s="1"/>
  <c r="CX131" i="28"/>
  <c r="EB723" i="28" s="1"/>
  <c r="L131" i="28"/>
  <c r="CV131" i="28"/>
  <c r="EB427" i="28" s="1"/>
  <c r="DX130" i="28"/>
  <c r="EB4570" i="28" s="1"/>
  <c r="DV130" i="28"/>
  <c r="EB4274" i="28" s="1"/>
  <c r="DT130" i="28"/>
  <c r="EB3978" i="28" s="1"/>
  <c r="DR130" i="28"/>
  <c r="EB3682" i="28" s="1"/>
  <c r="DP130" i="28"/>
  <c r="EB3386" i="28" s="1"/>
  <c r="DN130" i="28"/>
  <c r="EB3090" i="28" s="1"/>
  <c r="DL130" i="28"/>
  <c r="EB2794" i="28" s="1"/>
  <c r="DJ130" i="28"/>
  <c r="EB2498" i="28" s="1"/>
  <c r="DH130" i="28"/>
  <c r="EB2202" i="28" s="1"/>
  <c r="DF130" i="28"/>
  <c r="EB1906" i="28" s="1"/>
  <c r="DD130" i="28"/>
  <c r="EB1610" i="28" s="1"/>
  <c r="DB130" i="28"/>
  <c r="EB1314" i="28" s="1"/>
  <c r="CZ130" i="28"/>
  <c r="EB1018" i="28" s="1"/>
  <c r="CX130" i="28"/>
  <c r="EB722" i="28" s="1"/>
  <c r="L130" i="28"/>
  <c r="CV130" i="28"/>
  <c r="EB426" i="28" s="1"/>
  <c r="DX129" i="28"/>
  <c r="EB4569" i="28" s="1"/>
  <c r="DV129" i="28"/>
  <c r="EB4273" i="28" s="1"/>
  <c r="DT129" i="28"/>
  <c r="EB3977" i="28" s="1"/>
  <c r="DR129" i="28"/>
  <c r="EB3681" i="28" s="1"/>
  <c r="DP129" i="28"/>
  <c r="EB3385" i="28" s="1"/>
  <c r="DN129" i="28"/>
  <c r="EB3089" i="28" s="1"/>
  <c r="DL129" i="28"/>
  <c r="EB2793" i="28" s="1"/>
  <c r="DJ129" i="28"/>
  <c r="EB2497" i="28" s="1"/>
  <c r="DH129" i="28"/>
  <c r="EB2201" i="28" s="1"/>
  <c r="DF129" i="28"/>
  <c r="EB1905" i="28" s="1"/>
  <c r="DD129" i="28"/>
  <c r="EB1609" i="28" s="1"/>
  <c r="DB129" i="28"/>
  <c r="EB1313" i="28" s="1"/>
  <c r="CZ129" i="28"/>
  <c r="EB1017" i="28" s="1"/>
  <c r="CX129" i="28"/>
  <c r="EB721" i="28" s="1"/>
  <c r="L129" i="28"/>
  <c r="CV129" i="28"/>
  <c r="EB425" i="28" s="1"/>
  <c r="DX128" i="28"/>
  <c r="EB4568" i="28" s="1"/>
  <c r="DV128" i="28"/>
  <c r="EB4272" i="28" s="1"/>
  <c r="DT128" i="28"/>
  <c r="EB3976" i="28" s="1"/>
  <c r="DR128" i="28"/>
  <c r="EB3680" i="28" s="1"/>
  <c r="DP128" i="28"/>
  <c r="EB3384" i="28" s="1"/>
  <c r="DN128" i="28"/>
  <c r="EB3088" i="28" s="1"/>
  <c r="DL128" i="28"/>
  <c r="EB2792" i="28" s="1"/>
  <c r="DJ128" i="28"/>
  <c r="EB2496" i="28" s="1"/>
  <c r="DH128" i="28"/>
  <c r="EB2200" i="28" s="1"/>
  <c r="DF128" i="28"/>
  <c r="EB1904" i="28" s="1"/>
  <c r="DD128" i="28"/>
  <c r="EB1608" i="28" s="1"/>
  <c r="DB128" i="28"/>
  <c r="EB1312" i="28" s="1"/>
  <c r="CZ128" i="28"/>
  <c r="EB1016" i="28" s="1"/>
  <c r="CX128" i="28"/>
  <c r="EB720" i="28" s="1"/>
  <c r="L128" i="28"/>
  <c r="CV128" i="28"/>
  <c r="EB424" i="28" s="1"/>
  <c r="DX127" i="28"/>
  <c r="EB4567" i="28" s="1"/>
  <c r="DV127" i="28"/>
  <c r="EB4271" i="28" s="1"/>
  <c r="DT127" i="28"/>
  <c r="EB3975" i="28" s="1"/>
  <c r="DR127" i="28"/>
  <c r="EB3679" i="28" s="1"/>
  <c r="DP127" i="28"/>
  <c r="EB3383" i="28" s="1"/>
  <c r="DN127" i="28"/>
  <c r="EB3087" i="28" s="1"/>
  <c r="DL127" i="28"/>
  <c r="EB2791" i="28" s="1"/>
  <c r="DJ127" i="28"/>
  <c r="EB2495" i="28" s="1"/>
  <c r="DH127" i="28"/>
  <c r="EB2199" i="28" s="1"/>
  <c r="DF127" i="28"/>
  <c r="EB1903" i="28" s="1"/>
  <c r="DD127" i="28"/>
  <c r="EB1607" i="28" s="1"/>
  <c r="DB127" i="28"/>
  <c r="EB1311" i="28" s="1"/>
  <c r="CZ127" i="28"/>
  <c r="EB1015" i="28" s="1"/>
  <c r="CX127" i="28"/>
  <c r="EB719" i="28" s="1"/>
  <c r="L127" i="28"/>
  <c r="CV127" i="28"/>
  <c r="EB423" i="28" s="1"/>
  <c r="DX126" i="28"/>
  <c r="EB4566" i="28" s="1"/>
  <c r="DV126" i="28"/>
  <c r="EB4270" i="28" s="1"/>
  <c r="DT126" i="28"/>
  <c r="EB3974" i="28" s="1"/>
  <c r="DR126" i="28"/>
  <c r="EB3678" i="28" s="1"/>
  <c r="DP126" i="28"/>
  <c r="EB3382" i="28" s="1"/>
  <c r="DN126" i="28"/>
  <c r="EB3086" i="28" s="1"/>
  <c r="DL126" i="28"/>
  <c r="EB2790" i="28" s="1"/>
  <c r="DJ126" i="28"/>
  <c r="EB2494" i="28" s="1"/>
  <c r="DH126" i="28"/>
  <c r="EB2198" i="28" s="1"/>
  <c r="DF126" i="28"/>
  <c r="EB1902" i="28" s="1"/>
  <c r="DD126" i="28"/>
  <c r="EB1606" i="28" s="1"/>
  <c r="DB126" i="28"/>
  <c r="EB1310" i="28" s="1"/>
  <c r="CZ126" i="28"/>
  <c r="EB1014" i="28" s="1"/>
  <c r="CX126" i="28"/>
  <c r="EB718" i="28" s="1"/>
  <c r="L126" i="28"/>
  <c r="CV126" i="28"/>
  <c r="EB422" i="28" s="1"/>
  <c r="DX125" i="28"/>
  <c r="EB4565" i="28" s="1"/>
  <c r="DV125" i="28"/>
  <c r="EB4269" i="28" s="1"/>
  <c r="DT125" i="28"/>
  <c r="EB3973" i="28" s="1"/>
  <c r="DR125" i="28"/>
  <c r="EB3677" i="28" s="1"/>
  <c r="DP125" i="28"/>
  <c r="EB3381" i="28" s="1"/>
  <c r="DN125" i="28"/>
  <c r="EB3085" i="28" s="1"/>
  <c r="DL125" i="28"/>
  <c r="EB2789" i="28" s="1"/>
  <c r="DJ125" i="28"/>
  <c r="EB2493" i="28" s="1"/>
  <c r="DH125" i="28"/>
  <c r="EB2197" i="28" s="1"/>
  <c r="DF125" i="28"/>
  <c r="EB1901" i="28" s="1"/>
  <c r="DD125" i="28"/>
  <c r="EB1605" i="28" s="1"/>
  <c r="DB125" i="28"/>
  <c r="EB1309" i="28" s="1"/>
  <c r="CZ125" i="28"/>
  <c r="EB1013" i="28" s="1"/>
  <c r="CX125" i="28"/>
  <c r="EB717" i="28" s="1"/>
  <c r="L125" i="28"/>
  <c r="CV125" i="28"/>
  <c r="EB421" i="28" s="1"/>
  <c r="DX124" i="28"/>
  <c r="EB4564" i="28" s="1"/>
  <c r="DV124" i="28"/>
  <c r="EB4268" i="28" s="1"/>
  <c r="DT124" i="28"/>
  <c r="EB3972" i="28" s="1"/>
  <c r="DR124" i="28"/>
  <c r="EB3676" i="28" s="1"/>
  <c r="DP124" i="28"/>
  <c r="EB3380" i="28" s="1"/>
  <c r="DN124" i="28"/>
  <c r="EB3084" i="28" s="1"/>
  <c r="DL124" i="28"/>
  <c r="EB2788" i="28" s="1"/>
  <c r="DJ124" i="28"/>
  <c r="EB2492" i="28" s="1"/>
  <c r="DH124" i="28"/>
  <c r="EB2196" i="28" s="1"/>
  <c r="DF124" i="28"/>
  <c r="EB1900" i="28" s="1"/>
  <c r="DD124" i="28"/>
  <c r="EB1604" i="28" s="1"/>
  <c r="DB124" i="28"/>
  <c r="EB1308" i="28" s="1"/>
  <c r="CZ124" i="28"/>
  <c r="EB1012" i="28" s="1"/>
  <c r="CX124" i="28"/>
  <c r="EB716" i="28" s="1"/>
  <c r="L124" i="28"/>
  <c r="CV124" i="28"/>
  <c r="EB420" i="28" s="1"/>
  <c r="DX123" i="28"/>
  <c r="EB4563" i="28" s="1"/>
  <c r="DV123" i="28"/>
  <c r="EB4267" i="28" s="1"/>
  <c r="DT123" i="28"/>
  <c r="EB3971" i="28" s="1"/>
  <c r="DR123" i="28"/>
  <c r="EB3675" i="28" s="1"/>
  <c r="DP123" i="28"/>
  <c r="EB3379" i="28" s="1"/>
  <c r="DN123" i="28"/>
  <c r="EB3083" i="28" s="1"/>
  <c r="DL123" i="28"/>
  <c r="EB2787" i="28" s="1"/>
  <c r="DJ123" i="28"/>
  <c r="EB2491" i="28" s="1"/>
  <c r="DH123" i="28"/>
  <c r="EB2195" i="28" s="1"/>
  <c r="DF123" i="28"/>
  <c r="EB1899" i="28" s="1"/>
  <c r="DD123" i="28"/>
  <c r="EB1603" i="28" s="1"/>
  <c r="DB123" i="28"/>
  <c r="EB1307" i="28" s="1"/>
  <c r="CZ123" i="28"/>
  <c r="EB1011" i="28" s="1"/>
  <c r="CX123" i="28"/>
  <c r="EB715" i="28" s="1"/>
  <c r="L123" i="28"/>
  <c r="CV123" i="28"/>
  <c r="EB419" i="28" s="1"/>
  <c r="DX122" i="28"/>
  <c r="EB4562" i="28" s="1"/>
  <c r="DV122" i="28"/>
  <c r="EB4266" i="28" s="1"/>
  <c r="DT122" i="28"/>
  <c r="EB3970" i="28" s="1"/>
  <c r="DR122" i="28"/>
  <c r="EB3674" i="28" s="1"/>
  <c r="DP122" i="28"/>
  <c r="EB3378" i="28" s="1"/>
  <c r="DN122" i="28"/>
  <c r="EB3082" i="28" s="1"/>
  <c r="DL122" i="28"/>
  <c r="EB2786" i="28" s="1"/>
  <c r="DJ122" i="28"/>
  <c r="EB2490" i="28" s="1"/>
  <c r="DH122" i="28"/>
  <c r="EB2194" i="28" s="1"/>
  <c r="DF122" i="28"/>
  <c r="EB1898" i="28" s="1"/>
  <c r="DD122" i="28"/>
  <c r="EB1602" i="28" s="1"/>
  <c r="DB122" i="28"/>
  <c r="EB1306" i="28" s="1"/>
  <c r="CZ122" i="28"/>
  <c r="EB1010" i="28" s="1"/>
  <c r="CX122" i="28"/>
  <c r="EB714" i="28" s="1"/>
  <c r="L122" i="28"/>
  <c r="CV122" i="28"/>
  <c r="EB418" i="28" s="1"/>
  <c r="DX121" i="28"/>
  <c r="EB4561" i="28" s="1"/>
  <c r="DV121" i="28"/>
  <c r="EB4265" i="28" s="1"/>
  <c r="DT121" i="28"/>
  <c r="EB3969" i="28" s="1"/>
  <c r="DR121" i="28"/>
  <c r="EB3673" i="28" s="1"/>
  <c r="DP121" i="28"/>
  <c r="EB3377" i="28" s="1"/>
  <c r="DN121" i="28"/>
  <c r="EB3081" i="28" s="1"/>
  <c r="DL121" i="28"/>
  <c r="EB2785" i="28" s="1"/>
  <c r="DJ121" i="28"/>
  <c r="EB2489" i="28" s="1"/>
  <c r="DH121" i="28"/>
  <c r="EB2193" i="28" s="1"/>
  <c r="DF121" i="28"/>
  <c r="EB1897" i="28" s="1"/>
  <c r="DD121" i="28"/>
  <c r="EB1601" i="28" s="1"/>
  <c r="DB121" i="28"/>
  <c r="EB1305" i="28" s="1"/>
  <c r="CZ121" i="28"/>
  <c r="EB1009" i="28" s="1"/>
  <c r="CX121" i="28"/>
  <c r="EB713" i="28" s="1"/>
  <c r="L121" i="28"/>
  <c r="CV121" i="28"/>
  <c r="EB417" i="28" s="1"/>
  <c r="DX120" i="28"/>
  <c r="EB4560" i="28" s="1"/>
  <c r="DV120" i="28"/>
  <c r="EB4264" i="28" s="1"/>
  <c r="DT120" i="28"/>
  <c r="EB3968" i="28" s="1"/>
  <c r="DR120" i="28"/>
  <c r="EB3672" i="28" s="1"/>
  <c r="DP120" i="28"/>
  <c r="EB3376" i="28" s="1"/>
  <c r="DN120" i="28"/>
  <c r="EB3080" i="28" s="1"/>
  <c r="DL120" i="28"/>
  <c r="EB2784" i="28" s="1"/>
  <c r="DJ120" i="28"/>
  <c r="EB2488" i="28" s="1"/>
  <c r="DH120" i="28"/>
  <c r="EB2192" i="28" s="1"/>
  <c r="DF120" i="28"/>
  <c r="EB1896" i="28" s="1"/>
  <c r="DD120" i="28"/>
  <c r="EB1600" i="28" s="1"/>
  <c r="DB120" i="28"/>
  <c r="EB1304" i="28" s="1"/>
  <c r="CZ120" i="28"/>
  <c r="EB1008" i="28" s="1"/>
  <c r="CX120" i="28"/>
  <c r="EB712" i="28" s="1"/>
  <c r="L120" i="28"/>
  <c r="CV120" i="28"/>
  <c r="EB416" i="28" s="1"/>
  <c r="DX119" i="28"/>
  <c r="EB4559" i="28" s="1"/>
  <c r="DV119" i="28"/>
  <c r="EB4263" i="28" s="1"/>
  <c r="DT119" i="28"/>
  <c r="EB3967" i="28" s="1"/>
  <c r="DR119" i="28"/>
  <c r="EB3671" i="28" s="1"/>
  <c r="DP119" i="28"/>
  <c r="EB3375" i="28" s="1"/>
  <c r="DN119" i="28"/>
  <c r="EB3079" i="28" s="1"/>
  <c r="DL119" i="28"/>
  <c r="EB2783" i="28" s="1"/>
  <c r="DJ119" i="28"/>
  <c r="EB2487" i="28" s="1"/>
  <c r="DH119" i="28"/>
  <c r="EB2191" i="28" s="1"/>
  <c r="DF119" i="28"/>
  <c r="EB1895" i="28" s="1"/>
  <c r="DD119" i="28"/>
  <c r="EB1599" i="28" s="1"/>
  <c r="DB119" i="28"/>
  <c r="EB1303" i="28" s="1"/>
  <c r="CZ119" i="28"/>
  <c r="EB1007" i="28" s="1"/>
  <c r="CX119" i="28"/>
  <c r="EB711" i="28" s="1"/>
  <c r="L119" i="28"/>
  <c r="CV119" i="28"/>
  <c r="EB415" i="28" s="1"/>
  <c r="DX118" i="28"/>
  <c r="EB4558" i="28" s="1"/>
  <c r="DV118" i="28"/>
  <c r="EB4262" i="28" s="1"/>
  <c r="DT118" i="28"/>
  <c r="EB3966" i="28" s="1"/>
  <c r="DR118" i="28"/>
  <c r="EB3670" i="28" s="1"/>
  <c r="DP118" i="28"/>
  <c r="EB3374" i="28" s="1"/>
  <c r="DN118" i="28"/>
  <c r="EB3078" i="28" s="1"/>
  <c r="DL118" i="28"/>
  <c r="EB2782" i="28" s="1"/>
  <c r="DJ118" i="28"/>
  <c r="EB2486" i="28" s="1"/>
  <c r="DH118" i="28"/>
  <c r="EB2190" i="28" s="1"/>
  <c r="DF118" i="28"/>
  <c r="EB1894" i="28" s="1"/>
  <c r="DD118" i="28"/>
  <c r="EB1598" i="28" s="1"/>
  <c r="DB118" i="28"/>
  <c r="EB1302" i="28" s="1"/>
  <c r="CZ118" i="28"/>
  <c r="EB1006" i="28" s="1"/>
  <c r="CX118" i="28"/>
  <c r="EB710" i="28" s="1"/>
  <c r="L118" i="28"/>
  <c r="CV118" i="28"/>
  <c r="EB414" i="28" s="1"/>
  <c r="DX117" i="28"/>
  <c r="EB4557" i="28" s="1"/>
  <c r="DV117" i="28"/>
  <c r="EB4261" i="28" s="1"/>
  <c r="DT117" i="28"/>
  <c r="EB3965" i="28" s="1"/>
  <c r="DR117" i="28"/>
  <c r="EB3669" i="28" s="1"/>
  <c r="DP117" i="28"/>
  <c r="EB3373" i="28" s="1"/>
  <c r="DN117" i="28"/>
  <c r="EB3077" i="28" s="1"/>
  <c r="DL117" i="28"/>
  <c r="EB2781" i="28" s="1"/>
  <c r="DJ117" i="28"/>
  <c r="EB2485" i="28" s="1"/>
  <c r="DH117" i="28"/>
  <c r="EB2189" i="28" s="1"/>
  <c r="DF117" i="28"/>
  <c r="EB1893" i="28" s="1"/>
  <c r="DD117" i="28"/>
  <c r="EB1597" i="28" s="1"/>
  <c r="DB117" i="28"/>
  <c r="EB1301" i="28" s="1"/>
  <c r="CZ117" i="28"/>
  <c r="EB1005" i="28" s="1"/>
  <c r="CX117" i="28"/>
  <c r="EB709" i="28" s="1"/>
  <c r="L117" i="28"/>
  <c r="CV117" i="28"/>
  <c r="EB413" i="28" s="1"/>
  <c r="DX116" i="28"/>
  <c r="EB4556" i="28" s="1"/>
  <c r="DV116" i="28"/>
  <c r="EB4260" i="28" s="1"/>
  <c r="DT116" i="28"/>
  <c r="EB3964" i="28" s="1"/>
  <c r="DR116" i="28"/>
  <c r="EB3668" i="28" s="1"/>
  <c r="DP116" i="28"/>
  <c r="EB3372" i="28" s="1"/>
  <c r="DN116" i="28"/>
  <c r="EB3076" i="28" s="1"/>
  <c r="DL116" i="28"/>
  <c r="EB2780" i="28" s="1"/>
  <c r="DJ116" i="28"/>
  <c r="EB2484" i="28" s="1"/>
  <c r="DH116" i="28"/>
  <c r="EB2188" i="28" s="1"/>
  <c r="DF116" i="28"/>
  <c r="EB1892" i="28" s="1"/>
  <c r="DD116" i="28"/>
  <c r="EB1596" i="28" s="1"/>
  <c r="DB116" i="28"/>
  <c r="EB1300" i="28" s="1"/>
  <c r="CZ116" i="28"/>
  <c r="EB1004" i="28" s="1"/>
  <c r="CX116" i="28"/>
  <c r="EB708" i="28" s="1"/>
  <c r="L116" i="28"/>
  <c r="CV116" i="28"/>
  <c r="EB412" i="28" s="1"/>
  <c r="DX115" i="28"/>
  <c r="EB4555" i="28" s="1"/>
  <c r="DV115" i="28"/>
  <c r="EB4259" i="28" s="1"/>
  <c r="DT115" i="28"/>
  <c r="EB3963" i="28" s="1"/>
  <c r="DR115" i="28"/>
  <c r="EB3667" i="28" s="1"/>
  <c r="DP115" i="28"/>
  <c r="EB3371" i="28" s="1"/>
  <c r="DN115" i="28"/>
  <c r="EB3075" i="28" s="1"/>
  <c r="DL115" i="28"/>
  <c r="EB2779" i="28" s="1"/>
  <c r="DJ115" i="28"/>
  <c r="EB2483" i="28" s="1"/>
  <c r="DH115" i="28"/>
  <c r="EB2187" i="28" s="1"/>
  <c r="DF115" i="28"/>
  <c r="EB1891" i="28" s="1"/>
  <c r="DD115" i="28"/>
  <c r="EB1595" i="28" s="1"/>
  <c r="DB115" i="28"/>
  <c r="EB1299" i="28" s="1"/>
  <c r="CZ115" i="28"/>
  <c r="EB1003" i="28" s="1"/>
  <c r="CX115" i="28"/>
  <c r="EB707" i="28" s="1"/>
  <c r="L115" i="28"/>
  <c r="CV115" i="28"/>
  <c r="EB411" i="28" s="1"/>
  <c r="DX114" i="28"/>
  <c r="EB4554" i="28" s="1"/>
  <c r="DV114" i="28"/>
  <c r="EB4258" i="28" s="1"/>
  <c r="DT114" i="28"/>
  <c r="EB3962" i="28" s="1"/>
  <c r="DR114" i="28"/>
  <c r="EB3666" i="28" s="1"/>
  <c r="DP114" i="28"/>
  <c r="EB3370" i="28" s="1"/>
  <c r="DN114" i="28"/>
  <c r="EB3074" i="28" s="1"/>
  <c r="DL114" i="28"/>
  <c r="EB2778" i="28" s="1"/>
  <c r="DJ114" i="28"/>
  <c r="EB2482" i="28" s="1"/>
  <c r="DH114" i="28"/>
  <c r="EB2186" i="28" s="1"/>
  <c r="DF114" i="28"/>
  <c r="EB1890" i="28" s="1"/>
  <c r="DD114" i="28"/>
  <c r="EB1594" i="28" s="1"/>
  <c r="DB114" i="28"/>
  <c r="EB1298" i="28" s="1"/>
  <c r="CZ114" i="28"/>
  <c r="EB1002" i="28" s="1"/>
  <c r="CX114" i="28"/>
  <c r="EB706" i="28" s="1"/>
  <c r="L114" i="28"/>
  <c r="CV114" i="28"/>
  <c r="EB410" i="28" s="1"/>
  <c r="DX113" i="28"/>
  <c r="EB4553" i="28" s="1"/>
  <c r="DV113" i="28"/>
  <c r="EB4257" i="28" s="1"/>
  <c r="DT113" i="28"/>
  <c r="EB3961" i="28" s="1"/>
  <c r="DR113" i="28"/>
  <c r="EB3665" i="28" s="1"/>
  <c r="DP113" i="28"/>
  <c r="EB3369" i="28" s="1"/>
  <c r="DN113" i="28"/>
  <c r="EB3073" i="28" s="1"/>
  <c r="DL113" i="28"/>
  <c r="EB2777" i="28" s="1"/>
  <c r="DJ113" i="28"/>
  <c r="EB2481" i="28" s="1"/>
  <c r="DH113" i="28"/>
  <c r="EB2185" i="28" s="1"/>
  <c r="DF113" i="28"/>
  <c r="EB1889" i="28" s="1"/>
  <c r="DD113" i="28"/>
  <c r="EB1593" i="28" s="1"/>
  <c r="DB113" i="28"/>
  <c r="EB1297" i="28" s="1"/>
  <c r="CZ113" i="28"/>
  <c r="EB1001" i="28" s="1"/>
  <c r="CX113" i="28"/>
  <c r="EB705" i="28" s="1"/>
  <c r="L113" i="28"/>
  <c r="CV113" i="28"/>
  <c r="EB409" i="28" s="1"/>
  <c r="DX112" i="28"/>
  <c r="EB4552" i="28" s="1"/>
  <c r="DV112" i="28"/>
  <c r="EB4256" i="28" s="1"/>
  <c r="DT112" i="28"/>
  <c r="EB3960" i="28" s="1"/>
  <c r="DR112" i="28"/>
  <c r="EB3664" i="28" s="1"/>
  <c r="DP112" i="28"/>
  <c r="EB3368" i="28" s="1"/>
  <c r="DN112" i="28"/>
  <c r="EB3072" i="28" s="1"/>
  <c r="DL112" i="28"/>
  <c r="EB2776" i="28" s="1"/>
  <c r="DJ112" i="28"/>
  <c r="EB2480" i="28" s="1"/>
  <c r="DH112" i="28"/>
  <c r="EB2184" i="28" s="1"/>
  <c r="DF112" i="28"/>
  <c r="EB1888" i="28" s="1"/>
  <c r="DD112" i="28"/>
  <c r="EB1592" i="28" s="1"/>
  <c r="DB112" i="28"/>
  <c r="EB1296" i="28" s="1"/>
  <c r="CZ112" i="28"/>
  <c r="EB1000" i="28" s="1"/>
  <c r="CX112" i="28"/>
  <c r="EB704" i="28" s="1"/>
  <c r="L112" i="28"/>
  <c r="CV112" i="28"/>
  <c r="EB408" i="28" s="1"/>
  <c r="DX111" i="28"/>
  <c r="EB4551" i="28" s="1"/>
  <c r="DV111" i="28"/>
  <c r="EB4255" i="28" s="1"/>
  <c r="DT111" i="28"/>
  <c r="EB3959" i="28" s="1"/>
  <c r="DR111" i="28"/>
  <c r="EB3663" i="28" s="1"/>
  <c r="DP111" i="28"/>
  <c r="EB3367" i="28" s="1"/>
  <c r="DN111" i="28"/>
  <c r="EB3071" i="28" s="1"/>
  <c r="DL111" i="28"/>
  <c r="EB2775" i="28" s="1"/>
  <c r="DJ111" i="28"/>
  <c r="EB2479" i="28" s="1"/>
  <c r="DH111" i="28"/>
  <c r="EB2183" i="28" s="1"/>
  <c r="DF111" i="28"/>
  <c r="EB1887" i="28" s="1"/>
  <c r="DD111" i="28"/>
  <c r="EB1591" i="28" s="1"/>
  <c r="DB111" i="28"/>
  <c r="EB1295" i="28" s="1"/>
  <c r="CZ111" i="28"/>
  <c r="EB999" i="28" s="1"/>
  <c r="CX111" i="28"/>
  <c r="EB703" i="28" s="1"/>
  <c r="L111" i="28"/>
  <c r="CV111" i="28"/>
  <c r="EB407" i="28" s="1"/>
  <c r="DX110" i="28"/>
  <c r="EB4550" i="28" s="1"/>
  <c r="DV110" i="28"/>
  <c r="EB4254" i="28" s="1"/>
  <c r="DT110" i="28"/>
  <c r="EB3958" i="28" s="1"/>
  <c r="DR110" i="28"/>
  <c r="EB3662" i="28" s="1"/>
  <c r="DP110" i="28"/>
  <c r="EB3366" i="28" s="1"/>
  <c r="DN110" i="28"/>
  <c r="EB3070" i="28" s="1"/>
  <c r="DL110" i="28"/>
  <c r="EB2774" i="28" s="1"/>
  <c r="DJ110" i="28"/>
  <c r="EB2478" i="28" s="1"/>
  <c r="DH110" i="28"/>
  <c r="EB2182" i="28" s="1"/>
  <c r="DF110" i="28"/>
  <c r="EB1886" i="28" s="1"/>
  <c r="DD110" i="28"/>
  <c r="EB1590" i="28" s="1"/>
  <c r="DB110" i="28"/>
  <c r="EB1294" i="28" s="1"/>
  <c r="CZ110" i="28"/>
  <c r="EB998" i="28" s="1"/>
  <c r="CX110" i="28"/>
  <c r="EB702" i="28" s="1"/>
  <c r="L110" i="28"/>
  <c r="CV110" i="28"/>
  <c r="EB406" i="28" s="1"/>
  <c r="DX109" i="28"/>
  <c r="EB4549" i="28" s="1"/>
  <c r="DV109" i="28"/>
  <c r="EB4253" i="28" s="1"/>
  <c r="DT109" i="28"/>
  <c r="EB3957" i="28" s="1"/>
  <c r="DR109" i="28"/>
  <c r="EB3661" i="28" s="1"/>
  <c r="DP109" i="28"/>
  <c r="EB3365" i="28" s="1"/>
  <c r="DN109" i="28"/>
  <c r="EB3069" i="28" s="1"/>
  <c r="DL109" i="28"/>
  <c r="EB2773" i="28" s="1"/>
  <c r="DJ109" i="28"/>
  <c r="EB2477" i="28" s="1"/>
  <c r="DH109" i="28"/>
  <c r="EB2181" i="28" s="1"/>
  <c r="DF109" i="28"/>
  <c r="EB1885" i="28" s="1"/>
  <c r="DD109" i="28"/>
  <c r="EB1589" i="28" s="1"/>
  <c r="DB109" i="28"/>
  <c r="EB1293" i="28" s="1"/>
  <c r="CZ109" i="28"/>
  <c r="EB997" i="28" s="1"/>
  <c r="CX109" i="28"/>
  <c r="EB701" i="28" s="1"/>
  <c r="L109" i="28"/>
  <c r="CV109" i="28"/>
  <c r="EB405" i="28" s="1"/>
  <c r="DX108" i="28"/>
  <c r="EB4548" i="28" s="1"/>
  <c r="DV108" i="28"/>
  <c r="EB4252" i="28" s="1"/>
  <c r="DT108" i="28"/>
  <c r="EB3956" i="28" s="1"/>
  <c r="DR108" i="28"/>
  <c r="EB3660" i="28" s="1"/>
  <c r="DP108" i="28"/>
  <c r="EB3364" i="28" s="1"/>
  <c r="DN108" i="28"/>
  <c r="EB3068" i="28" s="1"/>
  <c r="DL108" i="28"/>
  <c r="EB2772" i="28" s="1"/>
  <c r="DJ108" i="28"/>
  <c r="EB2476" i="28" s="1"/>
  <c r="DH108" i="28"/>
  <c r="EB2180" i="28" s="1"/>
  <c r="DF108" i="28"/>
  <c r="EB1884" i="28" s="1"/>
  <c r="DD108" i="28"/>
  <c r="EB1588" i="28" s="1"/>
  <c r="DB108" i="28"/>
  <c r="EB1292" i="28" s="1"/>
  <c r="CZ108" i="28"/>
  <c r="EB996" i="28" s="1"/>
  <c r="CX108" i="28"/>
  <c r="EB700" i="28" s="1"/>
  <c r="L108" i="28"/>
  <c r="CV108" i="28"/>
  <c r="EB404" i="28" s="1"/>
  <c r="DX107" i="28"/>
  <c r="EB4547" i="28" s="1"/>
  <c r="DV107" i="28"/>
  <c r="EB4251" i="28" s="1"/>
  <c r="DT107" i="28"/>
  <c r="EB3955" i="28" s="1"/>
  <c r="DR107" i="28"/>
  <c r="EB3659" i="28" s="1"/>
  <c r="DP107" i="28"/>
  <c r="EB3363" i="28" s="1"/>
  <c r="DN107" i="28"/>
  <c r="EB3067" i="28" s="1"/>
  <c r="DL107" i="28"/>
  <c r="EB2771" i="28" s="1"/>
  <c r="DJ107" i="28"/>
  <c r="EB2475" i="28" s="1"/>
  <c r="DH107" i="28"/>
  <c r="EB2179" i="28" s="1"/>
  <c r="DF107" i="28"/>
  <c r="EB1883" i="28" s="1"/>
  <c r="DD107" i="28"/>
  <c r="EB1587" i="28" s="1"/>
  <c r="DB107" i="28"/>
  <c r="EB1291" i="28" s="1"/>
  <c r="CZ107" i="28"/>
  <c r="EB995" i="28" s="1"/>
  <c r="CX107" i="28"/>
  <c r="EB699" i="28" s="1"/>
  <c r="L107" i="28"/>
  <c r="CV107" i="28"/>
  <c r="EB403" i="28" s="1"/>
  <c r="DX106" i="28"/>
  <c r="EB4546" i="28" s="1"/>
  <c r="DV106" i="28"/>
  <c r="EB4250" i="28" s="1"/>
  <c r="DT106" i="28"/>
  <c r="EB3954" i="28" s="1"/>
  <c r="DR106" i="28"/>
  <c r="EB3658" i="28" s="1"/>
  <c r="DP106" i="28"/>
  <c r="EB3362" i="28" s="1"/>
  <c r="DN106" i="28"/>
  <c r="EB3066" i="28" s="1"/>
  <c r="DL106" i="28"/>
  <c r="EB2770" i="28" s="1"/>
  <c r="DJ106" i="28"/>
  <c r="EB2474" i="28" s="1"/>
  <c r="DH106" i="28"/>
  <c r="EB2178" i="28" s="1"/>
  <c r="DF106" i="28"/>
  <c r="EB1882" i="28" s="1"/>
  <c r="DD106" i="28"/>
  <c r="EB1586" i="28" s="1"/>
  <c r="DB106" i="28"/>
  <c r="EB1290" i="28" s="1"/>
  <c r="CZ106" i="28"/>
  <c r="EB994" i="28" s="1"/>
  <c r="CX106" i="28"/>
  <c r="EB698" i="28" s="1"/>
  <c r="L106" i="28"/>
  <c r="CV106" i="28"/>
  <c r="EB402" i="28" s="1"/>
  <c r="DX105" i="28"/>
  <c r="EB4545" i="28" s="1"/>
  <c r="DV105" i="28"/>
  <c r="EB4249" i="28" s="1"/>
  <c r="DT105" i="28"/>
  <c r="EB3953" i="28" s="1"/>
  <c r="DR105" i="28"/>
  <c r="EB3657" i="28" s="1"/>
  <c r="DP105" i="28"/>
  <c r="EB3361" i="28" s="1"/>
  <c r="DN105" i="28"/>
  <c r="EB3065" i="28" s="1"/>
  <c r="DL105" i="28"/>
  <c r="EB2769" i="28" s="1"/>
  <c r="DJ105" i="28"/>
  <c r="EB2473" i="28" s="1"/>
  <c r="DH105" i="28"/>
  <c r="EB2177" i="28" s="1"/>
  <c r="DF105" i="28"/>
  <c r="EB1881" i="28" s="1"/>
  <c r="DD105" i="28"/>
  <c r="EB1585" i="28" s="1"/>
  <c r="DB105" i="28"/>
  <c r="EB1289" i="28" s="1"/>
  <c r="CZ105" i="28"/>
  <c r="EB993" i="28" s="1"/>
  <c r="CX105" i="28"/>
  <c r="EB697" i="28" s="1"/>
  <c r="L105" i="28"/>
  <c r="CV105" i="28"/>
  <c r="EB401" i="28" s="1"/>
  <c r="DX104" i="28"/>
  <c r="EB4544" i="28" s="1"/>
  <c r="DV104" i="28"/>
  <c r="EB4248" i="28" s="1"/>
  <c r="DT104" i="28"/>
  <c r="EB3952" i="28" s="1"/>
  <c r="DR104" i="28"/>
  <c r="EB3656" i="28" s="1"/>
  <c r="DP104" i="28"/>
  <c r="EB3360" i="28" s="1"/>
  <c r="DN104" i="28"/>
  <c r="EB3064" i="28" s="1"/>
  <c r="DL104" i="28"/>
  <c r="EB2768" i="28" s="1"/>
  <c r="DJ104" i="28"/>
  <c r="EB2472" i="28" s="1"/>
  <c r="DH104" i="28"/>
  <c r="EB2176" i="28" s="1"/>
  <c r="DF104" i="28"/>
  <c r="EB1880" i="28" s="1"/>
  <c r="DD104" i="28"/>
  <c r="EB1584" i="28" s="1"/>
  <c r="DB104" i="28"/>
  <c r="EB1288" i="28" s="1"/>
  <c r="CZ104" i="28"/>
  <c r="EB992" i="28" s="1"/>
  <c r="CX104" i="28"/>
  <c r="EB696" i="28" s="1"/>
  <c r="L104" i="28"/>
  <c r="CV104" i="28"/>
  <c r="EB400" i="28" s="1"/>
  <c r="DX103" i="28"/>
  <c r="EB4543" i="28" s="1"/>
  <c r="DV103" i="28"/>
  <c r="EB4247" i="28" s="1"/>
  <c r="DT103" i="28"/>
  <c r="EB3951" i="28" s="1"/>
  <c r="DR103" i="28"/>
  <c r="EB3655" i="28" s="1"/>
  <c r="DP103" i="28"/>
  <c r="EB3359" i="28" s="1"/>
  <c r="DN103" i="28"/>
  <c r="EB3063" i="28" s="1"/>
  <c r="DL103" i="28"/>
  <c r="EB2767" i="28" s="1"/>
  <c r="DJ103" i="28"/>
  <c r="EB2471" i="28" s="1"/>
  <c r="DH103" i="28"/>
  <c r="EB2175" i="28" s="1"/>
  <c r="DF103" i="28"/>
  <c r="EB1879" i="28" s="1"/>
  <c r="DD103" i="28"/>
  <c r="EB1583" i="28" s="1"/>
  <c r="DB103" i="28"/>
  <c r="EB1287" i="28" s="1"/>
  <c r="CZ103" i="28"/>
  <c r="EB991" i="28" s="1"/>
  <c r="CX103" i="28"/>
  <c r="EB695" i="28" s="1"/>
  <c r="L103" i="28"/>
  <c r="CV103" i="28"/>
  <c r="EB399" i="28" s="1"/>
  <c r="DX102" i="28"/>
  <c r="EB4542" i="28" s="1"/>
  <c r="DV102" i="28"/>
  <c r="EB4246" i="28" s="1"/>
  <c r="DT102" i="28"/>
  <c r="EB3950" i="28" s="1"/>
  <c r="DR102" i="28"/>
  <c r="EB3654" i="28" s="1"/>
  <c r="DP102" i="28"/>
  <c r="EB3358" i="28" s="1"/>
  <c r="DN102" i="28"/>
  <c r="EB3062" i="28" s="1"/>
  <c r="DL102" i="28"/>
  <c r="EB2766" i="28" s="1"/>
  <c r="DJ102" i="28"/>
  <c r="EB2470" i="28" s="1"/>
  <c r="DH102" i="28"/>
  <c r="EB2174" i="28" s="1"/>
  <c r="DF102" i="28"/>
  <c r="EB1878" i="28" s="1"/>
  <c r="DD102" i="28"/>
  <c r="EB1582" i="28" s="1"/>
  <c r="DB102" i="28"/>
  <c r="EB1286" i="28" s="1"/>
  <c r="CZ102" i="28"/>
  <c r="EB990" i="28" s="1"/>
  <c r="CX102" i="28"/>
  <c r="EB694" i="28" s="1"/>
  <c r="L102" i="28"/>
  <c r="CV102" i="28"/>
  <c r="EB398" i="28" s="1"/>
  <c r="DX101" i="28"/>
  <c r="EB4541" i="28" s="1"/>
  <c r="DV101" i="28"/>
  <c r="EB4245" i="28" s="1"/>
  <c r="DT101" i="28"/>
  <c r="EB3949" i="28" s="1"/>
  <c r="DR101" i="28"/>
  <c r="EB3653" i="28" s="1"/>
  <c r="DP101" i="28"/>
  <c r="EB3357" i="28" s="1"/>
  <c r="DN101" i="28"/>
  <c r="EB3061" i="28" s="1"/>
  <c r="DL101" i="28"/>
  <c r="EB2765" i="28" s="1"/>
  <c r="DJ101" i="28"/>
  <c r="EB2469" i="28" s="1"/>
  <c r="DH101" i="28"/>
  <c r="EB2173" i="28" s="1"/>
  <c r="DF101" i="28"/>
  <c r="EB1877" i="28" s="1"/>
  <c r="DD101" i="28"/>
  <c r="EB1581" i="28" s="1"/>
  <c r="DB101" i="28"/>
  <c r="EB1285" i="28" s="1"/>
  <c r="CZ101" i="28"/>
  <c r="EB989" i="28" s="1"/>
  <c r="CX101" i="28"/>
  <c r="EB693" i="28" s="1"/>
  <c r="L101" i="28"/>
  <c r="CV101" i="28"/>
  <c r="EB397" i="28" s="1"/>
  <c r="DX100" i="28"/>
  <c r="EB4540" i="28" s="1"/>
  <c r="DV100" i="28"/>
  <c r="EB4244" i="28" s="1"/>
  <c r="DT100" i="28"/>
  <c r="EB3948" i="28" s="1"/>
  <c r="DR100" i="28"/>
  <c r="EB3652" i="28" s="1"/>
  <c r="DP100" i="28"/>
  <c r="EB3356" i="28" s="1"/>
  <c r="DN100" i="28"/>
  <c r="EB3060" i="28" s="1"/>
  <c r="DL100" i="28"/>
  <c r="EB2764" i="28" s="1"/>
  <c r="DJ100" i="28"/>
  <c r="EB2468" i="28" s="1"/>
  <c r="DH100" i="28"/>
  <c r="EB2172" i="28" s="1"/>
  <c r="DF100" i="28"/>
  <c r="EB1876" i="28" s="1"/>
  <c r="DD100" i="28"/>
  <c r="EB1580" i="28" s="1"/>
  <c r="DB100" i="28"/>
  <c r="EB1284" i="28" s="1"/>
  <c r="CZ100" i="28"/>
  <c r="EB988" i="28" s="1"/>
  <c r="CX100" i="28"/>
  <c r="EB692" i="28" s="1"/>
  <c r="L100" i="28"/>
  <c r="CV100" i="28"/>
  <c r="EB396" i="28" s="1"/>
  <c r="DX99" i="28"/>
  <c r="EB4539" i="28" s="1"/>
  <c r="DV99" i="28"/>
  <c r="EB4243" i="28" s="1"/>
  <c r="DT99" i="28"/>
  <c r="EB3947" i="28" s="1"/>
  <c r="DR99" i="28"/>
  <c r="EB3651" i="28" s="1"/>
  <c r="DP99" i="28"/>
  <c r="EB3355" i="28" s="1"/>
  <c r="DN99" i="28"/>
  <c r="EB3059" i="28" s="1"/>
  <c r="DL99" i="28"/>
  <c r="EB2763" i="28" s="1"/>
  <c r="DJ99" i="28"/>
  <c r="EB2467" i="28" s="1"/>
  <c r="DH99" i="28"/>
  <c r="EB2171" i="28" s="1"/>
  <c r="DF99" i="28"/>
  <c r="EB1875" i="28" s="1"/>
  <c r="DD99" i="28"/>
  <c r="EB1579" i="28" s="1"/>
  <c r="DB99" i="28"/>
  <c r="EB1283" i="28" s="1"/>
  <c r="CZ99" i="28"/>
  <c r="EB987" i="28" s="1"/>
  <c r="CX99" i="28"/>
  <c r="EB691" i="28" s="1"/>
  <c r="L99" i="28"/>
  <c r="CV99" i="28"/>
  <c r="EB395" i="28" s="1"/>
  <c r="DX98" i="28"/>
  <c r="EB4538" i="28" s="1"/>
  <c r="DV98" i="28"/>
  <c r="EB4242" i="28" s="1"/>
  <c r="DT98" i="28"/>
  <c r="EB3946" i="28" s="1"/>
  <c r="DR98" i="28"/>
  <c r="EB3650" i="28" s="1"/>
  <c r="DP98" i="28"/>
  <c r="EB3354" i="28" s="1"/>
  <c r="DN98" i="28"/>
  <c r="EB3058" i="28" s="1"/>
  <c r="DL98" i="28"/>
  <c r="EB2762" i="28" s="1"/>
  <c r="DJ98" i="28"/>
  <c r="EB2466" i="28" s="1"/>
  <c r="DH98" i="28"/>
  <c r="EB2170" i="28" s="1"/>
  <c r="DF98" i="28"/>
  <c r="EB1874" i="28" s="1"/>
  <c r="DD98" i="28"/>
  <c r="EB1578" i="28" s="1"/>
  <c r="DB98" i="28"/>
  <c r="EB1282" i="28" s="1"/>
  <c r="CZ98" i="28"/>
  <c r="EB986" i="28" s="1"/>
  <c r="CX98" i="28"/>
  <c r="EB690" i="28" s="1"/>
  <c r="L98" i="28"/>
  <c r="CV98" i="28"/>
  <c r="EB394" i="28" s="1"/>
  <c r="DX97" i="28"/>
  <c r="EB4537" i="28" s="1"/>
  <c r="DV97" i="28"/>
  <c r="EB4241" i="28" s="1"/>
  <c r="DT97" i="28"/>
  <c r="EB3945" i="28" s="1"/>
  <c r="DR97" i="28"/>
  <c r="EB3649" i="28" s="1"/>
  <c r="DP97" i="28"/>
  <c r="EB3353" i="28" s="1"/>
  <c r="DN97" i="28"/>
  <c r="EB3057" i="28" s="1"/>
  <c r="DL97" i="28"/>
  <c r="EB2761" i="28" s="1"/>
  <c r="DJ97" i="28"/>
  <c r="EB2465" i="28" s="1"/>
  <c r="DH97" i="28"/>
  <c r="EB2169" i="28" s="1"/>
  <c r="DF97" i="28"/>
  <c r="EB1873" i="28" s="1"/>
  <c r="DD97" i="28"/>
  <c r="EB1577" i="28" s="1"/>
  <c r="DB97" i="28"/>
  <c r="EB1281" i="28" s="1"/>
  <c r="CZ97" i="28"/>
  <c r="EB985" i="28" s="1"/>
  <c r="CX97" i="28"/>
  <c r="EB689" i="28" s="1"/>
  <c r="L97" i="28"/>
  <c r="CV97" i="28"/>
  <c r="EB393" i="28" s="1"/>
  <c r="DX96" i="28"/>
  <c r="EB4536" i="28" s="1"/>
  <c r="DV96" i="28"/>
  <c r="EB4240" i="28" s="1"/>
  <c r="DT96" i="28"/>
  <c r="EB3944" i="28" s="1"/>
  <c r="DR96" i="28"/>
  <c r="EB3648" i="28" s="1"/>
  <c r="DP96" i="28"/>
  <c r="EB3352" i="28" s="1"/>
  <c r="DN96" i="28"/>
  <c r="EB3056" i="28" s="1"/>
  <c r="DL96" i="28"/>
  <c r="EB2760" i="28" s="1"/>
  <c r="DJ96" i="28"/>
  <c r="EB2464" i="28" s="1"/>
  <c r="DH96" i="28"/>
  <c r="EB2168" i="28" s="1"/>
  <c r="DF96" i="28"/>
  <c r="EB1872" i="28" s="1"/>
  <c r="DD96" i="28"/>
  <c r="EB1576" i="28" s="1"/>
  <c r="DB96" i="28"/>
  <c r="EB1280" i="28" s="1"/>
  <c r="CZ96" i="28"/>
  <c r="EB984" i="28" s="1"/>
  <c r="CX96" i="28"/>
  <c r="EB688" i="28" s="1"/>
  <c r="L96" i="28"/>
  <c r="CV96" i="28"/>
  <c r="EB392" i="28" s="1"/>
  <c r="DX95" i="28"/>
  <c r="EB4535" i="28" s="1"/>
  <c r="DV95" i="28"/>
  <c r="EB4239" i="28" s="1"/>
  <c r="DT95" i="28"/>
  <c r="EB3943" i="28" s="1"/>
  <c r="DR95" i="28"/>
  <c r="EB3647" i="28" s="1"/>
  <c r="DP95" i="28"/>
  <c r="EB3351" i="28" s="1"/>
  <c r="DN95" i="28"/>
  <c r="EB3055" i="28" s="1"/>
  <c r="DL95" i="28"/>
  <c r="EB2759" i="28" s="1"/>
  <c r="DJ95" i="28"/>
  <c r="EB2463" i="28" s="1"/>
  <c r="DH95" i="28"/>
  <c r="EB2167" i="28" s="1"/>
  <c r="DF95" i="28"/>
  <c r="EB1871" i="28" s="1"/>
  <c r="DD95" i="28"/>
  <c r="EB1575" i="28" s="1"/>
  <c r="DB95" i="28"/>
  <c r="EB1279" i="28" s="1"/>
  <c r="CZ95" i="28"/>
  <c r="EB983" i="28" s="1"/>
  <c r="CX95" i="28"/>
  <c r="EB687" i="28" s="1"/>
  <c r="L95" i="28"/>
  <c r="CV95" i="28"/>
  <c r="EB391" i="28" s="1"/>
  <c r="DX94" i="28"/>
  <c r="EB4534" i="28" s="1"/>
  <c r="DV94" i="28"/>
  <c r="EB4238" i="28" s="1"/>
  <c r="DT94" i="28"/>
  <c r="EB3942" i="28" s="1"/>
  <c r="DR94" i="28"/>
  <c r="EB3646" i="28" s="1"/>
  <c r="DP94" i="28"/>
  <c r="EB3350" i="28" s="1"/>
  <c r="DN94" i="28"/>
  <c r="EB3054" i="28" s="1"/>
  <c r="DL94" i="28"/>
  <c r="EB2758" i="28" s="1"/>
  <c r="DJ94" i="28"/>
  <c r="EB2462" i="28" s="1"/>
  <c r="DH94" i="28"/>
  <c r="EB2166" i="28" s="1"/>
  <c r="DF94" i="28"/>
  <c r="EB1870" i="28" s="1"/>
  <c r="DD94" i="28"/>
  <c r="EB1574" i="28" s="1"/>
  <c r="DB94" i="28"/>
  <c r="EB1278" i="28" s="1"/>
  <c r="CZ94" i="28"/>
  <c r="EB982" i="28" s="1"/>
  <c r="CX94" i="28"/>
  <c r="EB686" i="28" s="1"/>
  <c r="L94" i="28"/>
  <c r="CV94" i="28"/>
  <c r="EB390" i="28" s="1"/>
  <c r="DX93" i="28"/>
  <c r="EB4533" i="28" s="1"/>
  <c r="DV93" i="28"/>
  <c r="EB4237" i="28" s="1"/>
  <c r="DT93" i="28"/>
  <c r="EB3941" i="28" s="1"/>
  <c r="DR93" i="28"/>
  <c r="EB3645" i="28" s="1"/>
  <c r="DP93" i="28"/>
  <c r="EB3349" i="28" s="1"/>
  <c r="DN93" i="28"/>
  <c r="EB3053" i="28" s="1"/>
  <c r="DL93" i="28"/>
  <c r="EB2757" i="28" s="1"/>
  <c r="DJ93" i="28"/>
  <c r="EB2461" i="28" s="1"/>
  <c r="DH93" i="28"/>
  <c r="EB2165" i="28" s="1"/>
  <c r="DF93" i="28"/>
  <c r="EB1869" i="28" s="1"/>
  <c r="DD93" i="28"/>
  <c r="EB1573" i="28" s="1"/>
  <c r="DB93" i="28"/>
  <c r="EB1277" i="28" s="1"/>
  <c r="CZ93" i="28"/>
  <c r="EB981" i="28" s="1"/>
  <c r="CX93" i="28"/>
  <c r="EB685" i="28" s="1"/>
  <c r="L93" i="28"/>
  <c r="CV93" i="28"/>
  <c r="EB389" i="28" s="1"/>
  <c r="DX92" i="28"/>
  <c r="EB4532" i="28" s="1"/>
  <c r="DV92" i="28"/>
  <c r="EB4236" i="28" s="1"/>
  <c r="DT92" i="28"/>
  <c r="EB3940" i="28" s="1"/>
  <c r="DR92" i="28"/>
  <c r="EB3644" i="28" s="1"/>
  <c r="DP92" i="28"/>
  <c r="EB3348" i="28" s="1"/>
  <c r="DN92" i="28"/>
  <c r="EB3052" i="28" s="1"/>
  <c r="DL92" i="28"/>
  <c r="EB2756" i="28" s="1"/>
  <c r="DJ92" i="28"/>
  <c r="EB2460" i="28" s="1"/>
  <c r="DH92" i="28"/>
  <c r="EB2164" i="28" s="1"/>
  <c r="DF92" i="28"/>
  <c r="EB1868" i="28" s="1"/>
  <c r="DD92" i="28"/>
  <c r="EB1572" i="28" s="1"/>
  <c r="DB92" i="28"/>
  <c r="EB1276" i="28" s="1"/>
  <c r="CZ92" i="28"/>
  <c r="EB980" i="28" s="1"/>
  <c r="CX92" i="28"/>
  <c r="EB684" i="28" s="1"/>
  <c r="L92" i="28"/>
  <c r="CV92" i="28"/>
  <c r="EB388" i="28" s="1"/>
  <c r="DX91" i="28"/>
  <c r="EB4531" i="28" s="1"/>
  <c r="DV91" i="28"/>
  <c r="EB4235" i="28" s="1"/>
  <c r="DT91" i="28"/>
  <c r="EB3939" i="28" s="1"/>
  <c r="DR91" i="28"/>
  <c r="EB3643" i="28" s="1"/>
  <c r="DP91" i="28"/>
  <c r="EB3347" i="28" s="1"/>
  <c r="DN91" i="28"/>
  <c r="EB3051" i="28" s="1"/>
  <c r="DL91" i="28"/>
  <c r="EB2755" i="28" s="1"/>
  <c r="DJ91" i="28"/>
  <c r="EB2459" i="28" s="1"/>
  <c r="DH91" i="28"/>
  <c r="EB2163" i="28" s="1"/>
  <c r="DF91" i="28"/>
  <c r="EB1867" i="28" s="1"/>
  <c r="DD91" i="28"/>
  <c r="EB1571" i="28" s="1"/>
  <c r="DB91" i="28"/>
  <c r="EB1275" i="28" s="1"/>
  <c r="CZ91" i="28"/>
  <c r="EB979" i="28" s="1"/>
  <c r="CX91" i="28"/>
  <c r="EB683" i="28" s="1"/>
  <c r="L91" i="28"/>
  <c r="CV91" i="28"/>
  <c r="EB387" i="28" s="1"/>
  <c r="DX90" i="28"/>
  <c r="EB4530" i="28" s="1"/>
  <c r="DV90" i="28"/>
  <c r="EB4234" i="28" s="1"/>
  <c r="DT90" i="28"/>
  <c r="EB3938" i="28" s="1"/>
  <c r="DR90" i="28"/>
  <c r="EB3642" i="28" s="1"/>
  <c r="DP90" i="28"/>
  <c r="EB3346" i="28" s="1"/>
  <c r="DN90" i="28"/>
  <c r="EB3050" i="28" s="1"/>
  <c r="DL90" i="28"/>
  <c r="EB2754" i="28" s="1"/>
  <c r="DJ90" i="28"/>
  <c r="EB2458" i="28" s="1"/>
  <c r="DH90" i="28"/>
  <c r="EB2162" i="28" s="1"/>
  <c r="DF90" i="28"/>
  <c r="EB1866" i="28" s="1"/>
  <c r="DD90" i="28"/>
  <c r="EB1570" i="28" s="1"/>
  <c r="DB90" i="28"/>
  <c r="EB1274" i="28" s="1"/>
  <c r="CZ90" i="28"/>
  <c r="EB978" i="28" s="1"/>
  <c r="CX90" i="28"/>
  <c r="EB682" i="28" s="1"/>
  <c r="L90" i="28"/>
  <c r="CV90" i="28"/>
  <c r="EB386" i="28" s="1"/>
  <c r="DX89" i="28"/>
  <c r="EB4529" i="28" s="1"/>
  <c r="DV89" i="28"/>
  <c r="EB4233" i="28" s="1"/>
  <c r="DT89" i="28"/>
  <c r="EB3937" i="28" s="1"/>
  <c r="DR89" i="28"/>
  <c r="EB3641" i="28" s="1"/>
  <c r="DP89" i="28"/>
  <c r="EB3345" i="28" s="1"/>
  <c r="DN89" i="28"/>
  <c r="EB3049" i="28" s="1"/>
  <c r="DL89" i="28"/>
  <c r="EB2753" i="28" s="1"/>
  <c r="DJ89" i="28"/>
  <c r="EB2457" i="28" s="1"/>
  <c r="DH89" i="28"/>
  <c r="EB2161" i="28" s="1"/>
  <c r="DF89" i="28"/>
  <c r="EB1865" i="28" s="1"/>
  <c r="DD89" i="28"/>
  <c r="EB1569" i="28" s="1"/>
  <c r="DB89" i="28"/>
  <c r="EB1273" i="28" s="1"/>
  <c r="CZ89" i="28"/>
  <c r="EB977" i="28" s="1"/>
  <c r="CX89" i="28"/>
  <c r="EB681" i="28" s="1"/>
  <c r="L89" i="28"/>
  <c r="CV89" i="28"/>
  <c r="EB385" i="28" s="1"/>
  <c r="DX88" i="28"/>
  <c r="EB4528" i="28" s="1"/>
  <c r="DV88" i="28"/>
  <c r="EB4232" i="28" s="1"/>
  <c r="DT88" i="28"/>
  <c r="EB3936" i="28" s="1"/>
  <c r="DR88" i="28"/>
  <c r="EB3640" i="28" s="1"/>
  <c r="DP88" i="28"/>
  <c r="EB3344" i="28" s="1"/>
  <c r="DN88" i="28"/>
  <c r="EB3048" i="28" s="1"/>
  <c r="DL88" i="28"/>
  <c r="EB2752" i="28" s="1"/>
  <c r="DJ88" i="28"/>
  <c r="EB2456" i="28" s="1"/>
  <c r="DH88" i="28"/>
  <c r="EB2160" i="28" s="1"/>
  <c r="DF88" i="28"/>
  <c r="EB1864" i="28" s="1"/>
  <c r="DD88" i="28"/>
  <c r="EB1568" i="28" s="1"/>
  <c r="DB88" i="28"/>
  <c r="EB1272" i="28" s="1"/>
  <c r="CZ88" i="28"/>
  <c r="EB976" i="28" s="1"/>
  <c r="CX88" i="28"/>
  <c r="EB680" i="28" s="1"/>
  <c r="L88" i="28"/>
  <c r="CV88" i="28"/>
  <c r="EB384" i="28" s="1"/>
  <c r="DX87" i="28"/>
  <c r="EB4527" i="28" s="1"/>
  <c r="DV87" i="28"/>
  <c r="EB4231" i="28" s="1"/>
  <c r="DT87" i="28"/>
  <c r="EB3935" i="28" s="1"/>
  <c r="DR87" i="28"/>
  <c r="EB3639" i="28" s="1"/>
  <c r="DP87" i="28"/>
  <c r="EB3343" i="28" s="1"/>
  <c r="DN87" i="28"/>
  <c r="EB3047" i="28" s="1"/>
  <c r="DL87" i="28"/>
  <c r="EB2751" i="28" s="1"/>
  <c r="DJ87" i="28"/>
  <c r="EB2455" i="28" s="1"/>
  <c r="DH87" i="28"/>
  <c r="EB2159" i="28" s="1"/>
  <c r="DF87" i="28"/>
  <c r="EB1863" i="28" s="1"/>
  <c r="DD87" i="28"/>
  <c r="EB1567" i="28" s="1"/>
  <c r="DB87" i="28"/>
  <c r="EB1271" i="28" s="1"/>
  <c r="CZ87" i="28"/>
  <c r="EB975" i="28" s="1"/>
  <c r="CX87" i="28"/>
  <c r="EB679" i="28" s="1"/>
  <c r="L87" i="28"/>
  <c r="CV87" i="28"/>
  <c r="EB383" i="28" s="1"/>
  <c r="DX86" i="28"/>
  <c r="EB4526" i="28" s="1"/>
  <c r="DV86" i="28"/>
  <c r="EB4230" i="28" s="1"/>
  <c r="DT86" i="28"/>
  <c r="EB3934" i="28" s="1"/>
  <c r="DR86" i="28"/>
  <c r="EB3638" i="28" s="1"/>
  <c r="DP86" i="28"/>
  <c r="EB3342" i="28" s="1"/>
  <c r="DN86" i="28"/>
  <c r="EB3046" i="28" s="1"/>
  <c r="DL86" i="28"/>
  <c r="EB2750" i="28" s="1"/>
  <c r="DJ86" i="28"/>
  <c r="EB2454" i="28" s="1"/>
  <c r="DH86" i="28"/>
  <c r="EB2158" i="28" s="1"/>
  <c r="DF86" i="28"/>
  <c r="EB1862" i="28" s="1"/>
  <c r="DD86" i="28"/>
  <c r="EB1566" i="28" s="1"/>
  <c r="DB86" i="28"/>
  <c r="EB1270" i="28" s="1"/>
  <c r="CZ86" i="28"/>
  <c r="EB974" i="28" s="1"/>
  <c r="CX86" i="28"/>
  <c r="EB678" i="28" s="1"/>
  <c r="L86" i="28"/>
  <c r="CV86" i="28"/>
  <c r="EB382" i="28" s="1"/>
  <c r="DX85" i="28"/>
  <c r="EB4525" i="28" s="1"/>
  <c r="DV85" i="28"/>
  <c r="EB4229" i="28" s="1"/>
  <c r="DT85" i="28"/>
  <c r="EB3933" i="28" s="1"/>
  <c r="DR85" i="28"/>
  <c r="EB3637" i="28" s="1"/>
  <c r="DP85" i="28"/>
  <c r="EB3341" i="28" s="1"/>
  <c r="DN85" i="28"/>
  <c r="EB3045" i="28" s="1"/>
  <c r="DL85" i="28"/>
  <c r="EB2749" i="28" s="1"/>
  <c r="DJ85" i="28"/>
  <c r="EB2453" i="28" s="1"/>
  <c r="DH85" i="28"/>
  <c r="EB2157" i="28" s="1"/>
  <c r="DF85" i="28"/>
  <c r="EB1861" i="28" s="1"/>
  <c r="DD85" i="28"/>
  <c r="EB1565" i="28" s="1"/>
  <c r="DB85" i="28"/>
  <c r="EB1269" i="28" s="1"/>
  <c r="CZ85" i="28"/>
  <c r="EB973" i="28" s="1"/>
  <c r="CX85" i="28"/>
  <c r="EB677" i="28" s="1"/>
  <c r="L85" i="28"/>
  <c r="CV85" i="28"/>
  <c r="EB381" i="28" s="1"/>
  <c r="DX84" i="28"/>
  <c r="EB4524" i="28" s="1"/>
  <c r="DV84" i="28"/>
  <c r="EB4228" i="28" s="1"/>
  <c r="DT84" i="28"/>
  <c r="EB3932" i="28" s="1"/>
  <c r="DR84" i="28"/>
  <c r="EB3636" i="28" s="1"/>
  <c r="DP84" i="28"/>
  <c r="EB3340" i="28" s="1"/>
  <c r="DN84" i="28"/>
  <c r="EB3044" i="28" s="1"/>
  <c r="DL84" i="28"/>
  <c r="EB2748" i="28" s="1"/>
  <c r="DJ84" i="28"/>
  <c r="EB2452" i="28" s="1"/>
  <c r="DH84" i="28"/>
  <c r="EB2156" i="28" s="1"/>
  <c r="DF84" i="28"/>
  <c r="EB1860" i="28" s="1"/>
  <c r="DD84" i="28"/>
  <c r="EB1564" i="28" s="1"/>
  <c r="DB84" i="28"/>
  <c r="EB1268" i="28" s="1"/>
  <c r="CZ84" i="28"/>
  <c r="EB972" i="28" s="1"/>
  <c r="CX84" i="28"/>
  <c r="EB676" i="28" s="1"/>
  <c r="L84" i="28"/>
  <c r="CV84" i="28"/>
  <c r="EB380" i="28" s="1"/>
  <c r="DX83" i="28"/>
  <c r="EB4523" i="28" s="1"/>
  <c r="DV83" i="28"/>
  <c r="EB4227" i="28" s="1"/>
  <c r="DT83" i="28"/>
  <c r="EB3931" i="28" s="1"/>
  <c r="DR83" i="28"/>
  <c r="EB3635" i="28" s="1"/>
  <c r="DP83" i="28"/>
  <c r="EB3339" i="28" s="1"/>
  <c r="DN83" i="28"/>
  <c r="EB3043" i="28" s="1"/>
  <c r="DL83" i="28"/>
  <c r="EB2747" i="28" s="1"/>
  <c r="DJ83" i="28"/>
  <c r="EB2451" i="28" s="1"/>
  <c r="DH83" i="28"/>
  <c r="EB2155" i="28" s="1"/>
  <c r="DF83" i="28"/>
  <c r="EB1859" i="28" s="1"/>
  <c r="DD83" i="28"/>
  <c r="EB1563" i="28" s="1"/>
  <c r="DB83" i="28"/>
  <c r="EB1267" i="28" s="1"/>
  <c r="CZ83" i="28"/>
  <c r="EB971" i="28" s="1"/>
  <c r="CX83" i="28"/>
  <c r="EB675" i="28" s="1"/>
  <c r="L83" i="28"/>
  <c r="CV83" i="28"/>
  <c r="EB379" i="28" s="1"/>
  <c r="DX82" i="28"/>
  <c r="EB4522" i="28" s="1"/>
  <c r="DV82" i="28"/>
  <c r="EB4226" i="28" s="1"/>
  <c r="DT82" i="28"/>
  <c r="EB3930" i="28" s="1"/>
  <c r="DR82" i="28"/>
  <c r="EB3634" i="28" s="1"/>
  <c r="DP82" i="28"/>
  <c r="EB3338" i="28" s="1"/>
  <c r="DN82" i="28"/>
  <c r="EB3042" i="28" s="1"/>
  <c r="DL82" i="28"/>
  <c r="EB2746" i="28" s="1"/>
  <c r="DJ82" i="28"/>
  <c r="EB2450" i="28" s="1"/>
  <c r="DH82" i="28"/>
  <c r="EB2154" i="28" s="1"/>
  <c r="DF82" i="28"/>
  <c r="EB1858" i="28" s="1"/>
  <c r="DD82" i="28"/>
  <c r="EB1562" i="28" s="1"/>
  <c r="DB82" i="28"/>
  <c r="EB1266" i="28" s="1"/>
  <c r="CZ82" i="28"/>
  <c r="EB970" i="28" s="1"/>
  <c r="CX82" i="28"/>
  <c r="EB674" i="28" s="1"/>
  <c r="CV82" i="28"/>
  <c r="EB378" i="28" s="1"/>
  <c r="DX81" i="28"/>
  <c r="EB4521" i="28" s="1"/>
  <c r="DV81" i="28"/>
  <c r="EB4225" i="28" s="1"/>
  <c r="DT81" i="28"/>
  <c r="EB3929" i="28" s="1"/>
  <c r="DR81" i="28"/>
  <c r="EB3633" i="28" s="1"/>
  <c r="DP81" i="28"/>
  <c r="EB3337" i="28" s="1"/>
  <c r="DN81" i="28"/>
  <c r="EB3041" i="28" s="1"/>
  <c r="DL81" i="28"/>
  <c r="EB2745" i="28" s="1"/>
  <c r="DJ81" i="28"/>
  <c r="EB2449" i="28" s="1"/>
  <c r="DH81" i="28"/>
  <c r="EB2153" i="28" s="1"/>
  <c r="DF81" i="28"/>
  <c r="EB1857" i="28" s="1"/>
  <c r="DD81" i="28"/>
  <c r="EB1561" i="28" s="1"/>
  <c r="DB81" i="28"/>
  <c r="EB1265" i="28" s="1"/>
  <c r="CZ81" i="28"/>
  <c r="EB969" i="28" s="1"/>
  <c r="CX81" i="28"/>
  <c r="EB673" i="28" s="1"/>
  <c r="CV81" i="28"/>
  <c r="EB377" i="28" s="1"/>
  <c r="DX80" i="28"/>
  <c r="EB4520" i="28" s="1"/>
  <c r="DV80" i="28"/>
  <c r="EB4224" i="28" s="1"/>
  <c r="DT80" i="28"/>
  <c r="EB3928" i="28" s="1"/>
  <c r="DR80" i="28"/>
  <c r="EB3632" i="28" s="1"/>
  <c r="DP80" i="28"/>
  <c r="EB3336" i="28" s="1"/>
  <c r="DN80" i="28"/>
  <c r="EB3040" i="28" s="1"/>
  <c r="DL80" i="28"/>
  <c r="EB2744" i="28" s="1"/>
  <c r="DJ80" i="28"/>
  <c r="EB2448" i="28" s="1"/>
  <c r="DH80" i="28"/>
  <c r="EB2152" i="28" s="1"/>
  <c r="DF80" i="28"/>
  <c r="EB1856" i="28" s="1"/>
  <c r="DD80" i="28"/>
  <c r="EB1560" i="28" s="1"/>
  <c r="DB80" i="28"/>
  <c r="EB1264" i="28" s="1"/>
  <c r="CZ80" i="28"/>
  <c r="EB968" i="28" s="1"/>
  <c r="CX80" i="28"/>
  <c r="EB672" i="28" s="1"/>
  <c r="CV80" i="28"/>
  <c r="EB376" i="28" s="1"/>
  <c r="DX79" i="28"/>
  <c r="EB4519" i="28" s="1"/>
  <c r="DV79" i="28"/>
  <c r="EB4223" i="28" s="1"/>
  <c r="DT79" i="28"/>
  <c r="EB3927" i="28" s="1"/>
  <c r="DR79" i="28"/>
  <c r="EB3631" i="28" s="1"/>
  <c r="DP79" i="28"/>
  <c r="EB3335" i="28" s="1"/>
  <c r="DN79" i="28"/>
  <c r="EB3039" i="28" s="1"/>
  <c r="DL79" i="28"/>
  <c r="EB2743" i="28" s="1"/>
  <c r="DJ79" i="28"/>
  <c r="EB2447" i="28" s="1"/>
  <c r="DH79" i="28"/>
  <c r="EB2151" i="28" s="1"/>
  <c r="DF79" i="28"/>
  <c r="EB1855" i="28" s="1"/>
  <c r="DD79" i="28"/>
  <c r="EB1559" i="28" s="1"/>
  <c r="DB79" i="28"/>
  <c r="EB1263" i="28" s="1"/>
  <c r="CZ79" i="28"/>
  <c r="EB967" i="28" s="1"/>
  <c r="CX79" i="28"/>
  <c r="EB671" i="28" s="1"/>
  <c r="CV79" i="28"/>
  <c r="EB375" i="28" s="1"/>
  <c r="DX78" i="28"/>
  <c r="EB4518" i="28" s="1"/>
  <c r="DV78" i="28"/>
  <c r="EB4222" i="28" s="1"/>
  <c r="DT78" i="28"/>
  <c r="EB3926" i="28" s="1"/>
  <c r="DR78" i="28"/>
  <c r="EB3630" i="28" s="1"/>
  <c r="DP78" i="28"/>
  <c r="EB3334" i="28" s="1"/>
  <c r="DN78" i="28"/>
  <c r="EB3038" i="28" s="1"/>
  <c r="DL78" i="28"/>
  <c r="EB2742" i="28" s="1"/>
  <c r="DJ78" i="28"/>
  <c r="EB2446" i="28" s="1"/>
  <c r="DH78" i="28"/>
  <c r="EB2150" i="28" s="1"/>
  <c r="DF78" i="28"/>
  <c r="EB1854" i="28" s="1"/>
  <c r="DD78" i="28"/>
  <c r="EB1558" i="28" s="1"/>
  <c r="DB78" i="28"/>
  <c r="EB1262" i="28" s="1"/>
  <c r="CZ78" i="28"/>
  <c r="EB966" i="28" s="1"/>
  <c r="CX78" i="28"/>
  <c r="EB670" i="28" s="1"/>
  <c r="CV78" i="28"/>
  <c r="EB374" i="28" s="1"/>
  <c r="DX77" i="28"/>
  <c r="EB4517" i="28" s="1"/>
  <c r="DV77" i="28"/>
  <c r="EB4221" i="28" s="1"/>
  <c r="DT77" i="28"/>
  <c r="EB3925" i="28" s="1"/>
  <c r="DR77" i="28"/>
  <c r="EB3629" i="28" s="1"/>
  <c r="DP77" i="28"/>
  <c r="EB3333" i="28" s="1"/>
  <c r="DN77" i="28"/>
  <c r="EB3037" i="28" s="1"/>
  <c r="DL77" i="28"/>
  <c r="EB2741" i="28" s="1"/>
  <c r="DJ77" i="28"/>
  <c r="EB2445" i="28" s="1"/>
  <c r="DH77" i="28"/>
  <c r="EB2149" i="28" s="1"/>
  <c r="DF77" i="28"/>
  <c r="EB1853" i="28" s="1"/>
  <c r="DD77" i="28"/>
  <c r="EB1557" i="28" s="1"/>
  <c r="DB77" i="28"/>
  <c r="EB1261" i="28" s="1"/>
  <c r="CZ77" i="28"/>
  <c r="EB965" i="28" s="1"/>
  <c r="CX77" i="28"/>
  <c r="EB669" i="28" s="1"/>
  <c r="CV77" i="28"/>
  <c r="EB373" i="28" s="1"/>
  <c r="DX76" i="28"/>
  <c r="EB4516" i="28" s="1"/>
  <c r="DV76" i="28"/>
  <c r="EB4220" i="28" s="1"/>
  <c r="DT76" i="28"/>
  <c r="EB3924" i="28" s="1"/>
  <c r="DR76" i="28"/>
  <c r="EB3628" i="28" s="1"/>
  <c r="DP76" i="28"/>
  <c r="EB3332" i="28" s="1"/>
  <c r="DN76" i="28"/>
  <c r="EB3036" i="28" s="1"/>
  <c r="DL76" i="28"/>
  <c r="EB2740" i="28" s="1"/>
  <c r="DJ76" i="28"/>
  <c r="EB2444" i="28" s="1"/>
  <c r="DH76" i="28"/>
  <c r="EB2148" i="28" s="1"/>
  <c r="DF76" i="28"/>
  <c r="EB1852" i="28" s="1"/>
  <c r="DD76" i="28"/>
  <c r="EB1556" i="28" s="1"/>
  <c r="DB76" i="28"/>
  <c r="EB1260" i="28" s="1"/>
  <c r="CZ76" i="28"/>
  <c r="EB964" i="28" s="1"/>
  <c r="CX76" i="28"/>
  <c r="EB668" i="28" s="1"/>
  <c r="CV76" i="28"/>
  <c r="EB372" i="28" s="1"/>
  <c r="DX75" i="28"/>
  <c r="EB4515" i="28" s="1"/>
  <c r="DV75" i="28"/>
  <c r="EB4219" i="28" s="1"/>
  <c r="DT75" i="28"/>
  <c r="EB3923" i="28" s="1"/>
  <c r="DR75" i="28"/>
  <c r="EB3627" i="28" s="1"/>
  <c r="DP75" i="28"/>
  <c r="EB3331" i="28" s="1"/>
  <c r="DN75" i="28"/>
  <c r="EB3035" i="28" s="1"/>
  <c r="DL75" i="28"/>
  <c r="EB2739" i="28" s="1"/>
  <c r="DJ75" i="28"/>
  <c r="EB2443" i="28" s="1"/>
  <c r="DH75" i="28"/>
  <c r="EB2147" i="28" s="1"/>
  <c r="DF75" i="28"/>
  <c r="EB1851" i="28" s="1"/>
  <c r="DD75" i="28"/>
  <c r="EB1555" i="28" s="1"/>
  <c r="DB75" i="28"/>
  <c r="EB1259" i="28" s="1"/>
  <c r="CZ75" i="28"/>
  <c r="EB963" i="28" s="1"/>
  <c r="CX75" i="28"/>
  <c r="EB667" i="28" s="1"/>
  <c r="CV75" i="28"/>
  <c r="EB371" i="28" s="1"/>
  <c r="DX74" i="28"/>
  <c r="EB4514" i="28" s="1"/>
  <c r="DV74" i="28"/>
  <c r="EB4218" i="28" s="1"/>
  <c r="DT74" i="28"/>
  <c r="EB3922" i="28" s="1"/>
  <c r="DR74" i="28"/>
  <c r="EB3626" i="28" s="1"/>
  <c r="DP74" i="28"/>
  <c r="EB3330" i="28" s="1"/>
  <c r="DN74" i="28"/>
  <c r="EB3034" i="28" s="1"/>
  <c r="DL74" i="28"/>
  <c r="EB2738" i="28" s="1"/>
  <c r="DJ74" i="28"/>
  <c r="EB2442" i="28" s="1"/>
  <c r="DH74" i="28"/>
  <c r="EB2146" i="28" s="1"/>
  <c r="DF74" i="28"/>
  <c r="EB1850" i="28" s="1"/>
  <c r="DD74" i="28"/>
  <c r="EB1554" i="28" s="1"/>
  <c r="DB74" i="28"/>
  <c r="EB1258" i="28" s="1"/>
  <c r="CZ74" i="28"/>
  <c r="EB962" i="28" s="1"/>
  <c r="CX74" i="28"/>
  <c r="EB666" i="28" s="1"/>
  <c r="CV74" i="28"/>
  <c r="EB370" i="28" s="1"/>
  <c r="DX73" i="28"/>
  <c r="EB4513" i="28" s="1"/>
  <c r="DV73" i="28"/>
  <c r="EB4217" i="28" s="1"/>
  <c r="DT73" i="28"/>
  <c r="EB3921" i="28" s="1"/>
  <c r="DR73" i="28"/>
  <c r="EB3625" i="28" s="1"/>
  <c r="DP73" i="28"/>
  <c r="EB3329" i="28" s="1"/>
  <c r="DN73" i="28"/>
  <c r="EB3033" i="28" s="1"/>
  <c r="DL73" i="28"/>
  <c r="EB2737" i="28" s="1"/>
  <c r="DJ73" i="28"/>
  <c r="EB2441" i="28" s="1"/>
  <c r="DH73" i="28"/>
  <c r="EB2145" i="28" s="1"/>
  <c r="DF73" i="28"/>
  <c r="EB1849" i="28" s="1"/>
  <c r="DD73" i="28"/>
  <c r="EB1553" i="28" s="1"/>
  <c r="DB73" i="28"/>
  <c r="EB1257" i="28" s="1"/>
  <c r="CZ73" i="28"/>
  <c r="EB961" i="28" s="1"/>
  <c r="CX73" i="28"/>
  <c r="EB665" i="28" s="1"/>
  <c r="CV73" i="28"/>
  <c r="EB369" i="28" s="1"/>
  <c r="DX72" i="28"/>
  <c r="EB4512" i="28" s="1"/>
  <c r="DV72" i="28"/>
  <c r="EB4216" i="28" s="1"/>
  <c r="DT72" i="28"/>
  <c r="EB3920" i="28" s="1"/>
  <c r="DR72" i="28"/>
  <c r="EB3624" i="28" s="1"/>
  <c r="DP72" i="28"/>
  <c r="EB3328" i="28" s="1"/>
  <c r="DN72" i="28"/>
  <c r="EB3032" i="28" s="1"/>
  <c r="DL72" i="28"/>
  <c r="EB2736" i="28" s="1"/>
  <c r="DJ72" i="28"/>
  <c r="EB2440" i="28" s="1"/>
  <c r="DH72" i="28"/>
  <c r="EB2144" i="28" s="1"/>
  <c r="DF72" i="28"/>
  <c r="EB1848" i="28" s="1"/>
  <c r="DD72" i="28"/>
  <c r="EB1552" i="28" s="1"/>
  <c r="DB72" i="28"/>
  <c r="EB1256" i="28" s="1"/>
  <c r="CZ72" i="28"/>
  <c r="EB960" i="28" s="1"/>
  <c r="CX72" i="28"/>
  <c r="EB664" i="28" s="1"/>
  <c r="CV72" i="28"/>
  <c r="EB368" i="28" s="1"/>
  <c r="DX71" i="28"/>
  <c r="EB4511" i="28" s="1"/>
  <c r="DV71" i="28"/>
  <c r="EB4215" i="28" s="1"/>
  <c r="DT71" i="28"/>
  <c r="EB3919" i="28" s="1"/>
  <c r="DR71" i="28"/>
  <c r="EB3623" i="28" s="1"/>
  <c r="DP71" i="28"/>
  <c r="EB3327" i="28" s="1"/>
  <c r="DN71" i="28"/>
  <c r="EB3031" i="28" s="1"/>
  <c r="DL71" i="28"/>
  <c r="EB2735" i="28" s="1"/>
  <c r="DJ71" i="28"/>
  <c r="EB2439" i="28" s="1"/>
  <c r="DH71" i="28"/>
  <c r="EB2143" i="28" s="1"/>
  <c r="DF71" i="28"/>
  <c r="EB1847" i="28" s="1"/>
  <c r="DD71" i="28"/>
  <c r="EB1551" i="28" s="1"/>
  <c r="DB71" i="28"/>
  <c r="EB1255" i="28" s="1"/>
  <c r="CZ71" i="28"/>
  <c r="EB959" i="28" s="1"/>
  <c r="CX71" i="28"/>
  <c r="EB663" i="28" s="1"/>
  <c r="CV71" i="28"/>
  <c r="EB367" i="28" s="1"/>
  <c r="DX70" i="28"/>
  <c r="EB4510" i="28" s="1"/>
  <c r="DV70" i="28"/>
  <c r="EB4214" i="28" s="1"/>
  <c r="DT70" i="28"/>
  <c r="EB3918" i="28" s="1"/>
  <c r="DR70" i="28"/>
  <c r="EB3622" i="28" s="1"/>
  <c r="DP70" i="28"/>
  <c r="EB3326" i="28" s="1"/>
  <c r="DN70" i="28"/>
  <c r="EB3030" i="28" s="1"/>
  <c r="DL70" i="28"/>
  <c r="EB2734" i="28" s="1"/>
  <c r="DJ70" i="28"/>
  <c r="EB2438" i="28" s="1"/>
  <c r="DH70" i="28"/>
  <c r="EB2142" i="28" s="1"/>
  <c r="DF70" i="28"/>
  <c r="EB1846" i="28" s="1"/>
  <c r="DD70" i="28"/>
  <c r="EB1550" i="28" s="1"/>
  <c r="DB70" i="28"/>
  <c r="EB1254" i="28" s="1"/>
  <c r="CZ70" i="28"/>
  <c r="EB958" i="28" s="1"/>
  <c r="CX70" i="28"/>
  <c r="EB662" i="28" s="1"/>
  <c r="DX69" i="28"/>
  <c r="EB4509" i="28" s="1"/>
  <c r="DV69" i="28"/>
  <c r="EB4213" i="28" s="1"/>
  <c r="DT69" i="28"/>
  <c r="EB3917" i="28" s="1"/>
  <c r="DR69" i="28"/>
  <c r="EB3621" i="28" s="1"/>
  <c r="DP69" i="28"/>
  <c r="EB3325" i="28" s="1"/>
  <c r="DN69" i="28"/>
  <c r="EB3029" i="28" s="1"/>
  <c r="DL69" i="28"/>
  <c r="EB2733" i="28" s="1"/>
  <c r="DJ69" i="28"/>
  <c r="EB2437" i="28" s="1"/>
  <c r="DH69" i="28"/>
  <c r="EB2141" i="28" s="1"/>
  <c r="DF69" i="28"/>
  <c r="EB1845" i="28" s="1"/>
  <c r="DD69" i="28"/>
  <c r="EB1549" i="28" s="1"/>
  <c r="DB69" i="28"/>
  <c r="EB1253" i="28" s="1"/>
  <c r="CZ69" i="28"/>
  <c r="EB957" i="28" s="1"/>
  <c r="CX69" i="28"/>
  <c r="EB661" i="28" s="1"/>
  <c r="DX68" i="28"/>
  <c r="EB4508" i="28" s="1"/>
  <c r="DV68" i="28"/>
  <c r="EB4212" i="28" s="1"/>
  <c r="DT68" i="28"/>
  <c r="EB3916" i="28" s="1"/>
  <c r="DR68" i="28"/>
  <c r="EB3620" i="28" s="1"/>
  <c r="DP68" i="28"/>
  <c r="EB3324" i="28" s="1"/>
  <c r="DN68" i="28"/>
  <c r="EB3028" i="28" s="1"/>
  <c r="DL68" i="28"/>
  <c r="EB2732" i="28" s="1"/>
  <c r="DJ68" i="28"/>
  <c r="EB2436" i="28" s="1"/>
  <c r="DH68" i="28"/>
  <c r="EB2140" i="28" s="1"/>
  <c r="DF68" i="28"/>
  <c r="EB1844" i="28" s="1"/>
  <c r="DD68" i="28"/>
  <c r="EB1548" i="28" s="1"/>
  <c r="DB68" i="28"/>
  <c r="EB1252" i="28" s="1"/>
  <c r="CZ68" i="28"/>
  <c r="EB956" i="28" s="1"/>
  <c r="CX68" i="28"/>
  <c r="EB660" i="28" s="1"/>
  <c r="DX67" i="28"/>
  <c r="EB4507" i="28" s="1"/>
  <c r="DV67" i="28"/>
  <c r="EB4211" i="28" s="1"/>
  <c r="DT67" i="28"/>
  <c r="EB3915" i="28" s="1"/>
  <c r="DR67" i="28"/>
  <c r="EB3619" i="28" s="1"/>
  <c r="DP67" i="28"/>
  <c r="EB3323" i="28" s="1"/>
  <c r="DN67" i="28"/>
  <c r="EB3027" i="28" s="1"/>
  <c r="DL67" i="28"/>
  <c r="EB2731" i="28" s="1"/>
  <c r="DJ67" i="28"/>
  <c r="EB2435" i="28" s="1"/>
  <c r="DH67" i="28"/>
  <c r="EB2139" i="28" s="1"/>
  <c r="DF67" i="28"/>
  <c r="EB1843" i="28" s="1"/>
  <c r="DD67" i="28"/>
  <c r="EB1547" i="28" s="1"/>
  <c r="DB67" i="28"/>
  <c r="EB1251" i="28" s="1"/>
  <c r="CZ67" i="28"/>
  <c r="EB955" i="28" s="1"/>
  <c r="CX67" i="28"/>
  <c r="EB659" i="28" s="1"/>
  <c r="DX66" i="28"/>
  <c r="EB4506" i="28" s="1"/>
  <c r="DV66" i="28"/>
  <c r="EB4210" i="28" s="1"/>
  <c r="DT66" i="28"/>
  <c r="EB3914" i="28" s="1"/>
  <c r="DR66" i="28"/>
  <c r="EB3618" i="28" s="1"/>
  <c r="DP66" i="28"/>
  <c r="EB3322" i="28" s="1"/>
  <c r="DN66" i="28"/>
  <c r="EB3026" i="28" s="1"/>
  <c r="DL66" i="28"/>
  <c r="EB2730" i="28" s="1"/>
  <c r="DJ66" i="28"/>
  <c r="EB2434" i="28" s="1"/>
  <c r="DH66" i="28"/>
  <c r="EB2138" i="28" s="1"/>
  <c r="DF66" i="28"/>
  <c r="EB1842" i="28" s="1"/>
  <c r="DD66" i="28"/>
  <c r="EB1546" i="28" s="1"/>
  <c r="DB66" i="28"/>
  <c r="EB1250" i="28" s="1"/>
  <c r="CZ66" i="28"/>
  <c r="EB954" i="28" s="1"/>
  <c r="CX66" i="28"/>
  <c r="EB658" i="28" s="1"/>
  <c r="DX65" i="28"/>
  <c r="EB4505" i="28" s="1"/>
  <c r="DV65" i="28"/>
  <c r="EB4209" i="28" s="1"/>
  <c r="DT65" i="28"/>
  <c r="EB3913" i="28" s="1"/>
  <c r="DR65" i="28"/>
  <c r="EB3617" i="28" s="1"/>
  <c r="DP65" i="28"/>
  <c r="EB3321" i="28" s="1"/>
  <c r="DN65" i="28"/>
  <c r="EB3025" i="28" s="1"/>
  <c r="DL65" i="28"/>
  <c r="EB2729" i="28" s="1"/>
  <c r="DJ65" i="28"/>
  <c r="EB2433" i="28" s="1"/>
  <c r="DH65" i="28"/>
  <c r="EB2137" i="28" s="1"/>
  <c r="DF65" i="28"/>
  <c r="EB1841" i="28" s="1"/>
  <c r="DD65" i="28"/>
  <c r="EB1545" i="28" s="1"/>
  <c r="DB65" i="28"/>
  <c r="EB1249" i="28" s="1"/>
  <c r="CZ65" i="28"/>
  <c r="EB953" i="28" s="1"/>
  <c r="CX65" i="28"/>
  <c r="EB657" i="28" s="1"/>
  <c r="DX64" i="28"/>
  <c r="EB4504" i="28" s="1"/>
  <c r="DV64" i="28"/>
  <c r="EB4208" i="28" s="1"/>
  <c r="DT64" i="28"/>
  <c r="EB3912" i="28" s="1"/>
  <c r="DR64" i="28"/>
  <c r="EB3616" i="28" s="1"/>
  <c r="DP64" i="28"/>
  <c r="EB3320" i="28" s="1"/>
  <c r="DN64" i="28"/>
  <c r="EB3024" i="28" s="1"/>
  <c r="DL64" i="28"/>
  <c r="EB2728" i="28" s="1"/>
  <c r="DJ64" i="28"/>
  <c r="EB2432" i="28" s="1"/>
  <c r="DH64" i="28"/>
  <c r="EB2136" i="28" s="1"/>
  <c r="DF64" i="28"/>
  <c r="EB1840" i="28" s="1"/>
  <c r="DD64" i="28"/>
  <c r="EB1544" i="28" s="1"/>
  <c r="DB64" i="28"/>
  <c r="EB1248" i="28" s="1"/>
  <c r="CZ64" i="28"/>
  <c r="EB952" i="28" s="1"/>
  <c r="CX64" i="28"/>
  <c r="EB656" i="28" s="1"/>
  <c r="DX63" i="28"/>
  <c r="EB4503" i="28" s="1"/>
  <c r="DV63" i="28"/>
  <c r="EB4207" i="28" s="1"/>
  <c r="DT63" i="28"/>
  <c r="EB3911" i="28" s="1"/>
  <c r="DR63" i="28"/>
  <c r="EB3615" i="28" s="1"/>
  <c r="DP63" i="28"/>
  <c r="EB3319" i="28" s="1"/>
  <c r="DN63" i="28"/>
  <c r="EB3023" i="28" s="1"/>
  <c r="DL63" i="28"/>
  <c r="EB2727" i="28" s="1"/>
  <c r="DJ63" i="28"/>
  <c r="EB2431" i="28" s="1"/>
  <c r="DH63" i="28"/>
  <c r="EB2135" i="28" s="1"/>
  <c r="DF63" i="28"/>
  <c r="EB1839" i="28" s="1"/>
  <c r="DD63" i="28"/>
  <c r="EB1543" i="28" s="1"/>
  <c r="DB63" i="28"/>
  <c r="EB1247" i="28" s="1"/>
  <c r="CZ63" i="28"/>
  <c r="EB951" i="28" s="1"/>
  <c r="CX63" i="28"/>
  <c r="EB655" i="28" s="1"/>
  <c r="DX62" i="28"/>
  <c r="EB4502" i="28" s="1"/>
  <c r="DV62" i="28"/>
  <c r="EB4206" i="28" s="1"/>
  <c r="DT62" i="28"/>
  <c r="EB3910" i="28" s="1"/>
  <c r="DR62" i="28"/>
  <c r="EB3614" i="28" s="1"/>
  <c r="DP62" i="28"/>
  <c r="EB3318" i="28" s="1"/>
  <c r="DN62" i="28"/>
  <c r="EB3022" i="28" s="1"/>
  <c r="DL62" i="28"/>
  <c r="EB2726" i="28" s="1"/>
  <c r="DJ62" i="28"/>
  <c r="EB2430" i="28" s="1"/>
  <c r="DH62" i="28"/>
  <c r="EB2134" i="28" s="1"/>
  <c r="DF62" i="28"/>
  <c r="EB1838" i="28" s="1"/>
  <c r="DD62" i="28"/>
  <c r="EB1542" i="28" s="1"/>
  <c r="DB62" i="28"/>
  <c r="EB1246" i="28" s="1"/>
  <c r="CZ62" i="28"/>
  <c r="EB950" i="28" s="1"/>
  <c r="CX62" i="28"/>
  <c r="EB654" i="28" s="1"/>
  <c r="DX61" i="28"/>
  <c r="EB4501" i="28" s="1"/>
  <c r="DV61" i="28"/>
  <c r="EB4205" i="28" s="1"/>
  <c r="DT61" i="28"/>
  <c r="EB3909" i="28" s="1"/>
  <c r="DR61" i="28"/>
  <c r="EB3613" i="28" s="1"/>
  <c r="DP61" i="28"/>
  <c r="EB3317" i="28" s="1"/>
  <c r="DN61" i="28"/>
  <c r="EB3021" i="28" s="1"/>
  <c r="DL61" i="28"/>
  <c r="EB2725" i="28" s="1"/>
  <c r="DJ61" i="28"/>
  <c r="EB2429" i="28" s="1"/>
  <c r="DH61" i="28"/>
  <c r="EB2133" i="28" s="1"/>
  <c r="DF61" i="28"/>
  <c r="EB1837" i="28" s="1"/>
  <c r="DD61" i="28"/>
  <c r="EB1541" i="28" s="1"/>
  <c r="DB61" i="28"/>
  <c r="EB1245" i="28" s="1"/>
  <c r="CZ61" i="28"/>
  <c r="EB949" i="28" s="1"/>
  <c r="CX61" i="28"/>
  <c r="EB653" i="28" s="1"/>
  <c r="DX60" i="28"/>
  <c r="EB4500" i="28" s="1"/>
  <c r="DV60" i="28"/>
  <c r="EB4204" i="28" s="1"/>
  <c r="DT60" i="28"/>
  <c r="EB3908" i="28" s="1"/>
  <c r="DR60" i="28"/>
  <c r="EB3612" i="28" s="1"/>
  <c r="DP60" i="28"/>
  <c r="EB3316" i="28" s="1"/>
  <c r="DN60" i="28"/>
  <c r="EB3020" i="28" s="1"/>
  <c r="DL60" i="28"/>
  <c r="EB2724" i="28" s="1"/>
  <c r="DJ60" i="28"/>
  <c r="EB2428" i="28" s="1"/>
  <c r="DH60" i="28"/>
  <c r="EB2132" i="28" s="1"/>
  <c r="DF60" i="28"/>
  <c r="EB1836" i="28" s="1"/>
  <c r="DD60" i="28"/>
  <c r="EB1540" i="28" s="1"/>
  <c r="DB60" i="28"/>
  <c r="EB1244" i="28" s="1"/>
  <c r="CZ60" i="28"/>
  <c r="EB948" i="28" s="1"/>
  <c r="CX60" i="28"/>
  <c r="EB652" i="28" s="1"/>
  <c r="DX59" i="28"/>
  <c r="EB4499" i="28" s="1"/>
  <c r="DV59" i="28"/>
  <c r="EB4203" i="28" s="1"/>
  <c r="DT59" i="28"/>
  <c r="EB3907" i="28" s="1"/>
  <c r="DR59" i="28"/>
  <c r="EB3611" i="28" s="1"/>
  <c r="DP59" i="28"/>
  <c r="EB3315" i="28" s="1"/>
  <c r="DN59" i="28"/>
  <c r="EB3019" i="28" s="1"/>
  <c r="DL59" i="28"/>
  <c r="EB2723" i="28" s="1"/>
  <c r="DJ59" i="28"/>
  <c r="EB2427" i="28" s="1"/>
  <c r="DH59" i="28"/>
  <c r="EB2131" i="28" s="1"/>
  <c r="DF59" i="28"/>
  <c r="EB1835" i="28" s="1"/>
  <c r="DD59" i="28"/>
  <c r="EB1539" i="28" s="1"/>
  <c r="DB59" i="28"/>
  <c r="EB1243" i="28" s="1"/>
  <c r="CZ59" i="28"/>
  <c r="EB947" i="28" s="1"/>
  <c r="CX59" i="28"/>
  <c r="EB651" i="28" s="1"/>
  <c r="DX58" i="28"/>
  <c r="EB4498" i="28" s="1"/>
  <c r="DV58" i="28"/>
  <c r="EB4202" i="28" s="1"/>
  <c r="DT58" i="28"/>
  <c r="EB3906" i="28" s="1"/>
  <c r="DR58" i="28"/>
  <c r="EB3610" i="28" s="1"/>
  <c r="DP58" i="28"/>
  <c r="EB3314" i="28" s="1"/>
  <c r="DN58" i="28"/>
  <c r="EB3018" i="28" s="1"/>
  <c r="DL58" i="28"/>
  <c r="EB2722" i="28" s="1"/>
  <c r="DJ58" i="28"/>
  <c r="EB2426" i="28" s="1"/>
  <c r="DH58" i="28"/>
  <c r="EB2130" i="28" s="1"/>
  <c r="DF58" i="28"/>
  <c r="EB1834" i="28" s="1"/>
  <c r="DD58" i="28"/>
  <c r="EB1538" i="28" s="1"/>
  <c r="DB58" i="28"/>
  <c r="EB1242" i="28" s="1"/>
  <c r="CZ58" i="28"/>
  <c r="EB946" i="28" s="1"/>
  <c r="CX58" i="28"/>
  <c r="EB650" i="28" s="1"/>
  <c r="DX57" i="28"/>
  <c r="EB4497" i="28" s="1"/>
  <c r="DV57" i="28"/>
  <c r="EB4201" i="28" s="1"/>
  <c r="DT57" i="28"/>
  <c r="EB3905" i="28" s="1"/>
  <c r="DR57" i="28"/>
  <c r="EB3609" i="28" s="1"/>
  <c r="DP57" i="28"/>
  <c r="EB3313" i="28" s="1"/>
  <c r="DN57" i="28"/>
  <c r="EB3017" i="28" s="1"/>
  <c r="DL57" i="28"/>
  <c r="EB2721" i="28" s="1"/>
  <c r="DJ57" i="28"/>
  <c r="EB2425" i="28" s="1"/>
  <c r="DH57" i="28"/>
  <c r="EB2129" i="28" s="1"/>
  <c r="DF57" i="28"/>
  <c r="EB1833" i="28" s="1"/>
  <c r="DD57" i="28"/>
  <c r="EB1537" i="28" s="1"/>
  <c r="DB57" i="28"/>
  <c r="EB1241" i="28" s="1"/>
  <c r="CZ57" i="28"/>
  <c r="EB945" i="28" s="1"/>
  <c r="CX57" i="28"/>
  <c r="EB649" i="28" s="1"/>
  <c r="DX56" i="28"/>
  <c r="EB4496" i="28" s="1"/>
  <c r="DV56" i="28"/>
  <c r="EB4200" i="28" s="1"/>
  <c r="DT56" i="28"/>
  <c r="EB3904" i="28" s="1"/>
  <c r="DR56" i="28"/>
  <c r="EB3608" i="28" s="1"/>
  <c r="DP56" i="28"/>
  <c r="EB3312" i="28" s="1"/>
  <c r="DN56" i="28"/>
  <c r="EB3016" i="28" s="1"/>
  <c r="DL56" i="28"/>
  <c r="EB2720" i="28" s="1"/>
  <c r="DJ56" i="28"/>
  <c r="EB2424" i="28" s="1"/>
  <c r="DH56" i="28"/>
  <c r="EB2128" i="28" s="1"/>
  <c r="DF56" i="28"/>
  <c r="EB1832" i="28" s="1"/>
  <c r="DD56" i="28"/>
  <c r="EB1536" i="28" s="1"/>
  <c r="DB56" i="28"/>
  <c r="EB1240" i="28" s="1"/>
  <c r="CZ56" i="28"/>
  <c r="EB944" i="28" s="1"/>
  <c r="CX56" i="28"/>
  <c r="EB648" i="28" s="1"/>
  <c r="DX55" i="28"/>
  <c r="EB4495" i="28" s="1"/>
  <c r="DV55" i="28"/>
  <c r="EB4199" i="28" s="1"/>
  <c r="DT55" i="28"/>
  <c r="EB3903" i="28" s="1"/>
  <c r="DR55" i="28"/>
  <c r="EB3607" i="28" s="1"/>
  <c r="DP55" i="28"/>
  <c r="EB3311" i="28" s="1"/>
  <c r="DN55" i="28"/>
  <c r="EB3015" i="28" s="1"/>
  <c r="DL55" i="28"/>
  <c r="EB2719" i="28" s="1"/>
  <c r="DJ55" i="28"/>
  <c r="EB2423" i="28" s="1"/>
  <c r="DH55" i="28"/>
  <c r="EB2127" i="28" s="1"/>
  <c r="DF55" i="28"/>
  <c r="EB1831" i="28" s="1"/>
  <c r="DD55" i="28"/>
  <c r="EB1535" i="28" s="1"/>
  <c r="DB55" i="28"/>
  <c r="EB1239" i="28" s="1"/>
  <c r="CZ55" i="28"/>
  <c r="EB943" i="28" s="1"/>
  <c r="CX55" i="28"/>
  <c r="EB647" i="28" s="1"/>
  <c r="DX54" i="28"/>
  <c r="EB4494" i="28" s="1"/>
  <c r="DV54" i="28"/>
  <c r="EB4198" i="28" s="1"/>
  <c r="DT54" i="28"/>
  <c r="EB3902" i="28" s="1"/>
  <c r="DR54" i="28"/>
  <c r="EB3606" i="28" s="1"/>
  <c r="DP54" i="28"/>
  <c r="EB3310" i="28" s="1"/>
  <c r="DN54" i="28"/>
  <c r="EB3014" i="28" s="1"/>
  <c r="DL54" i="28"/>
  <c r="EB2718" i="28" s="1"/>
  <c r="DJ54" i="28"/>
  <c r="EB2422" i="28" s="1"/>
  <c r="DH54" i="28"/>
  <c r="EB2126" i="28" s="1"/>
  <c r="DF54" i="28"/>
  <c r="EB1830" i="28" s="1"/>
  <c r="DD54" i="28"/>
  <c r="EB1534" i="28" s="1"/>
  <c r="DB54" i="28"/>
  <c r="EB1238" i="28" s="1"/>
  <c r="CZ54" i="28"/>
  <c r="EB942" i="28" s="1"/>
  <c r="CX54" i="28"/>
  <c r="EB646" i="28" s="1"/>
  <c r="DX53" i="28"/>
  <c r="EB4493" i="28" s="1"/>
  <c r="DV53" i="28"/>
  <c r="EB4197" i="28" s="1"/>
  <c r="DT53" i="28"/>
  <c r="EB3901" i="28" s="1"/>
  <c r="DR53" i="28"/>
  <c r="EB3605" i="28" s="1"/>
  <c r="DP53" i="28"/>
  <c r="EB3309" i="28" s="1"/>
  <c r="DN53" i="28"/>
  <c r="EB3013" i="28" s="1"/>
  <c r="DL53" i="28"/>
  <c r="EB2717" i="28" s="1"/>
  <c r="DJ53" i="28"/>
  <c r="EB2421" i="28" s="1"/>
  <c r="DH53" i="28"/>
  <c r="EB2125" i="28" s="1"/>
  <c r="DF53" i="28"/>
  <c r="EB1829" i="28" s="1"/>
  <c r="DD53" i="28"/>
  <c r="EB1533" i="28" s="1"/>
  <c r="DB53" i="28"/>
  <c r="EB1237" i="28" s="1"/>
  <c r="CZ53" i="28"/>
  <c r="EB941" i="28" s="1"/>
  <c r="CX53" i="28"/>
  <c r="EB645" i="28" s="1"/>
  <c r="DX52" i="28"/>
  <c r="EB4492" i="28" s="1"/>
  <c r="DV52" i="28"/>
  <c r="EB4196" i="28" s="1"/>
  <c r="DT52" i="28"/>
  <c r="EB3900" i="28" s="1"/>
  <c r="DR52" i="28"/>
  <c r="EB3604" i="28" s="1"/>
  <c r="DP52" i="28"/>
  <c r="EB3308" i="28" s="1"/>
  <c r="DN52" i="28"/>
  <c r="EB3012" i="28" s="1"/>
  <c r="DL52" i="28"/>
  <c r="EB2716" i="28" s="1"/>
  <c r="DJ52" i="28"/>
  <c r="EB2420" i="28" s="1"/>
  <c r="DH52" i="28"/>
  <c r="EB2124" i="28" s="1"/>
  <c r="DF52" i="28"/>
  <c r="EB1828" i="28" s="1"/>
  <c r="DD52" i="28"/>
  <c r="EB1532" i="28" s="1"/>
  <c r="DB52" i="28"/>
  <c r="EB1236" i="28" s="1"/>
  <c r="CZ52" i="28"/>
  <c r="EB940" i="28" s="1"/>
  <c r="CX52" i="28"/>
  <c r="EB644" i="28" s="1"/>
  <c r="DX51" i="28"/>
  <c r="EB4491" i="28" s="1"/>
  <c r="DV51" i="28"/>
  <c r="EB4195" i="28" s="1"/>
  <c r="DT51" i="28"/>
  <c r="EB3899" i="28" s="1"/>
  <c r="DR51" i="28"/>
  <c r="EB3603" i="28" s="1"/>
  <c r="DP51" i="28"/>
  <c r="EB3307" i="28" s="1"/>
  <c r="DN51" i="28"/>
  <c r="EB3011" i="28" s="1"/>
  <c r="DL51" i="28"/>
  <c r="EB2715" i="28" s="1"/>
  <c r="DJ51" i="28"/>
  <c r="EB2419" i="28" s="1"/>
  <c r="DH51" i="28"/>
  <c r="EB2123" i="28" s="1"/>
  <c r="DF51" i="28"/>
  <c r="EB1827" i="28" s="1"/>
  <c r="DD51" i="28"/>
  <c r="EB1531" i="28" s="1"/>
  <c r="DB51" i="28"/>
  <c r="EB1235" i="28" s="1"/>
  <c r="CZ51" i="28"/>
  <c r="EB939" i="28" s="1"/>
  <c r="CX51" i="28"/>
  <c r="EB643" i="28" s="1"/>
  <c r="DX50" i="28"/>
  <c r="EB4490" i="28" s="1"/>
  <c r="DV50" i="28"/>
  <c r="EB4194" i="28" s="1"/>
  <c r="DT50" i="28"/>
  <c r="EB3898" i="28" s="1"/>
  <c r="DR50" i="28"/>
  <c r="EB3602" i="28" s="1"/>
  <c r="DP50" i="28"/>
  <c r="EB3306" i="28" s="1"/>
  <c r="DN50" i="28"/>
  <c r="EB3010" i="28" s="1"/>
  <c r="DL50" i="28"/>
  <c r="EB2714" i="28" s="1"/>
  <c r="DJ50" i="28"/>
  <c r="EB2418" i="28" s="1"/>
  <c r="DH50" i="28"/>
  <c r="EB2122" i="28" s="1"/>
  <c r="DF50" i="28"/>
  <c r="EB1826" i="28" s="1"/>
  <c r="DD50" i="28"/>
  <c r="EB1530" i="28" s="1"/>
  <c r="DB50" i="28"/>
  <c r="EB1234" i="28" s="1"/>
  <c r="CZ50" i="28"/>
  <c r="EB938" i="28" s="1"/>
  <c r="CX50" i="28"/>
  <c r="EB642" i="28" s="1"/>
  <c r="DX49" i="28"/>
  <c r="EB4489" i="28" s="1"/>
  <c r="DV49" i="28"/>
  <c r="EB4193" i="28" s="1"/>
  <c r="DT49" i="28"/>
  <c r="EB3897" i="28" s="1"/>
  <c r="DR49" i="28"/>
  <c r="EB3601" i="28" s="1"/>
  <c r="DP49" i="28"/>
  <c r="EB3305" i="28" s="1"/>
  <c r="DN49" i="28"/>
  <c r="EB3009" i="28" s="1"/>
  <c r="DL49" i="28"/>
  <c r="EB2713" i="28" s="1"/>
  <c r="DJ49" i="28"/>
  <c r="EB2417" i="28" s="1"/>
  <c r="DH49" i="28"/>
  <c r="EB2121" i="28" s="1"/>
  <c r="DF49" i="28"/>
  <c r="EB1825" i="28" s="1"/>
  <c r="DD49" i="28"/>
  <c r="EB1529" i="28" s="1"/>
  <c r="DB49" i="28"/>
  <c r="EB1233" i="28" s="1"/>
  <c r="CZ49" i="28"/>
  <c r="EB937" i="28" s="1"/>
  <c r="CX49" i="28"/>
  <c r="EB641" i="28" s="1"/>
  <c r="DX48" i="28"/>
  <c r="EB4488" i="28" s="1"/>
  <c r="DV48" i="28"/>
  <c r="EB4192" i="28" s="1"/>
  <c r="DT48" i="28"/>
  <c r="EB3896" i="28" s="1"/>
  <c r="DR48" i="28"/>
  <c r="EB3600" i="28" s="1"/>
  <c r="DP48" i="28"/>
  <c r="EB3304" i="28" s="1"/>
  <c r="DN48" i="28"/>
  <c r="EB3008" i="28" s="1"/>
  <c r="DL48" i="28"/>
  <c r="EB2712" i="28" s="1"/>
  <c r="DJ48" i="28"/>
  <c r="EB2416" i="28" s="1"/>
  <c r="DH48" i="28"/>
  <c r="EB2120" i="28" s="1"/>
  <c r="DF48" i="28"/>
  <c r="EB1824" i="28" s="1"/>
  <c r="DD48" i="28"/>
  <c r="EB1528" i="28" s="1"/>
  <c r="DB48" i="28"/>
  <c r="EB1232" i="28" s="1"/>
  <c r="CZ48" i="28"/>
  <c r="EB936" i="28" s="1"/>
  <c r="CX48" i="28"/>
  <c r="EB640" i="28" s="1"/>
  <c r="DX47" i="28"/>
  <c r="EB4487" i="28" s="1"/>
  <c r="DV47" i="28"/>
  <c r="EB4191" i="28" s="1"/>
  <c r="DT47" i="28"/>
  <c r="EB3895" i="28" s="1"/>
  <c r="DR47" i="28"/>
  <c r="EB3599" i="28" s="1"/>
  <c r="DP47" i="28"/>
  <c r="EB3303" i="28" s="1"/>
  <c r="DN47" i="28"/>
  <c r="EB3007" i="28" s="1"/>
  <c r="DL47" i="28"/>
  <c r="EB2711" i="28" s="1"/>
  <c r="DJ47" i="28"/>
  <c r="EB2415" i="28" s="1"/>
  <c r="DH47" i="28"/>
  <c r="EB2119" i="28" s="1"/>
  <c r="DF47" i="28"/>
  <c r="EB1823" i="28" s="1"/>
  <c r="DD47" i="28"/>
  <c r="EB1527" i="28" s="1"/>
  <c r="DB47" i="28"/>
  <c r="EB1231" i="28" s="1"/>
  <c r="CZ47" i="28"/>
  <c r="EB935" i="28" s="1"/>
  <c r="CX47" i="28"/>
  <c r="EB639" i="28" s="1"/>
  <c r="DX46" i="28"/>
  <c r="EB4486" i="28" s="1"/>
  <c r="DV46" i="28"/>
  <c r="EB4190" i="28" s="1"/>
  <c r="DT46" i="28"/>
  <c r="EB3894" i="28" s="1"/>
  <c r="DR46" i="28"/>
  <c r="EB3598" i="28" s="1"/>
  <c r="DP46" i="28"/>
  <c r="EB3302" i="28" s="1"/>
  <c r="DN46" i="28"/>
  <c r="EB3006" i="28" s="1"/>
  <c r="DL46" i="28"/>
  <c r="EB2710" i="28" s="1"/>
  <c r="DJ46" i="28"/>
  <c r="EB2414" i="28" s="1"/>
  <c r="DH46" i="28"/>
  <c r="EB2118" i="28" s="1"/>
  <c r="DF46" i="28"/>
  <c r="EB1822" i="28" s="1"/>
  <c r="DD46" i="28"/>
  <c r="EB1526" i="28" s="1"/>
  <c r="DB46" i="28"/>
  <c r="EB1230" i="28" s="1"/>
  <c r="CZ46" i="28"/>
  <c r="EB934" i="28" s="1"/>
  <c r="CX46" i="28"/>
  <c r="EB638" i="28" s="1"/>
  <c r="DX45" i="28"/>
  <c r="EB4485" i="28" s="1"/>
  <c r="DV45" i="28"/>
  <c r="EB4189" i="28" s="1"/>
  <c r="DT45" i="28"/>
  <c r="EB3893" i="28" s="1"/>
  <c r="DR45" i="28"/>
  <c r="EB3597" i="28" s="1"/>
  <c r="DP45" i="28"/>
  <c r="EB3301" i="28" s="1"/>
  <c r="DN45" i="28"/>
  <c r="EB3005" i="28" s="1"/>
  <c r="DL45" i="28"/>
  <c r="EB2709" i="28" s="1"/>
  <c r="DJ45" i="28"/>
  <c r="EB2413" i="28" s="1"/>
  <c r="DH45" i="28"/>
  <c r="EB2117" i="28" s="1"/>
  <c r="DF45" i="28"/>
  <c r="EB1821" i="28" s="1"/>
  <c r="DD45" i="28"/>
  <c r="EB1525" i="28" s="1"/>
  <c r="DB45" i="28"/>
  <c r="EB1229" i="28" s="1"/>
  <c r="CZ45" i="28"/>
  <c r="EB933" i="28" s="1"/>
  <c r="CX45" i="28"/>
  <c r="EB637" i="28" s="1"/>
  <c r="DX44" i="28"/>
  <c r="EB4484" i="28" s="1"/>
  <c r="DV44" i="28"/>
  <c r="EB4188" i="28" s="1"/>
  <c r="DT44" i="28"/>
  <c r="EB3892" i="28" s="1"/>
  <c r="DR44" i="28"/>
  <c r="EB3596" i="28" s="1"/>
  <c r="DP44" i="28"/>
  <c r="EB3300" i="28" s="1"/>
  <c r="DN44" i="28"/>
  <c r="EB3004" i="28" s="1"/>
  <c r="DL44" i="28"/>
  <c r="EB2708" i="28" s="1"/>
  <c r="DJ44" i="28"/>
  <c r="EB2412" i="28" s="1"/>
  <c r="DH44" i="28"/>
  <c r="EB2116" i="28" s="1"/>
  <c r="DF44" i="28"/>
  <c r="EB1820" i="28" s="1"/>
  <c r="DD44" i="28"/>
  <c r="EB1524" i="28" s="1"/>
  <c r="DB44" i="28"/>
  <c r="EB1228" i="28" s="1"/>
  <c r="CZ44" i="28"/>
  <c r="EB932" i="28" s="1"/>
  <c r="CX44" i="28"/>
  <c r="EB636" i="28" s="1"/>
  <c r="DX43" i="28"/>
  <c r="EB4483" i="28" s="1"/>
  <c r="DV43" i="28"/>
  <c r="EB4187" i="28" s="1"/>
  <c r="DT43" i="28"/>
  <c r="EB3891" i="28" s="1"/>
  <c r="DR43" i="28"/>
  <c r="EB3595" i="28" s="1"/>
  <c r="DP43" i="28"/>
  <c r="EB3299" i="28" s="1"/>
  <c r="DN43" i="28"/>
  <c r="EB3003" i="28" s="1"/>
  <c r="DL43" i="28"/>
  <c r="EB2707" i="28" s="1"/>
  <c r="DJ43" i="28"/>
  <c r="EB2411" i="28" s="1"/>
  <c r="DH43" i="28"/>
  <c r="EB2115" i="28" s="1"/>
  <c r="DF43" i="28"/>
  <c r="EB1819" i="28" s="1"/>
  <c r="DD43" i="28"/>
  <c r="EB1523" i="28" s="1"/>
  <c r="DB43" i="28"/>
  <c r="EB1227" i="28" s="1"/>
  <c r="CZ43" i="28"/>
  <c r="EB931" i="28" s="1"/>
  <c r="CX43" i="28"/>
  <c r="EB635" i="28" s="1"/>
  <c r="DX42" i="28"/>
  <c r="EB4482" i="28" s="1"/>
  <c r="DV42" i="28"/>
  <c r="EB4186" i="28" s="1"/>
  <c r="DT42" i="28"/>
  <c r="EB3890" i="28" s="1"/>
  <c r="DR42" i="28"/>
  <c r="EB3594" i="28" s="1"/>
  <c r="DP42" i="28"/>
  <c r="EB3298" i="28" s="1"/>
  <c r="DN42" i="28"/>
  <c r="EB3002" i="28" s="1"/>
  <c r="DL42" i="28"/>
  <c r="EB2706" i="28" s="1"/>
  <c r="DJ42" i="28"/>
  <c r="EB2410" i="28" s="1"/>
  <c r="DH42" i="28"/>
  <c r="EB2114" i="28" s="1"/>
  <c r="DF42" i="28"/>
  <c r="EB1818" i="28" s="1"/>
  <c r="DD42" i="28"/>
  <c r="EB1522" i="28" s="1"/>
  <c r="DB42" i="28"/>
  <c r="EB1226" i="28" s="1"/>
  <c r="CZ42" i="28"/>
  <c r="EB930" i="28" s="1"/>
  <c r="CX42" i="28"/>
  <c r="EB634" i="28" s="1"/>
  <c r="DX41" i="28"/>
  <c r="EB4481" i="28" s="1"/>
  <c r="DV41" i="28"/>
  <c r="EB4185" i="28" s="1"/>
  <c r="DT41" i="28"/>
  <c r="EB3889" i="28" s="1"/>
  <c r="DR41" i="28"/>
  <c r="EB3593" i="28" s="1"/>
  <c r="DP41" i="28"/>
  <c r="EB3297" i="28" s="1"/>
  <c r="DN41" i="28"/>
  <c r="EB3001" i="28" s="1"/>
  <c r="DL41" i="28"/>
  <c r="EB2705" i="28" s="1"/>
  <c r="DJ41" i="28"/>
  <c r="EB2409" i="28" s="1"/>
  <c r="DH41" i="28"/>
  <c r="EB2113" i="28" s="1"/>
  <c r="DF41" i="28"/>
  <c r="EB1817" i="28" s="1"/>
  <c r="DD41" i="28"/>
  <c r="EB1521" i="28" s="1"/>
  <c r="DB41" i="28"/>
  <c r="EB1225" i="28" s="1"/>
  <c r="CZ41" i="28"/>
  <c r="EB929" i="28" s="1"/>
  <c r="CX41" i="28"/>
  <c r="EB633" i="28" s="1"/>
  <c r="DX40" i="28"/>
  <c r="EB4480" i="28" s="1"/>
  <c r="DV40" i="28"/>
  <c r="EB4184" i="28" s="1"/>
  <c r="DT40" i="28"/>
  <c r="EB3888" i="28" s="1"/>
  <c r="DR40" i="28"/>
  <c r="EB3592" i="28" s="1"/>
  <c r="DP40" i="28"/>
  <c r="EB3296" i="28" s="1"/>
  <c r="DN40" i="28"/>
  <c r="EB3000" i="28" s="1"/>
  <c r="DL40" i="28"/>
  <c r="EB2704" i="28" s="1"/>
  <c r="DJ40" i="28"/>
  <c r="EB2408" i="28" s="1"/>
  <c r="DH40" i="28"/>
  <c r="EB2112" i="28" s="1"/>
  <c r="DF40" i="28"/>
  <c r="EB1816" i="28" s="1"/>
  <c r="DD40" i="28"/>
  <c r="EB1520" i="28" s="1"/>
  <c r="DB40" i="28"/>
  <c r="EB1224" i="28" s="1"/>
  <c r="CZ40" i="28"/>
  <c r="EB928" i="28" s="1"/>
  <c r="CX40" i="28"/>
  <c r="EB632" i="28" s="1"/>
  <c r="DX39" i="28"/>
  <c r="EB4479" i="28" s="1"/>
  <c r="DV39" i="28"/>
  <c r="EB4183" i="28" s="1"/>
  <c r="DT39" i="28"/>
  <c r="EB3887" i="28" s="1"/>
  <c r="DR39" i="28"/>
  <c r="EB3591" i="28" s="1"/>
  <c r="DP39" i="28"/>
  <c r="EB3295" i="28" s="1"/>
  <c r="DN39" i="28"/>
  <c r="EB2999" i="28" s="1"/>
  <c r="DL39" i="28"/>
  <c r="EB2703" i="28" s="1"/>
  <c r="DJ39" i="28"/>
  <c r="EB2407" i="28" s="1"/>
  <c r="DH39" i="28"/>
  <c r="EB2111" i="28" s="1"/>
  <c r="DF39" i="28"/>
  <c r="EB1815" i="28" s="1"/>
  <c r="DD39" i="28"/>
  <c r="EB1519" i="28" s="1"/>
  <c r="DB39" i="28"/>
  <c r="EB1223" i="28" s="1"/>
  <c r="CZ39" i="28"/>
  <c r="EB927" i="28" s="1"/>
  <c r="CX39" i="28"/>
  <c r="EB631" i="28" s="1"/>
  <c r="DX38" i="28"/>
  <c r="EB4478" i="28" s="1"/>
  <c r="DV38" i="28"/>
  <c r="EB4182" i="28" s="1"/>
  <c r="DT38" i="28"/>
  <c r="EB3886" i="28" s="1"/>
  <c r="DR38" i="28"/>
  <c r="EB3590" i="28" s="1"/>
  <c r="DP38" i="28"/>
  <c r="EB3294" i="28" s="1"/>
  <c r="DN38" i="28"/>
  <c r="EB2998" i="28" s="1"/>
  <c r="DL38" i="28"/>
  <c r="EB2702" i="28" s="1"/>
  <c r="DJ38" i="28"/>
  <c r="EB2406" i="28" s="1"/>
  <c r="DH38" i="28"/>
  <c r="EB2110" i="28" s="1"/>
  <c r="DF38" i="28"/>
  <c r="EB1814" i="28" s="1"/>
  <c r="DD38" i="28"/>
  <c r="EB1518" i="28" s="1"/>
  <c r="DB38" i="28"/>
  <c r="EB1222" i="28" s="1"/>
  <c r="CZ38" i="28"/>
  <c r="EB926" i="28" s="1"/>
  <c r="CX38" i="28"/>
  <c r="EB630" i="28" s="1"/>
  <c r="DX37" i="28"/>
  <c r="EB4477" i="28" s="1"/>
  <c r="DV37" i="28"/>
  <c r="EB4181" i="28" s="1"/>
  <c r="DT37" i="28"/>
  <c r="EB3885" i="28" s="1"/>
  <c r="DR37" i="28"/>
  <c r="EB3589" i="28" s="1"/>
  <c r="DP37" i="28"/>
  <c r="EB3293" i="28" s="1"/>
  <c r="DN37" i="28"/>
  <c r="EB2997" i="28" s="1"/>
  <c r="DL37" i="28"/>
  <c r="EB2701" i="28" s="1"/>
  <c r="DJ37" i="28"/>
  <c r="EB2405" i="28" s="1"/>
  <c r="DH37" i="28"/>
  <c r="EB2109" i="28" s="1"/>
  <c r="DF37" i="28"/>
  <c r="EB1813" i="28" s="1"/>
  <c r="DD37" i="28"/>
  <c r="EB1517" i="28" s="1"/>
  <c r="DB37" i="28"/>
  <c r="EB1221" i="28" s="1"/>
  <c r="CZ37" i="28"/>
  <c r="EB925" i="28" s="1"/>
  <c r="CX37" i="28"/>
  <c r="EB629" i="28" s="1"/>
  <c r="DX36" i="28"/>
  <c r="EB4476" i="28" s="1"/>
  <c r="DV36" i="28"/>
  <c r="EB4180" i="28" s="1"/>
  <c r="DT36" i="28"/>
  <c r="EB3884" i="28" s="1"/>
  <c r="DR36" i="28"/>
  <c r="EB3588" i="28" s="1"/>
  <c r="DP36" i="28"/>
  <c r="EB3292" i="28" s="1"/>
  <c r="DN36" i="28"/>
  <c r="EB2996" i="28" s="1"/>
  <c r="DL36" i="28"/>
  <c r="EB2700" i="28" s="1"/>
  <c r="DJ36" i="28"/>
  <c r="EB2404" i="28" s="1"/>
  <c r="DH36" i="28"/>
  <c r="EB2108" i="28" s="1"/>
  <c r="DF36" i="28"/>
  <c r="EB1812" i="28" s="1"/>
  <c r="DD36" i="28"/>
  <c r="EB1516" i="28" s="1"/>
  <c r="DB36" i="28"/>
  <c r="EB1220" i="28" s="1"/>
  <c r="CZ36" i="28"/>
  <c r="EB924" i="28" s="1"/>
  <c r="CX36" i="28"/>
  <c r="EB628" i="28" s="1"/>
  <c r="DX35" i="28"/>
  <c r="EB4475" i="28" s="1"/>
  <c r="DV35" i="28"/>
  <c r="EB4179" i="28" s="1"/>
  <c r="DT35" i="28"/>
  <c r="EB3883" i="28" s="1"/>
  <c r="DR35" i="28"/>
  <c r="EB3587" i="28" s="1"/>
  <c r="DP35" i="28"/>
  <c r="EB3291" i="28" s="1"/>
  <c r="DN35" i="28"/>
  <c r="EB2995" i="28" s="1"/>
  <c r="DL35" i="28"/>
  <c r="EB2699" i="28" s="1"/>
  <c r="DJ35" i="28"/>
  <c r="EB2403" i="28" s="1"/>
  <c r="DH35" i="28"/>
  <c r="EB2107" i="28" s="1"/>
  <c r="DF35" i="28"/>
  <c r="EB1811" i="28" s="1"/>
  <c r="DD35" i="28"/>
  <c r="EB1515" i="28" s="1"/>
  <c r="DB35" i="28"/>
  <c r="EB1219" i="28" s="1"/>
  <c r="CZ35" i="28"/>
  <c r="EB923" i="28" s="1"/>
  <c r="CX35" i="28"/>
  <c r="EB627" i="28" s="1"/>
  <c r="DX34" i="28"/>
  <c r="EB4474" i="28" s="1"/>
  <c r="DV34" i="28"/>
  <c r="EB4178" i="28" s="1"/>
  <c r="DT34" i="28"/>
  <c r="EB3882" i="28" s="1"/>
  <c r="DR34" i="28"/>
  <c r="EB3586" i="28" s="1"/>
  <c r="DP34" i="28"/>
  <c r="EB3290" i="28" s="1"/>
  <c r="DN34" i="28"/>
  <c r="EB2994" i="28" s="1"/>
  <c r="DL34" i="28"/>
  <c r="EB2698" i="28" s="1"/>
  <c r="DJ34" i="28"/>
  <c r="EB2402" i="28" s="1"/>
  <c r="DH34" i="28"/>
  <c r="EB2106" i="28" s="1"/>
  <c r="DF34" i="28"/>
  <c r="EB1810" i="28" s="1"/>
  <c r="DD34" i="28"/>
  <c r="EB1514" i="28" s="1"/>
  <c r="DB34" i="28"/>
  <c r="EB1218" i="28" s="1"/>
  <c r="CZ34" i="28"/>
  <c r="EB922" i="28" s="1"/>
  <c r="CX34" i="28"/>
  <c r="EB626" i="28" s="1"/>
  <c r="DX33" i="28"/>
  <c r="EB4473" i="28" s="1"/>
  <c r="DV33" i="28"/>
  <c r="EB4177" i="28" s="1"/>
  <c r="DT33" i="28"/>
  <c r="EB3881" i="28" s="1"/>
  <c r="DR33" i="28"/>
  <c r="EB3585" i="28" s="1"/>
  <c r="DP33" i="28"/>
  <c r="EB3289" i="28" s="1"/>
  <c r="DN33" i="28"/>
  <c r="EB2993" i="28" s="1"/>
  <c r="DL33" i="28"/>
  <c r="EB2697" i="28" s="1"/>
  <c r="DJ33" i="28"/>
  <c r="EB2401" i="28" s="1"/>
  <c r="DH33" i="28"/>
  <c r="EB2105" i="28" s="1"/>
  <c r="DF33" i="28"/>
  <c r="EB1809" i="28" s="1"/>
  <c r="DD33" i="28"/>
  <c r="EB1513" i="28" s="1"/>
  <c r="DB33" i="28"/>
  <c r="EB1217" i="28" s="1"/>
  <c r="CZ33" i="28"/>
  <c r="EB921" i="28" s="1"/>
  <c r="CX33" i="28"/>
  <c r="EB625" i="28" s="1"/>
  <c r="DX32" i="28"/>
  <c r="EB4472" i="28" s="1"/>
  <c r="DV32" i="28"/>
  <c r="EB4176" i="28" s="1"/>
  <c r="DT32" i="28"/>
  <c r="EB3880" i="28" s="1"/>
  <c r="DR32" i="28"/>
  <c r="EB3584" i="28" s="1"/>
  <c r="DP32" i="28"/>
  <c r="EB3288" i="28" s="1"/>
  <c r="DN32" i="28"/>
  <c r="EB2992" i="28" s="1"/>
  <c r="DL32" i="28"/>
  <c r="EB2696" i="28" s="1"/>
  <c r="DJ32" i="28"/>
  <c r="EB2400" i="28" s="1"/>
  <c r="DH32" i="28"/>
  <c r="EB2104" i="28" s="1"/>
  <c r="DF32" i="28"/>
  <c r="EB1808" i="28" s="1"/>
  <c r="DD32" i="28"/>
  <c r="EB1512" i="28" s="1"/>
  <c r="DB32" i="28"/>
  <c r="EB1216" i="28" s="1"/>
  <c r="CZ32" i="28"/>
  <c r="EB920" i="28" s="1"/>
  <c r="CX32" i="28"/>
  <c r="EB624" i="28" s="1"/>
  <c r="DX31" i="28"/>
  <c r="EB4471" i="28" s="1"/>
  <c r="DV31" i="28"/>
  <c r="EB4175" i="28" s="1"/>
  <c r="DT31" i="28"/>
  <c r="EB3879" i="28" s="1"/>
  <c r="DR31" i="28"/>
  <c r="EB3583" i="28" s="1"/>
  <c r="DP31" i="28"/>
  <c r="EB3287" i="28" s="1"/>
  <c r="DN31" i="28"/>
  <c r="EB2991" i="28" s="1"/>
  <c r="DL31" i="28"/>
  <c r="EB2695" i="28" s="1"/>
  <c r="DJ31" i="28"/>
  <c r="EB2399" i="28" s="1"/>
  <c r="DH31" i="28"/>
  <c r="EB2103" i="28" s="1"/>
  <c r="DF31" i="28"/>
  <c r="EB1807" i="28" s="1"/>
  <c r="DD31" i="28"/>
  <c r="EB1511" i="28" s="1"/>
  <c r="DB31" i="28"/>
  <c r="EB1215" i="28" s="1"/>
  <c r="CZ31" i="28"/>
  <c r="EB919" i="28" s="1"/>
  <c r="CX31" i="28"/>
  <c r="EB623" i="28" s="1"/>
  <c r="DX30" i="28"/>
  <c r="EB4470" i="28" s="1"/>
  <c r="DV30" i="28"/>
  <c r="EB4174" i="28" s="1"/>
  <c r="DT30" i="28"/>
  <c r="EB3878" i="28" s="1"/>
  <c r="DR30" i="28"/>
  <c r="EB3582" i="28" s="1"/>
  <c r="DP30" i="28"/>
  <c r="EB3286" i="28" s="1"/>
  <c r="DN30" i="28"/>
  <c r="EB2990" i="28" s="1"/>
  <c r="DL30" i="28"/>
  <c r="EB2694" i="28" s="1"/>
  <c r="DJ30" i="28"/>
  <c r="EB2398" i="28" s="1"/>
  <c r="DH30" i="28"/>
  <c r="EB2102" i="28" s="1"/>
  <c r="DF30" i="28"/>
  <c r="EB1806" i="28" s="1"/>
  <c r="DD30" i="28"/>
  <c r="EB1510" i="28" s="1"/>
  <c r="DB30" i="28"/>
  <c r="EB1214" i="28" s="1"/>
  <c r="CZ30" i="28"/>
  <c r="EB918" i="28" s="1"/>
  <c r="CX30" i="28"/>
  <c r="EB622" i="28" s="1"/>
  <c r="DX29" i="28"/>
  <c r="EB4469" i="28" s="1"/>
  <c r="DV29" i="28"/>
  <c r="EB4173" i="28" s="1"/>
  <c r="DT29" i="28"/>
  <c r="EB3877" i="28" s="1"/>
  <c r="DR29" i="28"/>
  <c r="EB3581" i="28" s="1"/>
  <c r="DP29" i="28"/>
  <c r="EB3285" i="28" s="1"/>
  <c r="DN29" i="28"/>
  <c r="EB2989" i="28" s="1"/>
  <c r="DL29" i="28"/>
  <c r="EB2693" i="28" s="1"/>
  <c r="DJ29" i="28"/>
  <c r="EB2397" i="28" s="1"/>
  <c r="DH29" i="28"/>
  <c r="EB2101" i="28" s="1"/>
  <c r="DF29" i="28"/>
  <c r="EB1805" i="28" s="1"/>
  <c r="DD29" i="28"/>
  <c r="EB1509" i="28" s="1"/>
  <c r="DB29" i="28"/>
  <c r="EB1213" i="28" s="1"/>
  <c r="CZ29" i="28"/>
  <c r="EB917" i="28" s="1"/>
  <c r="CX29" i="28"/>
  <c r="EB621" i="28" s="1"/>
  <c r="DX28" i="28"/>
  <c r="EB4468" i="28" s="1"/>
  <c r="DV28" i="28"/>
  <c r="EB4172" i="28" s="1"/>
  <c r="DT28" i="28"/>
  <c r="EB3876" i="28" s="1"/>
  <c r="DR28" i="28"/>
  <c r="EB3580" i="28" s="1"/>
  <c r="DP28" i="28"/>
  <c r="EB3284" i="28" s="1"/>
  <c r="DN28" i="28"/>
  <c r="EB2988" i="28" s="1"/>
  <c r="DL28" i="28"/>
  <c r="EB2692" i="28" s="1"/>
  <c r="DJ28" i="28"/>
  <c r="EB2396" i="28" s="1"/>
  <c r="DH28" i="28"/>
  <c r="EB2100" i="28" s="1"/>
  <c r="DF28" i="28"/>
  <c r="EB1804" i="28" s="1"/>
  <c r="DD28" i="28"/>
  <c r="EB1508" i="28" s="1"/>
  <c r="DB28" i="28"/>
  <c r="EB1212" i="28" s="1"/>
  <c r="CZ28" i="28"/>
  <c r="EB916" i="28" s="1"/>
  <c r="CX28" i="28"/>
  <c r="EB620" i="28" s="1"/>
  <c r="DX27" i="28"/>
  <c r="EB4467" i="28" s="1"/>
  <c r="DV27" i="28"/>
  <c r="EB4171" i="28" s="1"/>
  <c r="DT27" i="28"/>
  <c r="EB3875" i="28" s="1"/>
  <c r="DR27" i="28"/>
  <c r="EB3579" i="28" s="1"/>
  <c r="DP27" i="28"/>
  <c r="EB3283" i="28" s="1"/>
  <c r="DN27" i="28"/>
  <c r="EB2987" i="28" s="1"/>
  <c r="DL27" i="28"/>
  <c r="EB2691" i="28" s="1"/>
  <c r="DJ27" i="28"/>
  <c r="EB2395" i="28" s="1"/>
  <c r="DH27" i="28"/>
  <c r="EB2099" i="28" s="1"/>
  <c r="DF27" i="28"/>
  <c r="EB1803" i="28" s="1"/>
  <c r="DD27" i="28"/>
  <c r="EB1507" i="28" s="1"/>
  <c r="DB27" i="28"/>
  <c r="EB1211" i="28" s="1"/>
  <c r="CZ27" i="28"/>
  <c r="EB915" i="28" s="1"/>
  <c r="CX27" i="28"/>
  <c r="EB619" i="28" s="1"/>
  <c r="DX26" i="28"/>
  <c r="EB4466" i="28" s="1"/>
  <c r="DV26" i="28"/>
  <c r="EB4170" i="28" s="1"/>
  <c r="DT26" i="28"/>
  <c r="EB3874" i="28" s="1"/>
  <c r="DR26" i="28"/>
  <c r="EB3578" i="28" s="1"/>
  <c r="DP26" i="28"/>
  <c r="EB3282" i="28" s="1"/>
  <c r="DN26" i="28"/>
  <c r="EB2986" i="28" s="1"/>
  <c r="DL26" i="28"/>
  <c r="EB2690" i="28" s="1"/>
  <c r="DJ26" i="28"/>
  <c r="EB2394" i="28" s="1"/>
  <c r="DH26" i="28"/>
  <c r="EB2098" i="28" s="1"/>
  <c r="DF26" i="28"/>
  <c r="EB1802" i="28" s="1"/>
  <c r="DD26" i="28"/>
  <c r="EB1506" i="28" s="1"/>
  <c r="DB26" i="28"/>
  <c r="EB1210" i="28" s="1"/>
  <c r="CZ26" i="28"/>
  <c r="EB914" i="28" s="1"/>
  <c r="CX26" i="28"/>
  <c r="EB618" i="28" s="1"/>
  <c r="DX25" i="28"/>
  <c r="EB4465" i="28" s="1"/>
  <c r="DV25" i="28"/>
  <c r="EB4169" i="28" s="1"/>
  <c r="DT25" i="28"/>
  <c r="EB3873" i="28" s="1"/>
  <c r="DR25" i="28"/>
  <c r="EB3577" i="28" s="1"/>
  <c r="DP25" i="28"/>
  <c r="EB3281" i="28" s="1"/>
  <c r="DN25" i="28"/>
  <c r="EB2985" i="28" s="1"/>
  <c r="DL25" i="28"/>
  <c r="EB2689" i="28" s="1"/>
  <c r="DJ25" i="28"/>
  <c r="EB2393" i="28" s="1"/>
  <c r="DH25" i="28"/>
  <c r="EB2097" i="28" s="1"/>
  <c r="DF25" i="28"/>
  <c r="EB1801" i="28" s="1"/>
  <c r="DD25" i="28"/>
  <c r="EB1505" i="28" s="1"/>
  <c r="DB25" i="28"/>
  <c r="EB1209" i="28" s="1"/>
  <c r="CZ25" i="28"/>
  <c r="EB913" i="28" s="1"/>
  <c r="CX25" i="28"/>
  <c r="EB617" i="28" s="1"/>
  <c r="DX24" i="28"/>
  <c r="EB4464" i="28" s="1"/>
  <c r="DV24" i="28"/>
  <c r="EB4168" i="28" s="1"/>
  <c r="DT24" i="28"/>
  <c r="EB3872" i="28" s="1"/>
  <c r="DR24" i="28"/>
  <c r="EB3576" i="28" s="1"/>
  <c r="DP24" i="28"/>
  <c r="EB3280" i="28" s="1"/>
  <c r="DN24" i="28"/>
  <c r="EB2984" i="28" s="1"/>
  <c r="DL24" i="28"/>
  <c r="EB2688" i="28" s="1"/>
  <c r="DJ24" i="28"/>
  <c r="EB2392" i="28" s="1"/>
  <c r="DH24" i="28"/>
  <c r="EB2096" i="28" s="1"/>
  <c r="DF24" i="28"/>
  <c r="EB1800" i="28" s="1"/>
  <c r="DD24" i="28"/>
  <c r="EB1504" i="28" s="1"/>
  <c r="DB24" i="28"/>
  <c r="EB1208" i="28" s="1"/>
  <c r="CZ24" i="28"/>
  <c r="EB912" i="28" s="1"/>
  <c r="CX24" i="28"/>
  <c r="EB616" i="28" s="1"/>
  <c r="DX23" i="28"/>
  <c r="EB4463" i="28" s="1"/>
  <c r="DV23" i="28"/>
  <c r="EB4167" i="28" s="1"/>
  <c r="DT23" i="28"/>
  <c r="EB3871" i="28" s="1"/>
  <c r="DR23" i="28"/>
  <c r="EB3575" i="28" s="1"/>
  <c r="DP23" i="28"/>
  <c r="EB3279" i="28" s="1"/>
  <c r="DN23" i="28"/>
  <c r="EB2983" i="28" s="1"/>
  <c r="DL23" i="28"/>
  <c r="EB2687" i="28" s="1"/>
  <c r="DJ23" i="28"/>
  <c r="EB2391" i="28" s="1"/>
  <c r="DH23" i="28"/>
  <c r="EB2095" i="28" s="1"/>
  <c r="DF23" i="28"/>
  <c r="EB1799" i="28" s="1"/>
  <c r="DD23" i="28"/>
  <c r="EB1503" i="28" s="1"/>
  <c r="DB23" i="28"/>
  <c r="EB1207" i="28" s="1"/>
  <c r="CZ23" i="28"/>
  <c r="EB911" i="28" s="1"/>
  <c r="CX23" i="28"/>
  <c r="EB615" i="28" s="1"/>
  <c r="DX22" i="28"/>
  <c r="EB4462" i="28" s="1"/>
  <c r="DV22" i="28"/>
  <c r="EB4166" i="28" s="1"/>
  <c r="DT22" i="28"/>
  <c r="EB3870" i="28" s="1"/>
  <c r="DR22" i="28"/>
  <c r="EB3574" i="28" s="1"/>
  <c r="DP22" i="28"/>
  <c r="EB3278" i="28" s="1"/>
  <c r="DN22" i="28"/>
  <c r="EB2982" i="28" s="1"/>
  <c r="DL22" i="28"/>
  <c r="EB2686" i="28" s="1"/>
  <c r="DJ22" i="28"/>
  <c r="EB2390" i="28" s="1"/>
  <c r="DH22" i="28"/>
  <c r="EB2094" i="28" s="1"/>
  <c r="DF22" i="28"/>
  <c r="EB1798" i="28" s="1"/>
  <c r="DD22" i="28"/>
  <c r="EB1502" i="28" s="1"/>
  <c r="DB22" i="28"/>
  <c r="EB1206" i="28" s="1"/>
  <c r="CZ22" i="28"/>
  <c r="EB910" i="28" s="1"/>
  <c r="CX22" i="28"/>
  <c r="EB614" i="28" s="1"/>
  <c r="DX21" i="28"/>
  <c r="EB4461" i="28" s="1"/>
  <c r="DV21" i="28"/>
  <c r="EB4165" i="28" s="1"/>
  <c r="DT21" i="28"/>
  <c r="EB3869" i="28" s="1"/>
  <c r="DR21" i="28"/>
  <c r="EB3573" i="28" s="1"/>
  <c r="DP21" i="28"/>
  <c r="EB3277" i="28" s="1"/>
  <c r="DN21" i="28"/>
  <c r="EB2981" i="28" s="1"/>
  <c r="DL21" i="28"/>
  <c r="EB2685" i="28" s="1"/>
  <c r="DJ21" i="28"/>
  <c r="EB2389" i="28" s="1"/>
  <c r="DH21" i="28"/>
  <c r="EB2093" i="28" s="1"/>
  <c r="DF21" i="28"/>
  <c r="EB1797" i="28" s="1"/>
  <c r="DD21" i="28"/>
  <c r="EB1501" i="28" s="1"/>
  <c r="DB21" i="28"/>
  <c r="EB1205" i="28" s="1"/>
  <c r="CZ21" i="28"/>
  <c r="EB909" i="28" s="1"/>
  <c r="CX21" i="28"/>
  <c r="EB613" i="28" s="1"/>
  <c r="DX20" i="28"/>
  <c r="EB4460" i="28" s="1"/>
  <c r="DV20" i="28"/>
  <c r="EB4164" i="28" s="1"/>
  <c r="DT20" i="28"/>
  <c r="EB3868" i="28" s="1"/>
  <c r="DR20" i="28"/>
  <c r="EB3572" i="28" s="1"/>
  <c r="DP20" i="28"/>
  <c r="EB3276" i="28" s="1"/>
  <c r="DN20" i="28"/>
  <c r="EB2980" i="28" s="1"/>
  <c r="DL20" i="28"/>
  <c r="EB2684" i="28" s="1"/>
  <c r="DJ20" i="28"/>
  <c r="EB2388" i="28" s="1"/>
  <c r="DH20" i="28"/>
  <c r="EB2092" i="28" s="1"/>
  <c r="DF20" i="28"/>
  <c r="EB1796" i="28" s="1"/>
  <c r="DD20" i="28"/>
  <c r="EB1500" i="28" s="1"/>
  <c r="DB20" i="28"/>
  <c r="EB1204" i="28" s="1"/>
  <c r="CZ20" i="28"/>
  <c r="EB908" i="28" s="1"/>
  <c r="CX20" i="28"/>
  <c r="EB612" i="28" s="1"/>
  <c r="DX19" i="28"/>
  <c r="EB4459" i="28" s="1"/>
  <c r="DV19" i="28"/>
  <c r="EB4163" i="28" s="1"/>
  <c r="DT19" i="28"/>
  <c r="EB3867" i="28" s="1"/>
  <c r="DR19" i="28"/>
  <c r="EB3571" i="28" s="1"/>
  <c r="DP19" i="28"/>
  <c r="EB3275" i="28" s="1"/>
  <c r="DN19" i="28"/>
  <c r="EB2979" i="28" s="1"/>
  <c r="DL19" i="28"/>
  <c r="EB2683" i="28" s="1"/>
  <c r="DJ19" i="28"/>
  <c r="EB2387" i="28" s="1"/>
  <c r="DH19" i="28"/>
  <c r="EB2091" i="28" s="1"/>
  <c r="DF19" i="28"/>
  <c r="EB1795" i="28" s="1"/>
  <c r="DD19" i="28"/>
  <c r="EB1499" i="28" s="1"/>
  <c r="DB19" i="28"/>
  <c r="EB1203" i="28" s="1"/>
  <c r="CZ19" i="28"/>
  <c r="EB907" i="28" s="1"/>
  <c r="CX19" i="28"/>
  <c r="EB611" i="28" s="1"/>
  <c r="DX18" i="28"/>
  <c r="EB4458" i="28" s="1"/>
  <c r="DV18" i="28"/>
  <c r="EB4162" i="28" s="1"/>
  <c r="DT18" i="28"/>
  <c r="EB3866" i="28" s="1"/>
  <c r="DR18" i="28"/>
  <c r="EB3570" i="28" s="1"/>
  <c r="DP18" i="28"/>
  <c r="EB3274" i="28" s="1"/>
  <c r="DN18" i="28"/>
  <c r="EB2978" i="28" s="1"/>
  <c r="DL18" i="28"/>
  <c r="EB2682" i="28" s="1"/>
  <c r="DJ18" i="28"/>
  <c r="EB2386" i="28" s="1"/>
  <c r="DH18" i="28"/>
  <c r="EB2090" i="28" s="1"/>
  <c r="DF18" i="28"/>
  <c r="EB1794" i="28" s="1"/>
  <c r="DD18" i="28"/>
  <c r="EB1498" i="28" s="1"/>
  <c r="DB18" i="28"/>
  <c r="EB1202" i="28" s="1"/>
  <c r="CZ18" i="28"/>
  <c r="EB906" i="28" s="1"/>
  <c r="CX18" i="28"/>
  <c r="EB610" i="28" s="1"/>
  <c r="DX17" i="28"/>
  <c r="EB4457" i="28" s="1"/>
  <c r="DV17" i="28"/>
  <c r="EB4161" i="28" s="1"/>
  <c r="DT17" i="28"/>
  <c r="EB3865" i="28" s="1"/>
  <c r="DR17" i="28"/>
  <c r="EB3569" i="28" s="1"/>
  <c r="DP17" i="28"/>
  <c r="EB3273" i="28" s="1"/>
  <c r="DN17" i="28"/>
  <c r="EB2977" i="28" s="1"/>
  <c r="DL17" i="28"/>
  <c r="EB2681" i="28" s="1"/>
  <c r="DJ17" i="28"/>
  <c r="EB2385" i="28" s="1"/>
  <c r="DH17" i="28"/>
  <c r="EB2089" i="28" s="1"/>
  <c r="DF17" i="28"/>
  <c r="EB1793" i="28" s="1"/>
  <c r="DD17" i="28"/>
  <c r="EB1497" i="28" s="1"/>
  <c r="DB17" i="28"/>
  <c r="EB1201" i="28" s="1"/>
  <c r="CZ17" i="28"/>
  <c r="EB905" i="28" s="1"/>
  <c r="CX17" i="28"/>
  <c r="EB609" i="28" s="1"/>
  <c r="DX16" i="28"/>
  <c r="EB4456" i="28" s="1"/>
  <c r="DV16" i="28"/>
  <c r="EB4160" i="28" s="1"/>
  <c r="DT16" i="28"/>
  <c r="EB3864" i="28" s="1"/>
  <c r="DR16" i="28"/>
  <c r="EB3568" i="28" s="1"/>
  <c r="DP16" i="28"/>
  <c r="EB3272" i="28" s="1"/>
  <c r="DN16" i="28"/>
  <c r="EB2976" i="28" s="1"/>
  <c r="DL16" i="28"/>
  <c r="EB2680" i="28" s="1"/>
  <c r="DJ16" i="28"/>
  <c r="EB2384" i="28" s="1"/>
  <c r="DH16" i="28"/>
  <c r="EB2088" i="28" s="1"/>
  <c r="DF16" i="28"/>
  <c r="EB1792" i="28" s="1"/>
  <c r="DD16" i="28"/>
  <c r="EB1496" i="28" s="1"/>
  <c r="DB16" i="28"/>
  <c r="EB1200" i="28" s="1"/>
  <c r="CZ16" i="28"/>
  <c r="EB904" i="28" s="1"/>
  <c r="CX16" i="28"/>
  <c r="EB608" i="28" s="1"/>
  <c r="DX15" i="28"/>
  <c r="EB4455" i="28" s="1"/>
  <c r="DV15" i="28"/>
  <c r="EB4159" i="28" s="1"/>
  <c r="DT15" i="28"/>
  <c r="EB3863" i="28" s="1"/>
  <c r="DR15" i="28"/>
  <c r="EB3567" i="28" s="1"/>
  <c r="DP15" i="28"/>
  <c r="EB3271" i="28" s="1"/>
  <c r="DN15" i="28"/>
  <c r="EB2975" i="28" s="1"/>
  <c r="DL15" i="28"/>
  <c r="EB2679" i="28" s="1"/>
  <c r="DJ15" i="28"/>
  <c r="EB2383" i="28" s="1"/>
  <c r="DH15" i="28"/>
  <c r="EB2087" i="28" s="1"/>
  <c r="DF15" i="28"/>
  <c r="EB1791" i="28" s="1"/>
  <c r="DD15" i="28"/>
  <c r="EB1495" i="28" s="1"/>
  <c r="DB15" i="28"/>
  <c r="EB1199" i="28" s="1"/>
  <c r="CZ15" i="28"/>
  <c r="EB903" i="28" s="1"/>
  <c r="CX15" i="28"/>
  <c r="EB607" i="28" s="1"/>
  <c r="DX14" i="28"/>
  <c r="EB4454" i="28" s="1"/>
  <c r="DV14" i="28"/>
  <c r="EB4158" i="28" s="1"/>
  <c r="DT14" i="28"/>
  <c r="EB3862" i="28" s="1"/>
  <c r="DR14" i="28"/>
  <c r="EB3566" i="28" s="1"/>
  <c r="DP14" i="28"/>
  <c r="EB3270" i="28" s="1"/>
  <c r="DN14" i="28"/>
  <c r="EB2974" i="28" s="1"/>
  <c r="DL14" i="28"/>
  <c r="EB2678" i="28" s="1"/>
  <c r="DJ14" i="28"/>
  <c r="EB2382" i="28" s="1"/>
  <c r="DH14" i="28"/>
  <c r="EB2086" i="28" s="1"/>
  <c r="DF14" i="28"/>
  <c r="EB1790" i="28" s="1"/>
  <c r="DD14" i="28"/>
  <c r="EB1494" i="28" s="1"/>
  <c r="DB14" i="28"/>
  <c r="EB1198" i="28" s="1"/>
  <c r="CZ14" i="28"/>
  <c r="EB902" i="28" s="1"/>
  <c r="CX14" i="28"/>
  <c r="EB606" i="28" s="1"/>
  <c r="DX13" i="28"/>
  <c r="EB4453" i="28" s="1"/>
  <c r="DV13" i="28"/>
  <c r="EB4157" i="28" s="1"/>
  <c r="DT13" i="28"/>
  <c r="EB3861" i="28" s="1"/>
  <c r="DR13" i="28"/>
  <c r="EB3565" i="28" s="1"/>
  <c r="DP13" i="28"/>
  <c r="EB3269" i="28" s="1"/>
  <c r="DN13" i="28"/>
  <c r="EB2973" i="28" s="1"/>
  <c r="DL13" i="28"/>
  <c r="EB2677" i="28" s="1"/>
  <c r="DJ13" i="28"/>
  <c r="EB2381" i="28" s="1"/>
  <c r="DH13" i="28"/>
  <c r="EB2085" i="28" s="1"/>
  <c r="DF13" i="28"/>
  <c r="EB1789" i="28" s="1"/>
  <c r="DD13" i="28"/>
  <c r="EB1493" i="28" s="1"/>
  <c r="DB13" i="28"/>
  <c r="EB1197" i="28" s="1"/>
  <c r="CZ13" i="28"/>
  <c r="EB901" i="28" s="1"/>
  <c r="CX13" i="28"/>
  <c r="EB605" i="28" s="1"/>
  <c r="DX12" i="28"/>
  <c r="EB4452" i="28" s="1"/>
  <c r="DV12" i="28"/>
  <c r="EB4156" i="28" s="1"/>
  <c r="DT12" i="28"/>
  <c r="EB3860" i="28" s="1"/>
  <c r="DR12" i="28"/>
  <c r="EB3564" i="28" s="1"/>
  <c r="DP12" i="28"/>
  <c r="EB3268" i="28" s="1"/>
  <c r="DN12" i="28"/>
  <c r="EB2972" i="28" s="1"/>
  <c r="DL12" i="28"/>
  <c r="EB2676" i="28" s="1"/>
  <c r="DJ12" i="28"/>
  <c r="EB2380" i="28" s="1"/>
  <c r="DH12" i="28"/>
  <c r="EB2084" i="28" s="1"/>
  <c r="DF12" i="28"/>
  <c r="EB1788" i="28" s="1"/>
  <c r="DD12" i="28"/>
  <c r="EB1492" i="28" s="1"/>
  <c r="DB12" i="28"/>
  <c r="EB1196" i="28" s="1"/>
  <c r="CZ12" i="28"/>
  <c r="EB900" i="28" s="1"/>
  <c r="CX12" i="28"/>
  <c r="EB604" i="28" s="1"/>
  <c r="DX11" i="28"/>
  <c r="EB4451" i="28" s="1"/>
  <c r="DV11" i="28"/>
  <c r="EB4155" i="28" s="1"/>
  <c r="DT11" i="28"/>
  <c r="EB3859" i="28" s="1"/>
  <c r="DR11" i="28"/>
  <c r="EB3563" i="28" s="1"/>
  <c r="DP11" i="28"/>
  <c r="EB3267" i="28" s="1"/>
  <c r="DN11" i="28"/>
  <c r="EB2971" i="28" s="1"/>
  <c r="DL11" i="28"/>
  <c r="EB2675" i="28" s="1"/>
  <c r="DJ11" i="28"/>
  <c r="EB2379" i="28" s="1"/>
  <c r="DH11" i="28"/>
  <c r="EB2083" i="28" s="1"/>
  <c r="DF11" i="28"/>
  <c r="EB1787" i="28" s="1"/>
  <c r="DD11" i="28"/>
  <c r="EB1491" i="28" s="1"/>
  <c r="DB11" i="28"/>
  <c r="EB1195" i="28" s="1"/>
  <c r="CZ11" i="28"/>
  <c r="EB899" i="28" s="1"/>
  <c r="CX11" i="28"/>
  <c r="EB603" i="28" s="1"/>
  <c r="DX10" i="28"/>
  <c r="EB4450" i="28" s="1"/>
  <c r="DV10" i="28"/>
  <c r="EB4154" i="28" s="1"/>
  <c r="DT10" i="28"/>
  <c r="EB3858" i="28" s="1"/>
  <c r="DR10" i="28"/>
  <c r="EB3562" i="28" s="1"/>
  <c r="DP10" i="28"/>
  <c r="EB3266" i="28" s="1"/>
  <c r="DN10" i="28"/>
  <c r="EB2970" i="28" s="1"/>
  <c r="DL10" i="28"/>
  <c r="EB2674" i="28" s="1"/>
  <c r="DJ10" i="28"/>
  <c r="EB2378" i="28" s="1"/>
  <c r="DH10" i="28"/>
  <c r="EB2082" i="28" s="1"/>
  <c r="DF10" i="28"/>
  <c r="EB1786" i="28" s="1"/>
  <c r="DD10" i="28"/>
  <c r="EB1490" i="28" s="1"/>
  <c r="DB10" i="28"/>
  <c r="EB1194" i="28" s="1"/>
  <c r="CZ10" i="28"/>
  <c r="EB898" i="28" s="1"/>
  <c r="CX10" i="28"/>
  <c r="EB602" i="28" s="1"/>
  <c r="DX9" i="28"/>
  <c r="EB4449" i="28" s="1"/>
  <c r="DV9" i="28"/>
  <c r="EB4153" i="28" s="1"/>
  <c r="DT9" i="28"/>
  <c r="EB3857" i="28" s="1"/>
  <c r="DR9" i="28"/>
  <c r="EB3561" i="28" s="1"/>
  <c r="DP9" i="28"/>
  <c r="EB3265" i="28" s="1"/>
  <c r="DN9" i="28"/>
  <c r="EB2969" i="28" s="1"/>
  <c r="DL9" i="28"/>
  <c r="EB2673" i="28" s="1"/>
  <c r="DJ9" i="28"/>
  <c r="EB2377" i="28" s="1"/>
  <c r="DH9" i="28"/>
  <c r="EB2081" i="28" s="1"/>
  <c r="DF9" i="28"/>
  <c r="EB1785" i="28" s="1"/>
  <c r="DD9" i="28"/>
  <c r="EB1489" i="28" s="1"/>
  <c r="DB9" i="28"/>
  <c r="EB1193" i="28" s="1"/>
  <c r="CZ9" i="28"/>
  <c r="EB897" i="28" s="1"/>
  <c r="CX9" i="28"/>
  <c r="EB601" i="28" s="1"/>
  <c r="DX8" i="28"/>
  <c r="EB4448" i="28" s="1"/>
  <c r="DV8" i="28"/>
  <c r="EB4152" i="28" s="1"/>
  <c r="DT8" i="28"/>
  <c r="EB3856" i="28" s="1"/>
  <c r="DR8" i="28"/>
  <c r="EB3560" i="28" s="1"/>
  <c r="DP8" i="28"/>
  <c r="EB3264" i="28" s="1"/>
  <c r="DN8" i="28"/>
  <c r="EB2968" i="28" s="1"/>
  <c r="DL8" i="28"/>
  <c r="EB2672" i="28" s="1"/>
  <c r="DJ8" i="28"/>
  <c r="EB2376" i="28" s="1"/>
  <c r="DH8" i="28"/>
  <c r="EB2080" i="28" s="1"/>
  <c r="DF8" i="28"/>
  <c r="EB1784" i="28" s="1"/>
  <c r="DD8" i="28"/>
  <c r="EB1488" i="28" s="1"/>
  <c r="DB8" i="28"/>
  <c r="EB1192" i="28" s="1"/>
  <c r="CZ8" i="28"/>
  <c r="EB896" i="28" s="1"/>
  <c r="CX8" i="28"/>
  <c r="EB600" i="28" s="1"/>
  <c r="DX7" i="28"/>
  <c r="EB4447" i="28" s="1"/>
  <c r="DV7" i="28"/>
  <c r="EB4151" i="28" s="1"/>
  <c r="DT7" i="28"/>
  <c r="EB3855" i="28" s="1"/>
  <c r="DR7" i="28"/>
  <c r="EB3559" i="28" s="1"/>
  <c r="DP7" i="28"/>
  <c r="EB3263" i="28" s="1"/>
  <c r="DN7" i="28"/>
  <c r="EB2967" i="28" s="1"/>
  <c r="DL7" i="28"/>
  <c r="EB2671" i="28" s="1"/>
  <c r="DJ7" i="28"/>
  <c r="EB2375" i="28" s="1"/>
  <c r="DH7" i="28"/>
  <c r="EB2079" i="28" s="1"/>
  <c r="DF7" i="28"/>
  <c r="EB1783" i="28" s="1"/>
  <c r="DD7" i="28"/>
  <c r="EB1487" i="28" s="1"/>
  <c r="DB7" i="28"/>
  <c r="EB1191" i="28" s="1"/>
  <c r="CZ7" i="28"/>
  <c r="EB895" i="28" s="1"/>
  <c r="CX7" i="28"/>
  <c r="EB599" i="28" s="1"/>
  <c r="DX6" i="28"/>
  <c r="EB4446" i="28" s="1"/>
  <c r="DV6" i="28"/>
  <c r="EB4150" i="28" s="1"/>
  <c r="DT6" i="28"/>
  <c r="EB3854" i="28" s="1"/>
  <c r="DR6" i="28"/>
  <c r="EB3558" i="28" s="1"/>
  <c r="DP6" i="28"/>
  <c r="EB3262" i="28" s="1"/>
  <c r="DN6" i="28"/>
  <c r="EB2966" i="28" s="1"/>
  <c r="DL6" i="28"/>
  <c r="EB2670" i="28" s="1"/>
  <c r="DJ6" i="28"/>
  <c r="EB2374" i="28" s="1"/>
  <c r="DH6" i="28"/>
  <c r="EB2078" i="28" s="1"/>
  <c r="DF6" i="28"/>
  <c r="EB1782" i="28" s="1"/>
  <c r="DD6" i="28"/>
  <c r="EB1486" i="28" s="1"/>
  <c r="DB6" i="28"/>
  <c r="EB1190" i="28" s="1"/>
  <c r="CZ6" i="28"/>
  <c r="EB894" i="28" s="1"/>
  <c r="CX6" i="28"/>
  <c r="EB598" i="28" s="1"/>
  <c r="DX5" i="28"/>
  <c r="EB4445" i="28" s="1"/>
  <c r="DV5" i="28"/>
  <c r="EB4149" i="28" s="1"/>
  <c r="DT5" i="28"/>
  <c r="EB3853" i="28" s="1"/>
  <c r="DR5" i="28"/>
  <c r="EB3557" i="28" s="1"/>
  <c r="DP5" i="28"/>
  <c r="EB3261" i="28" s="1"/>
  <c r="DN5" i="28"/>
  <c r="EB2965" i="28" s="1"/>
  <c r="DL5" i="28"/>
  <c r="EB2669" i="28" s="1"/>
  <c r="DJ5" i="28"/>
  <c r="EB2373" i="28" s="1"/>
  <c r="DH5" i="28"/>
  <c r="EB2077" i="28" s="1"/>
  <c r="DF5" i="28"/>
  <c r="EB1781" i="28" s="1"/>
  <c r="DD5" i="28"/>
  <c r="EB1485" i="28" s="1"/>
  <c r="DB5" i="28"/>
  <c r="EB1189" i="28" s="1"/>
  <c r="CZ5" i="28"/>
  <c r="EB893" i="28" s="1"/>
  <c r="CX5" i="28"/>
  <c r="EB597" i="28" s="1"/>
  <c r="DX4" i="28"/>
  <c r="EB4444" i="28" s="1"/>
  <c r="DV4" i="28"/>
  <c r="EB4148" i="28" s="1"/>
  <c r="DT4" i="28"/>
  <c r="EB3852" i="28" s="1"/>
  <c r="DR4" i="28"/>
  <c r="EB3556" i="28" s="1"/>
  <c r="DP4" i="28"/>
  <c r="EB3260" i="28" s="1"/>
  <c r="DN4" i="28"/>
  <c r="EB2964" i="28" s="1"/>
  <c r="DL4" i="28"/>
  <c r="EB2668" i="28" s="1"/>
  <c r="DJ4" i="28"/>
  <c r="EB2372" i="28" s="1"/>
  <c r="DH4" i="28"/>
  <c r="EB2076" i="28" s="1"/>
  <c r="DF4" i="28"/>
  <c r="EB1780" i="28" s="1"/>
  <c r="DD4" i="28"/>
  <c r="EB1484" i="28" s="1"/>
  <c r="DB4" i="28"/>
  <c r="EB1188" i="28" s="1"/>
  <c r="CZ4" i="28"/>
  <c r="EB892" i="28" s="1"/>
  <c r="CX4" i="28"/>
  <c r="EB596" i="28" s="1"/>
  <c r="DT151" i="28"/>
  <c r="EB3999" i="28" s="1"/>
  <c r="DP151" i="28"/>
  <c r="EB3407" i="28" s="1"/>
  <c r="DL151" i="28"/>
  <c r="EB2815" i="28" s="1"/>
  <c r="DH151" i="28"/>
  <c r="EB2223" i="28" s="1"/>
  <c r="DD151" i="28"/>
  <c r="EB1631" i="28" s="1"/>
  <c r="CZ151" i="28"/>
  <c r="EB1039" i="28" s="1"/>
  <c r="L151" i="28"/>
  <c r="CV151" i="28"/>
  <c r="EB447" i="28" s="1"/>
  <c r="DV150" i="28"/>
  <c r="EB4294" i="28" s="1"/>
  <c r="DR150" i="28"/>
  <c r="EB3702" i="28" s="1"/>
  <c r="DN150" i="28"/>
  <c r="EB3110" i="28" s="1"/>
  <c r="DJ150" i="28"/>
  <c r="EB2518" i="28" s="1"/>
  <c r="DF150" i="28"/>
  <c r="EB1926" i="28" s="1"/>
  <c r="DB150" i="28"/>
  <c r="EB1334" i="28" s="1"/>
  <c r="CX150" i="28"/>
  <c r="EB742" i="28" s="1"/>
  <c r="DX149" i="28"/>
  <c r="EB4589" i="28" s="1"/>
  <c r="DT149" i="28"/>
  <c r="EB3997" i="28" s="1"/>
  <c r="DP149" i="28"/>
  <c r="EB3405" i="28" s="1"/>
  <c r="DL149" i="28"/>
  <c r="EB2813" i="28" s="1"/>
  <c r="DH149" i="28"/>
  <c r="EB2221" i="28" s="1"/>
  <c r="DD149" i="28"/>
  <c r="EB1629" i="28" s="1"/>
  <c r="DW151" i="28"/>
  <c r="EB4443" i="28" s="1"/>
  <c r="DU151" i="28"/>
  <c r="EB4147" i="28" s="1"/>
  <c r="DS151" i="28"/>
  <c r="EB3851" i="28" s="1"/>
  <c r="DQ151" i="28"/>
  <c r="EB3555" i="28" s="1"/>
  <c r="DO151" i="28"/>
  <c r="EB3259" i="28" s="1"/>
  <c r="DM151" i="28"/>
  <c r="EB2963" i="28" s="1"/>
  <c r="DK151" i="28"/>
  <c r="EB2667" i="28" s="1"/>
  <c r="DI151" i="28"/>
  <c r="EB2371" i="28" s="1"/>
  <c r="DG151" i="28"/>
  <c r="EB2075" i="28" s="1"/>
  <c r="DE151" i="28"/>
  <c r="EB1779" i="28" s="1"/>
  <c r="DC151" i="28"/>
  <c r="EB1483" i="28" s="1"/>
  <c r="DA151" i="28"/>
  <c r="EB1187" i="28" s="1"/>
  <c r="CY151" i="28"/>
  <c r="EB891" i="28" s="1"/>
  <c r="O151" i="28"/>
  <c r="CW151" i="28"/>
  <c r="EB595" i="28" s="1"/>
  <c r="I151" i="28"/>
  <c r="CU151" i="28"/>
  <c r="EB299" i="28" s="1"/>
  <c r="DW150" i="28"/>
  <c r="EB4442" i="28" s="1"/>
  <c r="DU150" i="28"/>
  <c r="EB4146" i="28" s="1"/>
  <c r="DS150" i="28"/>
  <c r="EB3850" i="28" s="1"/>
  <c r="DQ150" i="28"/>
  <c r="EB3554" i="28" s="1"/>
  <c r="DO150" i="28"/>
  <c r="EB3258" i="28" s="1"/>
  <c r="DM150" i="28"/>
  <c r="EB2962" i="28" s="1"/>
  <c r="DK150" i="28"/>
  <c r="EB2666" i="28" s="1"/>
  <c r="DI150" i="28"/>
  <c r="EB2370" i="28" s="1"/>
  <c r="DG150" i="28"/>
  <c r="EB2074" i="28" s="1"/>
  <c r="DE150" i="28"/>
  <c r="EB1778" i="28" s="1"/>
  <c r="DC150" i="28"/>
  <c r="EB1482" i="28" s="1"/>
  <c r="DA150" i="28"/>
  <c r="EB1186" i="28" s="1"/>
  <c r="CY150" i="28"/>
  <c r="EB890" i="28" s="1"/>
  <c r="O150" i="28"/>
  <c r="CW150" i="28"/>
  <c r="EB594" i="28" s="1"/>
  <c r="I150" i="28"/>
  <c r="CU150" i="28"/>
  <c r="EB298" i="28" s="1"/>
  <c r="DW149" i="28"/>
  <c r="EB4441" i="28" s="1"/>
  <c r="DU149" i="28"/>
  <c r="EB4145" i="28" s="1"/>
  <c r="DS149" i="28"/>
  <c r="EB3849" i="28" s="1"/>
  <c r="DQ149" i="28"/>
  <c r="EB3553" i="28" s="1"/>
  <c r="DO149" i="28"/>
  <c r="EB3257" i="28" s="1"/>
  <c r="DM149" i="28"/>
  <c r="EB2961" i="28" s="1"/>
  <c r="DK149" i="28"/>
  <c r="EB2665" i="28" s="1"/>
  <c r="DI149" i="28"/>
  <c r="EB2369" i="28" s="1"/>
  <c r="DG149" i="28"/>
  <c r="EB2073" i="28" s="1"/>
  <c r="DE149" i="28"/>
  <c r="EB1777" i="28" s="1"/>
  <c r="DC149" i="28"/>
  <c r="EB1481" i="28" s="1"/>
  <c r="DA149" i="28"/>
  <c r="EB1185" i="28" s="1"/>
  <c r="CY149" i="28"/>
  <c r="EB889" i="28" s="1"/>
  <c r="O149" i="28"/>
  <c r="CW149" i="28"/>
  <c r="EB593" i="28" s="1"/>
  <c r="I149" i="28"/>
  <c r="CU149" i="28"/>
  <c r="EB297" i="28" s="1"/>
  <c r="DW148" i="28"/>
  <c r="EB4440" i="28" s="1"/>
  <c r="DU148" i="28"/>
  <c r="EB4144" i="28" s="1"/>
  <c r="DS148" i="28"/>
  <c r="EB3848" i="28" s="1"/>
  <c r="DQ148" i="28"/>
  <c r="EB3552" i="28" s="1"/>
  <c r="DO148" i="28"/>
  <c r="EB3256" i="28" s="1"/>
  <c r="DM148" i="28"/>
  <c r="EB2960" i="28" s="1"/>
  <c r="DK148" i="28"/>
  <c r="EB2664" i="28" s="1"/>
  <c r="DI148" i="28"/>
  <c r="EB2368" i="28" s="1"/>
  <c r="DG148" i="28"/>
  <c r="EB2072" i="28" s="1"/>
  <c r="DE148" i="28"/>
  <c r="EB1776" i="28" s="1"/>
  <c r="DC148" i="28"/>
  <c r="EB1480" i="28" s="1"/>
  <c r="DA148" i="28"/>
  <c r="EB1184" i="28" s="1"/>
  <c r="CY148" i="28"/>
  <c r="EB888" i="28" s="1"/>
  <c r="O148" i="28"/>
  <c r="CW148" i="28"/>
  <c r="EB592" i="28" s="1"/>
  <c r="I148" i="28"/>
  <c r="CU148" i="28"/>
  <c r="EB296" i="28" s="1"/>
  <c r="DW147" i="28"/>
  <c r="EB4439" i="28" s="1"/>
  <c r="DU147" i="28"/>
  <c r="EB4143" i="28" s="1"/>
  <c r="DS147" i="28"/>
  <c r="EB3847" i="28" s="1"/>
  <c r="DQ147" i="28"/>
  <c r="EB3551" i="28" s="1"/>
  <c r="DO147" i="28"/>
  <c r="EB3255" i="28" s="1"/>
  <c r="DM147" i="28"/>
  <c r="EB2959" i="28" s="1"/>
  <c r="DK147" i="28"/>
  <c r="EB2663" i="28" s="1"/>
  <c r="DI147" i="28"/>
  <c r="EB2367" i="28" s="1"/>
  <c r="DG147" i="28"/>
  <c r="EB2071" i="28" s="1"/>
  <c r="DE147" i="28"/>
  <c r="EB1775" i="28" s="1"/>
  <c r="DC147" i="28"/>
  <c r="EB1479" i="28" s="1"/>
  <c r="DA147" i="28"/>
  <c r="EB1183" i="28" s="1"/>
  <c r="CY147" i="28"/>
  <c r="EB887" i="28" s="1"/>
  <c r="O147" i="28"/>
  <c r="CW147" i="28"/>
  <c r="EB591" i="28" s="1"/>
  <c r="I147" i="28"/>
  <c r="CU147" i="28"/>
  <c r="EB295" i="28" s="1"/>
  <c r="DW146" i="28"/>
  <c r="EB4438" i="28" s="1"/>
  <c r="DU146" i="28"/>
  <c r="EB4142" i="28" s="1"/>
  <c r="DS146" i="28"/>
  <c r="EB3846" i="28" s="1"/>
  <c r="DQ146" i="28"/>
  <c r="EB3550" i="28" s="1"/>
  <c r="DO146" i="28"/>
  <c r="EB3254" i="28" s="1"/>
  <c r="DM146" i="28"/>
  <c r="EB2958" i="28" s="1"/>
  <c r="DK146" i="28"/>
  <c r="EB2662" i="28" s="1"/>
  <c r="DI146" i="28"/>
  <c r="EB2366" i="28" s="1"/>
  <c r="DG146" i="28"/>
  <c r="EB2070" i="28" s="1"/>
  <c r="DE146" i="28"/>
  <c r="EB1774" i="28" s="1"/>
  <c r="DC146" i="28"/>
  <c r="EB1478" i="28" s="1"/>
  <c r="DA146" i="28"/>
  <c r="EB1182" i="28" s="1"/>
  <c r="CY146" i="28"/>
  <c r="EB886" i="28" s="1"/>
  <c r="O146" i="28"/>
  <c r="CW146" i="28"/>
  <c r="EB590" i="28" s="1"/>
  <c r="I146" i="28"/>
  <c r="CU146" i="28"/>
  <c r="EB294" i="28" s="1"/>
  <c r="DW145" i="28"/>
  <c r="EB4437" i="28" s="1"/>
  <c r="DU145" i="28"/>
  <c r="EB4141" i="28" s="1"/>
  <c r="DS145" i="28"/>
  <c r="EB3845" i="28" s="1"/>
  <c r="DQ145" i="28"/>
  <c r="EB3549" i="28" s="1"/>
  <c r="DO145" i="28"/>
  <c r="EB3253" i="28" s="1"/>
  <c r="DM145" i="28"/>
  <c r="EB2957" i="28" s="1"/>
  <c r="DK145" i="28"/>
  <c r="EB2661" i="28" s="1"/>
  <c r="DI145" i="28"/>
  <c r="EB2365" i="28" s="1"/>
  <c r="DG145" i="28"/>
  <c r="EB2069" i="28" s="1"/>
  <c r="DE145" i="28"/>
  <c r="EB1773" i="28" s="1"/>
  <c r="DC145" i="28"/>
  <c r="EB1477" i="28" s="1"/>
  <c r="DA145" i="28"/>
  <c r="EB1181" i="28" s="1"/>
  <c r="CY145" i="28"/>
  <c r="EB885" i="28" s="1"/>
  <c r="O145" i="28"/>
  <c r="CW145" i="28"/>
  <c r="EB589" i="28" s="1"/>
  <c r="I145" i="28"/>
  <c r="CU145" i="28"/>
  <c r="EB293" i="28" s="1"/>
  <c r="DW144" i="28"/>
  <c r="EB4436" i="28" s="1"/>
  <c r="DU144" i="28"/>
  <c r="EB4140" i="28" s="1"/>
  <c r="DS144" i="28"/>
  <c r="EB3844" i="28" s="1"/>
  <c r="DQ144" i="28"/>
  <c r="EB3548" i="28" s="1"/>
  <c r="DO144" i="28"/>
  <c r="EB3252" i="28" s="1"/>
  <c r="DM144" i="28"/>
  <c r="EB2956" i="28" s="1"/>
  <c r="DK144" i="28"/>
  <c r="EB2660" i="28" s="1"/>
  <c r="DI144" i="28"/>
  <c r="EB2364" i="28" s="1"/>
  <c r="DG144" i="28"/>
  <c r="EB2068" i="28" s="1"/>
  <c r="DE144" i="28"/>
  <c r="EB1772" i="28" s="1"/>
  <c r="DC144" i="28"/>
  <c r="EB1476" i="28" s="1"/>
  <c r="DA144" i="28"/>
  <c r="EB1180" i="28" s="1"/>
  <c r="CY144" i="28"/>
  <c r="EB884" i="28" s="1"/>
  <c r="O144" i="28"/>
  <c r="CW144" i="28"/>
  <c r="EB588" i="28" s="1"/>
  <c r="I144" i="28"/>
  <c r="CU144" i="28"/>
  <c r="EB292" i="28" s="1"/>
  <c r="DW143" i="28"/>
  <c r="EB4435" i="28" s="1"/>
  <c r="DU143" i="28"/>
  <c r="EB4139" i="28" s="1"/>
  <c r="DS143" i="28"/>
  <c r="EB3843" i="28" s="1"/>
  <c r="DQ143" i="28"/>
  <c r="EB3547" i="28" s="1"/>
  <c r="DO143" i="28"/>
  <c r="EB3251" i="28" s="1"/>
  <c r="DM143" i="28"/>
  <c r="EB2955" i="28" s="1"/>
  <c r="DK143" i="28"/>
  <c r="EB2659" i="28" s="1"/>
  <c r="DI143" i="28"/>
  <c r="EB2363" i="28" s="1"/>
  <c r="DG143" i="28"/>
  <c r="EB2067" i="28" s="1"/>
  <c r="DE143" i="28"/>
  <c r="EB1771" i="28" s="1"/>
  <c r="DC143" i="28"/>
  <c r="EB1475" i="28" s="1"/>
  <c r="DA143" i="28"/>
  <c r="EB1179" i="28" s="1"/>
  <c r="CY143" i="28"/>
  <c r="EB883" i="28" s="1"/>
  <c r="O143" i="28"/>
  <c r="CW143" i="28"/>
  <c r="EB587" i="28" s="1"/>
  <c r="I143" i="28"/>
  <c r="CU143" i="28"/>
  <c r="EB291" i="28" s="1"/>
  <c r="DW142" i="28"/>
  <c r="EB4434" i="28" s="1"/>
  <c r="DU142" i="28"/>
  <c r="EB4138" i="28" s="1"/>
  <c r="DS142" i="28"/>
  <c r="EB3842" i="28" s="1"/>
  <c r="DQ142" i="28"/>
  <c r="EB3546" i="28" s="1"/>
  <c r="DO142" i="28"/>
  <c r="EB3250" i="28" s="1"/>
  <c r="DM142" i="28"/>
  <c r="EB2954" i="28" s="1"/>
  <c r="DK142" i="28"/>
  <c r="EB2658" i="28" s="1"/>
  <c r="DI142" i="28"/>
  <c r="EB2362" i="28" s="1"/>
  <c r="DG142" i="28"/>
  <c r="EB2066" i="28" s="1"/>
  <c r="DE142" i="28"/>
  <c r="EB1770" i="28" s="1"/>
  <c r="DC142" i="28"/>
  <c r="EB1474" i="28" s="1"/>
  <c r="DA142" i="28"/>
  <c r="EB1178" i="28" s="1"/>
  <c r="CY142" i="28"/>
  <c r="EB882" i="28" s="1"/>
  <c r="O142" i="28"/>
  <c r="CW142" i="28"/>
  <c r="EB586" i="28" s="1"/>
  <c r="I142" i="28"/>
  <c r="CU142" i="28"/>
  <c r="EB290" i="28" s="1"/>
  <c r="DW141" i="28"/>
  <c r="EB4433" i="28" s="1"/>
  <c r="DU141" i="28"/>
  <c r="EB4137" i="28" s="1"/>
  <c r="DS141" i="28"/>
  <c r="EB3841" i="28" s="1"/>
  <c r="DQ141" i="28"/>
  <c r="EB3545" i="28" s="1"/>
  <c r="DO141" i="28"/>
  <c r="EB3249" i="28" s="1"/>
  <c r="DM141" i="28"/>
  <c r="EB2953" i="28" s="1"/>
  <c r="DK141" i="28"/>
  <c r="EB2657" i="28" s="1"/>
  <c r="DI141" i="28"/>
  <c r="EB2361" i="28" s="1"/>
  <c r="DG141" i="28"/>
  <c r="EB2065" i="28" s="1"/>
  <c r="DE141" i="28"/>
  <c r="EB1769" i="28" s="1"/>
  <c r="DC141" i="28"/>
  <c r="EB1473" i="28" s="1"/>
  <c r="DA141" i="28"/>
  <c r="EB1177" i="28" s="1"/>
  <c r="CY141" i="28"/>
  <c r="EB881" i="28" s="1"/>
  <c r="O141" i="28"/>
  <c r="CW141" i="28"/>
  <c r="EB585" i="28" s="1"/>
  <c r="I141" i="28"/>
  <c r="CU141" i="28"/>
  <c r="EB289" i="28" s="1"/>
  <c r="DW140" i="28"/>
  <c r="EB4432" i="28" s="1"/>
  <c r="DU140" i="28"/>
  <c r="EB4136" i="28" s="1"/>
  <c r="DS140" i="28"/>
  <c r="EB3840" i="28" s="1"/>
  <c r="DQ140" i="28"/>
  <c r="EB3544" i="28" s="1"/>
  <c r="DO140" i="28"/>
  <c r="EB3248" i="28" s="1"/>
  <c r="DM140" i="28"/>
  <c r="EB2952" i="28" s="1"/>
  <c r="DK140" i="28"/>
  <c r="EB2656" i="28" s="1"/>
  <c r="DI140" i="28"/>
  <c r="EB2360" i="28" s="1"/>
  <c r="DG140" i="28"/>
  <c r="EB2064" i="28" s="1"/>
  <c r="DE140" i="28"/>
  <c r="EB1768" i="28" s="1"/>
  <c r="DC140" i="28"/>
  <c r="EB1472" i="28" s="1"/>
  <c r="DA140" i="28"/>
  <c r="EB1176" i="28" s="1"/>
  <c r="CY140" i="28"/>
  <c r="EB880" i="28" s="1"/>
  <c r="O140" i="28"/>
  <c r="CW140" i="28"/>
  <c r="EB584" i="28" s="1"/>
  <c r="I140" i="28"/>
  <c r="CU140" i="28"/>
  <c r="EB288" i="28" s="1"/>
  <c r="DW139" i="28"/>
  <c r="EB4431" i="28" s="1"/>
  <c r="DU139" i="28"/>
  <c r="EB4135" i="28" s="1"/>
  <c r="DS139" i="28"/>
  <c r="EB3839" i="28" s="1"/>
  <c r="DQ139" i="28"/>
  <c r="EB3543" i="28" s="1"/>
  <c r="DO139" i="28"/>
  <c r="EB3247" i="28" s="1"/>
  <c r="DM139" i="28"/>
  <c r="EB2951" i="28" s="1"/>
  <c r="DK139" i="28"/>
  <c r="EB2655" i="28" s="1"/>
  <c r="DI139" i="28"/>
  <c r="EB2359" i="28" s="1"/>
  <c r="DG139" i="28"/>
  <c r="EB2063" i="28" s="1"/>
  <c r="DE139" i="28"/>
  <c r="EB1767" i="28" s="1"/>
  <c r="DC139" i="28"/>
  <c r="EB1471" i="28" s="1"/>
  <c r="DA139" i="28"/>
  <c r="EB1175" i="28" s="1"/>
  <c r="CY139" i="28"/>
  <c r="EB879" i="28" s="1"/>
  <c r="O139" i="28"/>
  <c r="CW139" i="28"/>
  <c r="EB583" i="28" s="1"/>
  <c r="I139" i="28"/>
  <c r="CU139" i="28"/>
  <c r="EB287" i="28" s="1"/>
  <c r="DW138" i="28"/>
  <c r="EB4430" i="28" s="1"/>
  <c r="DU138" i="28"/>
  <c r="EB4134" i="28" s="1"/>
  <c r="DS138" i="28"/>
  <c r="EB3838" i="28" s="1"/>
  <c r="DQ138" i="28"/>
  <c r="EB3542" i="28" s="1"/>
  <c r="DO138" i="28"/>
  <c r="EB3246" i="28" s="1"/>
  <c r="DM138" i="28"/>
  <c r="EB2950" i="28" s="1"/>
  <c r="DK138" i="28"/>
  <c r="EB2654" i="28" s="1"/>
  <c r="DI138" i="28"/>
  <c r="EB2358" i="28" s="1"/>
  <c r="DG138" i="28"/>
  <c r="EB2062" i="28" s="1"/>
  <c r="DE138" i="28"/>
  <c r="EB1766" i="28" s="1"/>
  <c r="DC138" i="28"/>
  <c r="EB1470" i="28" s="1"/>
  <c r="DA138" i="28"/>
  <c r="EB1174" i="28" s="1"/>
  <c r="CY138" i="28"/>
  <c r="EB878" i="28" s="1"/>
  <c r="O138" i="28"/>
  <c r="CW138" i="28"/>
  <c r="EB582" i="28" s="1"/>
  <c r="I138" i="28"/>
  <c r="CU138" i="28"/>
  <c r="EB286" i="28" s="1"/>
  <c r="DW137" i="28"/>
  <c r="EB4429" i="28" s="1"/>
  <c r="DU137" i="28"/>
  <c r="EB4133" i="28" s="1"/>
  <c r="DS137" i="28"/>
  <c r="EB3837" i="28" s="1"/>
  <c r="DQ137" i="28"/>
  <c r="EB3541" i="28" s="1"/>
  <c r="DO137" i="28"/>
  <c r="EB3245" i="28" s="1"/>
  <c r="DM137" i="28"/>
  <c r="EB2949" i="28" s="1"/>
  <c r="DK137" i="28"/>
  <c r="EB2653" i="28" s="1"/>
  <c r="DI137" i="28"/>
  <c r="EB2357" i="28" s="1"/>
  <c r="DG137" i="28"/>
  <c r="EB2061" i="28" s="1"/>
  <c r="DE137" i="28"/>
  <c r="EB1765" i="28" s="1"/>
  <c r="DC137" i="28"/>
  <c r="EB1469" i="28" s="1"/>
  <c r="DA137" i="28"/>
  <c r="EB1173" i="28" s="1"/>
  <c r="CY137" i="28"/>
  <c r="EB877" i="28" s="1"/>
  <c r="O137" i="28"/>
  <c r="CW137" i="28"/>
  <c r="EB581" i="28" s="1"/>
  <c r="I137" i="28"/>
  <c r="CU137" i="28"/>
  <c r="EB285" i="28" s="1"/>
  <c r="DW136" i="28"/>
  <c r="EB4428" i="28" s="1"/>
  <c r="DU136" i="28"/>
  <c r="EB4132" i="28" s="1"/>
  <c r="DS136" i="28"/>
  <c r="EB3836" i="28" s="1"/>
  <c r="DQ136" i="28"/>
  <c r="EB3540" i="28" s="1"/>
  <c r="DO136" i="28"/>
  <c r="EB3244" i="28" s="1"/>
  <c r="DM136" i="28"/>
  <c r="EB2948" i="28" s="1"/>
  <c r="DK136" i="28"/>
  <c r="EB2652" i="28" s="1"/>
  <c r="DI136" i="28"/>
  <c r="EB2356" i="28" s="1"/>
  <c r="DG136" i="28"/>
  <c r="EB2060" i="28" s="1"/>
  <c r="DE136" i="28"/>
  <c r="EB1764" i="28" s="1"/>
  <c r="DC136" i="28"/>
  <c r="EB1468" i="28" s="1"/>
  <c r="DA136" i="28"/>
  <c r="EB1172" i="28" s="1"/>
  <c r="CY136" i="28"/>
  <c r="EB876" i="28" s="1"/>
  <c r="O136" i="28"/>
  <c r="CW136" i="28"/>
  <c r="EB580" i="28" s="1"/>
  <c r="I136" i="28"/>
  <c r="CU136" i="28"/>
  <c r="EB284" i="28" s="1"/>
  <c r="DW135" i="28"/>
  <c r="EB4427" i="28" s="1"/>
  <c r="DU135" i="28"/>
  <c r="EB4131" i="28" s="1"/>
  <c r="DS135" i="28"/>
  <c r="EB3835" i="28" s="1"/>
  <c r="DQ135" i="28"/>
  <c r="EB3539" i="28" s="1"/>
  <c r="DO135" i="28"/>
  <c r="EB3243" i="28" s="1"/>
  <c r="DM135" i="28"/>
  <c r="EB2947" i="28" s="1"/>
  <c r="DK135" i="28"/>
  <c r="EB2651" i="28" s="1"/>
  <c r="DI135" i="28"/>
  <c r="EB2355" i="28" s="1"/>
  <c r="DG135" i="28"/>
  <c r="EB2059" i="28" s="1"/>
  <c r="DE135" i="28"/>
  <c r="EB1763" i="28" s="1"/>
  <c r="DC135" i="28"/>
  <c r="EB1467" i="28" s="1"/>
  <c r="DA135" i="28"/>
  <c r="EB1171" i="28" s="1"/>
  <c r="CY135" i="28"/>
  <c r="EB875" i="28" s="1"/>
  <c r="O135" i="28"/>
  <c r="CW135" i="28"/>
  <c r="EB579" i="28" s="1"/>
  <c r="I135" i="28"/>
  <c r="CU135" i="28"/>
  <c r="EB283" i="28" s="1"/>
  <c r="DW134" i="28"/>
  <c r="EB4426" i="28" s="1"/>
  <c r="DU134" i="28"/>
  <c r="EB4130" i="28" s="1"/>
  <c r="DS134" i="28"/>
  <c r="EB3834" i="28" s="1"/>
  <c r="DQ134" i="28"/>
  <c r="EB3538" i="28" s="1"/>
  <c r="DO134" i="28"/>
  <c r="EB3242" i="28" s="1"/>
  <c r="DM134" i="28"/>
  <c r="EB2946" i="28" s="1"/>
  <c r="DK134" i="28"/>
  <c r="EB2650" i="28" s="1"/>
  <c r="DI134" i="28"/>
  <c r="EB2354" i="28" s="1"/>
  <c r="DG134" i="28"/>
  <c r="EB2058" i="28" s="1"/>
  <c r="DE134" i="28"/>
  <c r="EB1762" i="28" s="1"/>
  <c r="DC134" i="28"/>
  <c r="EB1466" i="28" s="1"/>
  <c r="DA134" i="28"/>
  <c r="EB1170" i="28" s="1"/>
  <c r="CY134" i="28"/>
  <c r="EB874" i="28" s="1"/>
  <c r="O134" i="28"/>
  <c r="CW134" i="28"/>
  <c r="EB578" i="28" s="1"/>
  <c r="I134" i="28"/>
  <c r="CU134" i="28"/>
  <c r="EB282" i="28" s="1"/>
  <c r="DW133" i="28"/>
  <c r="EB4425" i="28" s="1"/>
  <c r="DU133" i="28"/>
  <c r="EB4129" i="28" s="1"/>
  <c r="DS133" i="28"/>
  <c r="EB3833" i="28" s="1"/>
  <c r="DQ133" i="28"/>
  <c r="EB3537" i="28" s="1"/>
  <c r="DO133" i="28"/>
  <c r="EB3241" i="28" s="1"/>
  <c r="DM133" i="28"/>
  <c r="EB2945" i="28" s="1"/>
  <c r="DK133" i="28"/>
  <c r="EB2649" i="28" s="1"/>
  <c r="DI133" i="28"/>
  <c r="EB2353" i="28" s="1"/>
  <c r="DG133" i="28"/>
  <c r="EB2057" i="28" s="1"/>
  <c r="DE133" i="28"/>
  <c r="EB1761" i="28" s="1"/>
  <c r="DC133" i="28"/>
  <c r="EB1465" i="28" s="1"/>
  <c r="DA133" i="28"/>
  <c r="EB1169" i="28" s="1"/>
  <c r="CY133" i="28"/>
  <c r="EB873" i="28" s="1"/>
  <c r="O133" i="28"/>
  <c r="CW133" i="28"/>
  <c r="EB577" i="28" s="1"/>
  <c r="I133" i="28"/>
  <c r="CU133" i="28"/>
  <c r="EB281" i="28" s="1"/>
  <c r="DW132" i="28"/>
  <c r="EB4424" i="28" s="1"/>
  <c r="DU132" i="28"/>
  <c r="EB4128" i="28" s="1"/>
  <c r="DS132" i="28"/>
  <c r="EB3832" i="28" s="1"/>
  <c r="DQ132" i="28"/>
  <c r="EB3536" i="28" s="1"/>
  <c r="DO132" i="28"/>
  <c r="EB3240" i="28" s="1"/>
  <c r="DM132" i="28"/>
  <c r="EB2944" i="28" s="1"/>
  <c r="DK132" i="28"/>
  <c r="EB2648" i="28" s="1"/>
  <c r="DI132" i="28"/>
  <c r="EB2352" i="28" s="1"/>
  <c r="DG132" i="28"/>
  <c r="EB2056" i="28" s="1"/>
  <c r="DE132" i="28"/>
  <c r="EB1760" i="28" s="1"/>
  <c r="DC132" i="28"/>
  <c r="EB1464" i="28" s="1"/>
  <c r="DA132" i="28"/>
  <c r="EB1168" i="28" s="1"/>
  <c r="CY132" i="28"/>
  <c r="EB872" i="28" s="1"/>
  <c r="O132" i="28"/>
  <c r="CW132" i="28"/>
  <c r="EB576" i="28" s="1"/>
  <c r="I132" i="28"/>
  <c r="CU132" i="28"/>
  <c r="EB280" i="28" s="1"/>
  <c r="DW131" i="28"/>
  <c r="EB4423" i="28" s="1"/>
  <c r="DU131" i="28"/>
  <c r="EB4127" i="28" s="1"/>
  <c r="DS131" i="28"/>
  <c r="EB3831" i="28" s="1"/>
  <c r="DQ131" i="28"/>
  <c r="EB3535" i="28" s="1"/>
  <c r="DO131" i="28"/>
  <c r="EB3239" i="28" s="1"/>
  <c r="DM131" i="28"/>
  <c r="EB2943" i="28" s="1"/>
  <c r="DK131" i="28"/>
  <c r="EB2647" i="28" s="1"/>
  <c r="DI131" i="28"/>
  <c r="EB2351" i="28" s="1"/>
  <c r="DG131" i="28"/>
  <c r="EB2055" i="28" s="1"/>
  <c r="DE131" i="28"/>
  <c r="EB1759" i="28" s="1"/>
  <c r="DC131" i="28"/>
  <c r="EB1463" i="28" s="1"/>
  <c r="DA131" i="28"/>
  <c r="EB1167" i="28" s="1"/>
  <c r="CY131" i="28"/>
  <c r="EB871" i="28" s="1"/>
  <c r="O131" i="28"/>
  <c r="CW131" i="28"/>
  <c r="EB575" i="28" s="1"/>
  <c r="I131" i="28"/>
  <c r="CU131" i="28"/>
  <c r="EB279" i="28" s="1"/>
  <c r="DW130" i="28"/>
  <c r="EB4422" i="28" s="1"/>
  <c r="DU130" i="28"/>
  <c r="EB4126" i="28" s="1"/>
  <c r="DS130" i="28"/>
  <c r="EB3830" i="28" s="1"/>
  <c r="DQ130" i="28"/>
  <c r="EB3534" i="28" s="1"/>
  <c r="DO130" i="28"/>
  <c r="EB3238" i="28" s="1"/>
  <c r="DM130" i="28"/>
  <c r="EB2942" i="28" s="1"/>
  <c r="DK130" i="28"/>
  <c r="EB2646" i="28" s="1"/>
  <c r="DI130" i="28"/>
  <c r="EB2350" i="28" s="1"/>
  <c r="DG130" i="28"/>
  <c r="EB2054" i="28" s="1"/>
  <c r="DE130" i="28"/>
  <c r="EB1758" i="28" s="1"/>
  <c r="DC130" i="28"/>
  <c r="EB1462" i="28" s="1"/>
  <c r="DA130" i="28"/>
  <c r="EB1166" i="28" s="1"/>
  <c r="CY130" i="28"/>
  <c r="EB870" i="28" s="1"/>
  <c r="O130" i="28"/>
  <c r="CW130" i="28"/>
  <c r="EB574" i="28" s="1"/>
  <c r="I130" i="28"/>
  <c r="CU130" i="28"/>
  <c r="EB278" i="28" s="1"/>
  <c r="DW129" i="28"/>
  <c r="EB4421" i="28" s="1"/>
  <c r="DU129" i="28"/>
  <c r="EB4125" i="28" s="1"/>
  <c r="DS129" i="28"/>
  <c r="EB3829" i="28" s="1"/>
  <c r="DQ129" i="28"/>
  <c r="EB3533" i="28" s="1"/>
  <c r="DO129" i="28"/>
  <c r="EB3237" i="28" s="1"/>
  <c r="DM129" i="28"/>
  <c r="EB2941" i="28" s="1"/>
  <c r="DK129" i="28"/>
  <c r="EB2645" i="28" s="1"/>
  <c r="DI129" i="28"/>
  <c r="EB2349" i="28" s="1"/>
  <c r="DG129" i="28"/>
  <c r="EB2053" i="28" s="1"/>
  <c r="DE129" i="28"/>
  <c r="EB1757" i="28" s="1"/>
  <c r="DC129" i="28"/>
  <c r="EB1461" i="28" s="1"/>
  <c r="DA129" i="28"/>
  <c r="EB1165" i="28" s="1"/>
  <c r="CY129" i="28"/>
  <c r="EB869" i="28" s="1"/>
  <c r="O129" i="28"/>
  <c r="CW129" i="28"/>
  <c r="EB573" i="28" s="1"/>
  <c r="I129" i="28"/>
  <c r="CU129" i="28"/>
  <c r="EB277" i="28" s="1"/>
  <c r="DW128" i="28"/>
  <c r="EB4420" i="28" s="1"/>
  <c r="DU128" i="28"/>
  <c r="EB4124" i="28" s="1"/>
  <c r="DS128" i="28"/>
  <c r="EB3828" i="28" s="1"/>
  <c r="DQ128" i="28"/>
  <c r="EB3532" i="28" s="1"/>
  <c r="DO128" i="28"/>
  <c r="EB3236" i="28" s="1"/>
  <c r="DM128" i="28"/>
  <c r="EB2940" i="28" s="1"/>
  <c r="DK128" i="28"/>
  <c r="EB2644" i="28" s="1"/>
  <c r="DI128" i="28"/>
  <c r="EB2348" i="28" s="1"/>
  <c r="DG128" i="28"/>
  <c r="EB2052" i="28" s="1"/>
  <c r="DE128" i="28"/>
  <c r="EB1756" i="28" s="1"/>
  <c r="DC128" i="28"/>
  <c r="EB1460" i="28" s="1"/>
  <c r="DA128" i="28"/>
  <c r="EB1164" i="28" s="1"/>
  <c r="CY128" i="28"/>
  <c r="EB868" i="28" s="1"/>
  <c r="O128" i="28"/>
  <c r="CW128" i="28"/>
  <c r="EB572" i="28" s="1"/>
  <c r="I128" i="28"/>
  <c r="CU128" i="28"/>
  <c r="EB276" i="28" s="1"/>
  <c r="DW127" i="28"/>
  <c r="EB4419" i="28" s="1"/>
  <c r="DU127" i="28"/>
  <c r="EB4123" i="28" s="1"/>
  <c r="DS127" i="28"/>
  <c r="EB3827" i="28" s="1"/>
  <c r="DQ127" i="28"/>
  <c r="EB3531" i="28" s="1"/>
  <c r="DO127" i="28"/>
  <c r="EB3235" i="28" s="1"/>
  <c r="DM127" i="28"/>
  <c r="EB2939" i="28" s="1"/>
  <c r="DK127" i="28"/>
  <c r="EB2643" i="28" s="1"/>
  <c r="DI127" i="28"/>
  <c r="EB2347" i="28" s="1"/>
  <c r="DG127" i="28"/>
  <c r="EB2051" i="28" s="1"/>
  <c r="DE127" i="28"/>
  <c r="EB1755" i="28" s="1"/>
  <c r="DC127" i="28"/>
  <c r="EB1459" i="28" s="1"/>
  <c r="DA127" i="28"/>
  <c r="EB1163" i="28" s="1"/>
  <c r="CY127" i="28"/>
  <c r="EB867" i="28" s="1"/>
  <c r="O127" i="28"/>
  <c r="CW127" i="28"/>
  <c r="EB571" i="28" s="1"/>
  <c r="I127" i="28"/>
  <c r="CU127" i="28"/>
  <c r="EB275" i="28" s="1"/>
  <c r="DW126" i="28"/>
  <c r="EB4418" i="28" s="1"/>
  <c r="DU126" i="28"/>
  <c r="EB4122" i="28" s="1"/>
  <c r="DS126" i="28"/>
  <c r="EB3826" i="28" s="1"/>
  <c r="DQ126" i="28"/>
  <c r="EB3530" i="28" s="1"/>
  <c r="DO126" i="28"/>
  <c r="EB3234" i="28" s="1"/>
  <c r="DM126" i="28"/>
  <c r="EB2938" i="28" s="1"/>
  <c r="DK126" i="28"/>
  <c r="EB2642" i="28" s="1"/>
  <c r="DI126" i="28"/>
  <c r="EB2346" i="28" s="1"/>
  <c r="DG126" i="28"/>
  <c r="EB2050" i="28" s="1"/>
  <c r="DE126" i="28"/>
  <c r="EB1754" i="28" s="1"/>
  <c r="DC126" i="28"/>
  <c r="EB1458" i="28" s="1"/>
  <c r="DA126" i="28"/>
  <c r="EB1162" i="28" s="1"/>
  <c r="CY126" i="28"/>
  <c r="EB866" i="28" s="1"/>
  <c r="O126" i="28"/>
  <c r="CW126" i="28"/>
  <c r="EB570" i="28" s="1"/>
  <c r="I126" i="28"/>
  <c r="CU126" i="28"/>
  <c r="EB274" i="28" s="1"/>
  <c r="DW125" i="28"/>
  <c r="EB4417" i="28" s="1"/>
  <c r="DU125" i="28"/>
  <c r="EB4121" i="28" s="1"/>
  <c r="DS125" i="28"/>
  <c r="EB3825" i="28" s="1"/>
  <c r="DQ125" i="28"/>
  <c r="EB3529" i="28" s="1"/>
  <c r="DO125" i="28"/>
  <c r="EB3233" i="28" s="1"/>
  <c r="DM125" i="28"/>
  <c r="EB2937" i="28" s="1"/>
  <c r="DK125" i="28"/>
  <c r="EB2641" i="28" s="1"/>
  <c r="DI125" i="28"/>
  <c r="EB2345" i="28" s="1"/>
  <c r="DG125" i="28"/>
  <c r="EB2049" i="28" s="1"/>
  <c r="DE125" i="28"/>
  <c r="EB1753" i="28" s="1"/>
  <c r="DC125" i="28"/>
  <c r="EB1457" i="28" s="1"/>
  <c r="DA125" i="28"/>
  <c r="EB1161" i="28" s="1"/>
  <c r="CY125" i="28"/>
  <c r="EB865" i="28" s="1"/>
  <c r="O125" i="28"/>
  <c r="CW125" i="28"/>
  <c r="EB569" i="28" s="1"/>
  <c r="I125" i="28"/>
  <c r="CU125" i="28"/>
  <c r="EB273" i="28" s="1"/>
  <c r="DW124" i="28"/>
  <c r="EB4416" i="28" s="1"/>
  <c r="DU124" i="28"/>
  <c r="EB4120" i="28" s="1"/>
  <c r="DS124" i="28"/>
  <c r="EB3824" i="28" s="1"/>
  <c r="DQ124" i="28"/>
  <c r="EB3528" i="28" s="1"/>
  <c r="DO124" i="28"/>
  <c r="EB3232" i="28" s="1"/>
  <c r="DM124" i="28"/>
  <c r="EB2936" i="28" s="1"/>
  <c r="DK124" i="28"/>
  <c r="EB2640" i="28" s="1"/>
  <c r="DI124" i="28"/>
  <c r="EB2344" i="28" s="1"/>
  <c r="DG124" i="28"/>
  <c r="EB2048" i="28" s="1"/>
  <c r="DE124" i="28"/>
  <c r="EB1752" i="28" s="1"/>
  <c r="DC124" i="28"/>
  <c r="EB1456" i="28" s="1"/>
  <c r="DA124" i="28"/>
  <c r="EB1160" i="28" s="1"/>
  <c r="CY124" i="28"/>
  <c r="EB864" i="28" s="1"/>
  <c r="O124" i="28"/>
  <c r="CW124" i="28"/>
  <c r="EB568" i="28" s="1"/>
  <c r="I124" i="28"/>
  <c r="CU124" i="28"/>
  <c r="EB272" i="28" s="1"/>
  <c r="DW123" i="28"/>
  <c r="EB4415" i="28" s="1"/>
  <c r="DU123" i="28"/>
  <c r="EB4119" i="28" s="1"/>
  <c r="DS123" i="28"/>
  <c r="EB3823" i="28" s="1"/>
  <c r="DQ123" i="28"/>
  <c r="EB3527" i="28" s="1"/>
  <c r="DO123" i="28"/>
  <c r="EB3231" i="28" s="1"/>
  <c r="DM123" i="28"/>
  <c r="EB2935" i="28" s="1"/>
  <c r="DK123" i="28"/>
  <c r="EB2639" i="28" s="1"/>
  <c r="DI123" i="28"/>
  <c r="EB2343" i="28" s="1"/>
  <c r="DG123" i="28"/>
  <c r="EB2047" i="28" s="1"/>
  <c r="DE123" i="28"/>
  <c r="EB1751" i="28" s="1"/>
  <c r="DC123" i="28"/>
  <c r="EB1455" i="28" s="1"/>
  <c r="DA123" i="28"/>
  <c r="EB1159" i="28" s="1"/>
  <c r="CY123" i="28"/>
  <c r="EB863" i="28" s="1"/>
  <c r="O123" i="28"/>
  <c r="CW123" i="28"/>
  <c r="EB567" i="28" s="1"/>
  <c r="I123" i="28"/>
  <c r="CU123" i="28"/>
  <c r="EB271" i="28" s="1"/>
  <c r="DW122" i="28"/>
  <c r="EB4414" i="28" s="1"/>
  <c r="DU122" i="28"/>
  <c r="EB4118" i="28" s="1"/>
  <c r="DS122" i="28"/>
  <c r="EB3822" i="28" s="1"/>
  <c r="DQ122" i="28"/>
  <c r="EB3526" i="28" s="1"/>
  <c r="DO122" i="28"/>
  <c r="EB3230" i="28" s="1"/>
  <c r="DM122" i="28"/>
  <c r="EB2934" i="28" s="1"/>
  <c r="DK122" i="28"/>
  <c r="EB2638" i="28" s="1"/>
  <c r="DI122" i="28"/>
  <c r="EB2342" i="28" s="1"/>
  <c r="DG122" i="28"/>
  <c r="EB2046" i="28" s="1"/>
  <c r="DE122" i="28"/>
  <c r="EB1750" i="28" s="1"/>
  <c r="DC122" i="28"/>
  <c r="EB1454" i="28" s="1"/>
  <c r="DA122" i="28"/>
  <c r="EB1158" i="28" s="1"/>
  <c r="CY122" i="28"/>
  <c r="EB862" i="28" s="1"/>
  <c r="O122" i="28"/>
  <c r="CW122" i="28"/>
  <c r="EB566" i="28" s="1"/>
  <c r="I122" i="28"/>
  <c r="CU122" i="28"/>
  <c r="EB270" i="28" s="1"/>
  <c r="DW121" i="28"/>
  <c r="EB4413" i="28" s="1"/>
  <c r="DU121" i="28"/>
  <c r="EB4117" i="28" s="1"/>
  <c r="DS121" i="28"/>
  <c r="EB3821" i="28" s="1"/>
  <c r="DQ121" i="28"/>
  <c r="EB3525" i="28" s="1"/>
  <c r="DO121" i="28"/>
  <c r="EB3229" i="28" s="1"/>
  <c r="DM121" i="28"/>
  <c r="EB2933" i="28" s="1"/>
  <c r="DK121" i="28"/>
  <c r="EB2637" i="28" s="1"/>
  <c r="DI121" i="28"/>
  <c r="EB2341" i="28" s="1"/>
  <c r="DG121" i="28"/>
  <c r="EB2045" i="28" s="1"/>
  <c r="DE121" i="28"/>
  <c r="EB1749" i="28" s="1"/>
  <c r="DC121" i="28"/>
  <c r="EB1453" i="28" s="1"/>
  <c r="DA121" i="28"/>
  <c r="EB1157" i="28" s="1"/>
  <c r="CY121" i="28"/>
  <c r="EB861" i="28" s="1"/>
  <c r="O121" i="28"/>
  <c r="CW121" i="28"/>
  <c r="EB565" i="28" s="1"/>
  <c r="I121" i="28"/>
  <c r="CU121" i="28"/>
  <c r="EB269" i="28" s="1"/>
  <c r="DW120" i="28"/>
  <c r="EB4412" i="28" s="1"/>
  <c r="DU120" i="28"/>
  <c r="EB4116" i="28" s="1"/>
  <c r="DS120" i="28"/>
  <c r="EB3820" i="28" s="1"/>
  <c r="DQ120" i="28"/>
  <c r="EB3524" i="28" s="1"/>
  <c r="DO120" i="28"/>
  <c r="EB3228" i="28" s="1"/>
  <c r="DM120" i="28"/>
  <c r="EB2932" i="28" s="1"/>
  <c r="DK120" i="28"/>
  <c r="EB2636" i="28" s="1"/>
  <c r="DI120" i="28"/>
  <c r="EB2340" i="28" s="1"/>
  <c r="DG120" i="28"/>
  <c r="EB2044" i="28" s="1"/>
  <c r="DE120" i="28"/>
  <c r="EB1748" i="28" s="1"/>
  <c r="DC120" i="28"/>
  <c r="EB1452" i="28" s="1"/>
  <c r="DA120" i="28"/>
  <c r="EB1156" i="28" s="1"/>
  <c r="CY120" i="28"/>
  <c r="EB860" i="28" s="1"/>
  <c r="O120" i="28"/>
  <c r="CW120" i="28"/>
  <c r="EB564" i="28" s="1"/>
  <c r="I120" i="28"/>
  <c r="CU120" i="28"/>
  <c r="EB268" i="28" s="1"/>
  <c r="DW119" i="28"/>
  <c r="EB4411" i="28" s="1"/>
  <c r="DU119" i="28"/>
  <c r="EB4115" i="28" s="1"/>
  <c r="DS119" i="28"/>
  <c r="EB3819" i="28" s="1"/>
  <c r="DQ119" i="28"/>
  <c r="EB3523" i="28" s="1"/>
  <c r="DO119" i="28"/>
  <c r="EB3227" i="28" s="1"/>
  <c r="DM119" i="28"/>
  <c r="EB2931" i="28" s="1"/>
  <c r="DK119" i="28"/>
  <c r="EB2635" i="28" s="1"/>
  <c r="DI119" i="28"/>
  <c r="EB2339" i="28" s="1"/>
  <c r="DG119" i="28"/>
  <c r="EB2043" i="28" s="1"/>
  <c r="DE119" i="28"/>
  <c r="EB1747" i="28" s="1"/>
  <c r="DC119" i="28"/>
  <c r="EB1451" i="28" s="1"/>
  <c r="DA119" i="28"/>
  <c r="EB1155" i="28" s="1"/>
  <c r="CY119" i="28"/>
  <c r="EB859" i="28" s="1"/>
  <c r="O119" i="28"/>
  <c r="CW119" i="28"/>
  <c r="EB563" i="28" s="1"/>
  <c r="I119" i="28"/>
  <c r="CU119" i="28"/>
  <c r="EB267" i="28" s="1"/>
  <c r="DW118" i="28"/>
  <c r="EB4410" i="28" s="1"/>
  <c r="DU118" i="28"/>
  <c r="EB4114" i="28" s="1"/>
  <c r="DS118" i="28"/>
  <c r="EB3818" i="28" s="1"/>
  <c r="DQ118" i="28"/>
  <c r="EB3522" i="28" s="1"/>
  <c r="DO118" i="28"/>
  <c r="EB3226" i="28" s="1"/>
  <c r="DM118" i="28"/>
  <c r="EB2930" i="28" s="1"/>
  <c r="DK118" i="28"/>
  <c r="EB2634" i="28" s="1"/>
  <c r="DI118" i="28"/>
  <c r="EB2338" i="28" s="1"/>
  <c r="DG118" i="28"/>
  <c r="EB2042" i="28" s="1"/>
  <c r="DE118" i="28"/>
  <c r="EB1746" i="28" s="1"/>
  <c r="DC118" i="28"/>
  <c r="EB1450" i="28" s="1"/>
  <c r="DA118" i="28"/>
  <c r="EB1154" i="28" s="1"/>
  <c r="CY118" i="28"/>
  <c r="EB858" i="28" s="1"/>
  <c r="O118" i="28"/>
  <c r="CW118" i="28"/>
  <c r="EB562" i="28" s="1"/>
  <c r="I118" i="28"/>
  <c r="CU118" i="28"/>
  <c r="EB266" i="28" s="1"/>
  <c r="DW117" i="28"/>
  <c r="EB4409" i="28" s="1"/>
  <c r="DU117" i="28"/>
  <c r="EB4113" i="28" s="1"/>
  <c r="DS117" i="28"/>
  <c r="EB3817" i="28" s="1"/>
  <c r="DQ117" i="28"/>
  <c r="EB3521" i="28" s="1"/>
  <c r="DO117" i="28"/>
  <c r="EB3225" i="28" s="1"/>
  <c r="DM117" i="28"/>
  <c r="EB2929" i="28" s="1"/>
  <c r="DK117" i="28"/>
  <c r="EB2633" i="28" s="1"/>
  <c r="DI117" i="28"/>
  <c r="EB2337" i="28" s="1"/>
  <c r="DG117" i="28"/>
  <c r="EB2041" i="28" s="1"/>
  <c r="DE117" i="28"/>
  <c r="EB1745" i="28" s="1"/>
  <c r="DC117" i="28"/>
  <c r="EB1449" i="28" s="1"/>
  <c r="DA117" i="28"/>
  <c r="EB1153" i="28" s="1"/>
  <c r="CY117" i="28"/>
  <c r="EB857" i="28" s="1"/>
  <c r="O117" i="28"/>
  <c r="CW117" i="28"/>
  <c r="EB561" i="28" s="1"/>
  <c r="I117" i="28"/>
  <c r="CU117" i="28"/>
  <c r="EB265" i="28" s="1"/>
  <c r="DW116" i="28"/>
  <c r="EB4408" i="28" s="1"/>
  <c r="DU116" i="28"/>
  <c r="EB4112" i="28" s="1"/>
  <c r="DS116" i="28"/>
  <c r="EB3816" i="28" s="1"/>
  <c r="DQ116" i="28"/>
  <c r="EB3520" i="28" s="1"/>
  <c r="DO116" i="28"/>
  <c r="EB3224" i="28" s="1"/>
  <c r="DM116" i="28"/>
  <c r="EB2928" i="28" s="1"/>
  <c r="DK116" i="28"/>
  <c r="EB2632" i="28" s="1"/>
  <c r="DI116" i="28"/>
  <c r="EB2336" i="28" s="1"/>
  <c r="DG116" i="28"/>
  <c r="EB2040" i="28" s="1"/>
  <c r="DE116" i="28"/>
  <c r="EB1744" i="28" s="1"/>
  <c r="DC116" i="28"/>
  <c r="EB1448" i="28" s="1"/>
  <c r="DA116" i="28"/>
  <c r="EB1152" i="28" s="1"/>
  <c r="CY116" i="28"/>
  <c r="EB856" i="28" s="1"/>
  <c r="O116" i="28"/>
  <c r="CW116" i="28"/>
  <c r="EB560" i="28" s="1"/>
  <c r="I116" i="28"/>
  <c r="CU116" i="28"/>
  <c r="EB264" i="28" s="1"/>
  <c r="DW115" i="28"/>
  <c r="EB4407" i="28" s="1"/>
  <c r="DU115" i="28"/>
  <c r="EB4111" i="28" s="1"/>
  <c r="DS115" i="28"/>
  <c r="EB3815" i="28" s="1"/>
  <c r="DQ115" i="28"/>
  <c r="EB3519" i="28" s="1"/>
  <c r="DO115" i="28"/>
  <c r="EB3223" i="28" s="1"/>
  <c r="DM115" i="28"/>
  <c r="EB2927" i="28" s="1"/>
  <c r="DK115" i="28"/>
  <c r="EB2631" i="28" s="1"/>
  <c r="DI115" i="28"/>
  <c r="EB2335" i="28" s="1"/>
  <c r="DG115" i="28"/>
  <c r="EB2039" i="28" s="1"/>
  <c r="DE115" i="28"/>
  <c r="EB1743" i="28" s="1"/>
  <c r="DC115" i="28"/>
  <c r="EB1447" i="28" s="1"/>
  <c r="DA115" i="28"/>
  <c r="EB1151" i="28" s="1"/>
  <c r="CY115" i="28"/>
  <c r="EB855" i="28" s="1"/>
  <c r="O115" i="28"/>
  <c r="CW115" i="28"/>
  <c r="EB559" i="28" s="1"/>
  <c r="I115" i="28"/>
  <c r="CU115" i="28"/>
  <c r="EB263" i="28" s="1"/>
  <c r="DW114" i="28"/>
  <c r="EB4406" i="28" s="1"/>
  <c r="DU114" i="28"/>
  <c r="EB4110" i="28" s="1"/>
  <c r="DS114" i="28"/>
  <c r="EB3814" i="28" s="1"/>
  <c r="DQ114" i="28"/>
  <c r="EB3518" i="28" s="1"/>
  <c r="DO114" i="28"/>
  <c r="EB3222" i="28" s="1"/>
  <c r="DM114" i="28"/>
  <c r="EB2926" i="28" s="1"/>
  <c r="DK114" i="28"/>
  <c r="EB2630" i="28" s="1"/>
  <c r="DI114" i="28"/>
  <c r="EB2334" i="28" s="1"/>
  <c r="DG114" i="28"/>
  <c r="EB2038" i="28" s="1"/>
  <c r="DE114" i="28"/>
  <c r="EB1742" i="28" s="1"/>
  <c r="DC114" i="28"/>
  <c r="EB1446" i="28" s="1"/>
  <c r="DA114" i="28"/>
  <c r="EB1150" i="28" s="1"/>
  <c r="CY114" i="28"/>
  <c r="EB854" i="28" s="1"/>
  <c r="O114" i="28"/>
  <c r="CW114" i="28"/>
  <c r="EB558" i="28" s="1"/>
  <c r="I114" i="28"/>
  <c r="CU114" i="28"/>
  <c r="EB262" i="28" s="1"/>
  <c r="DW113" i="28"/>
  <c r="EB4405" i="28" s="1"/>
  <c r="DU113" i="28"/>
  <c r="EB4109" i="28" s="1"/>
  <c r="DS113" i="28"/>
  <c r="EB3813" i="28" s="1"/>
  <c r="DQ113" i="28"/>
  <c r="EB3517" i="28" s="1"/>
  <c r="DO113" i="28"/>
  <c r="EB3221" i="28" s="1"/>
  <c r="DM113" i="28"/>
  <c r="EB2925" i="28" s="1"/>
  <c r="DK113" i="28"/>
  <c r="EB2629" i="28" s="1"/>
  <c r="DI113" i="28"/>
  <c r="EB2333" i="28" s="1"/>
  <c r="DG113" i="28"/>
  <c r="EB2037" i="28" s="1"/>
  <c r="DE113" i="28"/>
  <c r="EB1741" i="28" s="1"/>
  <c r="DC113" i="28"/>
  <c r="EB1445" i="28" s="1"/>
  <c r="DA113" i="28"/>
  <c r="EB1149" i="28" s="1"/>
  <c r="CY113" i="28"/>
  <c r="EB853" i="28" s="1"/>
  <c r="O113" i="28"/>
  <c r="CW113" i="28"/>
  <c r="EB557" i="28" s="1"/>
  <c r="I113" i="28"/>
  <c r="CU113" i="28"/>
  <c r="EB261" i="28" s="1"/>
  <c r="DW112" i="28"/>
  <c r="EB4404" i="28" s="1"/>
  <c r="DU112" i="28"/>
  <c r="EB4108" i="28" s="1"/>
  <c r="DS112" i="28"/>
  <c r="EB3812" i="28" s="1"/>
  <c r="DQ112" i="28"/>
  <c r="EB3516" i="28" s="1"/>
  <c r="DO112" i="28"/>
  <c r="EB3220" i="28" s="1"/>
  <c r="DM112" i="28"/>
  <c r="EB2924" i="28" s="1"/>
  <c r="DK112" i="28"/>
  <c r="EB2628" i="28" s="1"/>
  <c r="DI112" i="28"/>
  <c r="EB2332" i="28" s="1"/>
  <c r="DG112" i="28"/>
  <c r="EB2036" i="28" s="1"/>
  <c r="DE112" i="28"/>
  <c r="EB1740" i="28" s="1"/>
  <c r="DC112" i="28"/>
  <c r="EB1444" i="28" s="1"/>
  <c r="DA112" i="28"/>
  <c r="EB1148" i="28" s="1"/>
  <c r="CY112" i="28"/>
  <c r="EB852" i="28" s="1"/>
  <c r="O112" i="28"/>
  <c r="CW112" i="28"/>
  <c r="EB556" i="28" s="1"/>
  <c r="I112" i="28"/>
  <c r="CU112" i="28"/>
  <c r="EB260" i="28" s="1"/>
  <c r="DW111" i="28"/>
  <c r="EB4403" i="28" s="1"/>
  <c r="DU111" i="28"/>
  <c r="EB4107" i="28" s="1"/>
  <c r="DS111" i="28"/>
  <c r="EB3811" i="28" s="1"/>
  <c r="DQ111" i="28"/>
  <c r="EB3515" i="28" s="1"/>
  <c r="DO111" i="28"/>
  <c r="EB3219" i="28" s="1"/>
  <c r="DM111" i="28"/>
  <c r="EB2923" i="28" s="1"/>
  <c r="DK111" i="28"/>
  <c r="EB2627" i="28" s="1"/>
  <c r="DI111" i="28"/>
  <c r="EB2331" i="28" s="1"/>
  <c r="DG111" i="28"/>
  <c r="EB2035" i="28" s="1"/>
  <c r="DE111" i="28"/>
  <c r="EB1739" i="28" s="1"/>
  <c r="DC111" i="28"/>
  <c r="EB1443" i="28" s="1"/>
  <c r="DA111" i="28"/>
  <c r="EB1147" i="28" s="1"/>
  <c r="CY111" i="28"/>
  <c r="EB851" i="28" s="1"/>
  <c r="O111" i="28"/>
  <c r="CW111" i="28"/>
  <c r="EB555" i="28" s="1"/>
  <c r="I111" i="28"/>
  <c r="CU111" i="28"/>
  <c r="EB259" i="28" s="1"/>
  <c r="DW110" i="28"/>
  <c r="EB4402" i="28" s="1"/>
  <c r="DU110" i="28"/>
  <c r="EB4106" i="28" s="1"/>
  <c r="DS110" i="28"/>
  <c r="EB3810" i="28" s="1"/>
  <c r="DQ110" i="28"/>
  <c r="EB3514" i="28" s="1"/>
  <c r="DO110" i="28"/>
  <c r="EB3218" i="28" s="1"/>
  <c r="DM110" i="28"/>
  <c r="EB2922" i="28" s="1"/>
  <c r="DK110" i="28"/>
  <c r="EB2626" i="28" s="1"/>
  <c r="DI110" i="28"/>
  <c r="EB2330" i="28" s="1"/>
  <c r="DG110" i="28"/>
  <c r="EB2034" i="28" s="1"/>
  <c r="DE110" i="28"/>
  <c r="EB1738" i="28" s="1"/>
  <c r="DC110" i="28"/>
  <c r="EB1442" i="28" s="1"/>
  <c r="DA110" i="28"/>
  <c r="EB1146" i="28" s="1"/>
  <c r="CY110" i="28"/>
  <c r="EB850" i="28" s="1"/>
  <c r="O110" i="28"/>
  <c r="CW110" i="28"/>
  <c r="EB554" i="28" s="1"/>
  <c r="I110" i="28"/>
  <c r="CU110" i="28"/>
  <c r="EB258" i="28" s="1"/>
  <c r="DW109" i="28"/>
  <c r="EB4401" i="28" s="1"/>
  <c r="DU109" i="28"/>
  <c r="EB4105" i="28" s="1"/>
  <c r="DS109" i="28"/>
  <c r="EB3809" i="28" s="1"/>
  <c r="DQ109" i="28"/>
  <c r="EB3513" i="28" s="1"/>
  <c r="DO109" i="28"/>
  <c r="EB3217" i="28" s="1"/>
  <c r="DM109" i="28"/>
  <c r="EB2921" i="28" s="1"/>
  <c r="DK109" i="28"/>
  <c r="EB2625" i="28" s="1"/>
  <c r="DI109" i="28"/>
  <c r="EB2329" i="28" s="1"/>
  <c r="DG109" i="28"/>
  <c r="EB2033" i="28" s="1"/>
  <c r="DE109" i="28"/>
  <c r="EB1737" i="28" s="1"/>
  <c r="DC109" i="28"/>
  <c r="EB1441" i="28" s="1"/>
  <c r="DA109" i="28"/>
  <c r="EB1145" i="28" s="1"/>
  <c r="CY109" i="28"/>
  <c r="EB849" i="28" s="1"/>
  <c r="O109" i="28"/>
  <c r="CW109" i="28"/>
  <c r="EB553" i="28" s="1"/>
  <c r="I109" i="28"/>
  <c r="CU109" i="28"/>
  <c r="EB257" i="28" s="1"/>
  <c r="DW108" i="28"/>
  <c r="EB4400" i="28" s="1"/>
  <c r="DU108" i="28"/>
  <c r="EB4104" i="28" s="1"/>
  <c r="DS108" i="28"/>
  <c r="EB3808" i="28" s="1"/>
  <c r="DQ108" i="28"/>
  <c r="EB3512" i="28" s="1"/>
  <c r="DO108" i="28"/>
  <c r="EB3216" i="28" s="1"/>
  <c r="DM108" i="28"/>
  <c r="EB2920" i="28" s="1"/>
  <c r="DK108" i="28"/>
  <c r="EB2624" i="28" s="1"/>
  <c r="DI108" i="28"/>
  <c r="EB2328" i="28" s="1"/>
  <c r="DG108" i="28"/>
  <c r="EB2032" i="28" s="1"/>
  <c r="DE108" i="28"/>
  <c r="EB1736" i="28" s="1"/>
  <c r="DC108" i="28"/>
  <c r="EB1440" i="28" s="1"/>
  <c r="DA108" i="28"/>
  <c r="EB1144" i="28" s="1"/>
  <c r="CY108" i="28"/>
  <c r="EB848" i="28" s="1"/>
  <c r="O108" i="28"/>
  <c r="CW108" i="28"/>
  <c r="EB552" i="28" s="1"/>
  <c r="I108" i="28"/>
  <c r="CU108" i="28"/>
  <c r="EB256" i="28" s="1"/>
  <c r="DW107" i="28"/>
  <c r="EB4399" i="28" s="1"/>
  <c r="DU107" i="28"/>
  <c r="EB4103" i="28" s="1"/>
  <c r="DS107" i="28"/>
  <c r="EB3807" i="28" s="1"/>
  <c r="DQ107" i="28"/>
  <c r="EB3511" i="28" s="1"/>
  <c r="DO107" i="28"/>
  <c r="EB3215" i="28" s="1"/>
  <c r="DM107" i="28"/>
  <c r="EB2919" i="28" s="1"/>
  <c r="DK107" i="28"/>
  <c r="EB2623" i="28" s="1"/>
  <c r="DI107" i="28"/>
  <c r="EB2327" i="28" s="1"/>
  <c r="DG107" i="28"/>
  <c r="EB2031" i="28" s="1"/>
  <c r="DE107" i="28"/>
  <c r="EB1735" i="28" s="1"/>
  <c r="DC107" i="28"/>
  <c r="EB1439" i="28" s="1"/>
  <c r="DA107" i="28"/>
  <c r="EB1143" i="28" s="1"/>
  <c r="CY107" i="28"/>
  <c r="EB847" i="28" s="1"/>
  <c r="O107" i="28"/>
  <c r="CW107" i="28"/>
  <c r="EB551" i="28" s="1"/>
  <c r="I107" i="28"/>
  <c r="CU107" i="28"/>
  <c r="EB255" i="28" s="1"/>
  <c r="DW106" i="28"/>
  <c r="EB4398" i="28" s="1"/>
  <c r="DU106" i="28"/>
  <c r="EB4102" i="28" s="1"/>
  <c r="DS106" i="28"/>
  <c r="EB3806" i="28" s="1"/>
  <c r="DQ106" i="28"/>
  <c r="EB3510" i="28" s="1"/>
  <c r="DO106" i="28"/>
  <c r="EB3214" i="28" s="1"/>
  <c r="DM106" i="28"/>
  <c r="EB2918" i="28" s="1"/>
  <c r="DK106" i="28"/>
  <c r="EB2622" i="28" s="1"/>
  <c r="DI106" i="28"/>
  <c r="EB2326" i="28" s="1"/>
  <c r="DG106" i="28"/>
  <c r="EB2030" i="28" s="1"/>
  <c r="DE106" i="28"/>
  <c r="EB1734" i="28" s="1"/>
  <c r="DC106" i="28"/>
  <c r="EB1438" i="28" s="1"/>
  <c r="DA106" i="28"/>
  <c r="EB1142" i="28" s="1"/>
  <c r="CY106" i="28"/>
  <c r="EB846" i="28" s="1"/>
  <c r="O106" i="28"/>
  <c r="CW106" i="28"/>
  <c r="EB550" i="28" s="1"/>
  <c r="I106" i="28"/>
  <c r="CU106" i="28"/>
  <c r="EB254" i="28" s="1"/>
  <c r="DW105" i="28"/>
  <c r="EB4397" i="28" s="1"/>
  <c r="DU105" i="28"/>
  <c r="EB4101" i="28" s="1"/>
  <c r="DS105" i="28"/>
  <c r="EB3805" i="28" s="1"/>
  <c r="DQ105" i="28"/>
  <c r="EB3509" i="28" s="1"/>
  <c r="DO105" i="28"/>
  <c r="EB3213" i="28" s="1"/>
  <c r="DM105" i="28"/>
  <c r="EB2917" i="28" s="1"/>
  <c r="DK105" i="28"/>
  <c r="EB2621" i="28" s="1"/>
  <c r="DI105" i="28"/>
  <c r="EB2325" i="28" s="1"/>
  <c r="DG105" i="28"/>
  <c r="EB2029" i="28" s="1"/>
  <c r="DE105" i="28"/>
  <c r="EB1733" i="28" s="1"/>
  <c r="DC105" i="28"/>
  <c r="EB1437" i="28" s="1"/>
  <c r="DA105" i="28"/>
  <c r="EB1141" i="28" s="1"/>
  <c r="CY105" i="28"/>
  <c r="EB845" i="28" s="1"/>
  <c r="O105" i="28"/>
  <c r="CW105" i="28"/>
  <c r="EB549" i="28" s="1"/>
  <c r="I105" i="28"/>
  <c r="CU105" i="28"/>
  <c r="EB253" i="28" s="1"/>
  <c r="DW104" i="28"/>
  <c r="EB4396" i="28" s="1"/>
  <c r="DU104" i="28"/>
  <c r="EB4100" i="28" s="1"/>
  <c r="DS104" i="28"/>
  <c r="EB3804" i="28" s="1"/>
  <c r="DQ104" i="28"/>
  <c r="EB3508" i="28" s="1"/>
  <c r="DO104" i="28"/>
  <c r="EB3212" i="28" s="1"/>
  <c r="DM104" i="28"/>
  <c r="EB2916" i="28" s="1"/>
  <c r="DK104" i="28"/>
  <c r="EB2620" i="28" s="1"/>
  <c r="DI104" i="28"/>
  <c r="EB2324" i="28" s="1"/>
  <c r="DG104" i="28"/>
  <c r="EB2028" i="28" s="1"/>
  <c r="DE104" i="28"/>
  <c r="EB1732" i="28" s="1"/>
  <c r="DC104" i="28"/>
  <c r="EB1436" i="28" s="1"/>
  <c r="DA104" i="28"/>
  <c r="EB1140" i="28" s="1"/>
  <c r="CY104" i="28"/>
  <c r="EB844" i="28" s="1"/>
  <c r="O104" i="28"/>
  <c r="CW104" i="28"/>
  <c r="EB548" i="28" s="1"/>
  <c r="I104" i="28"/>
  <c r="CU104" i="28"/>
  <c r="EB252" i="28" s="1"/>
  <c r="DW103" i="28"/>
  <c r="EB4395" i="28" s="1"/>
  <c r="DU103" i="28"/>
  <c r="EB4099" i="28" s="1"/>
  <c r="DS103" i="28"/>
  <c r="EB3803" i="28" s="1"/>
  <c r="DQ103" i="28"/>
  <c r="EB3507" i="28" s="1"/>
  <c r="DO103" i="28"/>
  <c r="EB3211" i="28" s="1"/>
  <c r="DM103" i="28"/>
  <c r="EB2915" i="28" s="1"/>
  <c r="DK103" i="28"/>
  <c r="EB2619" i="28" s="1"/>
  <c r="DI103" i="28"/>
  <c r="EB2323" i="28" s="1"/>
  <c r="DG103" i="28"/>
  <c r="EB2027" i="28" s="1"/>
  <c r="DE103" i="28"/>
  <c r="EB1731" i="28" s="1"/>
  <c r="DC103" i="28"/>
  <c r="EB1435" i="28" s="1"/>
  <c r="DA103" i="28"/>
  <c r="EB1139" i="28" s="1"/>
  <c r="CY103" i="28"/>
  <c r="EB843" i="28" s="1"/>
  <c r="O103" i="28"/>
  <c r="CW103" i="28"/>
  <c r="EB547" i="28" s="1"/>
  <c r="I103" i="28"/>
  <c r="CU103" i="28"/>
  <c r="EB251" i="28" s="1"/>
  <c r="DW102" i="28"/>
  <c r="EB4394" i="28" s="1"/>
  <c r="DU102" i="28"/>
  <c r="EB4098" i="28" s="1"/>
  <c r="DS102" i="28"/>
  <c r="EB3802" i="28" s="1"/>
  <c r="DQ102" i="28"/>
  <c r="EB3506" i="28" s="1"/>
  <c r="DO102" i="28"/>
  <c r="EB3210" i="28" s="1"/>
  <c r="DM102" i="28"/>
  <c r="EB2914" i="28" s="1"/>
  <c r="DK102" i="28"/>
  <c r="EB2618" i="28" s="1"/>
  <c r="DI102" i="28"/>
  <c r="EB2322" i="28" s="1"/>
  <c r="DG102" i="28"/>
  <c r="EB2026" i="28" s="1"/>
  <c r="DE102" i="28"/>
  <c r="EB1730" i="28" s="1"/>
  <c r="DC102" i="28"/>
  <c r="EB1434" i="28" s="1"/>
  <c r="DA102" i="28"/>
  <c r="EB1138" i="28" s="1"/>
  <c r="CY102" i="28"/>
  <c r="EB842" i="28" s="1"/>
  <c r="O102" i="28"/>
  <c r="CW102" i="28"/>
  <c r="EB546" i="28" s="1"/>
  <c r="I102" i="28"/>
  <c r="CU102" i="28"/>
  <c r="EB250" i="28" s="1"/>
  <c r="DW101" i="28"/>
  <c r="EB4393" i="28" s="1"/>
  <c r="DU101" i="28"/>
  <c r="EB4097" i="28" s="1"/>
  <c r="DS101" i="28"/>
  <c r="EB3801" i="28" s="1"/>
  <c r="DQ101" i="28"/>
  <c r="EB3505" i="28" s="1"/>
  <c r="DO101" i="28"/>
  <c r="EB3209" i="28" s="1"/>
  <c r="DM101" i="28"/>
  <c r="EB2913" i="28" s="1"/>
  <c r="DK101" i="28"/>
  <c r="EB2617" i="28" s="1"/>
  <c r="DI101" i="28"/>
  <c r="EB2321" i="28" s="1"/>
  <c r="DG101" i="28"/>
  <c r="EB2025" i="28" s="1"/>
  <c r="DE101" i="28"/>
  <c r="EB1729" i="28" s="1"/>
  <c r="DC101" i="28"/>
  <c r="EB1433" i="28" s="1"/>
  <c r="DA101" i="28"/>
  <c r="EB1137" i="28" s="1"/>
  <c r="CY101" i="28"/>
  <c r="EB841" i="28" s="1"/>
  <c r="O101" i="28"/>
  <c r="CW101" i="28"/>
  <c r="EB545" i="28" s="1"/>
  <c r="I101" i="28"/>
  <c r="CU101" i="28"/>
  <c r="EB249" i="28" s="1"/>
  <c r="DW100" i="28"/>
  <c r="EB4392" i="28" s="1"/>
  <c r="DU100" i="28"/>
  <c r="EB4096" i="28" s="1"/>
  <c r="DS100" i="28"/>
  <c r="EB3800" i="28" s="1"/>
  <c r="DQ100" i="28"/>
  <c r="EB3504" i="28" s="1"/>
  <c r="DO100" i="28"/>
  <c r="EB3208" i="28" s="1"/>
  <c r="DM100" i="28"/>
  <c r="EB2912" i="28" s="1"/>
  <c r="DK100" i="28"/>
  <c r="EB2616" i="28" s="1"/>
  <c r="DI100" i="28"/>
  <c r="EB2320" i="28" s="1"/>
  <c r="DG100" i="28"/>
  <c r="EB2024" i="28" s="1"/>
  <c r="DE100" i="28"/>
  <c r="EB1728" i="28" s="1"/>
  <c r="DC100" i="28"/>
  <c r="EB1432" i="28" s="1"/>
  <c r="DA100" i="28"/>
  <c r="EB1136" i="28" s="1"/>
  <c r="CY100" i="28"/>
  <c r="EB840" i="28" s="1"/>
  <c r="O100" i="28"/>
  <c r="CW100" i="28"/>
  <c r="EB544" i="28" s="1"/>
  <c r="I100" i="28"/>
  <c r="CU100" i="28"/>
  <c r="EB248" i="28" s="1"/>
  <c r="DW99" i="28"/>
  <c r="EB4391" i="28" s="1"/>
  <c r="DU99" i="28"/>
  <c r="EB4095" i="28" s="1"/>
  <c r="DS99" i="28"/>
  <c r="EB3799" i="28" s="1"/>
  <c r="DQ99" i="28"/>
  <c r="EB3503" i="28" s="1"/>
  <c r="DO99" i="28"/>
  <c r="EB3207" i="28" s="1"/>
  <c r="DM99" i="28"/>
  <c r="EB2911" i="28" s="1"/>
  <c r="DK99" i="28"/>
  <c r="EB2615" i="28" s="1"/>
  <c r="DI99" i="28"/>
  <c r="EB2319" i="28" s="1"/>
  <c r="DG99" i="28"/>
  <c r="EB2023" i="28" s="1"/>
  <c r="DE99" i="28"/>
  <c r="EB1727" i="28" s="1"/>
  <c r="DC99" i="28"/>
  <c r="EB1431" i="28" s="1"/>
  <c r="DA99" i="28"/>
  <c r="EB1135" i="28" s="1"/>
  <c r="CY99" i="28"/>
  <c r="EB839" i="28" s="1"/>
  <c r="O99" i="28"/>
  <c r="CW99" i="28"/>
  <c r="EB543" i="28" s="1"/>
  <c r="I99" i="28"/>
  <c r="CU99" i="28"/>
  <c r="EB247" i="28" s="1"/>
  <c r="DW98" i="28"/>
  <c r="EB4390" i="28" s="1"/>
  <c r="DU98" i="28"/>
  <c r="EB4094" i="28" s="1"/>
  <c r="DS98" i="28"/>
  <c r="EB3798" i="28" s="1"/>
  <c r="DQ98" i="28"/>
  <c r="EB3502" i="28" s="1"/>
  <c r="DO98" i="28"/>
  <c r="EB3206" i="28" s="1"/>
  <c r="DM98" i="28"/>
  <c r="EB2910" i="28" s="1"/>
  <c r="DK98" i="28"/>
  <c r="EB2614" i="28" s="1"/>
  <c r="DI98" i="28"/>
  <c r="EB2318" i="28" s="1"/>
  <c r="DG98" i="28"/>
  <c r="EB2022" i="28" s="1"/>
  <c r="DE98" i="28"/>
  <c r="EB1726" i="28" s="1"/>
  <c r="DC98" i="28"/>
  <c r="EB1430" i="28" s="1"/>
  <c r="DA98" i="28"/>
  <c r="EB1134" i="28" s="1"/>
  <c r="CY98" i="28"/>
  <c r="EB838" i="28" s="1"/>
  <c r="O98" i="28"/>
  <c r="CW98" i="28"/>
  <c r="EB542" i="28" s="1"/>
  <c r="I98" i="28"/>
  <c r="CU98" i="28"/>
  <c r="EB246" i="28" s="1"/>
  <c r="DW97" i="28"/>
  <c r="EB4389" i="28" s="1"/>
  <c r="DU97" i="28"/>
  <c r="EB4093" i="28" s="1"/>
  <c r="DS97" i="28"/>
  <c r="EB3797" i="28" s="1"/>
  <c r="DQ97" i="28"/>
  <c r="EB3501" i="28" s="1"/>
  <c r="DO97" i="28"/>
  <c r="EB3205" i="28" s="1"/>
  <c r="DM97" i="28"/>
  <c r="EB2909" i="28" s="1"/>
  <c r="DK97" i="28"/>
  <c r="EB2613" i="28" s="1"/>
  <c r="DI97" i="28"/>
  <c r="EB2317" i="28" s="1"/>
  <c r="DG97" i="28"/>
  <c r="EB2021" i="28" s="1"/>
  <c r="DE97" i="28"/>
  <c r="EB1725" i="28" s="1"/>
  <c r="DC97" i="28"/>
  <c r="EB1429" i="28" s="1"/>
  <c r="DA97" i="28"/>
  <c r="EB1133" i="28" s="1"/>
  <c r="CY97" i="28"/>
  <c r="EB837" i="28" s="1"/>
  <c r="O97" i="28"/>
  <c r="CW97" i="28"/>
  <c r="EB541" i="28" s="1"/>
  <c r="I97" i="28"/>
  <c r="CU97" i="28"/>
  <c r="EB245" i="28" s="1"/>
  <c r="DW96" i="28"/>
  <c r="EB4388" i="28" s="1"/>
  <c r="DU96" i="28"/>
  <c r="EB4092" i="28" s="1"/>
  <c r="DS96" i="28"/>
  <c r="EB3796" i="28" s="1"/>
  <c r="DQ96" i="28"/>
  <c r="EB3500" i="28" s="1"/>
  <c r="DO96" i="28"/>
  <c r="EB3204" i="28" s="1"/>
  <c r="DM96" i="28"/>
  <c r="EB2908" i="28" s="1"/>
  <c r="DK96" i="28"/>
  <c r="EB2612" i="28" s="1"/>
  <c r="DI96" i="28"/>
  <c r="EB2316" i="28" s="1"/>
  <c r="DG96" i="28"/>
  <c r="EB2020" i="28" s="1"/>
  <c r="DE96" i="28"/>
  <c r="EB1724" i="28" s="1"/>
  <c r="DC96" i="28"/>
  <c r="EB1428" i="28" s="1"/>
  <c r="DA96" i="28"/>
  <c r="EB1132" i="28" s="1"/>
  <c r="CY96" i="28"/>
  <c r="EB836" i="28" s="1"/>
  <c r="O96" i="28"/>
  <c r="CW96" i="28"/>
  <c r="EB540" i="28" s="1"/>
  <c r="I96" i="28"/>
  <c r="CU96" i="28"/>
  <c r="EB244" i="28" s="1"/>
  <c r="DW95" i="28"/>
  <c r="EB4387" i="28" s="1"/>
  <c r="DU95" i="28"/>
  <c r="EB4091" i="28" s="1"/>
  <c r="DS95" i="28"/>
  <c r="EB3795" i="28" s="1"/>
  <c r="DQ95" i="28"/>
  <c r="EB3499" i="28" s="1"/>
  <c r="DO95" i="28"/>
  <c r="EB3203" i="28" s="1"/>
  <c r="DM95" i="28"/>
  <c r="EB2907" i="28" s="1"/>
  <c r="DK95" i="28"/>
  <c r="EB2611" i="28" s="1"/>
  <c r="DI95" i="28"/>
  <c r="EB2315" i="28" s="1"/>
  <c r="DG95" i="28"/>
  <c r="EB2019" i="28" s="1"/>
  <c r="DE95" i="28"/>
  <c r="EB1723" i="28" s="1"/>
  <c r="DC95" i="28"/>
  <c r="EB1427" i="28" s="1"/>
  <c r="DA95" i="28"/>
  <c r="EB1131" i="28" s="1"/>
  <c r="CY95" i="28"/>
  <c r="EB835" i="28" s="1"/>
  <c r="O95" i="28"/>
  <c r="CW95" i="28"/>
  <c r="EB539" i="28" s="1"/>
  <c r="I95" i="28"/>
  <c r="CU95" i="28"/>
  <c r="EB243" i="28" s="1"/>
  <c r="DW94" i="28"/>
  <c r="EB4386" i="28" s="1"/>
  <c r="DU94" i="28"/>
  <c r="EB4090" i="28" s="1"/>
  <c r="DS94" i="28"/>
  <c r="EB3794" i="28" s="1"/>
  <c r="DQ94" i="28"/>
  <c r="EB3498" i="28" s="1"/>
  <c r="DO94" i="28"/>
  <c r="EB3202" i="28" s="1"/>
  <c r="DM94" i="28"/>
  <c r="EB2906" i="28" s="1"/>
  <c r="DK94" i="28"/>
  <c r="EB2610" i="28" s="1"/>
  <c r="DI94" i="28"/>
  <c r="EB2314" i="28" s="1"/>
  <c r="DG94" i="28"/>
  <c r="EB2018" i="28" s="1"/>
  <c r="DE94" i="28"/>
  <c r="EB1722" i="28" s="1"/>
  <c r="DC94" i="28"/>
  <c r="EB1426" i="28" s="1"/>
  <c r="DA94" i="28"/>
  <c r="EB1130" i="28" s="1"/>
  <c r="CY94" i="28"/>
  <c r="EB834" i="28" s="1"/>
  <c r="O94" i="28"/>
  <c r="CW94" i="28"/>
  <c r="EB538" i="28" s="1"/>
  <c r="I94" i="28"/>
  <c r="CU94" i="28"/>
  <c r="EB242" i="28" s="1"/>
  <c r="DW93" i="28"/>
  <c r="EB4385" i="28" s="1"/>
  <c r="DU93" i="28"/>
  <c r="EB4089" i="28" s="1"/>
  <c r="DS93" i="28"/>
  <c r="EB3793" i="28" s="1"/>
  <c r="DQ93" i="28"/>
  <c r="EB3497" i="28" s="1"/>
  <c r="DO93" i="28"/>
  <c r="EB3201" i="28" s="1"/>
  <c r="DM93" i="28"/>
  <c r="EB2905" i="28" s="1"/>
  <c r="DK93" i="28"/>
  <c r="EB2609" i="28" s="1"/>
  <c r="DI93" i="28"/>
  <c r="EB2313" i="28" s="1"/>
  <c r="DG93" i="28"/>
  <c r="EB2017" i="28" s="1"/>
  <c r="DE93" i="28"/>
  <c r="EB1721" i="28" s="1"/>
  <c r="DC93" i="28"/>
  <c r="EB1425" i="28" s="1"/>
  <c r="DA93" i="28"/>
  <c r="EB1129" i="28" s="1"/>
  <c r="CY93" i="28"/>
  <c r="EB833" i="28" s="1"/>
  <c r="O93" i="28"/>
  <c r="CW93" i="28"/>
  <c r="EB537" i="28" s="1"/>
  <c r="I93" i="28"/>
  <c r="CU93" i="28"/>
  <c r="EB241" i="28" s="1"/>
  <c r="DW92" i="28"/>
  <c r="EB4384" i="28" s="1"/>
  <c r="DU92" i="28"/>
  <c r="EB4088" i="28" s="1"/>
  <c r="DS92" i="28"/>
  <c r="EB3792" i="28" s="1"/>
  <c r="DQ92" i="28"/>
  <c r="EB3496" i="28" s="1"/>
  <c r="DO92" i="28"/>
  <c r="EB3200" i="28" s="1"/>
  <c r="DM92" i="28"/>
  <c r="EB2904" i="28" s="1"/>
  <c r="DK92" i="28"/>
  <c r="EB2608" i="28" s="1"/>
  <c r="DI92" i="28"/>
  <c r="EB2312" i="28" s="1"/>
  <c r="DG92" i="28"/>
  <c r="EB2016" i="28" s="1"/>
  <c r="DE92" i="28"/>
  <c r="EB1720" i="28" s="1"/>
  <c r="DC92" i="28"/>
  <c r="EB1424" i="28" s="1"/>
  <c r="DA92" i="28"/>
  <c r="EB1128" i="28" s="1"/>
  <c r="CY92" i="28"/>
  <c r="EB832" i="28" s="1"/>
  <c r="O92" i="28"/>
  <c r="CW92" i="28"/>
  <c r="EB536" i="28" s="1"/>
  <c r="I92" i="28"/>
  <c r="CU92" i="28"/>
  <c r="EB240" i="28" s="1"/>
  <c r="DW91" i="28"/>
  <c r="EB4383" i="28" s="1"/>
  <c r="DU91" i="28"/>
  <c r="EB4087" i="28" s="1"/>
  <c r="DS91" i="28"/>
  <c r="EB3791" i="28" s="1"/>
  <c r="DQ91" i="28"/>
  <c r="EB3495" i="28" s="1"/>
  <c r="DO91" i="28"/>
  <c r="EB3199" i="28" s="1"/>
  <c r="DM91" i="28"/>
  <c r="EB2903" i="28" s="1"/>
  <c r="DK91" i="28"/>
  <c r="EB2607" i="28" s="1"/>
  <c r="DI91" i="28"/>
  <c r="EB2311" i="28" s="1"/>
  <c r="DG91" i="28"/>
  <c r="EB2015" i="28" s="1"/>
  <c r="DE91" i="28"/>
  <c r="EB1719" i="28" s="1"/>
  <c r="DC91" i="28"/>
  <c r="EB1423" i="28" s="1"/>
  <c r="DA91" i="28"/>
  <c r="EB1127" i="28" s="1"/>
  <c r="CY91" i="28"/>
  <c r="EB831" i="28" s="1"/>
  <c r="O91" i="28"/>
  <c r="CW91" i="28"/>
  <c r="EB535" i="28" s="1"/>
  <c r="I91" i="28"/>
  <c r="CU91" i="28"/>
  <c r="EB239" i="28" s="1"/>
  <c r="DW90" i="28"/>
  <c r="EB4382" i="28" s="1"/>
  <c r="DU90" i="28"/>
  <c r="EB4086" i="28" s="1"/>
  <c r="DS90" i="28"/>
  <c r="EB3790" i="28" s="1"/>
  <c r="DQ90" i="28"/>
  <c r="EB3494" i="28" s="1"/>
  <c r="DO90" i="28"/>
  <c r="EB3198" i="28" s="1"/>
  <c r="DM90" i="28"/>
  <c r="EB2902" i="28" s="1"/>
  <c r="DK90" i="28"/>
  <c r="EB2606" i="28" s="1"/>
  <c r="DI90" i="28"/>
  <c r="EB2310" i="28" s="1"/>
  <c r="DG90" i="28"/>
  <c r="EB2014" i="28" s="1"/>
  <c r="DE90" i="28"/>
  <c r="EB1718" i="28" s="1"/>
  <c r="DC90" i="28"/>
  <c r="EB1422" i="28" s="1"/>
  <c r="DA90" i="28"/>
  <c r="EB1126" i="28" s="1"/>
  <c r="CY90" i="28"/>
  <c r="EB830" i="28" s="1"/>
  <c r="O90" i="28"/>
  <c r="CW90" i="28"/>
  <c r="EB534" i="28" s="1"/>
  <c r="I90" i="28"/>
  <c r="CU90" i="28"/>
  <c r="EB238" i="28" s="1"/>
  <c r="DW89" i="28"/>
  <c r="EB4381" i="28" s="1"/>
  <c r="DU89" i="28"/>
  <c r="EB4085" i="28" s="1"/>
  <c r="DS89" i="28"/>
  <c r="EB3789" i="28" s="1"/>
  <c r="DQ89" i="28"/>
  <c r="EB3493" i="28" s="1"/>
  <c r="DO89" i="28"/>
  <c r="EB3197" i="28" s="1"/>
  <c r="DM89" i="28"/>
  <c r="EB2901" i="28" s="1"/>
  <c r="DK89" i="28"/>
  <c r="EB2605" i="28" s="1"/>
  <c r="DI89" i="28"/>
  <c r="EB2309" i="28" s="1"/>
  <c r="DG89" i="28"/>
  <c r="EB2013" i="28" s="1"/>
  <c r="DE89" i="28"/>
  <c r="EB1717" i="28" s="1"/>
  <c r="DC89" i="28"/>
  <c r="EB1421" i="28" s="1"/>
  <c r="DA89" i="28"/>
  <c r="EB1125" i="28" s="1"/>
  <c r="CY89" i="28"/>
  <c r="EB829" i="28" s="1"/>
  <c r="O89" i="28"/>
  <c r="CW89" i="28"/>
  <c r="EB533" i="28" s="1"/>
  <c r="I89" i="28"/>
  <c r="CU89" i="28"/>
  <c r="EB237" i="28" s="1"/>
  <c r="DW88" i="28"/>
  <c r="EB4380" i="28" s="1"/>
  <c r="DU88" i="28"/>
  <c r="EB4084" i="28" s="1"/>
  <c r="DS88" i="28"/>
  <c r="EB3788" i="28" s="1"/>
  <c r="DQ88" i="28"/>
  <c r="EB3492" i="28" s="1"/>
  <c r="DO88" i="28"/>
  <c r="EB3196" i="28" s="1"/>
  <c r="DM88" i="28"/>
  <c r="EB2900" i="28" s="1"/>
  <c r="DK88" i="28"/>
  <c r="EB2604" i="28" s="1"/>
  <c r="DI88" i="28"/>
  <c r="EB2308" i="28" s="1"/>
  <c r="DG88" i="28"/>
  <c r="EB2012" i="28" s="1"/>
  <c r="DE88" i="28"/>
  <c r="EB1716" i="28" s="1"/>
  <c r="DC88" i="28"/>
  <c r="EB1420" i="28" s="1"/>
  <c r="DA88" i="28"/>
  <c r="EB1124" i="28" s="1"/>
  <c r="CY88" i="28"/>
  <c r="EB828" i="28" s="1"/>
  <c r="O88" i="28"/>
  <c r="CW88" i="28"/>
  <c r="EB532" i="28" s="1"/>
  <c r="I88" i="28"/>
  <c r="CU88" i="28"/>
  <c r="EB236" i="28" s="1"/>
  <c r="DW87" i="28"/>
  <c r="EB4379" i="28" s="1"/>
  <c r="DU87" i="28"/>
  <c r="EB4083" i="28" s="1"/>
  <c r="DS87" i="28"/>
  <c r="EB3787" i="28" s="1"/>
  <c r="DQ87" i="28"/>
  <c r="EB3491" i="28" s="1"/>
  <c r="DO87" i="28"/>
  <c r="EB3195" i="28" s="1"/>
  <c r="DM87" i="28"/>
  <c r="EB2899" i="28" s="1"/>
  <c r="DK87" i="28"/>
  <c r="EB2603" i="28" s="1"/>
  <c r="DI87" i="28"/>
  <c r="EB2307" i="28" s="1"/>
  <c r="DG87" i="28"/>
  <c r="EB2011" i="28" s="1"/>
  <c r="DE87" i="28"/>
  <c r="EB1715" i="28" s="1"/>
  <c r="DC87" i="28"/>
  <c r="EB1419" i="28" s="1"/>
  <c r="DA87" i="28"/>
  <c r="EB1123" i="28" s="1"/>
  <c r="CY87" i="28"/>
  <c r="EB827" i="28" s="1"/>
  <c r="O87" i="28"/>
  <c r="CW87" i="28"/>
  <c r="EB531" i="28" s="1"/>
  <c r="I87" i="28"/>
  <c r="CU87" i="28"/>
  <c r="EB235" i="28" s="1"/>
  <c r="DW86" i="28"/>
  <c r="EB4378" i="28" s="1"/>
  <c r="DU86" i="28"/>
  <c r="EB4082" i="28" s="1"/>
  <c r="DS86" i="28"/>
  <c r="EB3786" i="28" s="1"/>
  <c r="DQ86" i="28"/>
  <c r="EB3490" i="28" s="1"/>
  <c r="DO86" i="28"/>
  <c r="EB3194" i="28" s="1"/>
  <c r="DM86" i="28"/>
  <c r="EB2898" i="28" s="1"/>
  <c r="DK86" i="28"/>
  <c r="EB2602" i="28" s="1"/>
  <c r="DI86" i="28"/>
  <c r="EB2306" i="28" s="1"/>
  <c r="DG86" i="28"/>
  <c r="EB2010" i="28" s="1"/>
  <c r="DE86" i="28"/>
  <c r="EB1714" i="28" s="1"/>
  <c r="DC86" i="28"/>
  <c r="EB1418" i="28" s="1"/>
  <c r="DA86" i="28"/>
  <c r="EB1122" i="28" s="1"/>
  <c r="CY86" i="28"/>
  <c r="EB826" i="28" s="1"/>
  <c r="O86" i="28"/>
  <c r="CW86" i="28"/>
  <c r="EB530" i="28" s="1"/>
  <c r="I86" i="28"/>
  <c r="CU86" i="28"/>
  <c r="EB234" i="28" s="1"/>
  <c r="DW85" i="28"/>
  <c r="EB4377" i="28" s="1"/>
  <c r="DU85" i="28"/>
  <c r="EB4081" i="28" s="1"/>
  <c r="DS85" i="28"/>
  <c r="EB3785" i="28" s="1"/>
  <c r="DQ85" i="28"/>
  <c r="EB3489" i="28" s="1"/>
  <c r="DO85" i="28"/>
  <c r="EB3193" i="28" s="1"/>
  <c r="DM85" i="28"/>
  <c r="EB2897" i="28" s="1"/>
  <c r="DK85" i="28"/>
  <c r="EB2601" i="28" s="1"/>
  <c r="DI85" i="28"/>
  <c r="EB2305" i="28" s="1"/>
  <c r="DG85" i="28"/>
  <c r="EB2009" i="28" s="1"/>
  <c r="DE85" i="28"/>
  <c r="EB1713" i="28" s="1"/>
  <c r="DC85" i="28"/>
  <c r="EB1417" i="28" s="1"/>
  <c r="DA85" i="28"/>
  <c r="EB1121" i="28" s="1"/>
  <c r="CY85" i="28"/>
  <c r="EB825" i="28" s="1"/>
  <c r="O85" i="28"/>
  <c r="CW85" i="28"/>
  <c r="EB529" i="28" s="1"/>
  <c r="I85" i="28"/>
  <c r="CU85" i="28"/>
  <c r="EB233" i="28" s="1"/>
  <c r="DW84" i="28"/>
  <c r="EB4376" i="28" s="1"/>
  <c r="DU84" i="28"/>
  <c r="EB4080" i="28" s="1"/>
  <c r="DS84" i="28"/>
  <c r="EB3784" i="28" s="1"/>
  <c r="DQ84" i="28"/>
  <c r="EB3488" i="28" s="1"/>
  <c r="DO84" i="28"/>
  <c r="EB3192" i="28" s="1"/>
  <c r="DM84" i="28"/>
  <c r="EB2896" i="28" s="1"/>
  <c r="DK84" i="28"/>
  <c r="EB2600" i="28" s="1"/>
  <c r="DI84" i="28"/>
  <c r="EB2304" i="28" s="1"/>
  <c r="DG84" i="28"/>
  <c r="EB2008" i="28" s="1"/>
  <c r="DE84" i="28"/>
  <c r="EB1712" i="28" s="1"/>
  <c r="DC84" i="28"/>
  <c r="EB1416" i="28" s="1"/>
  <c r="DA84" i="28"/>
  <c r="EB1120" i="28" s="1"/>
  <c r="CY84" i="28"/>
  <c r="EB824" i="28" s="1"/>
  <c r="O84" i="28"/>
  <c r="CW84" i="28"/>
  <c r="EB528" i="28" s="1"/>
  <c r="I84" i="28"/>
  <c r="CU84" i="28"/>
  <c r="EB232" i="28" s="1"/>
  <c r="DW83" i="28"/>
  <c r="EB4375" i="28" s="1"/>
  <c r="DU83" i="28"/>
  <c r="EB4079" i="28" s="1"/>
  <c r="DS83" i="28"/>
  <c r="EB3783" i="28" s="1"/>
  <c r="DQ83" i="28"/>
  <c r="EB3487" i="28" s="1"/>
  <c r="DO83" i="28"/>
  <c r="EB3191" i="28" s="1"/>
  <c r="DM83" i="28"/>
  <c r="EB2895" i="28" s="1"/>
  <c r="DK83" i="28"/>
  <c r="EB2599" i="28" s="1"/>
  <c r="DI83" i="28"/>
  <c r="EB2303" i="28" s="1"/>
  <c r="DG83" i="28"/>
  <c r="EB2007" i="28" s="1"/>
  <c r="DE83" i="28"/>
  <c r="EB1711" i="28" s="1"/>
  <c r="DC83" i="28"/>
  <c r="EB1415" i="28" s="1"/>
  <c r="DA83" i="28"/>
  <c r="EB1119" i="28" s="1"/>
  <c r="CY83" i="28"/>
  <c r="EB823" i="28" s="1"/>
  <c r="O83" i="28"/>
  <c r="CW83" i="28"/>
  <c r="EB527" i="28" s="1"/>
  <c r="I83" i="28"/>
  <c r="CU83" i="28"/>
  <c r="EB231" i="28" s="1"/>
  <c r="DW82" i="28"/>
  <c r="EB4374" i="28" s="1"/>
  <c r="DU82" i="28"/>
  <c r="EB4078" i="28" s="1"/>
  <c r="DS82" i="28"/>
  <c r="EB3782" i="28" s="1"/>
  <c r="DQ82" i="28"/>
  <c r="EB3486" i="28" s="1"/>
  <c r="DO82" i="28"/>
  <c r="EB3190" i="28" s="1"/>
  <c r="DM82" i="28"/>
  <c r="EB2894" i="28" s="1"/>
  <c r="DK82" i="28"/>
  <c r="EB2598" i="28" s="1"/>
  <c r="DI82" i="28"/>
  <c r="EB2302" i="28" s="1"/>
  <c r="DG82" i="28"/>
  <c r="EB2006" i="28" s="1"/>
  <c r="DE82" i="28"/>
  <c r="EB1710" i="28" s="1"/>
  <c r="DC82" i="28"/>
  <c r="EB1414" i="28" s="1"/>
  <c r="DA82" i="28"/>
  <c r="EB1118" i="28" s="1"/>
  <c r="CY82" i="28"/>
  <c r="EB822" i="28" s="1"/>
  <c r="O82" i="28"/>
  <c r="CW82" i="28"/>
  <c r="EB526" i="28" s="1"/>
  <c r="I82" i="28"/>
  <c r="CU82" i="28"/>
  <c r="EB230" i="28" s="1"/>
  <c r="DW81" i="28"/>
  <c r="EB4373" i="28" s="1"/>
  <c r="DU81" i="28"/>
  <c r="EB4077" i="28" s="1"/>
  <c r="DS81" i="28"/>
  <c r="EB3781" i="28" s="1"/>
  <c r="DQ81" i="28"/>
  <c r="EB3485" i="28" s="1"/>
  <c r="DO81" i="28"/>
  <c r="EB3189" i="28" s="1"/>
  <c r="DM81" i="28"/>
  <c r="EB2893" i="28" s="1"/>
  <c r="DK81" i="28"/>
  <c r="EB2597" i="28" s="1"/>
  <c r="DI81" i="28"/>
  <c r="EB2301" i="28" s="1"/>
  <c r="DG81" i="28"/>
  <c r="EB2005" i="28" s="1"/>
  <c r="DE81" i="28"/>
  <c r="EB1709" i="28" s="1"/>
  <c r="DC81" i="28"/>
  <c r="EB1413" i="28" s="1"/>
  <c r="DA81" i="28"/>
  <c r="EB1117" i="28" s="1"/>
  <c r="CY81" i="28"/>
  <c r="EB821" i="28" s="1"/>
  <c r="O81" i="28"/>
  <c r="CW81" i="28"/>
  <c r="EB525" i="28" s="1"/>
  <c r="CU81" i="28"/>
  <c r="EB229" i="28" s="1"/>
  <c r="DW80" i="28"/>
  <c r="EB4372" i="28" s="1"/>
  <c r="DU80" i="28"/>
  <c r="EB4076" i="28" s="1"/>
  <c r="DS80" i="28"/>
  <c r="EB3780" i="28" s="1"/>
  <c r="DQ80" i="28"/>
  <c r="EB3484" i="28" s="1"/>
  <c r="DO80" i="28"/>
  <c r="EB3188" i="28" s="1"/>
  <c r="DM80" i="28"/>
  <c r="EB2892" i="28" s="1"/>
  <c r="DK80" i="28"/>
  <c r="EB2596" i="28" s="1"/>
  <c r="DI80" i="28"/>
  <c r="EB2300" i="28" s="1"/>
  <c r="DG80" i="28"/>
  <c r="EB2004" i="28" s="1"/>
  <c r="DE80" i="28"/>
  <c r="EB1708" i="28" s="1"/>
  <c r="DC80" i="28"/>
  <c r="EB1412" i="28" s="1"/>
  <c r="DA80" i="28"/>
  <c r="EB1116" i="28" s="1"/>
  <c r="CY80" i="28"/>
  <c r="EB820" i="28" s="1"/>
  <c r="O80" i="28"/>
  <c r="CW80" i="28"/>
  <c r="EB524" i="28" s="1"/>
  <c r="CU80" i="28"/>
  <c r="EB228" i="28" s="1"/>
  <c r="DW79" i="28"/>
  <c r="EB4371" i="28" s="1"/>
  <c r="DU79" i="28"/>
  <c r="EB4075" i="28" s="1"/>
  <c r="DS79" i="28"/>
  <c r="EB3779" i="28" s="1"/>
  <c r="DQ79" i="28"/>
  <c r="EB3483" i="28" s="1"/>
  <c r="DO79" i="28"/>
  <c r="EB3187" i="28" s="1"/>
  <c r="DM79" i="28"/>
  <c r="EB2891" i="28" s="1"/>
  <c r="DK79" i="28"/>
  <c r="EB2595" i="28" s="1"/>
  <c r="DI79" i="28"/>
  <c r="EB2299" i="28" s="1"/>
  <c r="DG79" i="28"/>
  <c r="EB2003" i="28" s="1"/>
  <c r="DE79" i="28"/>
  <c r="EB1707" i="28" s="1"/>
  <c r="DC79" i="28"/>
  <c r="EB1411" i="28" s="1"/>
  <c r="DA79" i="28"/>
  <c r="EB1115" i="28" s="1"/>
  <c r="CY79" i="28"/>
  <c r="EB819" i="28" s="1"/>
  <c r="O79" i="28"/>
  <c r="CW79" i="28"/>
  <c r="EB523" i="28" s="1"/>
  <c r="CU79" i="28"/>
  <c r="EB227" i="28" s="1"/>
  <c r="DW78" i="28"/>
  <c r="EB4370" i="28" s="1"/>
  <c r="DU78" i="28"/>
  <c r="EB4074" i="28" s="1"/>
  <c r="DS78" i="28"/>
  <c r="EB3778" i="28" s="1"/>
  <c r="DQ78" i="28"/>
  <c r="EB3482" i="28" s="1"/>
  <c r="DO78" i="28"/>
  <c r="EB3186" i="28" s="1"/>
  <c r="DM78" i="28"/>
  <c r="EB2890" i="28" s="1"/>
  <c r="DK78" i="28"/>
  <c r="EB2594" i="28" s="1"/>
  <c r="DI78" i="28"/>
  <c r="EB2298" i="28" s="1"/>
  <c r="DG78" i="28"/>
  <c r="EB2002" i="28" s="1"/>
  <c r="DE78" i="28"/>
  <c r="EB1706" i="28" s="1"/>
  <c r="DC78" i="28"/>
  <c r="EB1410" i="28" s="1"/>
  <c r="DA78" i="28"/>
  <c r="EB1114" i="28" s="1"/>
  <c r="CY78" i="28"/>
  <c r="EB818" i="28" s="1"/>
  <c r="O78" i="28"/>
  <c r="CW78" i="28"/>
  <c r="EB522" i="28" s="1"/>
  <c r="CU78" i="28"/>
  <c r="EB226" i="28" s="1"/>
  <c r="DW77" i="28"/>
  <c r="EB4369" i="28" s="1"/>
  <c r="DU77" i="28"/>
  <c r="EB4073" i="28" s="1"/>
  <c r="DS77" i="28"/>
  <c r="EB3777" i="28" s="1"/>
  <c r="DQ77" i="28"/>
  <c r="EB3481" i="28" s="1"/>
  <c r="DO77" i="28"/>
  <c r="EB3185" i="28" s="1"/>
  <c r="DM77" i="28"/>
  <c r="EB2889" i="28" s="1"/>
  <c r="DK77" i="28"/>
  <c r="EB2593" i="28" s="1"/>
  <c r="DI77" i="28"/>
  <c r="EB2297" i="28" s="1"/>
  <c r="DG77" i="28"/>
  <c r="EB2001" i="28" s="1"/>
  <c r="DE77" i="28"/>
  <c r="EB1705" i="28" s="1"/>
  <c r="DC77" i="28"/>
  <c r="EB1409" i="28" s="1"/>
  <c r="DA77" i="28"/>
  <c r="EB1113" i="28" s="1"/>
  <c r="CY77" i="28"/>
  <c r="EB817" i="28" s="1"/>
  <c r="O77" i="28"/>
  <c r="CW77" i="28"/>
  <c r="EB521" i="28" s="1"/>
  <c r="DW76" i="28"/>
  <c r="EB4368" i="28" s="1"/>
  <c r="DU76" i="28"/>
  <c r="EB4072" i="28" s="1"/>
  <c r="DS76" i="28"/>
  <c r="EB3776" i="28" s="1"/>
  <c r="DQ76" i="28"/>
  <c r="EB3480" i="28" s="1"/>
  <c r="DO76" i="28"/>
  <c r="EB3184" i="28" s="1"/>
  <c r="DM76" i="28"/>
  <c r="EB2888" i="28" s="1"/>
  <c r="DK76" i="28"/>
  <c r="EB2592" i="28" s="1"/>
  <c r="DI76" i="28"/>
  <c r="EB2296" i="28" s="1"/>
  <c r="DG76" i="28"/>
  <c r="EB2000" i="28" s="1"/>
  <c r="DE76" i="28"/>
  <c r="EB1704" i="28" s="1"/>
  <c r="DC76" i="28"/>
  <c r="EB1408" i="28" s="1"/>
  <c r="DA76" i="28"/>
  <c r="EB1112" i="28" s="1"/>
  <c r="CY76" i="28"/>
  <c r="EB816" i="28" s="1"/>
  <c r="O76" i="28"/>
  <c r="CW76" i="28"/>
  <c r="EB520" i="28" s="1"/>
  <c r="DW75" i="28"/>
  <c r="EB4367" i="28" s="1"/>
  <c r="DU75" i="28"/>
  <c r="EB4071" i="28" s="1"/>
  <c r="DS75" i="28"/>
  <c r="EB3775" i="28" s="1"/>
  <c r="DQ75" i="28"/>
  <c r="EB3479" i="28" s="1"/>
  <c r="DO75" i="28"/>
  <c r="EB3183" i="28" s="1"/>
  <c r="DM75" i="28"/>
  <c r="EB2887" i="28" s="1"/>
  <c r="DK75" i="28"/>
  <c r="EB2591" i="28" s="1"/>
  <c r="DI75" i="28"/>
  <c r="EB2295" i="28" s="1"/>
  <c r="DG75" i="28"/>
  <c r="EB1999" i="28" s="1"/>
  <c r="DE75" i="28"/>
  <c r="EB1703" i="28" s="1"/>
  <c r="DC75" i="28"/>
  <c r="EB1407" i="28" s="1"/>
  <c r="DA75" i="28"/>
  <c r="EB1111" i="28" s="1"/>
  <c r="CY75" i="28"/>
  <c r="EB815" i="28" s="1"/>
  <c r="O75" i="28"/>
  <c r="CW75" i="28"/>
  <c r="EB519" i="28" s="1"/>
  <c r="DW74" i="28"/>
  <c r="EB4366" i="28" s="1"/>
  <c r="DU74" i="28"/>
  <c r="EB4070" i="28" s="1"/>
  <c r="DS74" i="28"/>
  <c r="EB3774" i="28" s="1"/>
  <c r="DQ74" i="28"/>
  <c r="EB3478" i="28" s="1"/>
  <c r="DO74" i="28"/>
  <c r="EB3182" i="28" s="1"/>
  <c r="DM74" i="28"/>
  <c r="EB2886" i="28" s="1"/>
  <c r="DK74" i="28"/>
  <c r="EB2590" i="28" s="1"/>
  <c r="DI74" i="28"/>
  <c r="EB2294" i="28" s="1"/>
  <c r="DG74" i="28"/>
  <c r="EB1998" i="28" s="1"/>
  <c r="DE74" i="28"/>
  <c r="EB1702" i="28" s="1"/>
  <c r="DC74" i="28"/>
  <c r="EB1406" i="28" s="1"/>
  <c r="DA74" i="28"/>
  <c r="EB1110" i="28" s="1"/>
  <c r="CY74" i="28"/>
  <c r="EB814" i="28" s="1"/>
  <c r="O74" i="28"/>
  <c r="CW74" i="28"/>
  <c r="EB518" i="28" s="1"/>
  <c r="DW73" i="28"/>
  <c r="EB4365" i="28" s="1"/>
  <c r="DU73" i="28"/>
  <c r="EB4069" i="28" s="1"/>
  <c r="DS73" i="28"/>
  <c r="EB3773" i="28" s="1"/>
  <c r="DQ73" i="28"/>
  <c r="EB3477" i="28" s="1"/>
  <c r="DO73" i="28"/>
  <c r="EB3181" i="28" s="1"/>
  <c r="DM73" i="28"/>
  <c r="EB2885" i="28" s="1"/>
  <c r="DK73" i="28"/>
  <c r="EB2589" i="28" s="1"/>
  <c r="DI73" i="28"/>
  <c r="EB2293" i="28" s="1"/>
  <c r="DG73" i="28"/>
  <c r="EB1997" i="28" s="1"/>
  <c r="DE73" i="28"/>
  <c r="EB1701" i="28" s="1"/>
  <c r="DC73" i="28"/>
  <c r="EB1405" i="28" s="1"/>
  <c r="DA73" i="28"/>
  <c r="EB1109" i="28" s="1"/>
  <c r="CY73" i="28"/>
  <c r="EB813" i="28" s="1"/>
  <c r="O73" i="28"/>
  <c r="CW73" i="28"/>
  <c r="EB517" i="28" s="1"/>
  <c r="DW72" i="28"/>
  <c r="EB4364" i="28" s="1"/>
  <c r="DU72" i="28"/>
  <c r="EB4068" i="28" s="1"/>
  <c r="DS72" i="28"/>
  <c r="EB3772" i="28" s="1"/>
  <c r="DQ72" i="28"/>
  <c r="EB3476" i="28" s="1"/>
  <c r="DO72" i="28"/>
  <c r="EB3180" i="28" s="1"/>
  <c r="DM72" i="28"/>
  <c r="EB2884" i="28" s="1"/>
  <c r="DK72" i="28"/>
  <c r="EB2588" i="28" s="1"/>
  <c r="DI72" i="28"/>
  <c r="EB2292" i="28" s="1"/>
  <c r="DG72" i="28"/>
  <c r="EB1996" i="28" s="1"/>
  <c r="DE72" i="28"/>
  <c r="EB1700" i="28" s="1"/>
  <c r="DC72" i="28"/>
  <c r="EB1404" i="28" s="1"/>
  <c r="DA72" i="28"/>
  <c r="EB1108" i="28" s="1"/>
  <c r="CY72" i="28"/>
  <c r="EB812" i="28" s="1"/>
  <c r="O72" i="28"/>
  <c r="CW72" i="28"/>
  <c r="EB516" i="28" s="1"/>
  <c r="DW71" i="28"/>
  <c r="EB4363" i="28" s="1"/>
  <c r="DU71" i="28"/>
  <c r="EB4067" i="28" s="1"/>
  <c r="DS71" i="28"/>
  <c r="EB3771" i="28" s="1"/>
  <c r="DQ71" i="28"/>
  <c r="EB3475" i="28" s="1"/>
  <c r="DO71" i="28"/>
  <c r="EB3179" i="28" s="1"/>
  <c r="DM71" i="28"/>
  <c r="EB2883" i="28" s="1"/>
  <c r="DK71" i="28"/>
  <c r="EB2587" i="28" s="1"/>
  <c r="DI71" i="28"/>
  <c r="EB2291" i="28" s="1"/>
  <c r="DG71" i="28"/>
  <c r="EB1995" i="28" s="1"/>
  <c r="DE71" i="28"/>
  <c r="EB1699" i="28" s="1"/>
  <c r="DC71" i="28"/>
  <c r="EB1403" i="28" s="1"/>
  <c r="DA71" i="28"/>
  <c r="EB1107" i="28" s="1"/>
  <c r="CY71" i="28"/>
  <c r="EB811" i="28" s="1"/>
  <c r="O71" i="28"/>
  <c r="CW71" i="28"/>
  <c r="EB515" i="28" s="1"/>
  <c r="DW70" i="28"/>
  <c r="EB4362" i="28" s="1"/>
  <c r="DU70" i="28"/>
  <c r="EB4066" i="28" s="1"/>
  <c r="DS70" i="28"/>
  <c r="EB3770" i="28" s="1"/>
  <c r="DQ70" i="28"/>
  <c r="EB3474" i="28" s="1"/>
  <c r="DO70" i="28"/>
  <c r="EB3178" i="28" s="1"/>
  <c r="DM70" i="28"/>
  <c r="EB2882" i="28" s="1"/>
  <c r="DK70" i="28"/>
  <c r="EB2586" i="28" s="1"/>
  <c r="DI70" i="28"/>
  <c r="EB2290" i="28" s="1"/>
  <c r="DG70" i="28"/>
  <c r="EB1994" i="28" s="1"/>
  <c r="DE70" i="28"/>
  <c r="EB1698" i="28" s="1"/>
  <c r="DC70" i="28"/>
  <c r="EB1402" i="28" s="1"/>
  <c r="DA70" i="28"/>
  <c r="EB1106" i="28" s="1"/>
  <c r="CY70" i="28"/>
  <c r="EB810" i="28" s="1"/>
  <c r="O70" i="28"/>
  <c r="CW70" i="28"/>
  <c r="EB514" i="28" s="1"/>
  <c r="DW69" i="28"/>
  <c r="EB4361" i="28" s="1"/>
  <c r="DU69" i="28"/>
  <c r="EB4065" i="28" s="1"/>
  <c r="DS69" i="28"/>
  <c r="EB3769" i="28" s="1"/>
  <c r="DQ69" i="28"/>
  <c r="EB3473" i="28" s="1"/>
  <c r="DO69" i="28"/>
  <c r="EB3177" i="28" s="1"/>
  <c r="DM69" i="28"/>
  <c r="EB2881" i="28" s="1"/>
  <c r="DK69" i="28"/>
  <c r="EB2585" i="28" s="1"/>
  <c r="DI69" i="28"/>
  <c r="EB2289" i="28" s="1"/>
  <c r="DG69" i="28"/>
  <c r="EB1993" i="28" s="1"/>
  <c r="DE69" i="28"/>
  <c r="EB1697" i="28" s="1"/>
  <c r="DC69" i="28"/>
  <c r="EB1401" i="28" s="1"/>
  <c r="DA69" i="28"/>
  <c r="EB1105" i="28" s="1"/>
  <c r="CY69" i="28"/>
  <c r="EB809" i="28" s="1"/>
  <c r="O69" i="28"/>
  <c r="CW69" i="28"/>
  <c r="EB513" i="28" s="1"/>
  <c r="DW68" i="28"/>
  <c r="EB4360" i="28" s="1"/>
  <c r="DU68" i="28"/>
  <c r="EB4064" i="28" s="1"/>
  <c r="DS68" i="28"/>
  <c r="EB3768" i="28" s="1"/>
  <c r="DQ68" i="28"/>
  <c r="EB3472" i="28" s="1"/>
  <c r="DO68" i="28"/>
  <c r="EB3176" i="28" s="1"/>
  <c r="DM68" i="28"/>
  <c r="EB2880" i="28" s="1"/>
  <c r="DK68" i="28"/>
  <c r="EB2584" i="28" s="1"/>
  <c r="DI68" i="28"/>
  <c r="EB2288" i="28" s="1"/>
  <c r="DG68" i="28"/>
  <c r="EB1992" i="28" s="1"/>
  <c r="DE68" i="28"/>
  <c r="EB1696" i="28" s="1"/>
  <c r="DC68" i="28"/>
  <c r="EB1400" i="28" s="1"/>
  <c r="DA68" i="28"/>
  <c r="EB1104" i="28" s="1"/>
  <c r="CY68" i="28"/>
  <c r="EB808" i="28" s="1"/>
  <c r="O68" i="28"/>
  <c r="CW68" i="28"/>
  <c r="EB512" i="28" s="1"/>
  <c r="DW67" i="28"/>
  <c r="EB4359" i="28" s="1"/>
  <c r="DU67" i="28"/>
  <c r="EB4063" i="28" s="1"/>
  <c r="DS67" i="28"/>
  <c r="EB3767" i="28" s="1"/>
  <c r="DQ67" i="28"/>
  <c r="EB3471" i="28" s="1"/>
  <c r="DO67" i="28"/>
  <c r="EB3175" i="28" s="1"/>
  <c r="DM67" i="28"/>
  <c r="EB2879" i="28" s="1"/>
  <c r="DK67" i="28"/>
  <c r="EB2583" i="28" s="1"/>
  <c r="DI67" i="28"/>
  <c r="EB2287" i="28" s="1"/>
  <c r="DG67" i="28"/>
  <c r="EB1991" i="28" s="1"/>
  <c r="DE67" i="28"/>
  <c r="EB1695" i="28" s="1"/>
  <c r="DC67" i="28"/>
  <c r="EB1399" i="28" s="1"/>
  <c r="DA67" i="28"/>
  <c r="EB1103" i="28" s="1"/>
  <c r="CY67" i="28"/>
  <c r="EB807" i="28" s="1"/>
  <c r="O67" i="28"/>
  <c r="CW67" i="28"/>
  <c r="EB511" i="28" s="1"/>
  <c r="DW66" i="28"/>
  <c r="EB4358" i="28" s="1"/>
  <c r="DU66" i="28"/>
  <c r="EB4062" i="28" s="1"/>
  <c r="DS66" i="28"/>
  <c r="EB3766" i="28" s="1"/>
  <c r="DQ66" i="28"/>
  <c r="EB3470" i="28" s="1"/>
  <c r="DO66" i="28"/>
  <c r="EB3174" i="28" s="1"/>
  <c r="DM66" i="28"/>
  <c r="EB2878" i="28" s="1"/>
  <c r="DK66" i="28"/>
  <c r="EB2582" i="28" s="1"/>
  <c r="DI66" i="28"/>
  <c r="EB2286" i="28" s="1"/>
  <c r="DG66" i="28"/>
  <c r="EB1990" i="28" s="1"/>
  <c r="DE66" i="28"/>
  <c r="EB1694" i="28" s="1"/>
  <c r="DC66" i="28"/>
  <c r="EB1398" i="28" s="1"/>
  <c r="DA66" i="28"/>
  <c r="EB1102" i="28" s="1"/>
  <c r="CY66" i="28"/>
  <c r="EB806" i="28" s="1"/>
  <c r="O66" i="28"/>
  <c r="CW66" i="28"/>
  <c r="EB510" i="28" s="1"/>
  <c r="DW65" i="28"/>
  <c r="EB4357" i="28" s="1"/>
  <c r="DU65" i="28"/>
  <c r="EB4061" i="28" s="1"/>
  <c r="DS65" i="28"/>
  <c r="EB3765" i="28" s="1"/>
  <c r="DQ65" i="28"/>
  <c r="EB3469" i="28" s="1"/>
  <c r="DO65" i="28"/>
  <c r="EB3173" i="28" s="1"/>
  <c r="DM65" i="28"/>
  <c r="EB2877" i="28" s="1"/>
  <c r="DK65" i="28"/>
  <c r="EB2581" i="28" s="1"/>
  <c r="DI65" i="28"/>
  <c r="EB2285" i="28" s="1"/>
  <c r="DG65" i="28"/>
  <c r="EB1989" i="28" s="1"/>
  <c r="DE65" i="28"/>
  <c r="EB1693" i="28" s="1"/>
  <c r="DC65" i="28"/>
  <c r="EB1397" i="28" s="1"/>
  <c r="DA65" i="28"/>
  <c r="EB1101" i="28" s="1"/>
  <c r="CY65" i="28"/>
  <c r="EB805" i="28" s="1"/>
  <c r="O65" i="28"/>
  <c r="CW65" i="28"/>
  <c r="EB509" i="28" s="1"/>
  <c r="DW64" i="28"/>
  <c r="EB4356" i="28" s="1"/>
  <c r="DU64" i="28"/>
  <c r="EB4060" i="28" s="1"/>
  <c r="DS64" i="28"/>
  <c r="EB3764" i="28" s="1"/>
  <c r="DQ64" i="28"/>
  <c r="EB3468" i="28" s="1"/>
  <c r="DO64" i="28"/>
  <c r="EB3172" i="28" s="1"/>
  <c r="DM64" i="28"/>
  <c r="EB2876" i="28" s="1"/>
  <c r="DK64" i="28"/>
  <c r="EB2580" i="28" s="1"/>
  <c r="DI64" i="28"/>
  <c r="EB2284" i="28" s="1"/>
  <c r="DG64" i="28"/>
  <c r="EB1988" i="28" s="1"/>
  <c r="DE64" i="28"/>
  <c r="EB1692" i="28" s="1"/>
  <c r="DC64" i="28"/>
  <c r="EB1396" i="28" s="1"/>
  <c r="DA64" i="28"/>
  <c r="EB1100" i="28" s="1"/>
  <c r="CY64" i="28"/>
  <c r="EB804" i="28" s="1"/>
  <c r="O64" i="28"/>
  <c r="CW64" i="28"/>
  <c r="EB508" i="28" s="1"/>
  <c r="DW63" i="28"/>
  <c r="EB4355" i="28" s="1"/>
  <c r="DU63" i="28"/>
  <c r="EB4059" i="28" s="1"/>
  <c r="DS63" i="28"/>
  <c r="EB3763" i="28" s="1"/>
  <c r="DQ63" i="28"/>
  <c r="EB3467" i="28" s="1"/>
  <c r="DO63" i="28"/>
  <c r="EB3171" i="28" s="1"/>
  <c r="DM63" i="28"/>
  <c r="EB2875" i="28" s="1"/>
  <c r="DK63" i="28"/>
  <c r="EB2579" i="28" s="1"/>
  <c r="DI63" i="28"/>
  <c r="EB2283" i="28" s="1"/>
  <c r="DG63" i="28"/>
  <c r="EB1987" i="28" s="1"/>
  <c r="DE63" i="28"/>
  <c r="EB1691" i="28" s="1"/>
  <c r="DC63" i="28"/>
  <c r="EB1395" i="28" s="1"/>
  <c r="DA63" i="28"/>
  <c r="EB1099" i="28" s="1"/>
  <c r="CY63" i="28"/>
  <c r="EB803" i="28" s="1"/>
  <c r="O63" i="28"/>
  <c r="CW63" i="28"/>
  <c r="EB507" i="28" s="1"/>
  <c r="DW62" i="28"/>
  <c r="EB4354" i="28" s="1"/>
  <c r="DU62" i="28"/>
  <c r="EB4058" i="28" s="1"/>
  <c r="DS62" i="28"/>
  <c r="EB3762" i="28" s="1"/>
  <c r="DQ62" i="28"/>
  <c r="EB3466" i="28" s="1"/>
  <c r="DO62" i="28"/>
  <c r="EB3170" i="28" s="1"/>
  <c r="DM62" i="28"/>
  <c r="EB2874" i="28" s="1"/>
  <c r="DK62" i="28"/>
  <c r="EB2578" i="28" s="1"/>
  <c r="DI62" i="28"/>
  <c r="EB2282" i="28" s="1"/>
  <c r="DG62" i="28"/>
  <c r="EB1986" i="28" s="1"/>
  <c r="DE62" i="28"/>
  <c r="EB1690" i="28" s="1"/>
  <c r="DC62" i="28"/>
  <c r="EB1394" i="28" s="1"/>
  <c r="DA62" i="28"/>
  <c r="EB1098" i="28" s="1"/>
  <c r="CY62" i="28"/>
  <c r="EB802" i="28" s="1"/>
  <c r="O62" i="28"/>
  <c r="CW62" i="28"/>
  <c r="EB506" i="28" s="1"/>
  <c r="DW61" i="28"/>
  <c r="EB4353" i="28" s="1"/>
  <c r="DU61" i="28"/>
  <c r="EB4057" i="28" s="1"/>
  <c r="DS61" i="28"/>
  <c r="EB3761" i="28" s="1"/>
  <c r="DQ61" i="28"/>
  <c r="EB3465" i="28" s="1"/>
  <c r="DO61" i="28"/>
  <c r="EB3169" i="28" s="1"/>
  <c r="DM61" i="28"/>
  <c r="EB2873" i="28" s="1"/>
  <c r="DK61" i="28"/>
  <c r="EB2577" i="28" s="1"/>
  <c r="DI61" i="28"/>
  <c r="EB2281" i="28" s="1"/>
  <c r="DG61" i="28"/>
  <c r="EB1985" i="28" s="1"/>
  <c r="DE61" i="28"/>
  <c r="EB1689" i="28" s="1"/>
  <c r="DC61" i="28"/>
  <c r="EB1393" i="28" s="1"/>
  <c r="DA61" i="28"/>
  <c r="EB1097" i="28" s="1"/>
  <c r="CY61" i="28"/>
  <c r="EB801" i="28" s="1"/>
  <c r="O61" i="28"/>
  <c r="CW61" i="28"/>
  <c r="EB505" i="28" s="1"/>
  <c r="DW60" i="28"/>
  <c r="EB4352" i="28" s="1"/>
  <c r="DU60" i="28"/>
  <c r="EB4056" i="28" s="1"/>
  <c r="DS60" i="28"/>
  <c r="EB3760" i="28" s="1"/>
  <c r="DQ60" i="28"/>
  <c r="EB3464" i="28" s="1"/>
  <c r="DO60" i="28"/>
  <c r="EB3168" i="28" s="1"/>
  <c r="DM60" i="28"/>
  <c r="EB2872" i="28" s="1"/>
  <c r="DK60" i="28"/>
  <c r="EB2576" i="28" s="1"/>
  <c r="DI60" i="28"/>
  <c r="EB2280" i="28" s="1"/>
  <c r="DG60" i="28"/>
  <c r="EB1984" i="28" s="1"/>
  <c r="DE60" i="28"/>
  <c r="EB1688" i="28" s="1"/>
  <c r="DC60" i="28"/>
  <c r="EB1392" i="28" s="1"/>
  <c r="DA60" i="28"/>
  <c r="EB1096" i="28" s="1"/>
  <c r="CY60" i="28"/>
  <c r="EB800" i="28" s="1"/>
  <c r="O60" i="28"/>
  <c r="CW60" i="28"/>
  <c r="EB504" i="28" s="1"/>
  <c r="DW59" i="28"/>
  <c r="EB4351" i="28" s="1"/>
  <c r="DU59" i="28"/>
  <c r="EB4055" i="28" s="1"/>
  <c r="DS59" i="28"/>
  <c r="EB3759" i="28" s="1"/>
  <c r="DQ59" i="28"/>
  <c r="EB3463" i="28" s="1"/>
  <c r="DO59" i="28"/>
  <c r="EB3167" i="28" s="1"/>
  <c r="DM59" i="28"/>
  <c r="EB2871" i="28" s="1"/>
  <c r="DK59" i="28"/>
  <c r="EB2575" i="28" s="1"/>
  <c r="DI59" i="28"/>
  <c r="EB2279" i="28" s="1"/>
  <c r="DG59" i="28"/>
  <c r="EB1983" i="28" s="1"/>
  <c r="DE59" i="28"/>
  <c r="EB1687" i="28" s="1"/>
  <c r="DC59" i="28"/>
  <c r="EB1391" i="28" s="1"/>
  <c r="DA59" i="28"/>
  <c r="EB1095" i="28" s="1"/>
  <c r="CY59" i="28"/>
  <c r="EB799" i="28" s="1"/>
  <c r="O59" i="28"/>
  <c r="CW59" i="28"/>
  <c r="EB503" i="28" s="1"/>
  <c r="DW58" i="28"/>
  <c r="EB4350" i="28" s="1"/>
  <c r="DU58" i="28"/>
  <c r="EB4054" i="28" s="1"/>
  <c r="DS58" i="28"/>
  <c r="EB3758" i="28" s="1"/>
  <c r="DQ58" i="28"/>
  <c r="EB3462" i="28" s="1"/>
  <c r="DO58" i="28"/>
  <c r="EB3166" i="28" s="1"/>
  <c r="DM58" i="28"/>
  <c r="EB2870" i="28" s="1"/>
  <c r="DK58" i="28"/>
  <c r="EB2574" i="28" s="1"/>
  <c r="DI58" i="28"/>
  <c r="EB2278" i="28" s="1"/>
  <c r="DG58" i="28"/>
  <c r="EB1982" i="28" s="1"/>
  <c r="DE58" i="28"/>
  <c r="EB1686" i="28" s="1"/>
  <c r="DC58" i="28"/>
  <c r="EB1390" i="28" s="1"/>
  <c r="DA58" i="28"/>
  <c r="EB1094" i="28" s="1"/>
  <c r="CY58" i="28"/>
  <c r="EB798" i="28" s="1"/>
  <c r="O58" i="28"/>
  <c r="CW58" i="28"/>
  <c r="EB502" i="28" s="1"/>
  <c r="DW57" i="28"/>
  <c r="EB4349" i="28" s="1"/>
  <c r="DU57" i="28"/>
  <c r="EB4053" i="28" s="1"/>
  <c r="DS57" i="28"/>
  <c r="EB3757" i="28" s="1"/>
  <c r="DQ57" i="28"/>
  <c r="EB3461" i="28" s="1"/>
  <c r="DO57" i="28"/>
  <c r="EB3165" i="28" s="1"/>
  <c r="DM57" i="28"/>
  <c r="EB2869" i="28" s="1"/>
  <c r="DK57" i="28"/>
  <c r="EB2573" i="28" s="1"/>
  <c r="DI57" i="28"/>
  <c r="EB2277" i="28" s="1"/>
  <c r="DG57" i="28"/>
  <c r="EB1981" i="28" s="1"/>
  <c r="DE57" i="28"/>
  <c r="EB1685" i="28" s="1"/>
  <c r="DC57" i="28"/>
  <c r="EB1389" i="28" s="1"/>
  <c r="DA57" i="28"/>
  <c r="EB1093" i="28" s="1"/>
  <c r="CY57" i="28"/>
  <c r="EB797" i="28" s="1"/>
  <c r="O57" i="28"/>
  <c r="CW57" i="28"/>
  <c r="EB501" i="28" s="1"/>
  <c r="DW56" i="28"/>
  <c r="EB4348" i="28" s="1"/>
  <c r="DU56" i="28"/>
  <c r="EB4052" i="28" s="1"/>
  <c r="DS56" i="28"/>
  <c r="EB3756" i="28" s="1"/>
  <c r="DQ56" i="28"/>
  <c r="EB3460" i="28" s="1"/>
  <c r="DO56" i="28"/>
  <c r="EB3164" i="28" s="1"/>
  <c r="DM56" i="28"/>
  <c r="EB2868" i="28" s="1"/>
  <c r="DK56" i="28"/>
  <c r="EB2572" i="28" s="1"/>
  <c r="DI56" i="28"/>
  <c r="EB2276" i="28" s="1"/>
  <c r="DG56" i="28"/>
  <c r="EB1980" i="28" s="1"/>
  <c r="DE56" i="28"/>
  <c r="EB1684" i="28" s="1"/>
  <c r="DC56" i="28"/>
  <c r="EB1388" i="28" s="1"/>
  <c r="DA56" i="28"/>
  <c r="EB1092" i="28" s="1"/>
  <c r="CY56" i="28"/>
  <c r="EB796" i="28" s="1"/>
  <c r="O56" i="28"/>
  <c r="CW56" i="28"/>
  <c r="EB500" i="28" s="1"/>
  <c r="DW55" i="28"/>
  <c r="EB4347" i="28" s="1"/>
  <c r="DU55" i="28"/>
  <c r="EB4051" i="28" s="1"/>
  <c r="DS55" i="28"/>
  <c r="EB3755" i="28" s="1"/>
  <c r="DQ55" i="28"/>
  <c r="EB3459" i="28" s="1"/>
  <c r="DO55" i="28"/>
  <c r="EB3163" i="28" s="1"/>
  <c r="DM55" i="28"/>
  <c r="EB2867" i="28" s="1"/>
  <c r="DK55" i="28"/>
  <c r="EB2571" i="28" s="1"/>
  <c r="DI55" i="28"/>
  <c r="EB2275" i="28" s="1"/>
  <c r="DG55" i="28"/>
  <c r="EB1979" i="28" s="1"/>
  <c r="DE55" i="28"/>
  <c r="EB1683" i="28" s="1"/>
  <c r="DC55" i="28"/>
  <c r="EB1387" i="28" s="1"/>
  <c r="DA55" i="28"/>
  <c r="EB1091" i="28" s="1"/>
  <c r="CY55" i="28"/>
  <c r="EB795" i="28" s="1"/>
  <c r="O55" i="28"/>
  <c r="CW55" i="28"/>
  <c r="EB499" i="28" s="1"/>
  <c r="DW54" i="28"/>
  <c r="EB4346" i="28" s="1"/>
  <c r="DU54" i="28"/>
  <c r="EB4050" i="28" s="1"/>
  <c r="DS54" i="28"/>
  <c r="EB3754" i="28" s="1"/>
  <c r="DQ54" i="28"/>
  <c r="EB3458" i="28" s="1"/>
  <c r="DO54" i="28"/>
  <c r="EB3162" i="28" s="1"/>
  <c r="DM54" i="28"/>
  <c r="EB2866" i="28" s="1"/>
  <c r="DK54" i="28"/>
  <c r="EB2570" i="28" s="1"/>
  <c r="DI54" i="28"/>
  <c r="EB2274" i="28" s="1"/>
  <c r="DG54" i="28"/>
  <c r="EB1978" i="28" s="1"/>
  <c r="DE54" i="28"/>
  <c r="EB1682" i="28" s="1"/>
  <c r="DC54" i="28"/>
  <c r="EB1386" i="28" s="1"/>
  <c r="DA54" i="28"/>
  <c r="EB1090" i="28" s="1"/>
  <c r="CY54" i="28"/>
  <c r="EB794" i="28" s="1"/>
  <c r="O54" i="28"/>
  <c r="CW54" i="28"/>
  <c r="EB498" i="28" s="1"/>
  <c r="DW53" i="28"/>
  <c r="EB4345" i="28" s="1"/>
  <c r="DU53" i="28"/>
  <c r="EB4049" i="28" s="1"/>
  <c r="DS53" i="28"/>
  <c r="EB3753" i="28" s="1"/>
  <c r="DQ53" i="28"/>
  <c r="EB3457" i="28" s="1"/>
  <c r="DO53" i="28"/>
  <c r="EB3161" i="28" s="1"/>
  <c r="DM53" i="28"/>
  <c r="EB2865" i="28" s="1"/>
  <c r="DK53" i="28"/>
  <c r="EB2569" i="28" s="1"/>
  <c r="DI53" i="28"/>
  <c r="EB2273" i="28" s="1"/>
  <c r="DG53" i="28"/>
  <c r="EB1977" i="28" s="1"/>
  <c r="DE53" i="28"/>
  <c r="EB1681" i="28" s="1"/>
  <c r="DC53" i="28"/>
  <c r="EB1385" i="28" s="1"/>
  <c r="DA53" i="28"/>
  <c r="EB1089" i="28" s="1"/>
  <c r="CY53" i="28"/>
  <c r="EB793" i="28" s="1"/>
  <c r="O53" i="28"/>
  <c r="CW53" i="28"/>
  <c r="EB497" i="28" s="1"/>
  <c r="DW52" i="28"/>
  <c r="EB4344" i="28" s="1"/>
  <c r="DU52" i="28"/>
  <c r="EB4048" i="28" s="1"/>
  <c r="DS52" i="28"/>
  <c r="EB3752" i="28" s="1"/>
  <c r="DQ52" i="28"/>
  <c r="EB3456" i="28" s="1"/>
  <c r="DO52" i="28"/>
  <c r="EB3160" i="28" s="1"/>
  <c r="DM52" i="28"/>
  <c r="EB2864" i="28" s="1"/>
  <c r="DK52" i="28"/>
  <c r="EB2568" i="28" s="1"/>
  <c r="DI52" i="28"/>
  <c r="EB2272" i="28" s="1"/>
  <c r="DG52" i="28"/>
  <c r="EB1976" i="28" s="1"/>
  <c r="DE52" i="28"/>
  <c r="EB1680" i="28" s="1"/>
  <c r="DC52" i="28"/>
  <c r="EB1384" i="28" s="1"/>
  <c r="DA52" i="28"/>
  <c r="EB1088" i="28" s="1"/>
  <c r="CY52" i="28"/>
  <c r="EB792" i="28" s="1"/>
  <c r="O52" i="28"/>
  <c r="CW52" i="28"/>
  <c r="EB496" i="28" s="1"/>
  <c r="DW51" i="28"/>
  <c r="EB4343" i="28" s="1"/>
  <c r="DU51" i="28"/>
  <c r="EB4047" i="28" s="1"/>
  <c r="DS51" i="28"/>
  <c r="EB3751" i="28" s="1"/>
  <c r="DQ51" i="28"/>
  <c r="EB3455" i="28" s="1"/>
  <c r="DO51" i="28"/>
  <c r="EB3159" i="28" s="1"/>
  <c r="DM51" i="28"/>
  <c r="EB2863" i="28" s="1"/>
  <c r="DK51" i="28"/>
  <c r="EB2567" i="28" s="1"/>
  <c r="DI51" i="28"/>
  <c r="EB2271" i="28" s="1"/>
  <c r="DG51" i="28"/>
  <c r="EB1975" i="28" s="1"/>
  <c r="DE51" i="28"/>
  <c r="EB1679" i="28" s="1"/>
  <c r="DC51" i="28"/>
  <c r="EB1383" i="28" s="1"/>
  <c r="DA51" i="28"/>
  <c r="EB1087" i="28" s="1"/>
  <c r="CY51" i="28"/>
  <c r="EB791" i="28" s="1"/>
  <c r="O51" i="28"/>
  <c r="CW51" i="28"/>
  <c r="EB495" i="28" s="1"/>
  <c r="DW50" i="28"/>
  <c r="EB4342" i="28" s="1"/>
  <c r="DU50" i="28"/>
  <c r="EB4046" i="28" s="1"/>
  <c r="DS50" i="28"/>
  <c r="EB3750" i="28" s="1"/>
  <c r="DQ50" i="28"/>
  <c r="EB3454" i="28" s="1"/>
  <c r="DO50" i="28"/>
  <c r="EB3158" i="28" s="1"/>
  <c r="DM50" i="28"/>
  <c r="EB2862" i="28" s="1"/>
  <c r="DK50" i="28"/>
  <c r="EB2566" i="28" s="1"/>
  <c r="DI50" i="28"/>
  <c r="EB2270" i="28" s="1"/>
  <c r="DG50" i="28"/>
  <c r="EB1974" i="28" s="1"/>
  <c r="DE50" i="28"/>
  <c r="EB1678" i="28" s="1"/>
  <c r="DC50" i="28"/>
  <c r="EB1382" i="28" s="1"/>
  <c r="DA50" i="28"/>
  <c r="EB1086" i="28" s="1"/>
  <c r="CY50" i="28"/>
  <c r="EB790" i="28" s="1"/>
  <c r="O50" i="28"/>
  <c r="CW50" i="28"/>
  <c r="EB494" i="28" s="1"/>
  <c r="DW49" i="28"/>
  <c r="EB4341" i="28" s="1"/>
  <c r="DU49" i="28"/>
  <c r="EB4045" i="28" s="1"/>
  <c r="DS49" i="28"/>
  <c r="EB3749" i="28" s="1"/>
  <c r="DQ49" i="28"/>
  <c r="EB3453" i="28" s="1"/>
  <c r="DO49" i="28"/>
  <c r="EB3157" i="28" s="1"/>
  <c r="DM49" i="28"/>
  <c r="EB2861" i="28" s="1"/>
  <c r="DK49" i="28"/>
  <c r="EB2565" i="28" s="1"/>
  <c r="DI49" i="28"/>
  <c r="EB2269" i="28" s="1"/>
  <c r="DG49" i="28"/>
  <c r="EB1973" i="28" s="1"/>
  <c r="DE49" i="28"/>
  <c r="EB1677" i="28" s="1"/>
  <c r="DC49" i="28"/>
  <c r="EB1381" i="28" s="1"/>
  <c r="DA49" i="28"/>
  <c r="EB1085" i="28" s="1"/>
  <c r="CY49" i="28"/>
  <c r="EB789" i="28" s="1"/>
  <c r="O49" i="28"/>
  <c r="CW49" i="28"/>
  <c r="EB493" i="28" s="1"/>
  <c r="DW48" i="28"/>
  <c r="EB4340" i="28" s="1"/>
  <c r="DU48" i="28"/>
  <c r="EB4044" i="28" s="1"/>
  <c r="DS48" i="28"/>
  <c r="EB3748" i="28" s="1"/>
  <c r="DQ48" i="28"/>
  <c r="EB3452" i="28" s="1"/>
  <c r="DO48" i="28"/>
  <c r="EB3156" i="28" s="1"/>
  <c r="DM48" i="28"/>
  <c r="EB2860" i="28" s="1"/>
  <c r="DK48" i="28"/>
  <c r="EB2564" i="28" s="1"/>
  <c r="DI48" i="28"/>
  <c r="EB2268" i="28" s="1"/>
  <c r="DG48" i="28"/>
  <c r="EB1972" i="28" s="1"/>
  <c r="DE48" i="28"/>
  <c r="EB1676" i="28" s="1"/>
  <c r="DC48" i="28"/>
  <c r="EB1380" i="28" s="1"/>
  <c r="DA48" i="28"/>
  <c r="EB1084" i="28" s="1"/>
  <c r="CY48" i="28"/>
  <c r="EB788" i="28" s="1"/>
  <c r="O48" i="28"/>
  <c r="CW48" i="28"/>
  <c r="EB492" i="28" s="1"/>
  <c r="DW47" i="28"/>
  <c r="EB4339" i="28" s="1"/>
  <c r="DU47" i="28"/>
  <c r="EB4043" i="28" s="1"/>
  <c r="DS47" i="28"/>
  <c r="EB3747" i="28" s="1"/>
  <c r="DQ47" i="28"/>
  <c r="EB3451" i="28" s="1"/>
  <c r="DO47" i="28"/>
  <c r="EB3155" i="28" s="1"/>
  <c r="DM47" i="28"/>
  <c r="EB2859" i="28" s="1"/>
  <c r="DK47" i="28"/>
  <c r="EB2563" i="28" s="1"/>
  <c r="DI47" i="28"/>
  <c r="EB2267" i="28" s="1"/>
  <c r="DG47" i="28"/>
  <c r="EB1971" i="28" s="1"/>
  <c r="DE47" i="28"/>
  <c r="EB1675" i="28" s="1"/>
  <c r="DC47" i="28"/>
  <c r="EB1379" i="28" s="1"/>
  <c r="DA47" i="28"/>
  <c r="EB1083" i="28" s="1"/>
  <c r="CY47" i="28"/>
  <c r="EB787" i="28" s="1"/>
  <c r="O47" i="28"/>
  <c r="CW47" i="28"/>
  <c r="EB491" i="28" s="1"/>
  <c r="DW46" i="28"/>
  <c r="EB4338" i="28" s="1"/>
  <c r="DU46" i="28"/>
  <c r="EB4042" i="28" s="1"/>
  <c r="DS46" i="28"/>
  <c r="EB3746" i="28" s="1"/>
  <c r="DQ46" i="28"/>
  <c r="EB3450" i="28" s="1"/>
  <c r="DO46" i="28"/>
  <c r="EB3154" i="28" s="1"/>
  <c r="DM46" i="28"/>
  <c r="EB2858" i="28" s="1"/>
  <c r="DK46" i="28"/>
  <c r="EB2562" i="28" s="1"/>
  <c r="DI46" i="28"/>
  <c r="EB2266" i="28" s="1"/>
  <c r="DG46" i="28"/>
  <c r="EB1970" i="28" s="1"/>
  <c r="DE46" i="28"/>
  <c r="EB1674" i="28" s="1"/>
  <c r="DC46" i="28"/>
  <c r="EB1378" i="28" s="1"/>
  <c r="DA46" i="28"/>
  <c r="EB1082" i="28" s="1"/>
  <c r="CY46" i="28"/>
  <c r="EB786" i="28" s="1"/>
  <c r="O46" i="28"/>
  <c r="CW46" i="28"/>
  <c r="EB490" i="28" s="1"/>
  <c r="DW45" i="28"/>
  <c r="EB4337" i="28" s="1"/>
  <c r="DU45" i="28"/>
  <c r="EB4041" i="28" s="1"/>
  <c r="DS45" i="28"/>
  <c r="EB3745" i="28" s="1"/>
  <c r="DQ45" i="28"/>
  <c r="EB3449" i="28" s="1"/>
  <c r="DO45" i="28"/>
  <c r="EB3153" i="28" s="1"/>
  <c r="DM45" i="28"/>
  <c r="EB2857" i="28" s="1"/>
  <c r="DK45" i="28"/>
  <c r="EB2561" i="28" s="1"/>
  <c r="DI45" i="28"/>
  <c r="EB2265" i="28" s="1"/>
  <c r="DG45" i="28"/>
  <c r="EB1969" i="28" s="1"/>
  <c r="DE45" i="28"/>
  <c r="EB1673" i="28" s="1"/>
  <c r="DC45" i="28"/>
  <c r="EB1377" i="28" s="1"/>
  <c r="DA45" i="28"/>
  <c r="EB1081" i="28" s="1"/>
  <c r="CY45" i="28"/>
  <c r="EB785" i="28" s="1"/>
  <c r="O45" i="28"/>
  <c r="CW45" i="28"/>
  <c r="EB489" i="28" s="1"/>
  <c r="DW44" i="28"/>
  <c r="EB4336" i="28" s="1"/>
  <c r="DU44" i="28"/>
  <c r="EB4040" i="28" s="1"/>
  <c r="DS44" i="28"/>
  <c r="EB3744" i="28" s="1"/>
  <c r="DQ44" i="28"/>
  <c r="EB3448" i="28" s="1"/>
  <c r="DO44" i="28"/>
  <c r="EB3152" i="28" s="1"/>
  <c r="DM44" i="28"/>
  <c r="EB2856" i="28" s="1"/>
  <c r="DK44" i="28"/>
  <c r="EB2560" i="28" s="1"/>
  <c r="DI44" i="28"/>
  <c r="EB2264" i="28" s="1"/>
  <c r="DG44" i="28"/>
  <c r="EB1968" i="28" s="1"/>
  <c r="DE44" i="28"/>
  <c r="EB1672" i="28" s="1"/>
  <c r="DC44" i="28"/>
  <c r="EB1376" i="28" s="1"/>
  <c r="DA44" i="28"/>
  <c r="EB1080" i="28" s="1"/>
  <c r="CY44" i="28"/>
  <c r="EB784" i="28" s="1"/>
  <c r="O44" i="28"/>
  <c r="CW44" i="28"/>
  <c r="EB488" i="28" s="1"/>
  <c r="DW43" i="28"/>
  <c r="EB4335" i="28" s="1"/>
  <c r="DU43" i="28"/>
  <c r="EB4039" i="28" s="1"/>
  <c r="DS43" i="28"/>
  <c r="EB3743" i="28" s="1"/>
  <c r="DQ43" i="28"/>
  <c r="EB3447" i="28" s="1"/>
  <c r="DO43" i="28"/>
  <c r="EB3151" i="28" s="1"/>
  <c r="DM43" i="28"/>
  <c r="EB2855" i="28" s="1"/>
  <c r="DK43" i="28"/>
  <c r="EB2559" i="28" s="1"/>
  <c r="DI43" i="28"/>
  <c r="EB2263" i="28" s="1"/>
  <c r="DG43" i="28"/>
  <c r="EB1967" i="28" s="1"/>
  <c r="DE43" i="28"/>
  <c r="EB1671" i="28" s="1"/>
  <c r="DC43" i="28"/>
  <c r="EB1375" i="28" s="1"/>
  <c r="DA43" i="28"/>
  <c r="EB1079" i="28" s="1"/>
  <c r="CY43" i="28"/>
  <c r="EB783" i="28" s="1"/>
  <c r="O43" i="28"/>
  <c r="CW43" i="28"/>
  <c r="EB487" i="28" s="1"/>
  <c r="DW42" i="28"/>
  <c r="EB4334" i="28" s="1"/>
  <c r="DU42" i="28"/>
  <c r="EB4038" i="28" s="1"/>
  <c r="DS42" i="28"/>
  <c r="EB3742" i="28" s="1"/>
  <c r="DQ42" i="28"/>
  <c r="EB3446" i="28" s="1"/>
  <c r="DO42" i="28"/>
  <c r="EB3150" i="28" s="1"/>
  <c r="DM42" i="28"/>
  <c r="EB2854" i="28" s="1"/>
  <c r="DK42" i="28"/>
  <c r="EB2558" i="28" s="1"/>
  <c r="DI42" i="28"/>
  <c r="EB2262" i="28" s="1"/>
  <c r="DG42" i="28"/>
  <c r="EB1966" i="28" s="1"/>
  <c r="DE42" i="28"/>
  <c r="EB1670" i="28" s="1"/>
  <c r="DC42" i="28"/>
  <c r="EB1374" i="28" s="1"/>
  <c r="DA42" i="28"/>
  <c r="EB1078" i="28" s="1"/>
  <c r="CY42" i="28"/>
  <c r="EB782" i="28" s="1"/>
  <c r="O42" i="28"/>
  <c r="CW42" i="28"/>
  <c r="EB486" i="28" s="1"/>
  <c r="DW41" i="28"/>
  <c r="EB4333" i="28" s="1"/>
  <c r="DU41" i="28"/>
  <c r="EB4037" i="28" s="1"/>
  <c r="DS41" i="28"/>
  <c r="EB3741" i="28" s="1"/>
  <c r="DQ41" i="28"/>
  <c r="EB3445" i="28" s="1"/>
  <c r="DO41" i="28"/>
  <c r="EB3149" i="28" s="1"/>
  <c r="DM41" i="28"/>
  <c r="EB2853" i="28" s="1"/>
  <c r="DK41" i="28"/>
  <c r="EB2557" i="28" s="1"/>
  <c r="DI41" i="28"/>
  <c r="EB2261" i="28" s="1"/>
  <c r="DG41" i="28"/>
  <c r="EB1965" i="28" s="1"/>
  <c r="DE41" i="28"/>
  <c r="EB1669" i="28" s="1"/>
  <c r="DC41" i="28"/>
  <c r="EB1373" i="28" s="1"/>
  <c r="DA41" i="28"/>
  <c r="EB1077" i="28" s="1"/>
  <c r="CY41" i="28"/>
  <c r="EB781" i="28" s="1"/>
  <c r="O41" i="28"/>
  <c r="CW41" i="28"/>
  <c r="EB485" i="28" s="1"/>
  <c r="DW40" i="28"/>
  <c r="EB4332" i="28" s="1"/>
  <c r="DU40" i="28"/>
  <c r="EB4036" i="28" s="1"/>
  <c r="DS40" i="28"/>
  <c r="EB3740" i="28" s="1"/>
  <c r="DQ40" i="28"/>
  <c r="EB3444" i="28" s="1"/>
  <c r="DO40" i="28"/>
  <c r="EB3148" i="28" s="1"/>
  <c r="DM40" i="28"/>
  <c r="EB2852" i="28" s="1"/>
  <c r="DK40" i="28"/>
  <c r="EB2556" i="28" s="1"/>
  <c r="DI40" i="28"/>
  <c r="EB2260" i="28" s="1"/>
  <c r="DG40" i="28"/>
  <c r="EB1964" i="28" s="1"/>
  <c r="DE40" i="28"/>
  <c r="EB1668" i="28" s="1"/>
  <c r="DC40" i="28"/>
  <c r="EB1372" i="28" s="1"/>
  <c r="DA40" i="28"/>
  <c r="EB1076" i="28" s="1"/>
  <c r="CY40" i="28"/>
  <c r="EB780" i="28" s="1"/>
  <c r="O40" i="28"/>
  <c r="CW40" i="28"/>
  <c r="EB484" i="28" s="1"/>
  <c r="DW39" i="28"/>
  <c r="EB4331" i="28" s="1"/>
  <c r="DU39" i="28"/>
  <c r="EB4035" i="28" s="1"/>
  <c r="DS39" i="28"/>
  <c r="EB3739" i="28" s="1"/>
  <c r="DQ39" i="28"/>
  <c r="EB3443" i="28" s="1"/>
  <c r="DO39" i="28"/>
  <c r="EB3147" i="28" s="1"/>
  <c r="DM39" i="28"/>
  <c r="EB2851" i="28" s="1"/>
  <c r="DK39" i="28"/>
  <c r="EB2555" i="28" s="1"/>
  <c r="DI39" i="28"/>
  <c r="EB2259" i="28" s="1"/>
  <c r="DG39" i="28"/>
  <c r="EB1963" i="28" s="1"/>
  <c r="DE39" i="28"/>
  <c r="EB1667" i="28" s="1"/>
  <c r="DC39" i="28"/>
  <c r="EB1371" i="28" s="1"/>
  <c r="DA39" i="28"/>
  <c r="EB1075" i="28" s="1"/>
  <c r="CY39" i="28"/>
  <c r="EB779" i="28" s="1"/>
  <c r="O39" i="28"/>
  <c r="CW39" i="28"/>
  <c r="EB483" i="28" s="1"/>
  <c r="DW38" i="28"/>
  <c r="EB4330" i="28" s="1"/>
  <c r="DU38" i="28"/>
  <c r="EB4034" i="28" s="1"/>
  <c r="DS38" i="28"/>
  <c r="EB3738" i="28" s="1"/>
  <c r="DQ38" i="28"/>
  <c r="EB3442" i="28" s="1"/>
  <c r="DO38" i="28"/>
  <c r="EB3146" i="28" s="1"/>
  <c r="DM38" i="28"/>
  <c r="EB2850" i="28" s="1"/>
  <c r="DK38" i="28"/>
  <c r="EB2554" i="28" s="1"/>
  <c r="DI38" i="28"/>
  <c r="EB2258" i="28" s="1"/>
  <c r="DG38" i="28"/>
  <c r="EB1962" i="28" s="1"/>
  <c r="DE38" i="28"/>
  <c r="EB1666" i="28" s="1"/>
  <c r="DC38" i="28"/>
  <c r="EB1370" i="28" s="1"/>
  <c r="DA38" i="28"/>
  <c r="EB1074" i="28" s="1"/>
  <c r="CY38" i="28"/>
  <c r="EB778" i="28" s="1"/>
  <c r="O38" i="28"/>
  <c r="CW38" i="28"/>
  <c r="EB482" i="28" s="1"/>
  <c r="DW37" i="28"/>
  <c r="EB4329" i="28" s="1"/>
  <c r="DU37" i="28"/>
  <c r="EB4033" i="28" s="1"/>
  <c r="DS37" i="28"/>
  <c r="EB3737" i="28" s="1"/>
  <c r="DQ37" i="28"/>
  <c r="EB3441" i="28" s="1"/>
  <c r="DO37" i="28"/>
  <c r="EB3145" i="28" s="1"/>
  <c r="DM37" i="28"/>
  <c r="EB2849" i="28" s="1"/>
  <c r="DK37" i="28"/>
  <c r="EB2553" i="28" s="1"/>
  <c r="DI37" i="28"/>
  <c r="EB2257" i="28" s="1"/>
  <c r="DG37" i="28"/>
  <c r="EB1961" i="28" s="1"/>
  <c r="DE37" i="28"/>
  <c r="EB1665" i="28" s="1"/>
  <c r="DC37" i="28"/>
  <c r="EB1369" i="28" s="1"/>
  <c r="DA37" i="28"/>
  <c r="EB1073" i="28" s="1"/>
  <c r="CY37" i="28"/>
  <c r="EB777" i="28" s="1"/>
  <c r="O37" i="28"/>
  <c r="CW37" i="28"/>
  <c r="EB481" i="28" s="1"/>
  <c r="DW36" i="28"/>
  <c r="EB4328" i="28" s="1"/>
  <c r="DU36" i="28"/>
  <c r="EB4032" i="28" s="1"/>
  <c r="DS36" i="28"/>
  <c r="EB3736" i="28" s="1"/>
  <c r="DQ36" i="28"/>
  <c r="EB3440" i="28" s="1"/>
  <c r="DO36" i="28"/>
  <c r="EB3144" i="28" s="1"/>
  <c r="DM36" i="28"/>
  <c r="EB2848" i="28" s="1"/>
  <c r="DK36" i="28"/>
  <c r="EB2552" i="28" s="1"/>
  <c r="DI36" i="28"/>
  <c r="EB2256" i="28" s="1"/>
  <c r="DG36" i="28"/>
  <c r="EB1960" i="28" s="1"/>
  <c r="DE36" i="28"/>
  <c r="EB1664" i="28" s="1"/>
  <c r="DC36" i="28"/>
  <c r="EB1368" i="28" s="1"/>
  <c r="DA36" i="28"/>
  <c r="EB1072" i="28" s="1"/>
  <c r="CY36" i="28"/>
  <c r="EB776" i="28" s="1"/>
  <c r="O36" i="28"/>
  <c r="CW36" i="28"/>
  <c r="EB480" i="28" s="1"/>
  <c r="DW35" i="28"/>
  <c r="EB4327" i="28" s="1"/>
  <c r="DU35" i="28"/>
  <c r="EB4031" i="28" s="1"/>
  <c r="DS35" i="28"/>
  <c r="EB3735" i="28" s="1"/>
  <c r="DQ35" i="28"/>
  <c r="EB3439" i="28" s="1"/>
  <c r="DO35" i="28"/>
  <c r="EB3143" i="28" s="1"/>
  <c r="DM35" i="28"/>
  <c r="EB2847" i="28" s="1"/>
  <c r="DK35" i="28"/>
  <c r="EB2551" i="28" s="1"/>
  <c r="DI35" i="28"/>
  <c r="EB2255" i="28" s="1"/>
  <c r="DG35" i="28"/>
  <c r="EB1959" i="28" s="1"/>
  <c r="DE35" i="28"/>
  <c r="EB1663" i="28" s="1"/>
  <c r="DC35" i="28"/>
  <c r="EB1367" i="28" s="1"/>
  <c r="DA35" i="28"/>
  <c r="EB1071" i="28" s="1"/>
  <c r="CY35" i="28"/>
  <c r="EB775" i="28" s="1"/>
  <c r="O35" i="28"/>
  <c r="CW35" i="28"/>
  <c r="EB479" i="28" s="1"/>
  <c r="DW34" i="28"/>
  <c r="EB4326" i="28" s="1"/>
  <c r="DU34" i="28"/>
  <c r="EB4030" i="28" s="1"/>
  <c r="DS34" i="28"/>
  <c r="EB3734" i="28" s="1"/>
  <c r="DQ34" i="28"/>
  <c r="EB3438" i="28" s="1"/>
  <c r="DO34" i="28"/>
  <c r="EB3142" i="28" s="1"/>
  <c r="DM34" i="28"/>
  <c r="EB2846" i="28" s="1"/>
  <c r="DK34" i="28"/>
  <c r="EB2550" i="28" s="1"/>
  <c r="DI34" i="28"/>
  <c r="EB2254" i="28" s="1"/>
  <c r="DG34" i="28"/>
  <c r="EB1958" i="28" s="1"/>
  <c r="DE34" i="28"/>
  <c r="EB1662" i="28" s="1"/>
  <c r="DC34" i="28"/>
  <c r="EB1366" i="28" s="1"/>
  <c r="DA34" i="28"/>
  <c r="EB1070" i="28" s="1"/>
  <c r="CY34" i="28"/>
  <c r="EB774" i="28" s="1"/>
  <c r="O34" i="28"/>
  <c r="CW34" i="28"/>
  <c r="EB478" i="28" s="1"/>
  <c r="DW33" i="28"/>
  <c r="EB4325" i="28" s="1"/>
  <c r="DU33" i="28"/>
  <c r="EB4029" i="28" s="1"/>
  <c r="DS33" i="28"/>
  <c r="EB3733" i="28" s="1"/>
  <c r="DQ33" i="28"/>
  <c r="EB3437" i="28" s="1"/>
  <c r="DO33" i="28"/>
  <c r="EB3141" i="28" s="1"/>
  <c r="DM33" i="28"/>
  <c r="EB2845" i="28" s="1"/>
  <c r="DK33" i="28"/>
  <c r="EB2549" i="28" s="1"/>
  <c r="DI33" i="28"/>
  <c r="EB2253" i="28" s="1"/>
  <c r="DG33" i="28"/>
  <c r="EB1957" i="28" s="1"/>
  <c r="DE33" i="28"/>
  <c r="EB1661" i="28" s="1"/>
  <c r="DC33" i="28"/>
  <c r="EB1365" i="28" s="1"/>
  <c r="DA33" i="28"/>
  <c r="EB1069" i="28" s="1"/>
  <c r="CY33" i="28"/>
  <c r="EB773" i="28" s="1"/>
  <c r="O33" i="28"/>
  <c r="CW33" i="28"/>
  <c r="EB477" i="28" s="1"/>
  <c r="DW32" i="28"/>
  <c r="EB4324" i="28" s="1"/>
  <c r="DU32" i="28"/>
  <c r="EB4028" i="28" s="1"/>
  <c r="DS32" i="28"/>
  <c r="EB3732" i="28" s="1"/>
  <c r="DQ32" i="28"/>
  <c r="EB3436" i="28" s="1"/>
  <c r="DO32" i="28"/>
  <c r="EB3140" i="28" s="1"/>
  <c r="DM32" i="28"/>
  <c r="EB2844" i="28" s="1"/>
  <c r="DK32" i="28"/>
  <c r="EB2548" i="28" s="1"/>
  <c r="DI32" i="28"/>
  <c r="EB2252" i="28" s="1"/>
  <c r="DG32" i="28"/>
  <c r="EB1956" i="28" s="1"/>
  <c r="DE32" i="28"/>
  <c r="EB1660" i="28" s="1"/>
  <c r="DC32" i="28"/>
  <c r="EB1364" i="28" s="1"/>
  <c r="DA32" i="28"/>
  <c r="EB1068" i="28" s="1"/>
  <c r="CY32" i="28"/>
  <c r="EB772" i="28" s="1"/>
  <c r="O32" i="28"/>
  <c r="CW32" i="28"/>
  <c r="EB476" i="28" s="1"/>
  <c r="DW31" i="28"/>
  <c r="EB4323" i="28" s="1"/>
  <c r="DU31" i="28"/>
  <c r="EB4027" i="28" s="1"/>
  <c r="DS31" i="28"/>
  <c r="EB3731" i="28" s="1"/>
  <c r="DQ31" i="28"/>
  <c r="EB3435" i="28" s="1"/>
  <c r="DO31" i="28"/>
  <c r="EB3139" i="28" s="1"/>
  <c r="DM31" i="28"/>
  <c r="EB2843" i="28" s="1"/>
  <c r="DK31" i="28"/>
  <c r="EB2547" i="28" s="1"/>
  <c r="DI31" i="28"/>
  <c r="EB2251" i="28" s="1"/>
  <c r="DG31" i="28"/>
  <c r="EB1955" i="28" s="1"/>
  <c r="DE31" i="28"/>
  <c r="EB1659" i="28" s="1"/>
  <c r="DC31" i="28"/>
  <c r="EB1363" i="28" s="1"/>
  <c r="DA31" i="28"/>
  <c r="EB1067" i="28" s="1"/>
  <c r="CY31" i="28"/>
  <c r="EB771" i="28" s="1"/>
  <c r="O31" i="28"/>
  <c r="CW31" i="28"/>
  <c r="EB475" i="28" s="1"/>
  <c r="DW30" i="28"/>
  <c r="EB4322" i="28" s="1"/>
  <c r="DU30" i="28"/>
  <c r="EB4026" i="28" s="1"/>
  <c r="DS30" i="28"/>
  <c r="EB3730" i="28" s="1"/>
  <c r="DQ30" i="28"/>
  <c r="EB3434" i="28" s="1"/>
  <c r="DO30" i="28"/>
  <c r="EB3138" i="28" s="1"/>
  <c r="DM30" i="28"/>
  <c r="EB2842" i="28" s="1"/>
  <c r="DK30" i="28"/>
  <c r="EB2546" i="28" s="1"/>
  <c r="DI30" i="28"/>
  <c r="EB2250" i="28" s="1"/>
  <c r="DG30" i="28"/>
  <c r="EB1954" i="28" s="1"/>
  <c r="DE30" i="28"/>
  <c r="EB1658" i="28" s="1"/>
  <c r="DC30" i="28"/>
  <c r="EB1362" i="28" s="1"/>
  <c r="DA30" i="28"/>
  <c r="EB1066" i="28" s="1"/>
  <c r="CY30" i="28"/>
  <c r="EB770" i="28" s="1"/>
  <c r="O30" i="28"/>
  <c r="CW30" i="28"/>
  <c r="EB474" i="28" s="1"/>
  <c r="DW29" i="28"/>
  <c r="EB4321" i="28" s="1"/>
  <c r="DU29" i="28"/>
  <c r="EB4025" i="28" s="1"/>
  <c r="DS29" i="28"/>
  <c r="EB3729" i="28" s="1"/>
  <c r="DQ29" i="28"/>
  <c r="EB3433" i="28" s="1"/>
  <c r="DO29" i="28"/>
  <c r="EB3137" i="28" s="1"/>
  <c r="DM29" i="28"/>
  <c r="EB2841" i="28" s="1"/>
  <c r="DK29" i="28"/>
  <c r="EB2545" i="28" s="1"/>
  <c r="DI29" i="28"/>
  <c r="EB2249" i="28" s="1"/>
  <c r="DG29" i="28"/>
  <c r="EB1953" i="28" s="1"/>
  <c r="DE29" i="28"/>
  <c r="EB1657" i="28" s="1"/>
  <c r="DC29" i="28"/>
  <c r="EB1361" i="28" s="1"/>
  <c r="DA29" i="28"/>
  <c r="EB1065" i="28" s="1"/>
  <c r="CY29" i="28"/>
  <c r="EB769" i="28" s="1"/>
  <c r="O29" i="28"/>
  <c r="CW29" i="28"/>
  <c r="EB473" i="28" s="1"/>
  <c r="DW28" i="28"/>
  <c r="EB4320" i="28" s="1"/>
  <c r="DU28" i="28"/>
  <c r="EB4024" i="28" s="1"/>
  <c r="DS28" i="28"/>
  <c r="EB3728" i="28" s="1"/>
  <c r="DQ28" i="28"/>
  <c r="EB3432" i="28" s="1"/>
  <c r="DO28" i="28"/>
  <c r="EB3136" i="28" s="1"/>
  <c r="DM28" i="28"/>
  <c r="EB2840" i="28" s="1"/>
  <c r="DK28" i="28"/>
  <c r="EB2544" i="28" s="1"/>
  <c r="DI28" i="28"/>
  <c r="EB2248" i="28" s="1"/>
  <c r="DG28" i="28"/>
  <c r="EB1952" i="28" s="1"/>
  <c r="DE28" i="28"/>
  <c r="EB1656" i="28" s="1"/>
  <c r="DC28" i="28"/>
  <c r="EB1360" i="28" s="1"/>
  <c r="DA28" i="28"/>
  <c r="EB1064" i="28" s="1"/>
  <c r="CY28" i="28"/>
  <c r="EB768" i="28" s="1"/>
  <c r="O28" i="28"/>
  <c r="CW28" i="28"/>
  <c r="EB472" i="28" s="1"/>
  <c r="DW27" i="28"/>
  <c r="EB4319" i="28" s="1"/>
  <c r="DU27" i="28"/>
  <c r="EB4023" i="28" s="1"/>
  <c r="DS27" i="28"/>
  <c r="EB3727" i="28" s="1"/>
  <c r="DQ27" i="28"/>
  <c r="EB3431" i="28" s="1"/>
  <c r="DO27" i="28"/>
  <c r="EB3135" i="28" s="1"/>
  <c r="DM27" i="28"/>
  <c r="EB2839" i="28" s="1"/>
  <c r="DK27" i="28"/>
  <c r="EB2543" i="28" s="1"/>
  <c r="DI27" i="28"/>
  <c r="EB2247" i="28" s="1"/>
  <c r="DG27" i="28"/>
  <c r="EB1951" i="28" s="1"/>
  <c r="DE27" i="28"/>
  <c r="EB1655" i="28" s="1"/>
  <c r="DC27" i="28"/>
  <c r="EB1359" i="28" s="1"/>
  <c r="DA27" i="28"/>
  <c r="EB1063" i="28" s="1"/>
  <c r="CY27" i="28"/>
  <c r="EB767" i="28" s="1"/>
  <c r="O27" i="28"/>
  <c r="CW27" i="28"/>
  <c r="EB471" i="28" s="1"/>
  <c r="DW26" i="28"/>
  <c r="EB4318" i="28" s="1"/>
  <c r="DU26" i="28"/>
  <c r="EB4022" i="28" s="1"/>
  <c r="DS26" i="28"/>
  <c r="EB3726" i="28" s="1"/>
  <c r="DQ26" i="28"/>
  <c r="EB3430" i="28" s="1"/>
  <c r="DO26" i="28"/>
  <c r="EB3134" i="28" s="1"/>
  <c r="DM26" i="28"/>
  <c r="EB2838" i="28" s="1"/>
  <c r="DK26" i="28"/>
  <c r="EB2542" i="28" s="1"/>
  <c r="DI26" i="28"/>
  <c r="EB2246" i="28" s="1"/>
  <c r="DG26" i="28"/>
  <c r="EB1950" i="28" s="1"/>
  <c r="DE26" i="28"/>
  <c r="EB1654" i="28" s="1"/>
  <c r="DC26" i="28"/>
  <c r="EB1358" i="28" s="1"/>
  <c r="DA26" i="28"/>
  <c r="EB1062" i="28" s="1"/>
  <c r="CY26" i="28"/>
  <c r="EB766" i="28" s="1"/>
  <c r="O26" i="28"/>
  <c r="CW26" i="28"/>
  <c r="EB470" i="28" s="1"/>
  <c r="DW25" i="28"/>
  <c r="EB4317" i="28" s="1"/>
  <c r="DU25" i="28"/>
  <c r="EB4021" i="28" s="1"/>
  <c r="DS25" i="28"/>
  <c r="EB3725" i="28" s="1"/>
  <c r="DQ25" i="28"/>
  <c r="EB3429" i="28" s="1"/>
  <c r="DO25" i="28"/>
  <c r="EB3133" i="28" s="1"/>
  <c r="DM25" i="28"/>
  <c r="EB2837" i="28" s="1"/>
  <c r="DK25" i="28"/>
  <c r="EB2541" i="28" s="1"/>
  <c r="DI25" i="28"/>
  <c r="EB2245" i="28" s="1"/>
  <c r="DG25" i="28"/>
  <c r="EB1949" i="28" s="1"/>
  <c r="DE25" i="28"/>
  <c r="EB1653" i="28" s="1"/>
  <c r="DC25" i="28"/>
  <c r="EB1357" i="28" s="1"/>
  <c r="DA25" i="28"/>
  <c r="EB1061" i="28" s="1"/>
  <c r="CY25" i="28"/>
  <c r="EB765" i="28" s="1"/>
  <c r="O25" i="28"/>
  <c r="CW25" i="28"/>
  <c r="EB469" i="28" s="1"/>
  <c r="DW24" i="28"/>
  <c r="EB4316" i="28" s="1"/>
  <c r="DU24" i="28"/>
  <c r="EB4020" i="28" s="1"/>
  <c r="DS24" i="28"/>
  <c r="EB3724" i="28" s="1"/>
  <c r="DQ24" i="28"/>
  <c r="EB3428" i="28" s="1"/>
  <c r="DO24" i="28"/>
  <c r="EB3132" i="28" s="1"/>
  <c r="DM24" i="28"/>
  <c r="EB2836" i="28" s="1"/>
  <c r="DK24" i="28"/>
  <c r="EB2540" i="28" s="1"/>
  <c r="DI24" i="28"/>
  <c r="EB2244" i="28" s="1"/>
  <c r="DG24" i="28"/>
  <c r="EB1948" i="28" s="1"/>
  <c r="DE24" i="28"/>
  <c r="EB1652" i="28" s="1"/>
  <c r="DC24" i="28"/>
  <c r="EB1356" i="28" s="1"/>
  <c r="DA24" i="28"/>
  <c r="EB1060" i="28" s="1"/>
  <c r="CY24" i="28"/>
  <c r="EB764" i="28" s="1"/>
  <c r="O24" i="28"/>
  <c r="CW24" i="28"/>
  <c r="EB468" i="28" s="1"/>
  <c r="DW23" i="28"/>
  <c r="EB4315" i="28" s="1"/>
  <c r="DU23" i="28"/>
  <c r="EB4019" i="28" s="1"/>
  <c r="DS23" i="28"/>
  <c r="EB3723" i="28" s="1"/>
  <c r="DQ23" i="28"/>
  <c r="EB3427" i="28" s="1"/>
  <c r="DO23" i="28"/>
  <c r="EB3131" i="28" s="1"/>
  <c r="DM23" i="28"/>
  <c r="EB2835" i="28" s="1"/>
  <c r="DK23" i="28"/>
  <c r="EB2539" i="28" s="1"/>
  <c r="DI23" i="28"/>
  <c r="EB2243" i="28" s="1"/>
  <c r="DG23" i="28"/>
  <c r="EB1947" i="28" s="1"/>
  <c r="DE23" i="28"/>
  <c r="EB1651" i="28" s="1"/>
  <c r="DC23" i="28"/>
  <c r="EB1355" i="28" s="1"/>
  <c r="DA23" i="28"/>
  <c r="EB1059" i="28" s="1"/>
  <c r="CY23" i="28"/>
  <c r="EB763" i="28" s="1"/>
  <c r="O23" i="28"/>
  <c r="CW23" i="28"/>
  <c r="EB467" i="28" s="1"/>
  <c r="DW22" i="28"/>
  <c r="EB4314" i="28" s="1"/>
  <c r="DU22" i="28"/>
  <c r="EB4018" i="28" s="1"/>
  <c r="DS22" i="28"/>
  <c r="EB3722" i="28" s="1"/>
  <c r="DQ22" i="28"/>
  <c r="EB3426" i="28" s="1"/>
  <c r="DO22" i="28"/>
  <c r="EB3130" i="28" s="1"/>
  <c r="DM22" i="28"/>
  <c r="EB2834" i="28" s="1"/>
  <c r="DK22" i="28"/>
  <c r="EB2538" i="28" s="1"/>
  <c r="DI22" i="28"/>
  <c r="EB2242" i="28" s="1"/>
  <c r="DG22" i="28"/>
  <c r="EB1946" i="28" s="1"/>
  <c r="DE22" i="28"/>
  <c r="EB1650" i="28" s="1"/>
  <c r="DC22" i="28"/>
  <c r="EB1354" i="28" s="1"/>
  <c r="DA22" i="28"/>
  <c r="EB1058" i="28" s="1"/>
  <c r="CY22" i="28"/>
  <c r="EB762" i="28" s="1"/>
  <c r="O22" i="28"/>
  <c r="CW22" i="28"/>
  <c r="EB466" i="28" s="1"/>
  <c r="DW21" i="28"/>
  <c r="EB4313" i="28" s="1"/>
  <c r="DU21" i="28"/>
  <c r="EB4017" i="28" s="1"/>
  <c r="DS21" i="28"/>
  <c r="EB3721" i="28" s="1"/>
  <c r="DQ21" i="28"/>
  <c r="EB3425" i="28" s="1"/>
  <c r="DO21" i="28"/>
  <c r="EB3129" i="28" s="1"/>
  <c r="DM21" i="28"/>
  <c r="EB2833" i="28" s="1"/>
  <c r="DK21" i="28"/>
  <c r="EB2537" i="28" s="1"/>
  <c r="DI21" i="28"/>
  <c r="EB2241" i="28" s="1"/>
  <c r="DG21" i="28"/>
  <c r="EB1945" i="28" s="1"/>
  <c r="DE21" i="28"/>
  <c r="EB1649" i="28" s="1"/>
  <c r="DC21" i="28"/>
  <c r="EB1353" i="28" s="1"/>
  <c r="DA21" i="28"/>
  <c r="EB1057" i="28" s="1"/>
  <c r="CY21" i="28"/>
  <c r="EB761" i="28" s="1"/>
  <c r="O21" i="28"/>
  <c r="CW21" i="28"/>
  <c r="EB465" i="28" s="1"/>
  <c r="DW20" i="28"/>
  <c r="EB4312" i="28" s="1"/>
  <c r="DU20" i="28"/>
  <c r="EB4016" i="28" s="1"/>
  <c r="DS20" i="28"/>
  <c r="EB3720" i="28" s="1"/>
  <c r="DQ20" i="28"/>
  <c r="EB3424" i="28" s="1"/>
  <c r="DO20" i="28"/>
  <c r="EB3128" i="28" s="1"/>
  <c r="DM20" i="28"/>
  <c r="EB2832" i="28" s="1"/>
  <c r="DK20" i="28"/>
  <c r="EB2536" i="28" s="1"/>
  <c r="DI20" i="28"/>
  <c r="EB2240" i="28" s="1"/>
  <c r="DG20" i="28"/>
  <c r="EB1944" i="28" s="1"/>
  <c r="DE20" i="28"/>
  <c r="EB1648" i="28" s="1"/>
  <c r="DC20" i="28"/>
  <c r="EB1352" i="28" s="1"/>
  <c r="DA20" i="28"/>
  <c r="EB1056" i="28" s="1"/>
  <c r="CY20" i="28"/>
  <c r="EB760" i="28" s="1"/>
  <c r="O20" i="28"/>
  <c r="CW20" i="28"/>
  <c r="EB464" i="28" s="1"/>
  <c r="DW19" i="28"/>
  <c r="EB4311" i="28" s="1"/>
  <c r="DU19" i="28"/>
  <c r="EB4015" i="28" s="1"/>
  <c r="DS19" i="28"/>
  <c r="EB3719" i="28" s="1"/>
  <c r="DQ19" i="28"/>
  <c r="EB3423" i="28" s="1"/>
  <c r="DO19" i="28"/>
  <c r="EB3127" i="28" s="1"/>
  <c r="DM19" i="28"/>
  <c r="EB2831" i="28" s="1"/>
  <c r="DK19" i="28"/>
  <c r="EB2535" i="28" s="1"/>
  <c r="DI19" i="28"/>
  <c r="EB2239" i="28" s="1"/>
  <c r="DG19" i="28"/>
  <c r="EB1943" i="28" s="1"/>
  <c r="DE19" i="28"/>
  <c r="EB1647" i="28" s="1"/>
  <c r="DC19" i="28"/>
  <c r="EB1351" i="28" s="1"/>
  <c r="DA19" i="28"/>
  <c r="EB1055" i="28" s="1"/>
  <c r="CY19" i="28"/>
  <c r="EB759" i="28" s="1"/>
  <c r="O19" i="28"/>
  <c r="CW19" i="28"/>
  <c r="EB463" i="28" s="1"/>
  <c r="DW18" i="28"/>
  <c r="EB4310" i="28" s="1"/>
  <c r="DU18" i="28"/>
  <c r="EB4014" i="28" s="1"/>
  <c r="DS18" i="28"/>
  <c r="EB3718" i="28" s="1"/>
  <c r="DQ18" i="28"/>
  <c r="EB3422" i="28" s="1"/>
  <c r="DO18" i="28"/>
  <c r="EB3126" i="28" s="1"/>
  <c r="DM18" i="28"/>
  <c r="EB2830" i="28" s="1"/>
  <c r="DK18" i="28"/>
  <c r="EB2534" i="28" s="1"/>
  <c r="DI18" i="28"/>
  <c r="EB2238" i="28" s="1"/>
  <c r="DG18" i="28"/>
  <c r="EB1942" i="28" s="1"/>
  <c r="DE18" i="28"/>
  <c r="EB1646" i="28" s="1"/>
  <c r="DC18" i="28"/>
  <c r="EB1350" i="28" s="1"/>
  <c r="DA18" i="28"/>
  <c r="EB1054" i="28" s="1"/>
  <c r="CY18" i="28"/>
  <c r="EB758" i="28" s="1"/>
  <c r="O18" i="28"/>
  <c r="CW18" i="28"/>
  <c r="EB462" i="28" s="1"/>
  <c r="DW17" i="28"/>
  <c r="EB4309" i="28" s="1"/>
  <c r="DU17" i="28"/>
  <c r="EB4013" i="28" s="1"/>
  <c r="DS17" i="28"/>
  <c r="EB3717" i="28" s="1"/>
  <c r="DQ17" i="28"/>
  <c r="EB3421" i="28" s="1"/>
  <c r="DO17" i="28"/>
  <c r="EB3125" i="28" s="1"/>
  <c r="DM17" i="28"/>
  <c r="EB2829" i="28" s="1"/>
  <c r="DK17" i="28"/>
  <c r="EB2533" i="28" s="1"/>
  <c r="DI17" i="28"/>
  <c r="EB2237" i="28" s="1"/>
  <c r="DG17" i="28"/>
  <c r="EB1941" i="28" s="1"/>
  <c r="DE17" i="28"/>
  <c r="EB1645" i="28" s="1"/>
  <c r="DC17" i="28"/>
  <c r="EB1349" i="28" s="1"/>
  <c r="DA17" i="28"/>
  <c r="EB1053" i="28" s="1"/>
  <c r="CY17" i="28"/>
  <c r="EB757" i="28" s="1"/>
  <c r="CW17" i="28"/>
  <c r="EB461" i="28" s="1"/>
  <c r="DW16" i="28"/>
  <c r="EB4308" i="28" s="1"/>
  <c r="DU16" i="28"/>
  <c r="EB4012" i="28" s="1"/>
  <c r="DS16" i="28"/>
  <c r="EB3716" i="28" s="1"/>
  <c r="DQ16" i="28"/>
  <c r="EB3420" i="28" s="1"/>
  <c r="DO16" i="28"/>
  <c r="EB3124" i="28" s="1"/>
  <c r="DM16" i="28"/>
  <c r="EB2828" i="28" s="1"/>
  <c r="DK16" i="28"/>
  <c r="EB2532" i="28" s="1"/>
  <c r="DI16" i="28"/>
  <c r="EB2236" i="28" s="1"/>
  <c r="DG16" i="28"/>
  <c r="EB1940" i="28" s="1"/>
  <c r="DE16" i="28"/>
  <c r="EB1644" i="28" s="1"/>
  <c r="DC16" i="28"/>
  <c r="EB1348" i="28" s="1"/>
  <c r="DA16" i="28"/>
  <c r="EB1052" i="28" s="1"/>
  <c r="CY16" i="28"/>
  <c r="EB756" i="28" s="1"/>
  <c r="CW16" i="28"/>
  <c r="EB460" i="28" s="1"/>
  <c r="DW15" i="28"/>
  <c r="EB4307" i="28" s="1"/>
  <c r="DU15" i="28"/>
  <c r="EB4011" i="28" s="1"/>
  <c r="DS15" i="28"/>
  <c r="EB3715" i="28" s="1"/>
  <c r="DQ15" i="28"/>
  <c r="EB3419" i="28" s="1"/>
  <c r="DO15" i="28"/>
  <c r="EB3123" i="28" s="1"/>
  <c r="DM15" i="28"/>
  <c r="EB2827" i="28" s="1"/>
  <c r="DK15" i="28"/>
  <c r="EB2531" i="28" s="1"/>
  <c r="DI15" i="28"/>
  <c r="EB2235" i="28" s="1"/>
  <c r="DG15" i="28"/>
  <c r="EB1939" i="28" s="1"/>
  <c r="DE15" i="28"/>
  <c r="EB1643" i="28" s="1"/>
  <c r="DC15" i="28"/>
  <c r="EB1347" i="28" s="1"/>
  <c r="DA15" i="28"/>
  <c r="EB1051" i="28" s="1"/>
  <c r="CY15" i="28"/>
  <c r="EB755" i="28" s="1"/>
  <c r="CW15" i="28"/>
  <c r="EB459" i="28" s="1"/>
  <c r="DW14" i="28"/>
  <c r="EB4306" i="28" s="1"/>
  <c r="DU14" i="28"/>
  <c r="EB4010" i="28" s="1"/>
  <c r="DS14" i="28"/>
  <c r="EB3714" i="28" s="1"/>
  <c r="DQ14" i="28"/>
  <c r="EB3418" i="28" s="1"/>
  <c r="DO14" i="28"/>
  <c r="EB3122" i="28" s="1"/>
  <c r="DM14" i="28"/>
  <c r="EB2826" i="28" s="1"/>
  <c r="DK14" i="28"/>
  <c r="EB2530" i="28" s="1"/>
  <c r="DI14" i="28"/>
  <c r="EB2234" i="28" s="1"/>
  <c r="DG14" i="28"/>
  <c r="EB1938" i="28" s="1"/>
  <c r="DE14" i="28"/>
  <c r="EB1642" i="28" s="1"/>
  <c r="DC14" i="28"/>
  <c r="EB1346" i="28" s="1"/>
  <c r="DA14" i="28"/>
  <c r="EB1050" i="28" s="1"/>
  <c r="CY14" i="28"/>
  <c r="EB754" i="28" s="1"/>
  <c r="CW14" i="28"/>
  <c r="EB458" i="28" s="1"/>
  <c r="DW13" i="28"/>
  <c r="EB4305" i="28" s="1"/>
  <c r="DU13" i="28"/>
  <c r="EB4009" i="28" s="1"/>
  <c r="DS13" i="28"/>
  <c r="EB3713" i="28" s="1"/>
  <c r="DQ13" i="28"/>
  <c r="EB3417" i="28" s="1"/>
  <c r="DO13" i="28"/>
  <c r="EB3121" i="28" s="1"/>
  <c r="DM13" i="28"/>
  <c r="EB2825" i="28" s="1"/>
  <c r="DK13" i="28"/>
  <c r="EB2529" i="28" s="1"/>
  <c r="DI13" i="28"/>
  <c r="EB2233" i="28" s="1"/>
  <c r="DG13" i="28"/>
  <c r="EB1937" i="28" s="1"/>
  <c r="DE13" i="28"/>
  <c r="EB1641" i="28" s="1"/>
  <c r="DC13" i="28"/>
  <c r="EB1345" i="28" s="1"/>
  <c r="DA13" i="28"/>
  <c r="EB1049" i="28" s="1"/>
  <c r="CY13" i="28"/>
  <c r="EB753" i="28" s="1"/>
  <c r="CW13" i="28"/>
  <c r="EB457" i="28" s="1"/>
  <c r="DW12" i="28"/>
  <c r="EB4304" i="28" s="1"/>
  <c r="DU12" i="28"/>
  <c r="EB4008" i="28" s="1"/>
  <c r="DS12" i="28"/>
  <c r="EB3712" i="28" s="1"/>
  <c r="DQ12" i="28"/>
  <c r="EB3416" i="28" s="1"/>
  <c r="DO12" i="28"/>
  <c r="EB3120" i="28" s="1"/>
  <c r="DM12" i="28"/>
  <c r="EB2824" i="28" s="1"/>
  <c r="DK12" i="28"/>
  <c r="EB2528" i="28" s="1"/>
  <c r="DI12" i="28"/>
  <c r="EB2232" i="28" s="1"/>
  <c r="DG12" i="28"/>
  <c r="EB1936" i="28" s="1"/>
  <c r="DE12" i="28"/>
  <c r="EB1640" i="28" s="1"/>
  <c r="DC12" i="28"/>
  <c r="EB1344" i="28" s="1"/>
  <c r="DA12" i="28"/>
  <c r="EB1048" i="28" s="1"/>
  <c r="CY12" i="28"/>
  <c r="EB752" i="28" s="1"/>
  <c r="CW12" i="28"/>
  <c r="EB456" i="28" s="1"/>
  <c r="DW11" i="28"/>
  <c r="EB4303" i="28" s="1"/>
  <c r="DU11" i="28"/>
  <c r="EB4007" i="28" s="1"/>
  <c r="DS11" i="28"/>
  <c r="EB3711" i="28" s="1"/>
  <c r="DQ11" i="28"/>
  <c r="EB3415" i="28" s="1"/>
  <c r="DO11" i="28"/>
  <c r="EB3119" i="28" s="1"/>
  <c r="DM11" i="28"/>
  <c r="EB2823" i="28" s="1"/>
  <c r="DK11" i="28"/>
  <c r="EB2527" i="28" s="1"/>
  <c r="DI11" i="28"/>
  <c r="EB2231" i="28" s="1"/>
  <c r="DG11" i="28"/>
  <c r="EB1935" i="28" s="1"/>
  <c r="DE11" i="28"/>
  <c r="EB1639" i="28" s="1"/>
  <c r="DC11" i="28"/>
  <c r="EB1343" i="28" s="1"/>
  <c r="DA11" i="28"/>
  <c r="EB1047" i="28" s="1"/>
  <c r="CY11" i="28"/>
  <c r="EB751" i="28" s="1"/>
  <c r="CW11" i="28"/>
  <c r="EB455" i="28" s="1"/>
  <c r="DW10" i="28"/>
  <c r="EB4302" i="28" s="1"/>
  <c r="DU10" i="28"/>
  <c r="EB4006" i="28" s="1"/>
  <c r="DS10" i="28"/>
  <c r="EB3710" i="28" s="1"/>
  <c r="DQ10" i="28"/>
  <c r="EB3414" i="28" s="1"/>
  <c r="DO10" i="28"/>
  <c r="EB3118" i="28" s="1"/>
  <c r="DM10" i="28"/>
  <c r="EB2822" i="28" s="1"/>
  <c r="DK10" i="28"/>
  <c r="EB2526" i="28" s="1"/>
  <c r="DI10" i="28"/>
  <c r="EB2230" i="28" s="1"/>
  <c r="DG10" i="28"/>
  <c r="EB1934" i="28" s="1"/>
  <c r="DE10" i="28"/>
  <c r="EB1638" i="28" s="1"/>
  <c r="DC10" i="28"/>
  <c r="EB1342" i="28" s="1"/>
  <c r="DA10" i="28"/>
  <c r="EB1046" i="28" s="1"/>
  <c r="CY10" i="28"/>
  <c r="EB750" i="28" s="1"/>
  <c r="DW9" i="28"/>
  <c r="EB4301" i="28" s="1"/>
  <c r="DU9" i="28"/>
  <c r="EB4005" i="28" s="1"/>
  <c r="DS9" i="28"/>
  <c r="EB3709" i="28" s="1"/>
  <c r="DQ9" i="28"/>
  <c r="EB3413" i="28" s="1"/>
  <c r="DO9" i="28"/>
  <c r="EB3117" i="28" s="1"/>
  <c r="DM9" i="28"/>
  <c r="EB2821" i="28" s="1"/>
  <c r="DK9" i="28"/>
  <c r="EB2525" i="28" s="1"/>
  <c r="DI9" i="28"/>
  <c r="EB2229" i="28" s="1"/>
  <c r="DG9" i="28"/>
  <c r="EB1933" i="28" s="1"/>
  <c r="DE9" i="28"/>
  <c r="EB1637" i="28" s="1"/>
  <c r="DC9" i="28"/>
  <c r="EB1341" i="28" s="1"/>
  <c r="DA9" i="28"/>
  <c r="EB1045" i="28" s="1"/>
  <c r="CY9" i="28"/>
  <c r="EB749" i="28" s="1"/>
  <c r="DW8" i="28"/>
  <c r="EB4300" i="28" s="1"/>
  <c r="DU8" i="28"/>
  <c r="EB4004" i="28" s="1"/>
  <c r="DS8" i="28"/>
  <c r="EB3708" i="28" s="1"/>
  <c r="DQ8" i="28"/>
  <c r="EB3412" i="28" s="1"/>
  <c r="DO8" i="28"/>
  <c r="EB3116" i="28" s="1"/>
  <c r="DM8" i="28"/>
  <c r="EB2820" i="28" s="1"/>
  <c r="DK8" i="28"/>
  <c r="EB2524" i="28" s="1"/>
  <c r="DI8" i="28"/>
  <c r="EB2228" i="28" s="1"/>
  <c r="DG8" i="28"/>
  <c r="EB1932" i="28" s="1"/>
  <c r="DE8" i="28"/>
  <c r="EB1636" i="28" s="1"/>
  <c r="DC8" i="28"/>
  <c r="EB1340" i="28" s="1"/>
  <c r="DA8" i="28"/>
  <c r="EB1044" i="28" s="1"/>
  <c r="CY8" i="28"/>
  <c r="EB748" i="28" s="1"/>
  <c r="DW7" i="28"/>
  <c r="EB4299" i="28" s="1"/>
  <c r="DU7" i="28"/>
  <c r="EB4003" i="28" s="1"/>
  <c r="DS7" i="28"/>
  <c r="EB3707" i="28" s="1"/>
  <c r="DQ7" i="28"/>
  <c r="EB3411" i="28" s="1"/>
  <c r="DO7" i="28"/>
  <c r="EB3115" i="28" s="1"/>
  <c r="DM7" i="28"/>
  <c r="EB2819" i="28" s="1"/>
  <c r="DK7" i="28"/>
  <c r="EB2523" i="28" s="1"/>
  <c r="DI7" i="28"/>
  <c r="EB2227" i="28" s="1"/>
  <c r="DG7" i="28"/>
  <c r="EB1931" i="28" s="1"/>
  <c r="DE7" i="28"/>
  <c r="EB1635" i="28" s="1"/>
  <c r="DC7" i="28"/>
  <c r="EB1339" i="28" s="1"/>
  <c r="DA7" i="28"/>
  <c r="EB1043" i="28" s="1"/>
  <c r="CY7" i="28"/>
  <c r="EB747" i="28" s="1"/>
  <c r="DW6" i="28"/>
  <c r="EB4298" i="28" s="1"/>
  <c r="DU6" i="28"/>
  <c r="EB4002" i="28" s="1"/>
  <c r="DS6" i="28"/>
  <c r="EB3706" i="28" s="1"/>
  <c r="DQ6" i="28"/>
  <c r="EB3410" i="28" s="1"/>
  <c r="DO6" i="28"/>
  <c r="EB3114" i="28" s="1"/>
  <c r="DM6" i="28"/>
  <c r="EB2818" i="28" s="1"/>
  <c r="DK6" i="28"/>
  <c r="EB2522" i="28" s="1"/>
  <c r="DI6" i="28"/>
  <c r="EB2226" i="28" s="1"/>
  <c r="DG6" i="28"/>
  <c r="EB1930" i="28" s="1"/>
  <c r="DE6" i="28"/>
  <c r="EB1634" i="28" s="1"/>
  <c r="DC6" i="28"/>
  <c r="EB1338" i="28" s="1"/>
  <c r="DA6" i="28"/>
  <c r="EB1042" i="28" s="1"/>
  <c r="CY6" i="28"/>
  <c r="EB746" i="28" s="1"/>
  <c r="DW5" i="28"/>
  <c r="EB4297" i="28" s="1"/>
  <c r="DU5" i="28"/>
  <c r="EB4001" i="28" s="1"/>
  <c r="DS5" i="28"/>
  <c r="EB3705" i="28" s="1"/>
  <c r="DQ5" i="28"/>
  <c r="EB3409" i="28" s="1"/>
  <c r="DO5" i="28"/>
  <c r="EB3113" i="28" s="1"/>
  <c r="DM5" i="28"/>
  <c r="EB2817" i="28" s="1"/>
  <c r="DK5" i="28"/>
  <c r="EB2521" i="28" s="1"/>
  <c r="DI5" i="28"/>
  <c r="EB2225" i="28" s="1"/>
  <c r="DG5" i="28"/>
  <c r="EB1929" i="28" s="1"/>
  <c r="DE5" i="28"/>
  <c r="EB1633" i="28" s="1"/>
  <c r="DC5" i="28"/>
  <c r="EB1337" i="28" s="1"/>
  <c r="DA5" i="28"/>
  <c r="EB1041" i="28" s="1"/>
  <c r="CY5" i="28"/>
  <c r="EB745" i="28" s="1"/>
  <c r="DW4" i="28"/>
  <c r="EB4296" i="28" s="1"/>
  <c r="DU4" i="28"/>
  <c r="EB4000" i="28" s="1"/>
  <c r="DS4" i="28"/>
  <c r="EB3704" i="28" s="1"/>
  <c r="DQ4" i="28"/>
  <c r="EB3408" i="28" s="1"/>
  <c r="DO4" i="28"/>
  <c r="EB3112" i="28" s="1"/>
  <c r="DM4" i="28"/>
  <c r="EB2816" i="28" s="1"/>
  <c r="DK4" i="28"/>
  <c r="EB2520" i="28" s="1"/>
  <c r="DI4" i="28"/>
  <c r="EB2224" i="28" s="1"/>
  <c r="DG4" i="28"/>
  <c r="EB1928" i="28" s="1"/>
  <c r="DE4" i="28"/>
  <c r="EB1632" i="28" s="1"/>
  <c r="DC4" i="28"/>
  <c r="EB1336" i="28" s="1"/>
  <c r="DA4" i="28"/>
  <c r="EB1040" i="28" s="1"/>
  <c r="CY4" i="28"/>
  <c r="EB744" i="28" s="1"/>
  <c r="CW9" i="28"/>
  <c r="EB453" i="28" s="1"/>
  <c r="CW10" i="28"/>
  <c r="EB454" i="28" s="1"/>
  <c r="CW8" i="28"/>
  <c r="EB452" i="28" s="1"/>
  <c r="CW7" i="28"/>
  <c r="EB451" i="28" s="1"/>
  <c r="CW6" i="28"/>
  <c r="EB450" i="28" s="1"/>
  <c r="CW5" i="28"/>
  <c r="EB449" i="28" s="1"/>
  <c r="CW4" i="28"/>
  <c r="EB448" i="28" s="1"/>
  <c r="DX151" i="28"/>
  <c r="EB4591" i="28" s="1"/>
  <c r="CT5" i="28" l="1"/>
  <c r="EB5" i="28" s="1"/>
  <c r="CT6" i="28"/>
  <c r="EB6" i="28" s="1"/>
  <c r="CT7" i="28"/>
  <c r="EB7" i="28" s="1"/>
  <c r="CT8" i="28"/>
  <c r="EB8" i="28" s="1"/>
  <c r="CT9" i="28"/>
  <c r="EB9" i="28" s="1"/>
  <c r="CT10" i="28"/>
  <c r="EB10" i="28" s="1"/>
  <c r="CT11" i="28"/>
  <c r="EB11" i="28" s="1"/>
  <c r="CT12" i="28"/>
  <c r="EB12" i="28" s="1"/>
  <c r="CT13" i="28"/>
  <c r="EB13" i="28" s="1"/>
  <c r="CT14" i="28"/>
  <c r="EB14" i="28" s="1"/>
  <c r="CT15" i="28"/>
  <c r="EB15" i="28" s="1"/>
  <c r="CT16" i="28"/>
  <c r="EB16" i="28" s="1"/>
  <c r="CT17" i="28"/>
  <c r="EB17" i="28" s="1"/>
  <c r="CT18" i="28"/>
  <c r="EB18" i="28" s="1"/>
  <c r="CT19" i="28"/>
  <c r="EB19" i="28" s="1"/>
  <c r="CT20" i="28"/>
  <c r="EB20" i="28" s="1"/>
  <c r="CT21" i="28"/>
  <c r="EB21" i="28" s="1"/>
  <c r="CT22" i="28"/>
  <c r="EB22" i="28" s="1"/>
  <c r="CT23" i="28"/>
  <c r="EB23" i="28" s="1"/>
  <c r="CT24" i="28"/>
  <c r="EB24" i="28" s="1"/>
  <c r="CT25" i="28"/>
  <c r="EB25" i="28" s="1"/>
  <c r="CT26" i="28"/>
  <c r="EB26" i="28" s="1"/>
  <c r="CT27" i="28"/>
  <c r="EB27" i="28" s="1"/>
  <c r="CT28" i="28"/>
  <c r="EB28" i="28" s="1"/>
  <c r="CT29" i="28"/>
  <c r="EB29" i="28" s="1"/>
  <c r="CT30" i="28"/>
  <c r="EB30" i="28" s="1"/>
  <c r="CT31" i="28"/>
  <c r="EB31" i="28" s="1"/>
  <c r="CT32" i="28"/>
  <c r="EB32" i="28" s="1"/>
  <c r="CT33" i="28"/>
  <c r="EB33" i="28" s="1"/>
  <c r="CT34" i="28"/>
  <c r="EB34" i="28" s="1"/>
  <c r="CT35" i="28"/>
  <c r="EB35" i="28" s="1"/>
  <c r="CT36" i="28"/>
  <c r="EB36" i="28" s="1"/>
  <c r="CT37" i="28"/>
  <c r="EB37" i="28" s="1"/>
  <c r="CT38" i="28"/>
  <c r="EB38" i="28" s="1"/>
  <c r="CT39" i="28"/>
  <c r="EB39" i="28" s="1"/>
  <c r="CT40" i="28"/>
  <c r="EB40" i="28" s="1"/>
  <c r="CT41" i="28"/>
  <c r="EB41" i="28" s="1"/>
  <c r="CT42" i="28"/>
  <c r="EB42" i="28" s="1"/>
  <c r="CT43" i="28"/>
  <c r="EB43" i="28" s="1"/>
  <c r="CT44" i="28"/>
  <c r="EB44" i="28" s="1"/>
  <c r="CT45" i="28"/>
  <c r="EB45" i="28" s="1"/>
  <c r="CT46" i="28"/>
  <c r="EB46" i="28" s="1"/>
  <c r="CT47" i="28"/>
  <c r="EB47" i="28" s="1"/>
  <c r="CT48" i="28"/>
  <c r="EB48" i="28" s="1"/>
  <c r="CT49" i="28"/>
  <c r="EB49" i="28" s="1"/>
  <c r="CT50" i="28"/>
  <c r="EB50" i="28" s="1"/>
  <c r="CT51" i="28"/>
  <c r="EB51" i="28" s="1"/>
  <c r="CT52" i="28"/>
  <c r="EB52" i="28" s="1"/>
  <c r="CT53" i="28"/>
  <c r="EB53" i="28" s="1"/>
  <c r="CT54" i="28"/>
  <c r="EB54" i="28" s="1"/>
  <c r="CT55" i="28"/>
  <c r="EB55" i="28" s="1"/>
  <c r="CT56" i="28"/>
  <c r="EB56" i="28" s="1"/>
  <c r="CT57" i="28"/>
  <c r="EB57" i="28" s="1"/>
  <c r="CT58" i="28"/>
  <c r="EB58" i="28" s="1"/>
  <c r="CT59" i="28"/>
  <c r="EB59" i="28" s="1"/>
  <c r="CT60" i="28"/>
  <c r="EB60" i="28" s="1"/>
  <c r="CT61" i="28"/>
  <c r="EB61" i="28" s="1"/>
  <c r="CT62" i="28"/>
  <c r="EB62" i="28" s="1"/>
  <c r="CT63" i="28"/>
  <c r="EB63" i="28" s="1"/>
  <c r="CT64" i="28"/>
  <c r="EB64" i="28" s="1"/>
  <c r="CT65" i="28"/>
  <c r="EB65" i="28" s="1"/>
  <c r="CT66" i="28"/>
  <c r="EB66" i="28" s="1"/>
  <c r="CT67" i="28"/>
  <c r="EB67" i="28" s="1"/>
  <c r="CT68" i="28"/>
  <c r="EB68" i="28" s="1"/>
  <c r="CT69" i="28"/>
  <c r="EB69" i="28" s="1"/>
  <c r="CT70" i="28"/>
  <c r="EB70" i="28" s="1"/>
  <c r="CT71" i="28"/>
  <c r="EB71" i="28" s="1"/>
  <c r="CT72" i="28"/>
  <c r="EB72" i="28" s="1"/>
  <c r="CT73" i="28"/>
  <c r="EB73" i="28" s="1"/>
  <c r="CT74" i="28"/>
  <c r="EB74" i="28" s="1"/>
  <c r="CT75" i="28"/>
  <c r="EB75" i="28" s="1"/>
  <c r="CT76" i="28"/>
  <c r="EB76" i="28" s="1"/>
  <c r="CT4" i="28" l="1"/>
  <c r="EB4" i="28" s="1"/>
  <c r="F150" i="28"/>
  <c r="CT150" i="28"/>
  <c r="EB150" i="28" s="1"/>
  <c r="F148" i="28"/>
  <c r="CT148" i="28"/>
  <c r="EB148" i="28" s="1"/>
  <c r="F146" i="28"/>
  <c r="CT146" i="28"/>
  <c r="EB146" i="28" s="1"/>
  <c r="F144" i="28"/>
  <c r="CT144" i="28"/>
  <c r="EB144" i="28" s="1"/>
  <c r="F142" i="28"/>
  <c r="CT142" i="28"/>
  <c r="EB142" i="28" s="1"/>
  <c r="F140" i="28"/>
  <c r="CT140" i="28"/>
  <c r="EB140" i="28" s="1"/>
  <c r="F138" i="28"/>
  <c r="CT138" i="28"/>
  <c r="EB138" i="28" s="1"/>
  <c r="F136" i="28"/>
  <c r="CT136" i="28"/>
  <c r="EB136" i="28" s="1"/>
  <c r="F134" i="28"/>
  <c r="CT134" i="28"/>
  <c r="EB134" i="28" s="1"/>
  <c r="F132" i="28"/>
  <c r="CT132" i="28"/>
  <c r="EB132" i="28" s="1"/>
  <c r="F130" i="28"/>
  <c r="CT130" i="28"/>
  <c r="EB130" i="28" s="1"/>
  <c r="F128" i="28"/>
  <c r="CT128" i="28"/>
  <c r="EB128" i="28" s="1"/>
  <c r="F126" i="28"/>
  <c r="CT126" i="28"/>
  <c r="EB126" i="28" s="1"/>
  <c r="F124" i="28"/>
  <c r="CT124" i="28"/>
  <c r="EB124" i="28" s="1"/>
  <c r="F122" i="28"/>
  <c r="CT122" i="28"/>
  <c r="EB122" i="28" s="1"/>
  <c r="F120" i="28"/>
  <c r="CT120" i="28"/>
  <c r="EB120" i="28" s="1"/>
  <c r="F118" i="28"/>
  <c r="CT118" i="28"/>
  <c r="EB118" i="28" s="1"/>
  <c r="F116" i="28"/>
  <c r="CT116" i="28"/>
  <c r="EB116" i="28" s="1"/>
  <c r="F114" i="28"/>
  <c r="CT114" i="28"/>
  <c r="EB114" i="28" s="1"/>
  <c r="F112" i="28"/>
  <c r="CT112" i="28"/>
  <c r="EB112" i="28" s="1"/>
  <c r="F110" i="28"/>
  <c r="CT110" i="28"/>
  <c r="EB110" i="28" s="1"/>
  <c r="F108" i="28"/>
  <c r="CT108" i="28"/>
  <c r="EB108" i="28" s="1"/>
  <c r="F106" i="28"/>
  <c r="CT106" i="28"/>
  <c r="EB106" i="28" s="1"/>
  <c r="F104" i="28"/>
  <c r="CT104" i="28"/>
  <c r="EB104" i="28" s="1"/>
  <c r="F102" i="28"/>
  <c r="CT102" i="28"/>
  <c r="EB102" i="28" s="1"/>
  <c r="F100" i="28"/>
  <c r="CT100" i="28"/>
  <c r="EB100" i="28" s="1"/>
  <c r="F98" i="28"/>
  <c r="CT98" i="28"/>
  <c r="EB98" i="28" s="1"/>
  <c r="F96" i="28"/>
  <c r="CT96" i="28"/>
  <c r="EB96" i="28" s="1"/>
  <c r="F94" i="28"/>
  <c r="CT94" i="28"/>
  <c r="EB94" i="28" s="1"/>
  <c r="F92" i="28"/>
  <c r="CT92" i="28"/>
  <c r="EB92" i="28" s="1"/>
  <c r="F90" i="28"/>
  <c r="CT90" i="28"/>
  <c r="EB90" i="28" s="1"/>
  <c r="F88" i="28"/>
  <c r="CT88" i="28"/>
  <c r="EB88" i="28" s="1"/>
  <c r="F86" i="28"/>
  <c r="CT86" i="28"/>
  <c r="EB86" i="28" s="1"/>
  <c r="F84" i="28"/>
  <c r="CT84" i="28"/>
  <c r="EB84" i="28" s="1"/>
  <c r="F82" i="28"/>
  <c r="CT82" i="28"/>
  <c r="EB82" i="28" s="1"/>
  <c r="CT80" i="28"/>
  <c r="EB80" i="28" s="1"/>
  <c r="CT78" i="28"/>
  <c r="EB78" i="28" s="1"/>
  <c r="F151" i="28"/>
  <c r="CT151" i="28"/>
  <c r="EB151" i="28" s="1"/>
  <c r="F149" i="28"/>
  <c r="CT149" i="28"/>
  <c r="EB149" i="28" s="1"/>
  <c r="F147" i="28"/>
  <c r="CT147" i="28"/>
  <c r="EB147" i="28" s="1"/>
  <c r="F145" i="28"/>
  <c r="CT145" i="28"/>
  <c r="EB145" i="28" s="1"/>
  <c r="F143" i="28"/>
  <c r="CT143" i="28"/>
  <c r="EB143" i="28" s="1"/>
  <c r="F141" i="28"/>
  <c r="CT141" i="28"/>
  <c r="EB141" i="28" s="1"/>
  <c r="F139" i="28"/>
  <c r="CT139" i="28"/>
  <c r="EB139" i="28" s="1"/>
  <c r="F137" i="28"/>
  <c r="CT137" i="28"/>
  <c r="EB137" i="28" s="1"/>
  <c r="F135" i="28"/>
  <c r="CT135" i="28"/>
  <c r="EB135" i="28" s="1"/>
  <c r="F133" i="28"/>
  <c r="CT133" i="28"/>
  <c r="EB133" i="28" s="1"/>
  <c r="F131" i="28"/>
  <c r="CT131" i="28"/>
  <c r="EB131" i="28" s="1"/>
  <c r="F129" i="28"/>
  <c r="CT129" i="28"/>
  <c r="EB129" i="28" s="1"/>
  <c r="F127" i="28"/>
  <c r="CT127" i="28"/>
  <c r="EB127" i="28" s="1"/>
  <c r="F125" i="28"/>
  <c r="CT125" i="28"/>
  <c r="EB125" i="28" s="1"/>
  <c r="F123" i="28"/>
  <c r="CT123" i="28"/>
  <c r="EB123" i="28" s="1"/>
  <c r="F121" i="28"/>
  <c r="CT121" i="28"/>
  <c r="EB121" i="28" s="1"/>
  <c r="F119" i="28"/>
  <c r="CT119" i="28"/>
  <c r="EB119" i="28" s="1"/>
  <c r="F117" i="28"/>
  <c r="CT117" i="28"/>
  <c r="EB117" i="28" s="1"/>
  <c r="F115" i="28"/>
  <c r="CT115" i="28"/>
  <c r="EB115" i="28" s="1"/>
  <c r="F113" i="28"/>
  <c r="CT113" i="28"/>
  <c r="EB113" i="28" s="1"/>
  <c r="F111" i="28"/>
  <c r="CT111" i="28"/>
  <c r="EB111" i="28" s="1"/>
  <c r="F109" i="28"/>
  <c r="CT109" i="28"/>
  <c r="EB109" i="28" s="1"/>
  <c r="F107" i="28"/>
  <c r="CT107" i="28"/>
  <c r="EB107" i="28" s="1"/>
  <c r="F105" i="28"/>
  <c r="CT105" i="28"/>
  <c r="EB105" i="28" s="1"/>
  <c r="F103" i="28"/>
  <c r="CT103" i="28"/>
  <c r="EB103" i="28" s="1"/>
  <c r="F101" i="28"/>
  <c r="CT101" i="28"/>
  <c r="EB101" i="28" s="1"/>
  <c r="F99" i="28"/>
  <c r="CT99" i="28"/>
  <c r="EB99" i="28" s="1"/>
  <c r="F97" i="28"/>
  <c r="CT97" i="28"/>
  <c r="EB97" i="28" s="1"/>
  <c r="F95" i="28"/>
  <c r="CT95" i="28"/>
  <c r="EB95" i="28" s="1"/>
  <c r="F93" i="28"/>
  <c r="CT93" i="28"/>
  <c r="EB93" i="28" s="1"/>
  <c r="F91" i="28"/>
  <c r="CT91" i="28"/>
  <c r="EB91" i="28" s="1"/>
  <c r="F89" i="28"/>
  <c r="CT89" i="28"/>
  <c r="EB89" i="28" s="1"/>
  <c r="F87" i="28"/>
  <c r="CT87" i="28"/>
  <c r="EB87" i="28" s="1"/>
  <c r="F85" i="28"/>
  <c r="CT85" i="28"/>
  <c r="EB85" i="28" s="1"/>
  <c r="F83" i="28"/>
  <c r="CT83" i="28"/>
  <c r="EB83" i="28" s="1"/>
  <c r="F81" i="28"/>
  <c r="CT81" i="28"/>
  <c r="EB81" i="28" s="1"/>
  <c r="CT79" i="28"/>
  <c r="EB79" i="28" s="1"/>
  <c r="CT77" i="28"/>
  <c r="EB77" i="28" s="1"/>
  <c r="CR151" i="28" l="1"/>
  <c r="CR150" i="28"/>
  <c r="L18" i="28" l="1"/>
  <c r="L19" i="28"/>
  <c r="L20" i="28"/>
  <c r="L21" i="28"/>
  <c r="L22" i="28"/>
  <c r="L23" i="28"/>
  <c r="L24" i="28"/>
  <c r="L25" i="28"/>
  <c r="L26" i="28"/>
  <c r="L27" i="28"/>
  <c r="L28" i="28"/>
  <c r="L29" i="28"/>
  <c r="L30" i="28"/>
  <c r="L31" i="28"/>
  <c r="L32" i="28"/>
  <c r="L33" i="28"/>
  <c r="L34" i="28"/>
  <c r="L35" i="28"/>
  <c r="L36" i="28"/>
  <c r="L37" i="28"/>
  <c r="L38" i="28"/>
  <c r="L39" i="28"/>
  <c r="L40" i="28"/>
  <c r="L41" i="28"/>
  <c r="L42" i="28"/>
  <c r="L43" i="28"/>
  <c r="L44" i="28"/>
  <c r="L45" i="28"/>
  <c r="L46" i="28"/>
  <c r="L47" i="28"/>
  <c r="L48" i="28"/>
  <c r="L49" i="28"/>
  <c r="L50" i="28"/>
  <c r="L51" i="28"/>
  <c r="L52" i="28"/>
  <c r="L53" i="28"/>
  <c r="L54" i="28"/>
  <c r="L55" i="28"/>
  <c r="L56" i="28"/>
  <c r="L57" i="28"/>
  <c r="L58" i="28"/>
  <c r="L59" i="28"/>
  <c r="L60" i="28"/>
  <c r="L61" i="28"/>
  <c r="L62" i="28"/>
  <c r="L63" i="28"/>
  <c r="L64" i="28"/>
  <c r="L65" i="28"/>
  <c r="L66" i="28"/>
  <c r="L67" i="28"/>
  <c r="L68" i="28"/>
  <c r="L69"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L17" i="28"/>
  <c r="L16" i="28"/>
  <c r="CR16" i="28"/>
  <c r="CR17" i="28"/>
  <c r="CC15" i="28"/>
  <c r="CC16" i="28"/>
  <c r="CC17" i="28"/>
  <c r="AJ17" i="28"/>
  <c r="AM17" i="28"/>
  <c r="AM16" i="28"/>
  <c r="BE17" i="28"/>
  <c r="BN17" i="28"/>
  <c r="BH17" i="28"/>
  <c r="BE16" i="28"/>
  <c r="CO17" i="28"/>
  <c r="BT17" i="28"/>
  <c r="AG17" i="28"/>
  <c r="AY17" i="28"/>
  <c r="R17" i="28"/>
  <c r="R16" i="28"/>
  <c r="AY16" i="28"/>
  <c r="BB17" i="28"/>
  <c r="BE15" i="28"/>
  <c r="BT16" i="28"/>
  <c r="AG16" i="28"/>
  <c r="AM15" i="28"/>
  <c r="CR15" i="28"/>
  <c r="L15" i="28"/>
  <c r="O17" i="28"/>
  <c r="AG15" i="28"/>
  <c r="AD17" i="28"/>
  <c r="AY15" i="28"/>
  <c r="BB16" i="28"/>
  <c r="BE14" i="28"/>
  <c r="BH16" i="28"/>
  <c r="BH15" i="28"/>
  <c r="BE13" i="28"/>
  <c r="BB15" i="28"/>
  <c r="AY14" i="28"/>
  <c r="BT15" i="28"/>
  <c r="BW17" i="28"/>
  <c r="BZ5" i="28"/>
  <c r="BZ6" i="28"/>
  <c r="BZ7" i="28"/>
  <c r="BZ8" i="28"/>
  <c r="BZ9" i="28"/>
  <c r="BZ10" i="28"/>
  <c r="BZ11" i="28"/>
  <c r="BZ12" i="28"/>
  <c r="BZ13" i="28"/>
  <c r="BZ14" i="28"/>
  <c r="BZ15" i="28"/>
  <c r="BZ16" i="28"/>
  <c r="BZ17" i="28"/>
  <c r="R15" i="28"/>
  <c r="AD16" i="28"/>
  <c r="BE12" i="28"/>
  <c r="CO16" i="28"/>
  <c r="BW16" i="28"/>
  <c r="U17" i="28"/>
  <c r="AA17" i="28"/>
  <c r="AP17" i="28"/>
  <c r="AP16" i="28"/>
  <c r="AV17" i="28"/>
  <c r="BK17" i="28"/>
  <c r="CF17" i="28"/>
  <c r="AJ16" i="28"/>
  <c r="CF16" i="28"/>
  <c r="CI17" i="28"/>
  <c r="CL17" i="28"/>
  <c r="BQ17" i="28"/>
  <c r="BQ18" i="28"/>
  <c r="F19" i="28"/>
  <c r="BZ4" i="28"/>
  <c r="BQ16" i="28"/>
  <c r="BN16" i="28"/>
  <c r="BK16" i="28"/>
  <c r="F4" i="28"/>
  <c r="I4" i="28"/>
  <c r="L4" i="28"/>
  <c r="O4" i="28"/>
  <c r="R4" i="28"/>
  <c r="U4" i="28"/>
  <c r="X4" i="28"/>
  <c r="AA4" i="28"/>
  <c r="AD4" i="28"/>
  <c r="AG4" i="28"/>
  <c r="AJ4" i="28"/>
  <c r="AM4" i="28"/>
  <c r="AP4" i="28"/>
  <c r="AS4" i="28"/>
  <c r="AV4" i="28"/>
  <c r="AY4" i="28"/>
  <c r="BB4" i="28"/>
  <c r="BE4" i="28"/>
  <c r="BH4" i="28"/>
  <c r="BK4" i="28"/>
  <c r="BN4" i="28"/>
  <c r="BQ4" i="28"/>
  <c r="BT4" i="28"/>
  <c r="BW4" i="28"/>
  <c r="CC4" i="28"/>
  <c r="CF4" i="28"/>
  <c r="CI4" i="28"/>
  <c r="CL4" i="28"/>
  <c r="CO4" i="28"/>
  <c r="CR4" i="28"/>
  <c r="F5" i="28"/>
  <c r="I5" i="28"/>
  <c r="L5" i="28"/>
  <c r="O5" i="28"/>
  <c r="R5" i="28"/>
  <c r="U5" i="28"/>
  <c r="X5" i="28"/>
  <c r="AA5" i="28"/>
  <c r="AD5" i="28"/>
  <c r="AG5" i="28"/>
  <c r="AJ5" i="28"/>
  <c r="AM5" i="28"/>
  <c r="AP5" i="28"/>
  <c r="AS5" i="28"/>
  <c r="AV5" i="28"/>
  <c r="AY5" i="28"/>
  <c r="BB5" i="28"/>
  <c r="BE5" i="28"/>
  <c r="BH5" i="28"/>
  <c r="BK5" i="28"/>
  <c r="BN5" i="28"/>
  <c r="BQ5" i="28"/>
  <c r="BT5" i="28"/>
  <c r="BW5" i="28"/>
  <c r="CC5" i="28"/>
  <c r="CF5" i="28"/>
  <c r="CI5" i="28"/>
  <c r="CL5" i="28"/>
  <c r="CO5" i="28"/>
  <c r="CR5" i="28"/>
  <c r="F6" i="28"/>
  <c r="I6" i="28"/>
  <c r="L6" i="28"/>
  <c r="O6" i="28"/>
  <c r="R6" i="28"/>
  <c r="U6" i="28"/>
  <c r="X6" i="28"/>
  <c r="AA6" i="28"/>
  <c r="AD6" i="28"/>
  <c r="AG6" i="28"/>
  <c r="AJ6" i="28"/>
  <c r="AM6" i="28"/>
  <c r="AP6" i="28"/>
  <c r="AS6" i="28"/>
  <c r="AV6" i="28"/>
  <c r="AY6" i="28"/>
  <c r="BB6" i="28"/>
  <c r="BE6" i="28"/>
  <c r="BH6" i="28"/>
  <c r="BK6" i="28"/>
  <c r="BN6" i="28"/>
  <c r="BQ6" i="28"/>
  <c r="BT6" i="28"/>
  <c r="BW6" i="28"/>
  <c r="CC6" i="28"/>
  <c r="CF6" i="28"/>
  <c r="CI6" i="28"/>
  <c r="CL6" i="28"/>
  <c r="CO6" i="28"/>
  <c r="CR6" i="28"/>
  <c r="F7" i="28"/>
  <c r="I7" i="28"/>
  <c r="L7" i="28"/>
  <c r="O7" i="28"/>
  <c r="R7" i="28"/>
  <c r="U7" i="28"/>
  <c r="X7" i="28"/>
  <c r="AA7" i="28"/>
  <c r="AD7" i="28"/>
  <c r="AG7" i="28"/>
  <c r="AJ7" i="28"/>
  <c r="AM7" i="28"/>
  <c r="AP7" i="28"/>
  <c r="AS7" i="28"/>
  <c r="AV7" i="28"/>
  <c r="AY7" i="28"/>
  <c r="BB7" i="28"/>
  <c r="BE7" i="28"/>
  <c r="BH7" i="28"/>
  <c r="BK7" i="28"/>
  <c r="BN7" i="28"/>
  <c r="BQ7" i="28"/>
  <c r="BT7" i="28"/>
  <c r="BW7" i="28"/>
  <c r="CC7" i="28"/>
  <c r="CF7" i="28"/>
  <c r="CI7" i="28"/>
  <c r="CL7" i="28"/>
  <c r="CO7" i="28"/>
  <c r="CR7" i="28"/>
  <c r="F8" i="28"/>
  <c r="I8" i="28"/>
  <c r="L8" i="28"/>
  <c r="O8" i="28"/>
  <c r="R8" i="28"/>
  <c r="U8" i="28"/>
  <c r="X8" i="28"/>
  <c r="AA8" i="28"/>
  <c r="AD8" i="28"/>
  <c r="AG8" i="28"/>
  <c r="AJ8" i="28"/>
  <c r="AM8" i="28"/>
  <c r="AP8" i="28"/>
  <c r="AS8" i="28"/>
  <c r="AV8" i="28"/>
  <c r="AY8" i="28"/>
  <c r="BB8" i="28"/>
  <c r="BE8" i="28"/>
  <c r="BH8" i="28"/>
  <c r="BK8" i="28"/>
  <c r="BN8" i="28"/>
  <c r="BQ8" i="28"/>
  <c r="BT8" i="28"/>
  <c r="BW8" i="28"/>
  <c r="CC8" i="28"/>
  <c r="CF8" i="28"/>
  <c r="CI8" i="28"/>
  <c r="CL8" i="28"/>
  <c r="CO8" i="28"/>
  <c r="CR8" i="28"/>
  <c r="F9" i="28"/>
  <c r="I9" i="28"/>
  <c r="L9" i="28"/>
  <c r="O9" i="28"/>
  <c r="R9" i="28"/>
  <c r="U9" i="28"/>
  <c r="X9" i="28"/>
  <c r="AA9" i="28"/>
  <c r="AD9" i="28"/>
  <c r="AG9" i="28"/>
  <c r="AJ9" i="28"/>
  <c r="AM9" i="28"/>
  <c r="AP9" i="28"/>
  <c r="AS9" i="28"/>
  <c r="AV9" i="28"/>
  <c r="AY9" i="28"/>
  <c r="BB9" i="28"/>
  <c r="BE9" i="28"/>
  <c r="BH9" i="28"/>
  <c r="BK9" i="28"/>
  <c r="BN9" i="28"/>
  <c r="BQ9" i="28"/>
  <c r="BT9" i="28"/>
  <c r="BW9" i="28"/>
  <c r="CC9" i="28"/>
  <c r="CF9" i="28"/>
  <c r="CI9" i="28"/>
  <c r="CL9" i="28"/>
  <c r="CO9" i="28"/>
  <c r="CR9" i="28"/>
  <c r="F10" i="28"/>
  <c r="I10" i="28"/>
  <c r="L10" i="28"/>
  <c r="O10" i="28"/>
  <c r="R10" i="28"/>
  <c r="U10" i="28"/>
  <c r="X10" i="28"/>
  <c r="AA10" i="28"/>
  <c r="AD10" i="28"/>
  <c r="AG10" i="28"/>
  <c r="AJ10" i="28"/>
  <c r="AM10" i="28"/>
  <c r="AP10" i="28"/>
  <c r="AS10" i="28"/>
  <c r="AV10" i="28"/>
  <c r="AY10" i="28"/>
  <c r="BB10" i="28"/>
  <c r="BE10" i="28"/>
  <c r="BH10" i="28"/>
  <c r="BK10" i="28"/>
  <c r="BN10" i="28"/>
  <c r="BQ10" i="28"/>
  <c r="BT10" i="28"/>
  <c r="BW10" i="28"/>
  <c r="CC10" i="28"/>
  <c r="CF10" i="28"/>
  <c r="CI10" i="28"/>
  <c r="CL10" i="28"/>
  <c r="CO10" i="28"/>
  <c r="CR10" i="28"/>
  <c r="F11" i="28"/>
  <c r="I11" i="28"/>
  <c r="L11" i="28"/>
  <c r="O11" i="28"/>
  <c r="R11" i="28"/>
  <c r="U11" i="28"/>
  <c r="X11" i="28"/>
  <c r="AA11" i="28"/>
  <c r="AD11" i="28"/>
  <c r="AG11" i="28"/>
  <c r="AJ11" i="28"/>
  <c r="AM11" i="28"/>
  <c r="AP11" i="28"/>
  <c r="AS11" i="28"/>
  <c r="AV11" i="28"/>
  <c r="AY11" i="28"/>
  <c r="BB11" i="28"/>
  <c r="BE11" i="28"/>
  <c r="BH11" i="28"/>
  <c r="BK11" i="28"/>
  <c r="BN11" i="28"/>
  <c r="BQ11" i="28"/>
  <c r="BT11" i="28"/>
  <c r="BW11" i="28"/>
  <c r="CC11" i="28"/>
  <c r="CF11" i="28"/>
  <c r="CI11" i="28"/>
  <c r="CL11" i="28"/>
  <c r="CO11" i="28"/>
  <c r="CR11" i="28"/>
  <c r="F12" i="28"/>
  <c r="I12" i="28"/>
  <c r="L12" i="28"/>
  <c r="O12" i="28"/>
  <c r="R12" i="28"/>
  <c r="U12" i="28"/>
  <c r="X12" i="28"/>
  <c r="AA12" i="28"/>
  <c r="AD12" i="28"/>
  <c r="AG12" i="28"/>
  <c r="AJ12" i="28"/>
  <c r="AM12" i="28"/>
  <c r="AP12" i="28"/>
  <c r="AS12" i="28"/>
  <c r="AV12" i="28"/>
  <c r="AY12" i="28"/>
  <c r="BB12" i="28"/>
  <c r="BH12" i="28"/>
  <c r="BK12" i="28"/>
  <c r="BN12" i="28"/>
  <c r="BQ12" i="28"/>
  <c r="BT12" i="28"/>
  <c r="BW12" i="28"/>
  <c r="CC12" i="28"/>
  <c r="CF12" i="28"/>
  <c r="CI12" i="28"/>
  <c r="CL12" i="28"/>
  <c r="CO12" i="28"/>
  <c r="CR12" i="28"/>
  <c r="F13" i="28"/>
  <c r="I13" i="28"/>
  <c r="L13" i="28"/>
  <c r="O13" i="28"/>
  <c r="R13" i="28"/>
  <c r="U13" i="28"/>
  <c r="X13" i="28"/>
  <c r="AA13" i="28"/>
  <c r="AD13" i="28"/>
  <c r="AG13" i="28"/>
  <c r="AJ13" i="28"/>
  <c r="AM13" i="28"/>
  <c r="AP13" i="28"/>
  <c r="AS13" i="28"/>
  <c r="AV13" i="28"/>
  <c r="AY13" i="28"/>
  <c r="BB13" i="28"/>
  <c r="BH13" i="28"/>
  <c r="BK13" i="28"/>
  <c r="BN13" i="28"/>
  <c r="BQ13" i="28"/>
  <c r="BT13" i="28"/>
  <c r="BW13" i="28"/>
  <c r="CC13" i="28"/>
  <c r="CF13" i="28"/>
  <c r="CI13" i="28"/>
  <c r="CL13" i="28"/>
  <c r="CO13" i="28"/>
  <c r="CR13" i="28"/>
  <c r="F14" i="28"/>
  <c r="I14" i="28"/>
  <c r="L14" i="28"/>
  <c r="O14" i="28"/>
  <c r="R14" i="28"/>
  <c r="U14" i="28"/>
  <c r="X14" i="28"/>
  <c r="AA14" i="28"/>
  <c r="AD14" i="28"/>
  <c r="AG14" i="28"/>
  <c r="AJ14" i="28"/>
  <c r="AM14" i="28"/>
  <c r="AP14" i="28"/>
  <c r="AS14" i="28"/>
  <c r="AV14" i="28"/>
  <c r="BB14" i="28"/>
  <c r="BH14" i="28"/>
  <c r="BK14" i="28"/>
  <c r="BN14" i="28"/>
  <c r="BQ14" i="28"/>
  <c r="BT14" i="28"/>
  <c r="BW14" i="28"/>
  <c r="CC14" i="28"/>
  <c r="CF14" i="28"/>
  <c r="CI14" i="28"/>
  <c r="CL14" i="28"/>
  <c r="CO14" i="28"/>
  <c r="CR14" i="28"/>
  <c r="F15" i="28"/>
  <c r="I15" i="28"/>
  <c r="O15" i="28"/>
  <c r="U15" i="28"/>
  <c r="X15" i="28"/>
  <c r="AA15" i="28"/>
  <c r="AD15" i="28"/>
  <c r="AJ15" i="28"/>
  <c r="AP15" i="28"/>
  <c r="AS15" i="28"/>
  <c r="AV15" i="28"/>
  <c r="BK15" i="28"/>
  <c r="BN15" i="28"/>
  <c r="BQ15" i="28"/>
  <c r="BW15" i="28"/>
  <c r="CF15" i="28"/>
  <c r="CI15" i="28"/>
  <c r="CL15" i="28"/>
  <c r="CO15" i="28"/>
  <c r="F16" i="28"/>
  <c r="I16" i="28"/>
  <c r="O16" i="28"/>
  <c r="U16" i="28"/>
  <c r="X16" i="28"/>
  <c r="AA16" i="28"/>
  <c r="AS16" i="28"/>
  <c r="AV16" i="28"/>
  <c r="CI16" i="28"/>
  <c r="CL16" i="28"/>
  <c r="F17" i="28"/>
  <c r="I17" i="28"/>
  <c r="X17" i="28"/>
  <c r="AS17" i="28"/>
  <c r="F18" i="28"/>
  <c r="I18"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Valerie</author>
    <author>VFD</author>
  </authors>
  <commentList>
    <comment ref="B1" authorId="0" shapeId="0" xr:uid="{7EC1806E-9D41-4322-BA02-971D5794B90F}">
      <text>
        <r>
          <rPr>
            <b/>
            <sz val="9"/>
            <color indexed="81"/>
            <rFont val="Tahoma"/>
            <charset val="1"/>
          </rPr>
          <t>Note: All names have been replaced with fictional ones.</t>
        </r>
      </text>
    </comment>
    <comment ref="C1" authorId="1" shapeId="0" xr:uid="{00000000-0006-0000-0000-000001000000}">
      <text>
        <r>
          <rPr>
            <b/>
            <sz val="9"/>
            <color indexed="81"/>
            <rFont val="Tahoma"/>
            <family val="2"/>
          </rPr>
          <t>Assigned shift MUST be specified for all competing associates. If an associate changes shifts during the month, this is the initial shift type.</t>
        </r>
      </text>
    </comment>
    <comment ref="D25" authorId="0" shapeId="0" xr:uid="{D6A9EF1F-5FA9-441F-BEAE-2DCCAAE14090}">
      <text>
        <r>
          <rPr>
            <b/>
            <sz val="9"/>
            <color indexed="81"/>
            <rFont val="Tahoma"/>
            <charset val="1"/>
          </rPr>
          <t>These aliases are for (hopefully) catching some common typos and abbreviations.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Valerie</author>
    <author>VFD</author>
  </authors>
  <commentList>
    <comment ref="O1" authorId="0" shapeId="0" xr:uid="{0EEBE88B-70E4-4B78-BB3B-8A4D7C4BD366}">
      <text>
        <r>
          <rPr>
            <b/>
            <sz val="9"/>
            <color indexed="81"/>
            <rFont val="Tahoma"/>
            <charset val="1"/>
          </rPr>
          <t>These columns are collapsed for this demonstration.</t>
        </r>
      </text>
    </comment>
    <comment ref="BX2" authorId="0" shapeId="0" xr:uid="{7A340D8E-E639-4256-B846-5716D724F181}">
      <text>
        <r>
          <rPr>
            <b/>
            <sz val="9"/>
            <color indexed="81"/>
            <rFont val="Tahoma"/>
            <charset val="1"/>
          </rPr>
          <t>Example of everyone being given a day off.</t>
        </r>
      </text>
    </comment>
    <comment ref="CP2" authorId="1" shapeId="0" xr:uid="{00000000-0006-0000-0100-000001000000}">
      <text>
        <r>
          <rPr>
            <b/>
            <sz val="9"/>
            <color indexed="81"/>
            <rFont val="Tahoma"/>
            <family val="2"/>
          </rPr>
          <t>When the month is over, scroll to the right for more directions.</t>
        </r>
      </text>
    </comment>
    <comment ref="EE2" authorId="1" shapeId="0" xr:uid="{00000000-0006-0000-0100-000002000000}">
      <text>
        <r>
          <rPr>
            <b/>
            <sz val="9"/>
            <color indexed="81"/>
            <rFont val="Tahoma"/>
            <family val="2"/>
          </rPr>
          <t>Array of potential errors. If an error is in the attendance lists, Column EC must be re-done after making corrections.</t>
        </r>
      </text>
    </comment>
    <comment ref="E3" authorId="1" shapeId="0" xr:uid="{00000000-0006-0000-0100-000003000000}">
      <text>
        <r>
          <rPr>
            <b/>
            <sz val="9"/>
            <color indexed="81"/>
            <rFont val="Tahoma"/>
            <family val="2"/>
          </rPr>
          <t>If badge number appears here, the associate needs to be added to the Data sheet.</t>
        </r>
      </text>
    </comment>
    <comment ref="EE3" authorId="1" shapeId="0" xr:uid="{00000000-0006-0000-0100-000005000000}">
      <text>
        <r>
          <rPr>
            <b/>
            <sz val="9"/>
            <color indexed="81"/>
            <rFont val="Tahoma"/>
            <family val="2"/>
          </rPr>
          <t>If an associate entry misses more than 4 assigned days, it is likely that one of these has occurred. Correct if necessary.</t>
        </r>
      </text>
    </comment>
    <comment ref="EF3" authorId="1" shapeId="0" xr:uid="{00000000-0006-0000-0100-000006000000}">
      <text>
        <r>
          <rPr>
            <b/>
            <sz val="9"/>
            <color indexed="81"/>
            <rFont val="Tahoma"/>
            <family val="2"/>
          </rPr>
          <t>If an associate entry matches the beginning of another entry, it is likely that it's missing a last name.</t>
        </r>
      </text>
    </comment>
    <comment ref="EG3" authorId="1" shapeId="0" xr:uid="{00000000-0006-0000-0100-000007000000}">
      <text>
        <r>
          <rPr>
            <b/>
            <sz val="9"/>
            <color indexed="81"/>
            <rFont val="Tahoma"/>
            <family val="2"/>
          </rPr>
          <t>Crude typo detection. If two associate entries have the same number of letters, and begin and end with the same letters as each other, it is likely that there is a typo.</t>
        </r>
      </text>
    </comment>
    <comment ref="CS4" authorId="0" shapeId="0" xr:uid="{2460E031-600E-40A9-B549-49EA4255C30F}">
      <text>
        <r>
          <rPr>
            <b/>
            <sz val="9"/>
            <color indexed="81"/>
            <rFont val="Tahoma"/>
            <charset val="1"/>
          </rPr>
          <t>Hidden array gathers all attending associates for ease of processing.</t>
        </r>
      </text>
    </comment>
    <comment ref="EB4" authorId="1" shapeId="0" xr:uid="{00000000-0006-0000-0100-00000B000000}">
      <text>
        <r>
          <rPr>
            <b/>
            <sz val="9"/>
            <color indexed="81"/>
            <rFont val="Tahoma"/>
            <family val="2"/>
          </rPr>
          <t>Attending associate array compiled into a single column, for ease of processing. Extends down to 4591.</t>
        </r>
      </text>
    </comment>
    <comment ref="J5" authorId="0" shapeId="0" xr:uid="{44EA64CA-52D4-499F-978F-84E006685166}">
      <text>
        <r>
          <rPr>
            <b/>
            <sz val="9"/>
            <color indexed="81"/>
            <rFont val="Tahoma"/>
            <family val="2"/>
          </rPr>
          <t xml:space="preserve">Example 7: Typos where letter order is mixed up (except first and last character) will appear in Error Checking on the right.
</t>
        </r>
      </text>
    </comment>
    <comment ref="G7" authorId="0" shapeId="0" xr:uid="{6E98FB08-6691-42B0-8E8A-EFFA24420705}">
      <text>
        <r>
          <rPr>
            <b/>
            <sz val="9"/>
            <color indexed="81"/>
            <rFont val="Tahoma"/>
            <family val="2"/>
          </rPr>
          <t>Example 4: Data sheet includes aliases for commonly typo'd and abbreviated names.</t>
        </r>
      </text>
    </comment>
    <comment ref="J8" authorId="0" shapeId="0" xr:uid="{81F2449B-0E33-4F04-859F-8053F23A0CBA}">
      <text>
        <r>
          <rPr>
            <b/>
            <sz val="9"/>
            <color indexed="81"/>
            <rFont val="Tahoma"/>
            <family val="2"/>
          </rPr>
          <t>EXAMPLE 8: Entries without a last name will appear in Error Checking.</t>
        </r>
      </text>
    </comment>
    <comment ref="D11" authorId="0" shapeId="0" xr:uid="{77F1B753-C1D3-4FCC-BF8E-67B5D812462B}">
      <text>
        <r>
          <rPr>
            <b/>
            <sz val="9"/>
            <color indexed="81"/>
            <rFont val="Tahoma"/>
            <family val="2"/>
          </rPr>
          <t>EXAMPLE 1: Associate forgets their badge so their name has to be typed in.</t>
        </r>
      </text>
    </comment>
    <comment ref="G11" authorId="0" shapeId="0" xr:uid="{7CF00849-37EA-44B2-9946-9C5977E6DC47}">
      <text>
        <r>
          <rPr>
            <b/>
            <sz val="9"/>
            <color indexed="81"/>
            <rFont val="Tahoma"/>
            <family val="2"/>
          </rPr>
          <t>EXAMPLE 5: Names are not case-sensitive.</t>
        </r>
      </text>
    </comment>
    <comment ref="EF15" authorId="0" shapeId="0" xr:uid="{68EAEC29-2E54-4890-A2FC-40015185C40B}">
      <text>
        <r>
          <rPr>
            <b/>
            <sz val="9"/>
            <color indexed="81"/>
            <rFont val="Tahoma"/>
            <family val="2"/>
          </rPr>
          <t>EXAMPLE 8: Entries without a last name will appear here as a notice to be corrected.</t>
        </r>
      </text>
    </comment>
    <comment ref="D17" authorId="0" shapeId="0" xr:uid="{73AC2DF9-080A-47F5-B708-D2B7DC070235}">
      <text>
        <r>
          <rPr>
            <b/>
            <sz val="9"/>
            <color indexed="81"/>
            <rFont val="Tahoma"/>
            <charset val="1"/>
          </rPr>
          <t>EXAMPLE 2: Associate who hasn't been entered into the Data sheet.</t>
        </r>
      </text>
    </comment>
    <comment ref="D18" authorId="0" shapeId="0" xr:uid="{E7E3E46D-01A0-40F4-8E4C-006C9F62855D}">
      <text>
        <r>
          <rPr>
            <b/>
            <sz val="9"/>
            <color indexed="81"/>
            <rFont val="Tahoma"/>
            <charset val="1"/>
          </rPr>
          <t>EXAMPLE 3: Associate is accidentally entered twice. This will not affect final results.</t>
        </r>
      </text>
    </comment>
    <comment ref="G18" authorId="0" shapeId="0" xr:uid="{25824ED8-EEAE-4E0D-87CA-63D7D7DA1569}">
      <text>
        <r>
          <rPr>
            <b/>
            <sz val="9"/>
            <color indexed="81"/>
            <rFont val="Tahoma"/>
            <family val="2"/>
          </rPr>
          <t>EXAMPLE 6: If an associate works an overtime day (extra day that's not part of their shift), it is not counted for attendance.</t>
        </r>
      </text>
    </comment>
    <comment ref="EG26" authorId="0" shapeId="0" xr:uid="{6FF84141-D829-409A-8BC5-A9479B8A55AC}">
      <text>
        <r>
          <rPr>
            <b/>
            <sz val="9"/>
            <color indexed="81"/>
            <rFont val="Tahoma"/>
            <charset val="1"/>
          </rPr>
          <t>EXAMPLE 7: Some typos will appear here as a notice to be corrected.</t>
        </r>
      </text>
    </comment>
    <comment ref="D151" authorId="1" shapeId="0" xr:uid="{00000000-0006-0000-0100-00000C000000}">
      <text>
        <r>
          <rPr>
            <b/>
            <sz val="9"/>
            <color indexed="81"/>
            <rFont val="Tahoma"/>
            <family val="2"/>
          </rPr>
          <t>If there are more than 148 associates marked in a day, array CT:DX needs to be expanded, and  column EB's code needs to be updated.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VFD</author>
    <author>Valerie</author>
  </authors>
  <commentList>
    <comment ref="E2" authorId="0" shapeId="0" xr:uid="{00000000-0006-0000-0200-000001000000}">
      <text>
        <r>
          <rPr>
            <b/>
            <sz val="9"/>
            <color indexed="81"/>
            <rFont val="Tahoma"/>
            <family val="2"/>
          </rPr>
          <t>"NEEDS NAME" means the associate needs their badge number and name entered into the Data sheet.
"0" means the shift information is missing from the Data sheet.
"ERROR" means there is an error that needs to be resolved in Error Checking.</t>
        </r>
      </text>
    </comment>
    <comment ref="F2" authorId="0" shapeId="0" xr:uid="{00000000-0006-0000-0200-000002000000}">
      <text>
        <r>
          <rPr>
            <b/>
            <sz val="9"/>
            <color indexed="81"/>
            <rFont val="Tahoma"/>
            <family val="2"/>
          </rPr>
          <t>If an associate changes shifts during the month, set this to the first date that it occurs on.
Manually adjust Expected and Attended Days if an associate changes shift more than once.</t>
        </r>
      </text>
    </comment>
    <comment ref="G2" authorId="0" shapeId="0" xr:uid="{00000000-0006-0000-0200-000003000000}">
      <text>
        <r>
          <rPr>
            <b/>
            <sz val="9"/>
            <color indexed="81"/>
            <rFont val="Tahoma"/>
            <family val="2"/>
          </rPr>
          <t>New shift name.</t>
        </r>
      </text>
    </comment>
    <comment ref="H2" authorId="0" shapeId="0" xr:uid="{00000000-0006-0000-0200-000004000000}">
      <text>
        <r>
          <rPr>
            <b/>
            <sz val="9"/>
            <color indexed="81"/>
            <rFont val="Tahoma"/>
            <family val="2"/>
          </rPr>
          <t>Total expected days for each associate. Manually adjust if an associate is given a day off.</t>
        </r>
      </text>
    </comment>
    <comment ref="I2" authorId="0" shapeId="0" xr:uid="{00000000-0006-0000-0200-000005000000}">
      <text>
        <r>
          <rPr>
            <b/>
            <sz val="9"/>
            <color indexed="81"/>
            <rFont val="Tahoma"/>
            <family val="2"/>
          </rPr>
          <t>Total scheduled days the associate was present for.
As requested, overtime days do not count.</t>
        </r>
      </text>
    </comment>
    <comment ref="O2" authorId="0" shapeId="0" xr:uid="{00000000-0006-0000-0200-000006000000}">
      <text>
        <r>
          <rPr>
            <b/>
            <sz val="9"/>
            <color indexed="81"/>
            <rFont val="Tahoma"/>
            <family val="2"/>
          </rPr>
          <t>Delete the shifts in rows where everyone is given the day off.</t>
        </r>
      </text>
    </comment>
    <comment ref="E4" authorId="1" shapeId="0" xr:uid="{46BED1C4-CDA2-4DDB-BCBF-546AE53EEE05}">
      <text>
        <r>
          <rPr>
            <b/>
            <sz val="9"/>
            <color indexed="81"/>
            <rFont val="Tahoma"/>
            <family val="2"/>
          </rPr>
          <t>EXAMPLE 2: Associates who aren't entered in the Data sheet will produce an error.</t>
        </r>
      </text>
    </comment>
    <comment ref="E14" authorId="1" shapeId="0" xr:uid="{923748DA-C04C-457D-ADF0-AAFFBA097D0B}">
      <text>
        <r>
          <rPr>
            <b/>
            <sz val="9"/>
            <color indexed="81"/>
            <rFont val="Tahoma"/>
            <family val="2"/>
          </rPr>
          <t>EXAMPLE 8: Entries without a last name will produce an error.</t>
        </r>
      </text>
    </comment>
    <comment ref="E25" authorId="1" shapeId="0" xr:uid="{000B3EE6-D392-49D7-9D31-5700886791E8}">
      <text>
        <r>
          <rPr>
            <b/>
            <sz val="9"/>
            <color indexed="81"/>
            <rFont val="Tahoma"/>
            <family val="2"/>
          </rPr>
          <t>EXAMPLE 7: Typos of names will produce an error.</t>
        </r>
      </text>
    </comment>
    <comment ref="M27" authorId="1" shapeId="0" xr:uid="{0EE2CFF4-000B-4C46-93BA-6DB5B7B0B1EA}">
      <text>
        <r>
          <rPr>
            <b/>
            <sz val="9"/>
            <color indexed="81"/>
            <rFont val="Tahoma"/>
            <charset val="1"/>
          </rPr>
          <t>Example of everyone being given a day off.</t>
        </r>
      </text>
    </comment>
  </commentList>
</comments>
</file>

<file path=xl/sharedStrings.xml><?xml version="1.0" encoding="utf-8"?>
<sst xmlns="http://schemas.openxmlformats.org/spreadsheetml/2006/main" count="299" uniqueCount="78">
  <si>
    <t>Associate</t>
  </si>
  <si>
    <t>Badge #</t>
  </si>
  <si>
    <t>Instructions</t>
  </si>
  <si>
    <t>Name</t>
  </si>
  <si>
    <t>Shift</t>
  </si>
  <si>
    <t>Time</t>
  </si>
  <si>
    <t>(Alias)</t>
  </si>
  <si>
    <t>Associates</t>
  </si>
  <si>
    <t>Shift Change Date</t>
  </si>
  <si>
    <t>New Shift</t>
  </si>
  <si>
    <t xml:space="preserve"> Original Shift</t>
  </si>
  <si>
    <t>Expected Days</t>
  </si>
  <si>
    <t>Attended Days</t>
  </si>
  <si>
    <t>Attend %</t>
  </si>
  <si>
    <t>Rank</t>
  </si>
  <si>
    <t>Error Checking</t>
  </si>
  <si>
    <t>WRONG SHIFT, TERMINATED, MISSPELLED?</t>
  </si>
  <si>
    <t>MISSING LAST NAME?</t>
  </si>
  <si>
    <t>TYPO?</t>
  </si>
  <si>
    <t>When the month is over, scroll to the right to see directions for processing the results.</t>
  </si>
  <si>
    <t>PROCESSING INSTRUCTIONS</t>
  </si>
  <si>
    <t>Copy Column EB to Column EC.</t>
  </si>
  <si>
    <t>Click on the (CTRL) tab that appears, and under Paste Values, click the left most option (Values, V).</t>
  </si>
  <si>
    <t>With Column EC selected, in the top menu, Click Data - Remove Duplicates.</t>
  </si>
  <si>
    <t>Column EC should be checked, headers should be unchecked. Click Okay.</t>
  </si>
  <si>
    <t>Click Data - AZ↓, change the selection to "Continue with the current selection", click Sort.</t>
  </si>
  <si>
    <t>Review the Error Checking array to the right.</t>
  </si>
  <si>
    <t>If an associate changes shifts during the month, set the new shift in the Results sheet.</t>
  </si>
  <si>
    <t>This file's Data worksheet MUST be the data source. In the top menu, if Data - Edit Links is clickable, use that to set the source to the current file.</t>
  </si>
  <si>
    <t>If all associates are given a day off, delete shifts for that day on the Results sheet.</t>
  </si>
  <si>
    <t>Date</t>
  </si>
  <si>
    <t>Day</t>
  </si>
  <si>
    <t>Shifts</t>
  </si>
  <si>
    <t>A1-2300: Sunday - Thursday, B2-2300: Friday - Monday, C3-2300: Tuesday - Saturday</t>
  </si>
  <si>
    <t>A1-2300</t>
  </si>
  <si>
    <t>B2-2300</t>
  </si>
  <si>
    <t>C3-2300</t>
  </si>
  <si>
    <t>Amy Rose</t>
  </si>
  <si>
    <t>Miles Prower</t>
  </si>
  <si>
    <t>Ivo Robotnik</t>
  </si>
  <si>
    <t>Maria Robotnik</t>
  </si>
  <si>
    <t>Elvin Gadd</t>
  </si>
  <si>
    <t>Bandy Andy</t>
  </si>
  <si>
    <t>Francesca Pianta</t>
  </si>
  <si>
    <t>Chet Rippo</t>
  </si>
  <si>
    <t>Samuel Oak</t>
  </si>
  <si>
    <t>May Birch</t>
  </si>
  <si>
    <t>Todd Snap</t>
  </si>
  <si>
    <t>Aurea Juniper</t>
  </si>
  <si>
    <t>Augustine Sycamore</t>
  </si>
  <si>
    <t>Steven Stone</t>
  </si>
  <si>
    <t>James McCloud</t>
  </si>
  <si>
    <t>Leon Powalski</t>
  </si>
  <si>
    <t>Katt Munroe</t>
  </si>
  <si>
    <t>Roy Campbell</t>
  </si>
  <si>
    <t>Meryl Silverburgh</t>
  </si>
  <si>
    <t>Boris Popov</t>
  </si>
  <si>
    <t>Dr. Robotnik</t>
  </si>
  <si>
    <t>E. Gadd</t>
  </si>
  <si>
    <t>E Gadd</t>
  </si>
  <si>
    <t>Tod Snap</t>
  </si>
  <si>
    <t>(Note: some associate magnetic tag colors are incorrect, so that cannot be relied upon)</t>
  </si>
  <si>
    <t/>
  </si>
  <si>
    <t>If associates do not have a badge, type their first and last name without typos.</t>
  </si>
  <si>
    <t>Iterative calculations MUST be enabled (File, Options, Formulas).</t>
  </si>
  <si>
    <t>Column EC in the December sheet MUST be compiled for the correct results. UPDATE Column EC if changes are made to the Data sheet.</t>
  </si>
  <si>
    <t>123021</t>
  </si>
  <si>
    <t>If an associate changes shifts, set the date and new shift in the yellow columns.</t>
  </si>
  <si>
    <t>Associates are marked late if their entry time is not between 22:00 and 23:15. This is just for visual reference, and is not taken into account for the Results.</t>
  </si>
  <si>
    <t>Sam Oak</t>
  </si>
  <si>
    <t>Area Juniper</t>
  </si>
  <si>
    <t>James Mccloud</t>
  </si>
  <si>
    <t>Leon Powlski</t>
  </si>
  <si>
    <t>Kat Munroe</t>
  </si>
  <si>
    <t>Meryl Silverburg</t>
  </si>
  <si>
    <t>To process the results, follow these steps exactly.</t>
  </si>
  <si>
    <t>James</t>
  </si>
  <si>
    <t>Todd Sanp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</si>
</sst>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9" x14ac:knownFonts="1">
    <font>
      <sz val="11"/>
      <color theme="1"/>
      <name val="Calibri"/>
      <family val="2"/>
      <scheme val="minor"/>
    </font>
    <font>
      <sz val="10"/>
      <color theme="1"/>
      <name val="Arial"/>
      <family val="2"/>
    </font>
    <font>
      <b/>
      <u/>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11"/>
      <name val="Calibri"/>
      <family val="2"/>
      <scheme val="minor"/>
    </font>
    <font>
      <b/>
      <sz val="9"/>
      <color indexed="81"/>
      <name val="Tahoma"/>
      <charset val="1"/>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3" tint="0.59996337778862885"/>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39994506668294322"/>
        <bgColor indexed="64"/>
      </patternFill>
    </fill>
    <fill>
      <patternFill patternType="solid">
        <fgColor rgb="FFEF8C4F"/>
        <bgColor indexed="64"/>
      </patternFill>
    </fill>
  </fills>
  <borders count="48">
    <border>
      <left/>
      <right/>
      <top/>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medium">
        <color indexed="64"/>
      </top>
      <bottom style="medium">
        <color indexed="64"/>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right style="medium">
        <color auto="1"/>
      </right>
      <top/>
      <bottom/>
      <diagonal/>
    </border>
    <border>
      <left/>
      <right style="medium">
        <color auto="1"/>
      </right>
      <top/>
      <bottom style="medium">
        <color indexed="64"/>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right/>
      <top style="medium">
        <color indexed="64"/>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theme="5" tint="-0.499984740745262"/>
      </left>
      <right/>
      <top style="medium">
        <color theme="5" tint="-0.499984740745262"/>
      </top>
      <bottom style="medium">
        <color theme="5" tint="-0.499984740745262"/>
      </bottom>
      <diagonal/>
    </border>
    <border>
      <left/>
      <right/>
      <top style="medium">
        <color theme="5" tint="-0.499984740745262"/>
      </top>
      <bottom style="medium">
        <color theme="5" tint="-0.499984740745262"/>
      </bottom>
      <diagonal/>
    </border>
    <border>
      <left/>
      <right style="medium">
        <color theme="5" tint="-0.499984740745262"/>
      </right>
      <top style="medium">
        <color theme="5" tint="-0.499984740745262"/>
      </top>
      <bottom style="medium">
        <color theme="5" tint="-0.499984740745262"/>
      </bottom>
      <diagonal/>
    </border>
    <border>
      <left style="medium">
        <color theme="5" tint="-0.499984740745262"/>
      </left>
      <right/>
      <top/>
      <bottom/>
      <diagonal/>
    </border>
    <border>
      <left/>
      <right style="medium">
        <color theme="5" tint="-0.499984740745262"/>
      </right>
      <top/>
      <bottom/>
      <diagonal/>
    </border>
    <border>
      <left/>
      <right/>
      <top/>
      <bottom style="medium">
        <color theme="5" tint="-0.499984740745262"/>
      </bottom>
      <diagonal/>
    </border>
    <border>
      <left/>
      <right style="medium">
        <color theme="5" tint="-0.499984740745262"/>
      </right>
      <top/>
      <bottom style="medium">
        <color theme="5" tint="-0.499984740745262"/>
      </bottom>
      <diagonal/>
    </border>
    <border>
      <left style="medium">
        <color auto="1"/>
      </left>
      <right/>
      <top style="hair">
        <color auto="1"/>
      </top>
      <bottom style="medium">
        <color indexed="64"/>
      </bottom>
      <diagonal/>
    </border>
    <border>
      <left/>
      <right/>
      <top style="hair">
        <color auto="1"/>
      </top>
      <bottom style="medium">
        <color indexed="64"/>
      </bottom>
      <diagonal/>
    </border>
    <border>
      <left/>
      <right style="medium">
        <color auto="1"/>
      </right>
      <top style="hair">
        <color auto="1"/>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auto="1"/>
      </bottom>
      <diagonal/>
    </border>
    <border>
      <left style="medium">
        <color theme="5" tint="-0.499984740745262"/>
      </left>
      <right/>
      <top/>
      <bottom style="medium">
        <color theme="5" tint="-0.499984740745262"/>
      </bottom>
      <diagonal/>
    </border>
  </borders>
  <cellStyleXfs count="2">
    <xf numFmtId="0" fontId="0" fillId="0" borderId="0"/>
    <xf numFmtId="9" fontId="4" fillId="0" borderId="0" applyFont="0" applyFill="0" applyBorder="0" applyAlignment="0" applyProtection="0"/>
  </cellStyleXfs>
  <cellXfs count="111">
    <xf numFmtId="0" fontId="0" fillId="0" borderId="0" xfId="0"/>
    <xf numFmtId="1" fontId="1" fillId="0" borderId="0" xfId="0" applyNumberFormat="1" applyFont="1"/>
    <xf numFmtId="1" fontId="0" fillId="0" borderId="0" xfId="0" applyNumberFormat="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0" fillId="2" borderId="10" xfId="0" applyFill="1" applyBorder="1" applyAlignment="1">
      <alignment horizontal="left"/>
    </xf>
    <xf numFmtId="0" fontId="0" fillId="2" borderId="11" xfId="0" applyFill="1" applyBorder="1" applyAlignment="1">
      <alignment horizontal="left"/>
    </xf>
    <xf numFmtId="0" fontId="2" fillId="3" borderId="7" xfId="0" applyFont="1" applyFill="1" applyBorder="1" applyAlignment="1">
      <alignment horizontal="center"/>
    </xf>
    <xf numFmtId="14" fontId="0" fillId="0" borderId="0" xfId="0" applyNumberFormat="1"/>
    <xf numFmtId="0" fontId="3" fillId="5" borderId="2" xfId="0" applyFont="1" applyFill="1" applyBorder="1" applyAlignment="1">
      <alignment horizontal="center"/>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2" fillId="3" borderId="12" xfId="0" applyFont="1" applyFill="1" applyBorder="1" applyAlignment="1">
      <alignment horizontal="center"/>
    </xf>
    <xf numFmtId="164" fontId="0" fillId="0" borderId="16" xfId="0" applyNumberFormat="1" applyBorder="1" applyAlignment="1">
      <alignment horizontal="center"/>
    </xf>
    <xf numFmtId="164" fontId="0" fillId="0" borderId="17" xfId="0" applyNumberFormat="1" applyBorder="1" applyAlignment="1">
      <alignment horizontal="center"/>
    </xf>
    <xf numFmtId="0" fontId="0" fillId="0" borderId="0" xfId="0" applyAlignment="1">
      <alignment horizontal="right"/>
    </xf>
    <xf numFmtId="1" fontId="0" fillId="0" borderId="0" xfId="0" applyNumberFormat="1" applyAlignment="1">
      <alignment horizontal="right"/>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10" fontId="0" fillId="0" borderId="0" xfId="1" applyNumberFormat="1" applyFont="1"/>
    <xf numFmtId="0" fontId="0" fillId="0" borderId="0" xfId="1" applyNumberFormat="1" applyFont="1"/>
    <xf numFmtId="0" fontId="0" fillId="6" borderId="6" xfId="0" applyFill="1" applyBorder="1" applyAlignment="1">
      <alignment horizontal="center"/>
    </xf>
    <xf numFmtId="0" fontId="0" fillId="6" borderId="12" xfId="0" applyFill="1" applyBorder="1" applyAlignment="1">
      <alignment horizontal="center"/>
    </xf>
    <xf numFmtId="10" fontId="0" fillId="6" borderId="12" xfId="1" applyNumberFormat="1" applyFont="1" applyFill="1" applyBorder="1" applyAlignment="1">
      <alignment horizontal="center"/>
    </xf>
    <xf numFmtId="0" fontId="0" fillId="6" borderId="7" xfId="1" applyNumberFormat="1" applyFont="1" applyFill="1" applyBorder="1" applyAlignment="1">
      <alignment horizontal="center"/>
    </xf>
    <xf numFmtId="0" fontId="0" fillId="0" borderId="26" xfId="0" applyBorder="1"/>
    <xf numFmtId="10" fontId="0" fillId="0" borderId="26" xfId="1" applyNumberFormat="1" applyFont="1" applyBorder="1"/>
    <xf numFmtId="10" fontId="0" fillId="0" borderId="0" xfId="1" applyNumberFormat="1" applyFont="1" applyBorder="1"/>
    <xf numFmtId="0" fontId="0" fillId="0" borderId="28" xfId="1" applyNumberFormat="1" applyFont="1" applyBorder="1"/>
    <xf numFmtId="0" fontId="0" fillId="0" borderId="29" xfId="0" applyBorder="1" applyAlignment="1">
      <alignment horizontal="left"/>
    </xf>
    <xf numFmtId="0" fontId="0" fillId="0" borderId="16" xfId="1" applyNumberFormat="1" applyFont="1" applyBorder="1"/>
    <xf numFmtId="0" fontId="0" fillId="0" borderId="1" xfId="0" applyBorder="1" applyAlignment="1">
      <alignment horizontal="left"/>
    </xf>
    <xf numFmtId="0" fontId="0" fillId="0" borderId="30" xfId="0" applyBorder="1"/>
    <xf numFmtId="10" fontId="0" fillId="0" borderId="30" xfId="1" applyNumberFormat="1" applyFont="1" applyBorder="1"/>
    <xf numFmtId="0" fontId="0" fillId="0" borderId="17" xfId="1" applyNumberFormat="1" applyFont="1" applyBorder="1"/>
    <xf numFmtId="2" fontId="0" fillId="0" borderId="0" xfId="0" applyNumberFormat="1"/>
    <xf numFmtId="0" fontId="0" fillId="0" borderId="0" xfId="0" applyAlignment="1">
      <alignment wrapText="1"/>
    </xf>
    <xf numFmtId="0" fontId="0" fillId="0" borderId="28" xfId="0" applyBorder="1"/>
    <xf numFmtId="0" fontId="0" fillId="0" borderId="16" xfId="0" applyBorder="1"/>
    <xf numFmtId="0" fontId="0" fillId="3" borderId="32" xfId="0" applyFill="1" applyBorder="1" applyAlignment="1">
      <alignment horizontal="center"/>
    </xf>
    <xf numFmtId="0" fontId="0" fillId="0" borderId="37" xfId="0" applyBorder="1"/>
    <xf numFmtId="0" fontId="0" fillId="0" borderId="38" xfId="0" applyBorder="1"/>
    <xf numFmtId="0" fontId="0" fillId="0" borderId="39" xfId="0" applyBorder="1"/>
    <xf numFmtId="0" fontId="0" fillId="0" borderId="40" xfId="0" applyBorder="1"/>
    <xf numFmtId="0" fontId="0" fillId="7" borderId="34" xfId="0"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0" borderId="30" xfId="0" applyBorder="1" applyAlignment="1">
      <alignment wrapText="1"/>
    </xf>
    <xf numFmtId="0" fontId="0" fillId="6" borderId="6" xfId="1" applyNumberFormat="1" applyFont="1" applyFill="1" applyBorder="1" applyAlignment="1">
      <alignment horizontal="center"/>
    </xf>
    <xf numFmtId="0" fontId="0" fillId="6" borderId="12" xfId="1" applyNumberFormat="1" applyFont="1" applyFill="1" applyBorder="1" applyAlignment="1">
      <alignment horizontal="center"/>
    </xf>
    <xf numFmtId="14" fontId="0" fillId="0" borderId="27" xfId="0" applyNumberFormat="1" applyBorder="1"/>
    <xf numFmtId="14" fontId="0" fillId="0" borderId="29" xfId="0" applyNumberFormat="1" applyBorder="1"/>
    <xf numFmtId="0" fontId="0" fillId="0" borderId="41" xfId="0" applyBorder="1"/>
    <xf numFmtId="0" fontId="0" fillId="0" borderId="42" xfId="0" applyBorder="1"/>
    <xf numFmtId="0" fontId="0" fillId="0" borderId="43" xfId="0" applyBorder="1"/>
    <xf numFmtId="0" fontId="0" fillId="0" borderId="0" xfId="0" applyAlignment="1">
      <alignment horizontal="center" vertical="center" wrapText="1"/>
    </xf>
    <xf numFmtId="0" fontId="3" fillId="5" borderId="2" xfId="0" applyFont="1" applyFill="1"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wrapText="1"/>
    </xf>
    <xf numFmtId="165" fontId="0" fillId="0" borderId="0" xfId="0" applyNumberFormat="1" applyAlignment="1">
      <alignment horizontal="left"/>
    </xf>
    <xf numFmtId="165" fontId="0" fillId="6" borderId="12" xfId="0" applyNumberFormat="1" applyFill="1" applyBorder="1" applyAlignment="1">
      <alignment horizontal="center"/>
    </xf>
    <xf numFmtId="165" fontId="0" fillId="2" borderId="8" xfId="0" applyNumberFormat="1" applyFill="1" applyBorder="1" applyAlignment="1">
      <alignment horizontal="left"/>
    </xf>
    <xf numFmtId="0" fontId="0" fillId="2" borderId="44" xfId="0" applyFill="1" applyBorder="1"/>
    <xf numFmtId="165" fontId="0" fillId="2" borderId="10" xfId="0" applyNumberFormat="1" applyFill="1" applyBorder="1" applyAlignment="1">
      <alignment horizontal="left"/>
    </xf>
    <xf numFmtId="0" fontId="0" fillId="2" borderId="45" xfId="0" applyFill="1" applyBorder="1"/>
    <xf numFmtId="165" fontId="0" fillId="2" borderId="11" xfId="0" applyNumberFormat="1" applyFill="1" applyBorder="1" applyAlignment="1">
      <alignment horizontal="left"/>
    </xf>
    <xf numFmtId="0" fontId="0" fillId="2" borderId="46" xfId="0" applyFill="1" applyBorder="1"/>
    <xf numFmtId="2" fontId="0" fillId="0" borderId="18" xfId="0" applyNumberFormat="1" applyBorder="1"/>
    <xf numFmtId="2" fontId="0" fillId="0" borderId="21" xfId="0" applyNumberFormat="1" applyBorder="1"/>
    <xf numFmtId="2" fontId="0" fillId="0" borderId="23" xfId="0" applyNumberFormat="1" applyBorder="1"/>
    <xf numFmtId="2" fontId="0" fillId="2" borderId="32" xfId="0" applyNumberFormat="1" applyFill="1" applyBorder="1" applyAlignment="1">
      <alignment horizontal="left"/>
    </xf>
    <xf numFmtId="0" fontId="0" fillId="2" borderId="32" xfId="0" applyFill="1" applyBorder="1" applyAlignment="1">
      <alignment horizontal="left"/>
    </xf>
    <xf numFmtId="0" fontId="0" fillId="0" borderId="17" xfId="0" applyBorder="1" applyAlignment="1">
      <alignment horizontal="left"/>
    </xf>
    <xf numFmtId="0" fontId="0" fillId="2" borderId="32" xfId="0" applyFill="1" applyBorder="1"/>
    <xf numFmtId="0" fontId="0" fillId="0" borderId="47" xfId="0" applyBorder="1"/>
    <xf numFmtId="0" fontId="0" fillId="2" borderId="31" xfId="0" applyFill="1" applyBorder="1" applyAlignment="1">
      <alignment horizontal="left"/>
    </xf>
    <xf numFmtId="0" fontId="3" fillId="8" borderId="34" xfId="0" applyFont="1" applyFill="1" applyBorder="1" applyAlignment="1">
      <alignment horizontal="center"/>
    </xf>
    <xf numFmtId="0" fontId="3" fillId="8" borderId="35" xfId="0" applyFont="1" applyFill="1" applyBorder="1" applyAlignment="1">
      <alignment horizontal="center"/>
    </xf>
    <xf numFmtId="0" fontId="3" fillId="8" borderId="36" xfId="0" applyFont="1" applyFill="1" applyBorder="1" applyAlignment="1">
      <alignment horizontal="center"/>
    </xf>
    <xf numFmtId="0" fontId="0" fillId="3" borderId="32" xfId="0" applyFill="1" applyBorder="1" applyAlignment="1">
      <alignment horizontal="center" wrapText="1"/>
    </xf>
    <xf numFmtId="0" fontId="0" fillId="3" borderId="33" xfId="0" applyFill="1" applyBorder="1" applyAlignment="1">
      <alignment horizontal="center" wrapText="1"/>
    </xf>
    <xf numFmtId="0" fontId="0" fillId="3" borderId="5" xfId="0" applyFill="1" applyBorder="1" applyAlignment="1">
      <alignment horizontal="center" wrapText="1"/>
    </xf>
    <xf numFmtId="14" fontId="0" fillId="0" borderId="6" xfId="0" applyNumberFormat="1" applyBorder="1" applyAlignment="1">
      <alignment horizontal="center"/>
    </xf>
    <xf numFmtId="14" fontId="0" fillId="0" borderId="12" xfId="0" applyNumberFormat="1" applyBorder="1" applyAlignment="1">
      <alignment horizontal="center"/>
    </xf>
    <xf numFmtId="14" fontId="0" fillId="0" borderId="7" xfId="0" applyNumberFormat="1" applyBorder="1" applyAlignment="1">
      <alignment horizontal="center"/>
    </xf>
    <xf numFmtId="0" fontId="0" fillId="3" borderId="31" xfId="0" applyFill="1" applyBorder="1" applyAlignment="1">
      <alignment horizont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164" fontId="0" fillId="3" borderId="3" xfId="0" applyNumberFormat="1" applyFill="1" applyBorder="1" applyAlignment="1">
      <alignment horizontal="center" vertical="center" wrapText="1"/>
    </xf>
    <xf numFmtId="164" fontId="0" fillId="3" borderId="4" xfId="0" applyNumberFormat="1" applyFill="1" applyBorder="1" applyAlignment="1">
      <alignment horizontal="center" vertical="center" wrapText="1"/>
    </xf>
    <xf numFmtId="164" fontId="0" fillId="3" borderId="5" xfId="0" applyNumberFormat="1"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6" borderId="12" xfId="0" applyFill="1" applyBorder="1" applyAlignment="1">
      <alignment horizontal="center"/>
    </xf>
    <xf numFmtId="0" fontId="0" fillId="6" borderId="7" xfId="0" applyFill="1" applyBorder="1" applyAlignment="1">
      <alignment horizontal="center"/>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cellXfs>
  <cellStyles count="2">
    <cellStyle name="Normal" xfId="0" builtinId="0"/>
    <cellStyle name="Percent" xfId="1" builtinId="5"/>
  </cellStyles>
  <dxfs count="5">
    <dxf>
      <font>
        <color rgb="FFFF0000"/>
      </font>
      <fill>
        <patternFill>
          <bgColor theme="1"/>
        </patternFill>
      </fill>
    </dxf>
    <dxf>
      <fill>
        <patternFill>
          <bgColor theme="9" tint="0.39994506668294322"/>
        </patternFill>
      </fill>
    </dxf>
    <dxf>
      <font>
        <color theme="0"/>
      </font>
    </dxf>
    <dxf>
      <font>
        <b val="0"/>
        <i val="0"/>
      </font>
      <fill>
        <patternFill>
          <bgColor theme="5" tint="0.79998168889431442"/>
        </patternFill>
      </fill>
    </dxf>
    <dxf>
      <fill>
        <patternFill>
          <bgColor theme="9" tint="0.79998168889431442"/>
        </patternFill>
      </fill>
    </dxf>
  </dxfs>
  <tableStyles count="0" defaultTableStyle="TableStyleMedium2" defaultPivotStyle="PivotStyleLight16"/>
  <colors>
    <mruColors>
      <color rgb="FFEF8C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4"/>
  <sheetViews>
    <sheetView workbookViewId="0">
      <pane ySplit="1" topLeftCell="A2" activePane="bottomLeft" state="frozen"/>
      <selection pane="bottomLeft" activeCell="A34" sqref="A34"/>
    </sheetView>
  </sheetViews>
  <sheetFormatPr defaultRowHeight="15" x14ac:dyDescent="0.25"/>
  <cols>
    <col min="1" max="1" width="20.85546875" style="19" customWidth="1"/>
    <col min="2" max="2" width="25.7109375" bestFit="1" customWidth="1"/>
    <col min="3" max="3" width="13.140625" bestFit="1" customWidth="1"/>
  </cols>
  <sheetData>
    <row r="1" spans="1:4" x14ac:dyDescent="0.25">
      <c r="A1" s="19" t="s">
        <v>1</v>
      </c>
      <c r="B1" s="4" t="s">
        <v>3</v>
      </c>
      <c r="C1" s="4" t="s">
        <v>10</v>
      </c>
      <c r="D1" s="5" t="s">
        <v>33</v>
      </c>
    </row>
    <row r="2" spans="1:4" x14ac:dyDescent="0.25">
      <c r="A2" s="20">
        <v>123001</v>
      </c>
      <c r="B2" t="s">
        <v>37</v>
      </c>
      <c r="C2" t="s">
        <v>34</v>
      </c>
      <c r="D2" t="s">
        <v>61</v>
      </c>
    </row>
    <row r="3" spans="1:4" x14ac:dyDescent="0.25">
      <c r="A3" s="20">
        <v>123002</v>
      </c>
      <c r="B3" t="s">
        <v>38</v>
      </c>
      <c r="C3" t="s">
        <v>34</v>
      </c>
    </row>
    <row r="4" spans="1:4" x14ac:dyDescent="0.25">
      <c r="A4" s="20">
        <v>123003</v>
      </c>
      <c r="B4" t="s">
        <v>39</v>
      </c>
      <c r="C4" t="s">
        <v>34</v>
      </c>
    </row>
    <row r="5" spans="1:4" x14ac:dyDescent="0.25">
      <c r="A5" s="20">
        <v>123004</v>
      </c>
      <c r="B5" t="s">
        <v>40</v>
      </c>
      <c r="C5" t="s">
        <v>34</v>
      </c>
    </row>
    <row r="6" spans="1:4" x14ac:dyDescent="0.25">
      <c r="A6" s="20">
        <v>123005</v>
      </c>
      <c r="B6" t="s">
        <v>41</v>
      </c>
      <c r="C6" t="s">
        <v>34</v>
      </c>
    </row>
    <row r="7" spans="1:4" x14ac:dyDescent="0.25">
      <c r="A7" s="20">
        <v>123006</v>
      </c>
      <c r="B7" t="s">
        <v>42</v>
      </c>
      <c r="C7" t="s">
        <v>34</v>
      </c>
    </row>
    <row r="8" spans="1:4" x14ac:dyDescent="0.25">
      <c r="A8" s="20">
        <v>123007</v>
      </c>
      <c r="B8" t="s">
        <v>43</v>
      </c>
      <c r="C8" t="s">
        <v>34</v>
      </c>
    </row>
    <row r="9" spans="1:4" x14ac:dyDescent="0.25">
      <c r="A9" s="20">
        <v>123008</v>
      </c>
      <c r="B9" t="s">
        <v>44</v>
      </c>
      <c r="C9" t="s">
        <v>35</v>
      </c>
    </row>
    <row r="10" spans="1:4" x14ac:dyDescent="0.25">
      <c r="A10" s="20">
        <v>123009</v>
      </c>
      <c r="B10" t="s">
        <v>45</v>
      </c>
      <c r="C10" t="s">
        <v>35</v>
      </c>
    </row>
    <row r="11" spans="1:4" x14ac:dyDescent="0.25">
      <c r="A11" s="20">
        <v>123010</v>
      </c>
      <c r="B11" t="s">
        <v>46</v>
      </c>
      <c r="C11" t="s">
        <v>35</v>
      </c>
    </row>
    <row r="12" spans="1:4" x14ac:dyDescent="0.25">
      <c r="A12" s="20">
        <v>123011</v>
      </c>
      <c r="B12" t="s">
        <v>47</v>
      </c>
      <c r="C12" t="s">
        <v>35</v>
      </c>
    </row>
    <row r="13" spans="1:4" x14ac:dyDescent="0.25">
      <c r="A13" s="20">
        <v>123012</v>
      </c>
      <c r="B13" t="s">
        <v>48</v>
      </c>
      <c r="C13" t="s">
        <v>35</v>
      </c>
    </row>
    <row r="14" spans="1:4" x14ac:dyDescent="0.25">
      <c r="A14" s="20">
        <v>123013</v>
      </c>
      <c r="B14" t="s">
        <v>49</v>
      </c>
      <c r="C14" t="s">
        <v>35</v>
      </c>
    </row>
    <row r="15" spans="1:4" x14ac:dyDescent="0.25">
      <c r="A15" s="20">
        <v>123014</v>
      </c>
      <c r="B15" t="s">
        <v>50</v>
      </c>
      <c r="C15" t="s">
        <v>35</v>
      </c>
    </row>
    <row r="16" spans="1:4" x14ac:dyDescent="0.25">
      <c r="A16" s="20">
        <v>123015</v>
      </c>
      <c r="B16" t="s">
        <v>51</v>
      </c>
      <c r="C16" t="s">
        <v>36</v>
      </c>
    </row>
    <row r="17" spans="1:4" x14ac:dyDescent="0.25">
      <c r="A17" s="20">
        <v>123016</v>
      </c>
      <c r="B17" t="s">
        <v>52</v>
      </c>
      <c r="C17" t="s">
        <v>36</v>
      </c>
    </row>
    <row r="18" spans="1:4" x14ac:dyDescent="0.25">
      <c r="A18" s="20">
        <v>123017</v>
      </c>
      <c r="B18" t="s">
        <v>53</v>
      </c>
      <c r="C18" t="s">
        <v>36</v>
      </c>
    </row>
    <row r="19" spans="1:4" x14ac:dyDescent="0.25">
      <c r="A19" s="20">
        <v>123018</v>
      </c>
      <c r="B19" t="s">
        <v>54</v>
      </c>
      <c r="C19" t="s">
        <v>36</v>
      </c>
    </row>
    <row r="20" spans="1:4" x14ac:dyDescent="0.25">
      <c r="A20" s="20">
        <v>123019</v>
      </c>
      <c r="B20" t="s">
        <v>55</v>
      </c>
      <c r="C20" t="s">
        <v>36</v>
      </c>
    </row>
    <row r="21" spans="1:4" x14ac:dyDescent="0.25">
      <c r="A21" s="20">
        <v>123020</v>
      </c>
      <c r="B21" t="s">
        <v>56</v>
      </c>
      <c r="C21" t="s">
        <v>36</v>
      </c>
    </row>
    <row r="22" spans="1:4" x14ac:dyDescent="0.25">
      <c r="A22" s="20"/>
    </row>
    <row r="23" spans="1:4" x14ac:dyDescent="0.25">
      <c r="A23" s="20"/>
    </row>
    <row r="24" spans="1:4" x14ac:dyDescent="0.25">
      <c r="A24" s="20"/>
    </row>
    <row r="25" spans="1:4" x14ac:dyDescent="0.25">
      <c r="A25" s="20" t="s">
        <v>57</v>
      </c>
      <c r="B25" t="s">
        <v>39</v>
      </c>
      <c r="C25" t="s">
        <v>34</v>
      </c>
      <c r="D25" t="s">
        <v>6</v>
      </c>
    </row>
    <row r="26" spans="1:4" x14ac:dyDescent="0.25">
      <c r="A26" s="20" t="s">
        <v>58</v>
      </c>
      <c r="B26" t="s">
        <v>41</v>
      </c>
      <c r="C26" t="s">
        <v>34</v>
      </c>
      <c r="D26" t="s">
        <v>6</v>
      </c>
    </row>
    <row r="27" spans="1:4" x14ac:dyDescent="0.25">
      <c r="A27" s="20" t="s">
        <v>59</v>
      </c>
      <c r="B27" t="s">
        <v>41</v>
      </c>
      <c r="C27" t="s">
        <v>34</v>
      </c>
      <c r="D27" t="s">
        <v>6</v>
      </c>
    </row>
    <row r="28" spans="1:4" x14ac:dyDescent="0.25">
      <c r="A28" s="20" t="s">
        <v>69</v>
      </c>
      <c r="B28" t="s">
        <v>45</v>
      </c>
      <c r="C28" t="s">
        <v>35</v>
      </c>
      <c r="D28" t="s">
        <v>6</v>
      </c>
    </row>
    <row r="29" spans="1:4" x14ac:dyDescent="0.25">
      <c r="A29" s="20" t="s">
        <v>60</v>
      </c>
      <c r="B29" t="s">
        <v>47</v>
      </c>
      <c r="C29" t="s">
        <v>35</v>
      </c>
      <c r="D29" t="s">
        <v>6</v>
      </c>
    </row>
    <row r="30" spans="1:4" x14ac:dyDescent="0.25">
      <c r="A30" s="20" t="s">
        <v>70</v>
      </c>
      <c r="B30" t="s">
        <v>48</v>
      </c>
      <c r="C30" t="s">
        <v>35</v>
      </c>
      <c r="D30" t="s">
        <v>6</v>
      </c>
    </row>
    <row r="31" spans="1:4" x14ac:dyDescent="0.25">
      <c r="A31" s="20" t="s">
        <v>72</v>
      </c>
      <c r="B31" t="s">
        <v>52</v>
      </c>
      <c r="C31" t="s">
        <v>36</v>
      </c>
      <c r="D31" t="s">
        <v>6</v>
      </c>
    </row>
    <row r="32" spans="1:4" x14ac:dyDescent="0.25">
      <c r="A32" s="19" t="s">
        <v>73</v>
      </c>
      <c r="B32" t="s">
        <v>53</v>
      </c>
      <c r="C32" t="s">
        <v>36</v>
      </c>
      <c r="D32" t="s">
        <v>6</v>
      </c>
    </row>
    <row r="33" spans="1:4" x14ac:dyDescent="0.25">
      <c r="A33" s="20" t="s">
        <v>74</v>
      </c>
      <c r="B33" t="s">
        <v>55</v>
      </c>
      <c r="C33" t="s">
        <v>36</v>
      </c>
      <c r="D33" t="s">
        <v>6</v>
      </c>
    </row>
    <row r="34" spans="1:4" x14ac:dyDescent="0.25">
      <c r="A34" s="20"/>
    </row>
    <row r="35" spans="1:4" x14ac:dyDescent="0.25">
      <c r="A35" s="20"/>
    </row>
    <row r="36" spans="1:4" x14ac:dyDescent="0.25">
      <c r="A36" s="20"/>
    </row>
    <row r="37" spans="1:4" x14ac:dyDescent="0.25">
      <c r="A37" s="20"/>
    </row>
    <row r="38" spans="1:4" x14ac:dyDescent="0.25">
      <c r="A38" s="20"/>
    </row>
    <row r="39" spans="1:4" x14ac:dyDescent="0.25">
      <c r="A39" s="20"/>
    </row>
    <row r="40" spans="1:4" x14ac:dyDescent="0.25">
      <c r="A40" s="20"/>
    </row>
    <row r="41" spans="1:4" x14ac:dyDescent="0.25">
      <c r="A41" s="20"/>
    </row>
    <row r="42" spans="1:4" x14ac:dyDescent="0.25">
      <c r="A42" s="20"/>
    </row>
    <row r="43" spans="1:4" x14ac:dyDescent="0.25">
      <c r="A43" s="20"/>
    </row>
    <row r="44" spans="1:4" x14ac:dyDescent="0.25">
      <c r="A44" s="20"/>
    </row>
    <row r="45" spans="1:4" x14ac:dyDescent="0.25">
      <c r="A45" s="20"/>
    </row>
    <row r="46" spans="1:4" x14ac:dyDescent="0.25">
      <c r="A46" s="20"/>
    </row>
    <row r="47" spans="1:4" x14ac:dyDescent="0.25">
      <c r="A47" s="20"/>
    </row>
    <row r="48" spans="1:4" x14ac:dyDescent="0.25">
      <c r="A48" s="20"/>
    </row>
    <row r="52" spans="1:1" x14ac:dyDescent="0.25">
      <c r="A52" s="20"/>
    </row>
    <row r="53" spans="1:1" x14ac:dyDescent="0.25">
      <c r="A53" s="20"/>
    </row>
    <row r="54" spans="1:1" x14ac:dyDescent="0.25">
      <c r="A54" s="20"/>
    </row>
    <row r="55" spans="1:1" x14ac:dyDescent="0.25">
      <c r="A55" s="20"/>
    </row>
    <row r="56" spans="1:1" x14ac:dyDescent="0.25">
      <c r="A56" s="20"/>
    </row>
    <row r="57" spans="1:1" x14ac:dyDescent="0.25">
      <c r="A57" s="20"/>
    </row>
    <row r="58" spans="1:1" x14ac:dyDescent="0.25">
      <c r="A58" s="20"/>
    </row>
    <row r="59" spans="1:1" x14ac:dyDescent="0.25">
      <c r="A59" s="20"/>
    </row>
    <row r="60" spans="1:1" x14ac:dyDescent="0.25">
      <c r="A60" s="20"/>
    </row>
    <row r="62" spans="1:1" x14ac:dyDescent="0.25">
      <c r="A62" s="20"/>
    </row>
    <row r="63" spans="1:1" x14ac:dyDescent="0.25">
      <c r="A63" s="20"/>
    </row>
    <row r="64" spans="1:1" x14ac:dyDescent="0.25">
      <c r="A64" s="20"/>
    </row>
    <row r="65" spans="1:1" x14ac:dyDescent="0.25">
      <c r="A65" s="20"/>
    </row>
    <row r="67" spans="1:1" x14ac:dyDescent="0.25">
      <c r="A67" s="20"/>
    </row>
    <row r="68" spans="1:1" x14ac:dyDescent="0.25">
      <c r="A68" s="20"/>
    </row>
    <row r="69" spans="1:1" x14ac:dyDescent="0.25">
      <c r="A69" s="20"/>
    </row>
    <row r="70" spans="1:1" x14ac:dyDescent="0.25">
      <c r="A70" s="20"/>
    </row>
    <row r="71" spans="1:1" x14ac:dyDescent="0.25">
      <c r="A71" s="20"/>
    </row>
    <row r="72" spans="1:1" x14ac:dyDescent="0.25">
      <c r="A72" s="20"/>
    </row>
    <row r="73" spans="1:1" x14ac:dyDescent="0.25">
      <c r="A73" s="20"/>
    </row>
    <row r="74" spans="1:1" x14ac:dyDescent="0.25">
      <c r="A74" s="20"/>
    </row>
    <row r="75" spans="1:1" x14ac:dyDescent="0.25">
      <c r="A75" s="20"/>
    </row>
    <row r="76" spans="1:1" x14ac:dyDescent="0.25">
      <c r="A76" s="20"/>
    </row>
    <row r="77" spans="1:1" x14ac:dyDescent="0.25">
      <c r="A77" s="20"/>
    </row>
    <row r="80" spans="1:1" x14ac:dyDescent="0.25">
      <c r="A80" s="20"/>
    </row>
    <row r="81" spans="1:1" x14ac:dyDescent="0.25">
      <c r="A81" s="20"/>
    </row>
    <row r="82" spans="1:1" x14ac:dyDescent="0.25">
      <c r="A82" s="20"/>
    </row>
    <row r="83" spans="1:1" x14ac:dyDescent="0.25">
      <c r="A83" s="20"/>
    </row>
    <row r="84" spans="1:1" x14ac:dyDescent="0.25">
      <c r="A84" s="20"/>
    </row>
    <row r="85" spans="1:1" x14ac:dyDescent="0.25">
      <c r="A85" s="20"/>
    </row>
    <row r="87" spans="1:1" x14ac:dyDescent="0.25">
      <c r="A87" s="20"/>
    </row>
    <row r="88" spans="1:1" x14ac:dyDescent="0.25">
      <c r="A88" s="20"/>
    </row>
    <row r="89" spans="1:1" x14ac:dyDescent="0.25">
      <c r="A89" s="20"/>
    </row>
    <row r="90" spans="1:1" x14ac:dyDescent="0.25">
      <c r="A90" s="20"/>
    </row>
    <row r="91" spans="1:1" x14ac:dyDescent="0.25">
      <c r="A91" s="20"/>
    </row>
    <row r="92" spans="1:1" x14ac:dyDescent="0.25">
      <c r="A92" s="20"/>
    </row>
    <row r="93" spans="1:1" x14ac:dyDescent="0.25">
      <c r="A93" s="20"/>
    </row>
    <row r="94" spans="1:1" x14ac:dyDescent="0.25">
      <c r="A94" s="20"/>
    </row>
    <row r="95" spans="1:1" x14ac:dyDescent="0.25">
      <c r="A95" s="20"/>
    </row>
    <row r="96" spans="1:1" x14ac:dyDescent="0.25">
      <c r="A96" s="20"/>
    </row>
    <row r="97" spans="1:1" x14ac:dyDescent="0.25">
      <c r="A97" s="20"/>
    </row>
    <row r="98" spans="1:1" x14ac:dyDescent="0.25">
      <c r="A98" s="20"/>
    </row>
    <row r="99" spans="1:1" x14ac:dyDescent="0.25">
      <c r="A99" s="20"/>
    </row>
    <row r="100" spans="1:1" x14ac:dyDescent="0.25">
      <c r="A100" s="20"/>
    </row>
    <row r="101" spans="1:1" x14ac:dyDescent="0.25">
      <c r="A101" s="20"/>
    </row>
    <row r="102" spans="1:1" x14ac:dyDescent="0.25">
      <c r="A102" s="20"/>
    </row>
    <row r="103" spans="1:1" x14ac:dyDescent="0.25">
      <c r="A103" s="20"/>
    </row>
    <row r="104" spans="1:1" x14ac:dyDescent="0.25">
      <c r="A104" s="20"/>
    </row>
    <row r="105" spans="1:1" x14ac:dyDescent="0.25">
      <c r="A105" s="20"/>
    </row>
    <row r="106" spans="1:1" x14ac:dyDescent="0.25">
      <c r="A106" s="20"/>
    </row>
    <row r="107" spans="1:1" x14ac:dyDescent="0.25">
      <c r="A107" s="20"/>
    </row>
    <row r="109" spans="1:1" x14ac:dyDescent="0.25">
      <c r="A109" s="20"/>
    </row>
    <row r="110" spans="1:1" x14ac:dyDescent="0.25">
      <c r="A110" s="20"/>
    </row>
    <row r="111" spans="1:1" x14ac:dyDescent="0.25">
      <c r="A111" s="20"/>
    </row>
    <row r="112" spans="1:1" x14ac:dyDescent="0.25">
      <c r="A112" s="20"/>
    </row>
    <row r="113" spans="1:1" x14ac:dyDescent="0.25">
      <c r="A113" s="20"/>
    </row>
    <row r="114" spans="1:1" x14ac:dyDescent="0.25">
      <c r="A114" s="20"/>
    </row>
    <row r="115" spans="1:1" x14ac:dyDescent="0.25">
      <c r="A115" s="20"/>
    </row>
    <row r="116" spans="1:1" x14ac:dyDescent="0.25">
      <c r="A116" s="20"/>
    </row>
    <row r="117" spans="1:1" x14ac:dyDescent="0.25">
      <c r="A117" s="20"/>
    </row>
    <row r="118" spans="1:1" x14ac:dyDescent="0.25">
      <c r="A118" s="20"/>
    </row>
    <row r="119" spans="1:1" x14ac:dyDescent="0.25">
      <c r="A119" s="20"/>
    </row>
    <row r="120" spans="1:1" x14ac:dyDescent="0.25">
      <c r="A120" s="20"/>
    </row>
    <row r="121" spans="1:1" x14ac:dyDescent="0.25">
      <c r="A121" s="20"/>
    </row>
    <row r="122" spans="1:1" x14ac:dyDescent="0.25">
      <c r="A122" s="20"/>
    </row>
    <row r="123" spans="1:1" x14ac:dyDescent="0.25">
      <c r="A123" s="20"/>
    </row>
    <row r="124" spans="1:1" x14ac:dyDescent="0.25">
      <c r="A124" s="20"/>
    </row>
    <row r="125" spans="1:1" x14ac:dyDescent="0.25">
      <c r="A125" s="20"/>
    </row>
    <row r="126" spans="1:1" x14ac:dyDescent="0.25">
      <c r="A126" s="20"/>
    </row>
    <row r="127" spans="1:1" x14ac:dyDescent="0.25">
      <c r="A127" s="20"/>
    </row>
    <row r="128" spans="1:1" x14ac:dyDescent="0.25">
      <c r="A128" s="20"/>
    </row>
    <row r="129" spans="1:5" x14ac:dyDescent="0.25">
      <c r="A129" s="20"/>
    </row>
    <row r="130" spans="1:5" x14ac:dyDescent="0.25">
      <c r="A130" s="20"/>
    </row>
    <row r="131" spans="1:5" x14ac:dyDescent="0.25">
      <c r="A131" s="20"/>
    </row>
    <row r="132" spans="1:5" x14ac:dyDescent="0.25">
      <c r="A132" s="20"/>
    </row>
    <row r="133" spans="1:5" x14ac:dyDescent="0.25">
      <c r="A133" s="20"/>
    </row>
    <row r="134" spans="1:5" x14ac:dyDescent="0.25">
      <c r="A134" s="20"/>
      <c r="E134" s="1"/>
    </row>
    <row r="135" spans="1:5" x14ac:dyDescent="0.25">
      <c r="A135" s="20"/>
      <c r="E135" s="2"/>
    </row>
    <row r="136" spans="1:5" x14ac:dyDescent="0.25">
      <c r="E136" s="1"/>
    </row>
    <row r="137" spans="1:5" x14ac:dyDescent="0.25">
      <c r="A137" s="20"/>
      <c r="E137" s="1"/>
    </row>
    <row r="138" spans="1:5" x14ac:dyDescent="0.25">
      <c r="A138" s="20"/>
      <c r="E138" s="1"/>
    </row>
    <row r="139" spans="1:5" x14ac:dyDescent="0.25">
      <c r="A139" s="20"/>
      <c r="E139" s="1"/>
    </row>
    <row r="140" spans="1:5" x14ac:dyDescent="0.25">
      <c r="A140" s="20"/>
    </row>
    <row r="141" spans="1:5" x14ac:dyDescent="0.25">
      <c r="A141" s="20"/>
    </row>
    <row r="142" spans="1:5" x14ac:dyDescent="0.25">
      <c r="A142" s="20"/>
    </row>
    <row r="143" spans="1:5" x14ac:dyDescent="0.25">
      <c r="A143" s="20"/>
    </row>
    <row r="144" spans="1:5" x14ac:dyDescent="0.25">
      <c r="A144" s="20"/>
    </row>
    <row r="145" spans="1:1" x14ac:dyDescent="0.25">
      <c r="A145" s="20"/>
    </row>
    <row r="146" spans="1:1" x14ac:dyDescent="0.25">
      <c r="A146" s="20"/>
    </row>
    <row r="147" spans="1:1" x14ac:dyDescent="0.25">
      <c r="A147" s="20"/>
    </row>
    <row r="149" spans="1:1" x14ac:dyDescent="0.25">
      <c r="A149" s="20"/>
    </row>
    <row r="150" spans="1:1" x14ac:dyDescent="0.25">
      <c r="A150" s="20"/>
    </row>
    <row r="151" spans="1:1" x14ac:dyDescent="0.25">
      <c r="A151" s="20"/>
    </row>
    <row r="152" spans="1:1" x14ac:dyDescent="0.25">
      <c r="A152" s="20"/>
    </row>
    <row r="153" spans="1:1" x14ac:dyDescent="0.25">
      <c r="A153" s="20"/>
    </row>
    <row r="154" spans="1:1" x14ac:dyDescent="0.25">
      <c r="A154" s="20"/>
    </row>
    <row r="155" spans="1:1" x14ac:dyDescent="0.25">
      <c r="A155" s="20"/>
    </row>
    <row r="156" spans="1:1" x14ac:dyDescent="0.25">
      <c r="A156" s="20"/>
    </row>
    <row r="157" spans="1:1" x14ac:dyDescent="0.25">
      <c r="A157" s="20"/>
    </row>
    <row r="158" spans="1:1" x14ac:dyDescent="0.25">
      <c r="A158" s="20"/>
    </row>
    <row r="159" spans="1:1" x14ac:dyDescent="0.25">
      <c r="A159" s="20"/>
    </row>
    <row r="160" spans="1:1" x14ac:dyDescent="0.25">
      <c r="A160" s="20"/>
    </row>
    <row r="161" spans="1:1" x14ac:dyDescent="0.25">
      <c r="A161" s="20"/>
    </row>
    <row r="162" spans="1:1" x14ac:dyDescent="0.25">
      <c r="A162" s="20"/>
    </row>
    <row r="163" spans="1:1" x14ac:dyDescent="0.25">
      <c r="A163" s="20"/>
    </row>
    <row r="164" spans="1:1" x14ac:dyDescent="0.25">
      <c r="A164" s="20"/>
    </row>
    <row r="165" spans="1:1" x14ac:dyDescent="0.25">
      <c r="A165" s="20"/>
    </row>
    <row r="166" spans="1:1" x14ac:dyDescent="0.25">
      <c r="A166" s="20"/>
    </row>
    <row r="167" spans="1:1" x14ac:dyDescent="0.25">
      <c r="A167" s="20"/>
    </row>
    <row r="168" spans="1:1" x14ac:dyDescent="0.25">
      <c r="A168" s="20"/>
    </row>
    <row r="169" spans="1:1" x14ac:dyDescent="0.25">
      <c r="A169" s="20"/>
    </row>
    <row r="171" spans="1:1" x14ac:dyDescent="0.25">
      <c r="A171" s="20"/>
    </row>
    <row r="172" spans="1:1" x14ac:dyDescent="0.25">
      <c r="A172" s="20"/>
    </row>
    <row r="173" spans="1:1" x14ac:dyDescent="0.25">
      <c r="A173" s="20"/>
    </row>
    <row r="174" spans="1:1" x14ac:dyDescent="0.25">
      <c r="A174" s="20"/>
    </row>
    <row r="175" spans="1:1" x14ac:dyDescent="0.25">
      <c r="A175" s="20"/>
    </row>
    <row r="176" spans="1:1" x14ac:dyDescent="0.25">
      <c r="A176" s="20"/>
    </row>
    <row r="177" spans="1:1" x14ac:dyDescent="0.25">
      <c r="A177" s="20"/>
    </row>
    <row r="178" spans="1:1" x14ac:dyDescent="0.25">
      <c r="A178" s="20"/>
    </row>
    <row r="179" spans="1:1" x14ac:dyDescent="0.25">
      <c r="A179" s="20"/>
    </row>
    <row r="180" spans="1:1" x14ac:dyDescent="0.25">
      <c r="A180" s="20"/>
    </row>
    <row r="182" spans="1:1" x14ac:dyDescent="0.25">
      <c r="A182" s="20"/>
    </row>
    <row r="183" spans="1:1" x14ac:dyDescent="0.25">
      <c r="A183" s="20"/>
    </row>
    <row r="184" spans="1:1" x14ac:dyDescent="0.25">
      <c r="A184" s="20"/>
    </row>
    <row r="185" spans="1:1" x14ac:dyDescent="0.25">
      <c r="A185" s="20"/>
    </row>
    <row r="186" spans="1:1" x14ac:dyDescent="0.25">
      <c r="A186" s="20"/>
    </row>
    <row r="187" spans="1:1" x14ac:dyDescent="0.25">
      <c r="A187" s="20"/>
    </row>
    <row r="188" spans="1:1" x14ac:dyDescent="0.25">
      <c r="A188" s="20"/>
    </row>
    <row r="189" spans="1:1" x14ac:dyDescent="0.25">
      <c r="A189" s="20"/>
    </row>
    <row r="192" spans="1:1" x14ac:dyDescent="0.25">
      <c r="A192" s="20"/>
    </row>
    <row r="193" spans="1:1" x14ac:dyDescent="0.25">
      <c r="A193" s="20"/>
    </row>
    <row r="194" spans="1:1" x14ac:dyDescent="0.25">
      <c r="A194" s="20"/>
    </row>
  </sheetData>
  <sortState xmlns:xlrd2="http://schemas.microsoft.com/office/spreadsheetml/2017/richdata2" ref="A2:B195">
    <sortCondition ref="B2:B195"/>
  </sortState>
  <phoneticPr fontId="8" type="noConversion"/>
  <pageMargins left="0.7" right="0.7" top="0.75" bottom="0.75" header="0.3" footer="0.3"/>
  <pageSetup paperSize="0"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G4600"/>
  <sheetViews>
    <sheetView tabSelected="1" workbookViewId="0"/>
  </sheetViews>
  <sheetFormatPr defaultRowHeight="15" x14ac:dyDescent="0.25"/>
  <cols>
    <col min="1" max="1" width="3.5703125" customWidth="1"/>
    <col min="2" max="2" width="22.28515625" style="67" customWidth="1"/>
    <col min="4" max="4" width="9.140625" customWidth="1"/>
    <col min="5" max="5" width="17.140625" customWidth="1"/>
    <col min="6" max="6" width="7.140625" customWidth="1"/>
    <col min="7" max="7" width="9.140625" customWidth="1"/>
    <col min="8" max="8" width="17.140625" customWidth="1"/>
    <col min="9" max="9" width="7.140625" customWidth="1"/>
    <col min="10" max="10" width="9.140625" customWidth="1"/>
    <col min="11" max="11" width="17.140625" customWidth="1"/>
    <col min="12" max="12" width="7.140625" customWidth="1"/>
    <col min="13" max="13" width="9.140625" customWidth="1"/>
    <col min="14" max="14" width="17.140625" customWidth="1"/>
    <col min="15" max="15" width="6.85546875" customWidth="1"/>
    <col min="16" max="16" width="7.85546875" hidden="1" customWidth="1"/>
    <col min="17" max="17" width="19.28515625" hidden="1" customWidth="1"/>
    <col min="18" max="18" width="5.5703125" hidden="1" customWidth="1"/>
    <col min="19" max="19" width="7.85546875" hidden="1" customWidth="1"/>
    <col min="20" max="20" width="16.85546875" hidden="1" customWidth="1"/>
    <col min="21" max="21" width="5.5703125" hidden="1" customWidth="1"/>
    <col min="22" max="22" width="7.85546875" hidden="1" customWidth="1"/>
    <col min="23" max="23" width="16.85546875" hidden="1" customWidth="1"/>
    <col min="24" max="24" width="5.5703125" hidden="1" customWidth="1"/>
    <col min="25" max="25" width="7.85546875" hidden="1" customWidth="1"/>
    <col min="26" max="26" width="16.85546875" hidden="1" customWidth="1"/>
    <col min="27" max="27" width="5.5703125" hidden="1" customWidth="1"/>
    <col min="28" max="28" width="7.85546875" hidden="1" customWidth="1"/>
    <col min="29" max="29" width="19.28515625" hidden="1" customWidth="1"/>
    <col min="30" max="30" width="5.5703125" hidden="1" customWidth="1"/>
    <col min="31" max="31" width="7.85546875" hidden="1" customWidth="1"/>
    <col min="32" max="32" width="19.28515625" hidden="1" customWidth="1"/>
    <col min="33" max="33" width="5.5703125" hidden="1" customWidth="1"/>
    <col min="34" max="34" width="7.85546875" hidden="1" customWidth="1"/>
    <col min="35" max="35" width="15.7109375" hidden="1" customWidth="1"/>
    <col min="36" max="36" width="5.5703125" hidden="1" customWidth="1"/>
    <col min="37" max="37" width="7.85546875" hidden="1" customWidth="1"/>
    <col min="38" max="38" width="19.28515625" hidden="1" customWidth="1"/>
    <col min="39" max="39" width="5.5703125" hidden="1" customWidth="1"/>
    <col min="40" max="40" width="7.85546875" hidden="1" customWidth="1"/>
    <col min="41" max="41" width="16.85546875" hidden="1" customWidth="1"/>
    <col min="42" max="42" width="5.5703125" hidden="1" customWidth="1"/>
    <col min="43" max="43" width="7.85546875" hidden="1" customWidth="1"/>
    <col min="44" max="44" width="16.85546875" hidden="1" customWidth="1"/>
    <col min="45" max="45" width="5.5703125" hidden="1" customWidth="1"/>
    <col min="46" max="46" width="7.85546875" hidden="1" customWidth="1"/>
    <col min="47" max="47" width="16.85546875" hidden="1" customWidth="1"/>
    <col min="48" max="48" width="5.5703125" hidden="1" customWidth="1"/>
    <col min="49" max="49" width="7.85546875" hidden="1" customWidth="1"/>
    <col min="50" max="50" width="16.85546875" hidden="1" customWidth="1"/>
    <col min="51" max="51" width="5.5703125" hidden="1" customWidth="1"/>
    <col min="52" max="52" width="7.85546875" hidden="1" customWidth="1"/>
    <col min="53" max="53" width="16.85546875" hidden="1" customWidth="1"/>
    <col min="54" max="54" width="5.5703125" hidden="1" customWidth="1"/>
    <col min="55" max="55" width="7.85546875" hidden="1" customWidth="1"/>
    <col min="56" max="56" width="15.7109375" hidden="1" customWidth="1"/>
    <col min="57" max="57" width="5.5703125" hidden="1" customWidth="1"/>
    <col min="58" max="58" width="7.85546875" hidden="1" customWidth="1"/>
    <col min="59" max="59" width="15.7109375" hidden="1" customWidth="1"/>
    <col min="60" max="60" width="5.5703125" hidden="1" customWidth="1"/>
    <col min="61" max="61" width="7.85546875" hidden="1" customWidth="1"/>
    <col min="62" max="62" width="16.85546875" hidden="1" customWidth="1"/>
    <col min="63" max="63" width="5.5703125" hidden="1" customWidth="1"/>
    <col min="64" max="64" width="7.85546875" hidden="1" customWidth="1"/>
    <col min="65" max="65" width="16.85546875" hidden="1" customWidth="1"/>
    <col min="66" max="66" width="5.5703125" hidden="1" customWidth="1"/>
    <col min="67" max="67" width="7.85546875" hidden="1" customWidth="1"/>
    <col min="68" max="68" width="16.85546875" hidden="1" customWidth="1"/>
    <col min="69" max="69" width="5.5703125" hidden="1" customWidth="1"/>
    <col min="70" max="70" width="7.85546875" hidden="1" customWidth="1"/>
    <col min="71" max="71" width="16.85546875" style="5" hidden="1" customWidth="1"/>
    <col min="72" max="72" width="5.5703125" hidden="1" customWidth="1"/>
    <col min="73" max="73" width="7.85546875" hidden="1" customWidth="1"/>
    <col min="74" max="74" width="16.85546875" hidden="1" customWidth="1"/>
    <col min="75" max="75" width="1.140625" customWidth="1"/>
    <col min="77" max="77" width="17.140625" customWidth="1"/>
    <col min="78" max="78" width="7.140625" customWidth="1"/>
    <col min="79" max="79" width="7.85546875" hidden="1" customWidth="1"/>
    <col min="80" max="80" width="19.28515625" hidden="1" customWidth="1"/>
    <col min="81" max="81" width="5.5703125" hidden="1" customWidth="1"/>
    <col min="82" max="82" width="7.85546875" hidden="1" customWidth="1"/>
    <col min="83" max="83" width="16.85546875" hidden="1" customWidth="1"/>
    <col min="84" max="84" width="5.5703125" hidden="1" customWidth="1"/>
    <col min="85" max="85" width="7.85546875" hidden="1" customWidth="1"/>
    <col min="86" max="86" width="16.85546875" hidden="1" customWidth="1"/>
    <col min="87" max="87" width="5.5703125" hidden="1" customWidth="1"/>
    <col min="88" max="88" width="7.85546875" hidden="1" customWidth="1"/>
    <col min="89" max="89" width="16.85546875" hidden="1" customWidth="1"/>
    <col min="90" max="90" width="5.5703125" hidden="1" customWidth="1"/>
    <col min="91" max="91" width="7.85546875" hidden="1" customWidth="1"/>
    <col min="92" max="92" width="19.28515625" hidden="1" customWidth="1"/>
    <col min="93" max="93" width="1.140625" customWidth="1"/>
    <col min="94" max="94" width="9.140625" customWidth="1"/>
    <col min="95" max="95" width="17.140625" customWidth="1"/>
    <col min="96" max="96" width="5.5703125" bestFit="1" customWidth="1"/>
    <col min="97" max="97" width="9.140625" customWidth="1"/>
    <col min="98" max="98" width="2.5703125" hidden="1" customWidth="1"/>
    <col min="99" max="129" width="2.85546875" hidden="1" customWidth="1"/>
    <col min="130" max="130" width="28.42578125" style="4" customWidth="1"/>
    <col min="132" max="132" width="9.140625" style="45"/>
    <col min="133" max="133" width="19.28515625" style="80" bestFit="1" customWidth="1"/>
    <col min="135" max="135" width="39.28515625" bestFit="1" customWidth="1"/>
    <col min="136" max="136" width="20.28515625" bestFit="1" customWidth="1"/>
    <col min="137" max="137" width="16.5703125" bestFit="1" customWidth="1"/>
    <col min="138" max="138" width="18.28515625" bestFit="1" customWidth="1"/>
    <col min="139" max="139" width="20.42578125" bestFit="1" customWidth="1"/>
  </cols>
  <sheetData>
    <row r="1" spans="2:137" ht="15.75" thickBot="1" x14ac:dyDescent="0.3">
      <c r="BS1"/>
      <c r="EB1" s="77"/>
      <c r="EC1" s="85" t="s">
        <v>62</v>
      </c>
    </row>
    <row r="2" spans="2:137" ht="15.75" customHeight="1" thickBot="1" x14ac:dyDescent="0.3">
      <c r="B2" s="66" t="s">
        <v>2</v>
      </c>
      <c r="D2" s="92">
        <v>42705</v>
      </c>
      <c r="E2" s="93"/>
      <c r="F2" s="94"/>
      <c r="G2" s="92">
        <v>42706</v>
      </c>
      <c r="H2" s="93"/>
      <c r="I2" s="94"/>
      <c r="J2" s="92">
        <v>42707</v>
      </c>
      <c r="K2" s="93"/>
      <c r="L2" s="94"/>
      <c r="M2" s="92">
        <v>42708</v>
      </c>
      <c r="N2" s="93"/>
      <c r="O2" s="94"/>
      <c r="P2" s="92">
        <v>42709</v>
      </c>
      <c r="Q2" s="93"/>
      <c r="R2" s="94"/>
      <c r="S2" s="92">
        <v>42710</v>
      </c>
      <c r="T2" s="93"/>
      <c r="U2" s="94"/>
      <c r="V2" s="92">
        <v>42711</v>
      </c>
      <c r="W2" s="93"/>
      <c r="X2" s="94"/>
      <c r="Y2" s="92">
        <v>42712</v>
      </c>
      <c r="Z2" s="93"/>
      <c r="AA2" s="94"/>
      <c r="AB2" s="92">
        <v>42713</v>
      </c>
      <c r="AC2" s="93"/>
      <c r="AD2" s="94"/>
      <c r="AE2" s="92">
        <v>42714</v>
      </c>
      <c r="AF2" s="93"/>
      <c r="AG2" s="94"/>
      <c r="AH2" s="92">
        <v>42715</v>
      </c>
      <c r="AI2" s="93"/>
      <c r="AJ2" s="94"/>
      <c r="AK2" s="92">
        <v>42716</v>
      </c>
      <c r="AL2" s="93"/>
      <c r="AM2" s="94"/>
      <c r="AN2" s="92">
        <v>42717</v>
      </c>
      <c r="AO2" s="93"/>
      <c r="AP2" s="94"/>
      <c r="AQ2" s="92">
        <v>42718</v>
      </c>
      <c r="AR2" s="93"/>
      <c r="AS2" s="94"/>
      <c r="AT2" s="92">
        <v>42719</v>
      </c>
      <c r="AU2" s="93"/>
      <c r="AV2" s="94"/>
      <c r="AW2" s="92">
        <v>42720</v>
      </c>
      <c r="AX2" s="93"/>
      <c r="AY2" s="94"/>
      <c r="AZ2" s="92">
        <v>42721</v>
      </c>
      <c r="BA2" s="93"/>
      <c r="BB2" s="94"/>
      <c r="BC2" s="92">
        <v>42722</v>
      </c>
      <c r="BD2" s="93"/>
      <c r="BE2" s="94"/>
      <c r="BF2" s="92">
        <v>42723</v>
      </c>
      <c r="BG2" s="93"/>
      <c r="BH2" s="94"/>
      <c r="BI2" s="92">
        <v>42724</v>
      </c>
      <c r="BJ2" s="93"/>
      <c r="BK2" s="94"/>
      <c r="BL2" s="92">
        <v>42725</v>
      </c>
      <c r="BM2" s="93"/>
      <c r="BN2" s="94"/>
      <c r="BO2" s="92">
        <v>42726</v>
      </c>
      <c r="BP2" s="93"/>
      <c r="BQ2" s="94"/>
      <c r="BR2" s="92">
        <v>42727</v>
      </c>
      <c r="BS2" s="93"/>
      <c r="BT2" s="94"/>
      <c r="BU2" s="92">
        <v>42728</v>
      </c>
      <c r="BV2" s="93"/>
      <c r="BW2" s="94"/>
      <c r="BX2" s="92">
        <v>42729</v>
      </c>
      <c r="BY2" s="93"/>
      <c r="BZ2" s="94"/>
      <c r="CA2" s="92">
        <v>42730</v>
      </c>
      <c r="CB2" s="93"/>
      <c r="CC2" s="94"/>
      <c r="CD2" s="92">
        <v>42731</v>
      </c>
      <c r="CE2" s="93"/>
      <c r="CF2" s="94"/>
      <c r="CG2" s="92">
        <v>42732</v>
      </c>
      <c r="CH2" s="93"/>
      <c r="CI2" s="94"/>
      <c r="CJ2" s="92">
        <v>42733</v>
      </c>
      <c r="CK2" s="93"/>
      <c r="CL2" s="94"/>
      <c r="CM2" s="92">
        <v>42734</v>
      </c>
      <c r="CN2" s="93"/>
      <c r="CO2" s="94"/>
      <c r="CP2" s="92">
        <v>42735</v>
      </c>
      <c r="CQ2" s="93"/>
      <c r="CR2" s="94"/>
      <c r="DZ2" s="12" t="s">
        <v>20</v>
      </c>
      <c r="EB2" s="78"/>
      <c r="EC2" s="83" t="s">
        <v>66</v>
      </c>
      <c r="EE2" s="86" t="s">
        <v>15</v>
      </c>
      <c r="EF2" s="87"/>
      <c r="EG2" s="88"/>
    </row>
    <row r="3" spans="2:137" ht="15.75" customHeight="1" thickBot="1" x14ac:dyDescent="0.3">
      <c r="B3" s="104" t="s">
        <v>64</v>
      </c>
      <c r="D3" s="3" t="s">
        <v>1</v>
      </c>
      <c r="E3" s="16" t="s">
        <v>0</v>
      </c>
      <c r="F3" s="10" t="s">
        <v>5</v>
      </c>
      <c r="G3" s="3" t="s">
        <v>1</v>
      </c>
      <c r="H3" s="16" t="s">
        <v>0</v>
      </c>
      <c r="I3" s="10" t="s">
        <v>5</v>
      </c>
      <c r="J3" s="3" t="s">
        <v>1</v>
      </c>
      <c r="K3" s="16" t="s">
        <v>0</v>
      </c>
      <c r="L3" s="10" t="s">
        <v>5</v>
      </c>
      <c r="M3" s="3" t="s">
        <v>1</v>
      </c>
      <c r="N3" s="16" t="s">
        <v>0</v>
      </c>
      <c r="O3" s="10" t="s">
        <v>5</v>
      </c>
      <c r="P3" s="3" t="s">
        <v>1</v>
      </c>
      <c r="Q3" s="16" t="s">
        <v>0</v>
      </c>
      <c r="R3" s="10" t="s">
        <v>5</v>
      </c>
      <c r="S3" s="3" t="s">
        <v>1</v>
      </c>
      <c r="T3" s="16" t="s">
        <v>0</v>
      </c>
      <c r="U3" s="10" t="s">
        <v>5</v>
      </c>
      <c r="V3" s="3" t="s">
        <v>1</v>
      </c>
      <c r="W3" s="16" t="s">
        <v>0</v>
      </c>
      <c r="X3" s="10" t="s">
        <v>5</v>
      </c>
      <c r="Y3" s="3" t="s">
        <v>1</v>
      </c>
      <c r="Z3" s="16" t="s">
        <v>0</v>
      </c>
      <c r="AA3" s="10" t="s">
        <v>5</v>
      </c>
      <c r="AB3" s="3" t="s">
        <v>1</v>
      </c>
      <c r="AC3" s="16" t="s">
        <v>0</v>
      </c>
      <c r="AD3" s="10" t="s">
        <v>5</v>
      </c>
      <c r="AE3" s="3" t="s">
        <v>1</v>
      </c>
      <c r="AF3" s="16" t="s">
        <v>0</v>
      </c>
      <c r="AG3" s="10" t="s">
        <v>5</v>
      </c>
      <c r="AH3" s="3" t="s">
        <v>1</v>
      </c>
      <c r="AI3" s="16" t="s">
        <v>0</v>
      </c>
      <c r="AJ3" s="10" t="s">
        <v>5</v>
      </c>
      <c r="AK3" s="3" t="s">
        <v>1</v>
      </c>
      <c r="AL3" s="16" t="s">
        <v>0</v>
      </c>
      <c r="AM3" s="10" t="s">
        <v>5</v>
      </c>
      <c r="AN3" s="3" t="s">
        <v>1</v>
      </c>
      <c r="AO3" s="16" t="s">
        <v>0</v>
      </c>
      <c r="AP3" s="10" t="s">
        <v>5</v>
      </c>
      <c r="AQ3" s="3" t="s">
        <v>1</v>
      </c>
      <c r="AR3" s="16" t="s">
        <v>0</v>
      </c>
      <c r="AS3" s="10" t="s">
        <v>5</v>
      </c>
      <c r="AT3" s="3" t="s">
        <v>1</v>
      </c>
      <c r="AU3" s="16" t="s">
        <v>0</v>
      </c>
      <c r="AV3" s="10" t="s">
        <v>5</v>
      </c>
      <c r="AW3" s="3" t="s">
        <v>1</v>
      </c>
      <c r="AX3" s="16" t="s">
        <v>0</v>
      </c>
      <c r="AY3" s="10" t="s">
        <v>5</v>
      </c>
      <c r="AZ3" s="3" t="s">
        <v>1</v>
      </c>
      <c r="BA3" s="16" t="s">
        <v>0</v>
      </c>
      <c r="BB3" s="10" t="s">
        <v>5</v>
      </c>
      <c r="BC3" s="3" t="s">
        <v>1</v>
      </c>
      <c r="BD3" s="16" t="s">
        <v>0</v>
      </c>
      <c r="BE3" s="10" t="s">
        <v>5</v>
      </c>
      <c r="BF3" s="3" t="s">
        <v>1</v>
      </c>
      <c r="BG3" s="16" t="s">
        <v>0</v>
      </c>
      <c r="BH3" s="10" t="s">
        <v>5</v>
      </c>
      <c r="BI3" s="3" t="s">
        <v>1</v>
      </c>
      <c r="BJ3" s="16" t="s">
        <v>0</v>
      </c>
      <c r="BK3" s="10" t="s">
        <v>5</v>
      </c>
      <c r="BL3" s="3" t="s">
        <v>1</v>
      </c>
      <c r="BM3" s="16" t="s">
        <v>0</v>
      </c>
      <c r="BN3" s="10" t="s">
        <v>5</v>
      </c>
      <c r="BO3" s="3" t="s">
        <v>1</v>
      </c>
      <c r="BP3" s="16" t="s">
        <v>0</v>
      </c>
      <c r="BQ3" s="10" t="s">
        <v>5</v>
      </c>
      <c r="BR3" s="3" t="s">
        <v>1</v>
      </c>
      <c r="BS3" s="16" t="s">
        <v>0</v>
      </c>
      <c r="BT3" s="10" t="s">
        <v>5</v>
      </c>
      <c r="BU3" s="3" t="s">
        <v>1</v>
      </c>
      <c r="BV3" s="16" t="s">
        <v>0</v>
      </c>
      <c r="BW3" s="10" t="s">
        <v>5</v>
      </c>
      <c r="BX3" s="3" t="s">
        <v>1</v>
      </c>
      <c r="BY3" s="16" t="s">
        <v>0</v>
      </c>
      <c r="BZ3" s="10" t="s">
        <v>5</v>
      </c>
      <c r="CA3" s="3" t="s">
        <v>1</v>
      </c>
      <c r="CB3" s="16" t="s">
        <v>0</v>
      </c>
      <c r="CC3" s="10" t="s">
        <v>5</v>
      </c>
      <c r="CD3" s="3" t="s">
        <v>1</v>
      </c>
      <c r="CE3" s="16" t="s">
        <v>0</v>
      </c>
      <c r="CF3" s="10" t="s">
        <v>5</v>
      </c>
      <c r="CG3" s="3" t="s">
        <v>1</v>
      </c>
      <c r="CH3" s="16" t="s">
        <v>0</v>
      </c>
      <c r="CI3" s="10" t="s">
        <v>5</v>
      </c>
      <c r="CJ3" s="3" t="s">
        <v>1</v>
      </c>
      <c r="CK3" s="16" t="s">
        <v>0</v>
      </c>
      <c r="CL3" s="10" t="s">
        <v>5</v>
      </c>
      <c r="CM3" s="3" t="s">
        <v>1</v>
      </c>
      <c r="CN3" s="16" t="s">
        <v>0</v>
      </c>
      <c r="CO3" s="10" t="s">
        <v>5</v>
      </c>
      <c r="CP3" s="3" t="s">
        <v>1</v>
      </c>
      <c r="CQ3" s="16" t="s">
        <v>0</v>
      </c>
      <c r="CR3" s="10" t="s">
        <v>5</v>
      </c>
      <c r="DZ3" s="95" t="s">
        <v>75</v>
      </c>
      <c r="EB3" s="78"/>
      <c r="EC3" s="83" t="s">
        <v>37</v>
      </c>
      <c r="EE3" s="54" t="s">
        <v>16</v>
      </c>
      <c r="EF3" s="55" t="s">
        <v>17</v>
      </c>
      <c r="EG3" s="56" t="s">
        <v>18</v>
      </c>
    </row>
    <row r="4" spans="2:137" x14ac:dyDescent="0.25">
      <c r="B4" s="105"/>
      <c r="D4" s="6">
        <v>123001</v>
      </c>
      <c r="E4" s="13" t="str">
        <f>IFERROR(TRIM(VLOOKUP(D4,Data!$A$2:$B$300,2,FALSE)),IF(D4&lt;&gt;"",TRIM(D4),""))</f>
        <v>Amy Rose</v>
      </c>
      <c r="F4" s="17">
        <f t="shared" ref="F4:F16" ca="1" si="0">IF(E4&lt;&gt;"",IF(F4="",MROUND(NOW()-INT(NOW()),"0:01"),F4),"")</f>
        <v>0.95486111111111116</v>
      </c>
      <c r="G4" s="6">
        <v>123008</v>
      </c>
      <c r="H4" s="13" t="str">
        <f>IFERROR(TRIM(VLOOKUP(G4,Data!$A$2:$B$300,2,FALSE)),IF(G4&lt;&gt;"",TRIM(G4),""))</f>
        <v>Chet Rippo</v>
      </c>
      <c r="I4" s="17">
        <f t="shared" ref="I4:I67" ca="1" si="1">IF(H4&lt;&gt;"",IF(I4="",MROUND(NOW()-INT(NOW()),"0:01"),I4),"")</f>
        <v>0.95486111111111116</v>
      </c>
      <c r="J4" s="7">
        <v>123010</v>
      </c>
      <c r="K4" s="13" t="str">
        <f>IFERROR(TRIM(VLOOKUP(J4,Data!$A$2:$B$300,2,FALSE)),IF(J4&lt;&gt;"",TRIM(J4),""))</f>
        <v>May Birch</v>
      </c>
      <c r="L4" s="17">
        <f t="shared" ref="L4:L67" ca="1" si="2">IF(K4&lt;&gt;"",IF(L4="",MROUND(NOW()-INT(NOW()),"0:01"),L4),"")</f>
        <v>0.95833333333333337</v>
      </c>
      <c r="M4" s="6">
        <v>123001</v>
      </c>
      <c r="N4" s="13" t="str">
        <f>IFERROR(TRIM(VLOOKUP(M4,Data!$A$2:$B$300,2,FALSE)),IF(M4&lt;&gt;"",TRIM(M4),""))</f>
        <v>Amy Rose</v>
      </c>
      <c r="O4" s="17">
        <f t="shared" ref="O4:O35" ca="1" si="3">IF(N4&lt;&gt;"",IF(O4="",MROUND(NOW()-INT(NOW()),"0:01"),O4),"")</f>
        <v>0.95833333333333337</v>
      </c>
      <c r="P4" s="6">
        <v>123001</v>
      </c>
      <c r="Q4" s="13" t="str">
        <f>IFERROR(TRIM(VLOOKUP(P4,Data!$A$2:$B$300,2,FALSE)),IF(P4&lt;&gt;"",TRIM(P4),""))</f>
        <v>Amy Rose</v>
      </c>
      <c r="R4" s="17">
        <f t="shared" ref="R4:R35" ca="1" si="4">IF(Q4&lt;&gt;"",IF(R4="",MROUND(NOW()-INT(NOW()),"0:01"),R4),"")</f>
        <v>0.95833333333333337</v>
      </c>
      <c r="S4" s="6">
        <v>123001</v>
      </c>
      <c r="T4" s="13" t="str">
        <f>IFERROR(TRIM(VLOOKUP(S4,Data!$A$2:$B$300,2,FALSE)),IF(S4&lt;&gt;"",TRIM(S4),""))</f>
        <v>Amy Rose</v>
      </c>
      <c r="U4" s="17">
        <f t="shared" ref="U4:U35" ca="1" si="5">IF(T4&lt;&gt;"",IF(U4="",MROUND(NOW()-INT(NOW()),"0:01"),U4),"")</f>
        <v>0.95833333333333337</v>
      </c>
      <c r="V4" s="6">
        <v>123001</v>
      </c>
      <c r="W4" s="13" t="str">
        <f>IFERROR(TRIM(VLOOKUP(V4,Data!$A$2:$B$300,2,FALSE)),IF(V4&lt;&gt;"",TRIM(V4),""))</f>
        <v>Amy Rose</v>
      </c>
      <c r="X4" s="17">
        <f t="shared" ref="X4:X35" ca="1" si="6">IF(W4&lt;&gt;"",IF(X4="",MROUND(NOW()-INT(NOW()),"0:01"),X4),"")</f>
        <v>0.95833333333333337</v>
      </c>
      <c r="Y4" s="6">
        <v>123001</v>
      </c>
      <c r="Z4" s="13" t="str">
        <f>IFERROR(TRIM(VLOOKUP(Y4,Data!$A$2:$B$300,2,FALSE)),IF(Y4&lt;&gt;"",TRIM(Y4),""))</f>
        <v>Amy Rose</v>
      </c>
      <c r="AA4" s="17">
        <f t="shared" ref="AA4:AA35" ca="1" si="7">IF(Z4&lt;&gt;"",IF(AA4="",MROUND(NOW()-INT(NOW()),"0:01"),AA4),"")</f>
        <v>0.95833333333333337</v>
      </c>
      <c r="AB4" s="6">
        <v>123008</v>
      </c>
      <c r="AC4" s="13" t="str">
        <f>IFERROR(TRIM(VLOOKUP(AB4,Data!$A$2:$B$300,2,FALSE)),IF(AB4&lt;&gt;"",TRIM(AB4),""))</f>
        <v>Chet Rippo</v>
      </c>
      <c r="AD4" s="17">
        <f t="shared" ref="AD4:AD35" ca="1" si="8">IF(AC4&lt;&gt;"",IF(AD4="",MROUND(NOW()-INT(NOW()),"0:01"),AD4),"")</f>
        <v>0.95833333333333337</v>
      </c>
      <c r="AE4" s="7">
        <v>123010</v>
      </c>
      <c r="AF4" s="13" t="str">
        <f>IFERROR(TRIM(VLOOKUP(AE4,Data!$A$2:$B$300,2,FALSE)),IF(AE4&lt;&gt;"",TRIM(AE4),""))</f>
        <v>May Birch</v>
      </c>
      <c r="AG4" s="17">
        <f t="shared" ref="AG4:AG35" ca="1" si="9">IF(AF4&lt;&gt;"",IF(AG4="",MROUND(NOW()-INT(NOW()),"0:01"),AG4),"")</f>
        <v>0.95833333333333337</v>
      </c>
      <c r="AH4" s="7">
        <v>123002</v>
      </c>
      <c r="AI4" s="13" t="str">
        <f>IFERROR(TRIM(VLOOKUP(AH4,Data!$A$2:$B$300,2,FALSE)),IF(AH4&lt;&gt;"",TRIM(AH4),""))</f>
        <v>Miles Prower</v>
      </c>
      <c r="AJ4" s="17">
        <f t="shared" ref="AJ4:AJ35" ca="1" si="10">IF(AI4&lt;&gt;"",IF(AJ4="",MROUND(NOW()-INT(NOW()),"0:01"),AJ4),"")</f>
        <v>0.95833333333333337</v>
      </c>
      <c r="AK4" s="7">
        <v>123002</v>
      </c>
      <c r="AL4" s="13" t="str">
        <f>IFERROR(TRIM(VLOOKUP(AK4,Data!$A$2:$B$300,2,FALSE)),IF(AK4&lt;&gt;"",TRIM(AK4),""))</f>
        <v>Miles Prower</v>
      </c>
      <c r="AM4" s="17">
        <f t="shared" ref="AM4:AM35" ca="1" si="11">IF(AL4&lt;&gt;"",IF(AM4="",MROUND(NOW()-INT(NOW()),"0:01"),AM4),"")</f>
        <v>0.95833333333333337</v>
      </c>
      <c r="AN4" s="6">
        <v>123001</v>
      </c>
      <c r="AO4" s="13" t="str">
        <f>IFERROR(TRIM(VLOOKUP(AN4,Data!$A$2:$B$300,2,FALSE)),IF(AN4&lt;&gt;"",TRIM(AN4),""))</f>
        <v>Amy Rose</v>
      </c>
      <c r="AP4" s="17">
        <f t="shared" ref="AP4:AP35" ca="1" si="12">IF(AO4&lt;&gt;"",IF(AP4="",MROUND(NOW()-INT(NOW()),"0:01"),AP4),"")</f>
        <v>0.95833333333333337</v>
      </c>
      <c r="AQ4" s="6">
        <v>123001</v>
      </c>
      <c r="AR4" s="13" t="str">
        <f>IFERROR(TRIM(VLOOKUP(AQ4,Data!$A$2:$B$300,2,FALSE)),IF(AQ4&lt;&gt;"",TRIM(AQ4),""))</f>
        <v>Amy Rose</v>
      </c>
      <c r="AS4" s="17">
        <f t="shared" ref="AS4:AS35" ca="1" si="13">IF(AR4&lt;&gt;"",IF(AS4="",MROUND(NOW()-INT(NOW()),"0:01"),AS4),"")</f>
        <v>0.95833333333333337</v>
      </c>
      <c r="AT4" s="6">
        <v>123001</v>
      </c>
      <c r="AU4" s="13" t="str">
        <f>IFERROR(TRIM(VLOOKUP(AT4,Data!$A$2:$B$300,2,FALSE)),IF(AT4&lt;&gt;"",TRIM(AT4),""))</f>
        <v>Amy Rose</v>
      </c>
      <c r="AV4" s="17">
        <f t="shared" ref="AV4:AV35" ca="1" si="14">IF(AU4&lt;&gt;"",IF(AV4="",MROUND(NOW()-INT(NOW()),"0:01"),AV4),"")</f>
        <v>0.95833333333333337</v>
      </c>
      <c r="AW4" s="6">
        <v>123008</v>
      </c>
      <c r="AX4" s="13" t="str">
        <f>IFERROR(TRIM(VLOOKUP(AW4,Data!$A$2:$B$300,2,FALSE)),IF(AW4&lt;&gt;"",TRIM(AW4),""))</f>
        <v>Chet Rippo</v>
      </c>
      <c r="AY4" s="17">
        <f t="shared" ref="AY4:AY35" ca="1" si="15">IF(AX4&lt;&gt;"",IF(AY4="",MROUND(NOW()-INT(NOW()),"0:01"),AY4),"")</f>
        <v>0.95833333333333337</v>
      </c>
      <c r="AZ4" s="6">
        <v>123008</v>
      </c>
      <c r="BA4" s="13" t="str">
        <f>IFERROR(TRIM(VLOOKUP(AZ4,Data!$A$2:$B$300,2,FALSE)),IF(AZ4&lt;&gt;"",TRIM(AZ4),""))</f>
        <v>Chet Rippo</v>
      </c>
      <c r="BB4" s="17">
        <f t="shared" ref="BB4:BB35" ca="1" si="16">IF(BA4&lt;&gt;"",IF(BB4="",MROUND(NOW()-INT(NOW()),"0:01"),BB4),"")</f>
        <v>0.95833333333333337</v>
      </c>
      <c r="BC4" s="6">
        <v>123001</v>
      </c>
      <c r="BD4" s="13" t="str">
        <f>IFERROR(TRIM(VLOOKUP(BC4,Data!$A$2:$B$300,2,FALSE)),IF(BC4&lt;&gt;"",TRIM(BC4),""))</f>
        <v>Amy Rose</v>
      </c>
      <c r="BE4" s="17">
        <f t="shared" ref="BE4:BE35" ca="1" si="17">IF(BD4&lt;&gt;"",IF(BE4="",MROUND(NOW()-INT(NOW()),"0:01"),BE4),"")</f>
        <v>0.95833333333333337</v>
      </c>
      <c r="BF4" s="6">
        <v>123001</v>
      </c>
      <c r="BG4" s="13" t="str">
        <f>IFERROR(TRIM(VLOOKUP(BF4,Data!$A$2:$B$300,2,FALSE)),IF(BF4&lt;&gt;"",TRIM(BF4),""))</f>
        <v>Amy Rose</v>
      </c>
      <c r="BH4" s="17">
        <f t="shared" ref="BH4:BH35" ca="1" si="18">IF(BG4&lt;&gt;"",IF(BH4="",MROUND(NOW()-INT(NOW()),"0:01"),BH4),"")</f>
        <v>0.95833333333333337</v>
      </c>
      <c r="BI4" s="6">
        <v>123001</v>
      </c>
      <c r="BJ4" s="13" t="str">
        <f>IFERROR(TRIM(VLOOKUP(BI4,Data!$A$2:$B$300,2,FALSE)),IF(BI4&lt;&gt;"",TRIM(BI4),""))</f>
        <v>Amy Rose</v>
      </c>
      <c r="BK4" s="17">
        <f t="shared" ref="BK4:BK35" ca="1" si="19">IF(BJ4&lt;&gt;"",IF(BK4="",MROUND(NOW()-INT(NOW()),"0:01"),BK4),"")</f>
        <v>0.95833333333333337</v>
      </c>
      <c r="BL4" s="6">
        <v>123001</v>
      </c>
      <c r="BM4" s="13" t="str">
        <f>IFERROR(TRIM(VLOOKUP(BL4,Data!$A$2:$B$300,2,FALSE)),IF(BL4&lt;&gt;"",TRIM(BL4),""))</f>
        <v>Amy Rose</v>
      </c>
      <c r="BN4" s="17">
        <f t="shared" ref="BN4:BN35" ca="1" si="20">IF(BM4&lt;&gt;"",IF(BN4="",MROUND(NOW()-INT(NOW()),"0:01"),BN4),"")</f>
        <v>0.95833333333333337</v>
      </c>
      <c r="BO4" s="6">
        <v>123001</v>
      </c>
      <c r="BP4" s="13" t="str">
        <f>IFERROR(TRIM(VLOOKUP(BO4,Data!$A$2:$B$300,2,FALSE)),IF(BO4&lt;&gt;"",TRIM(BO4),""))</f>
        <v>Amy Rose</v>
      </c>
      <c r="BQ4" s="17">
        <f t="shared" ref="BQ4:BQ35" ca="1" si="21">IF(BP4&lt;&gt;"",IF(BQ4="",MROUND(NOW()-INT(NOW()),"0:01"),BQ4),"")</f>
        <v>0.95833333333333337</v>
      </c>
      <c r="BR4" s="7">
        <v>123010</v>
      </c>
      <c r="BS4" s="13" t="str">
        <f>IFERROR(TRIM(VLOOKUP(BR4,Data!$A$2:$B$300,2,FALSE)),IF(BR4&lt;&gt;"",TRIM(BR4),""))</f>
        <v>May Birch</v>
      </c>
      <c r="BT4" s="17">
        <f t="shared" ref="BT4:BT35" ca="1" si="22">IF(BS4&lt;&gt;"",IF(BT4="",MROUND(NOW()-INT(NOW()),"0:01"),BT4),"")</f>
        <v>0.95833333333333337</v>
      </c>
      <c r="BU4" s="6">
        <v>123008</v>
      </c>
      <c r="BV4" s="13" t="str">
        <f>IFERROR(TRIM(VLOOKUP(BU4,Data!$A$2:$B$300,2,FALSE)),IF(BU4&lt;&gt;"",TRIM(BU4),""))</f>
        <v>Chet Rippo</v>
      </c>
      <c r="BW4" s="17">
        <f t="shared" ref="BW4:BW35" ca="1" si="23">IF(BV4&lt;&gt;"",IF(BW4="",MROUND(NOW()-INT(NOW()),"0:01"),BW4),"")</f>
        <v>0.95833333333333337</v>
      </c>
      <c r="BX4" s="6"/>
      <c r="BY4" s="13" t="str">
        <f>IFERROR(TRIM(VLOOKUP(BX4,Data!$A$2:$B$300,2,FALSE)),IF(BX4&lt;&gt;"",TRIM(BX4),""))</f>
        <v/>
      </c>
      <c r="BZ4" s="17" t="str">
        <f t="shared" ref="BZ4:BZ35" ca="1" si="24">IF(BY4&lt;&gt;"",IF(BZ4="",MROUND(NOW()-INT(NOW()),"0:01"),BZ4),"")</f>
        <v/>
      </c>
      <c r="CA4" s="6">
        <v>123001</v>
      </c>
      <c r="CB4" s="13" t="str">
        <f>IFERROR(TRIM(VLOOKUP(CA4,Data!$A$2:$B$300,2,FALSE)),IF(CA4&lt;&gt;"",TRIM(CA4),""))</f>
        <v>Amy Rose</v>
      </c>
      <c r="CC4" s="17">
        <f t="shared" ref="CC4:CC35" ca="1" si="25">IF(CB4&lt;&gt;"",IF(CC4="",MROUND(NOW()-INT(NOW()),"0:01"),CC4),"")</f>
        <v>0.95833333333333337</v>
      </c>
      <c r="CD4" s="6">
        <v>123001</v>
      </c>
      <c r="CE4" s="13" t="str">
        <f>IFERROR(TRIM(VLOOKUP(CD4,Data!$A$2:$B$300,2,FALSE)),IF(CD4&lt;&gt;"",TRIM(CD4),""))</f>
        <v>Amy Rose</v>
      </c>
      <c r="CF4" s="17">
        <f t="shared" ref="CF4:CF35" ca="1" si="26">IF(CE4&lt;&gt;"",IF(CF4="",MROUND(NOW()-INT(NOW()),"0:01"),CF4),"")</f>
        <v>0.95833333333333337</v>
      </c>
      <c r="CG4" s="6">
        <v>123001</v>
      </c>
      <c r="CH4" s="13" t="str">
        <f>IFERROR(TRIM(VLOOKUP(CG4,Data!$A$2:$B$300,2,FALSE)),IF(CG4&lt;&gt;"",TRIM(CG4),""))</f>
        <v>Amy Rose</v>
      </c>
      <c r="CI4" s="17">
        <f t="shared" ref="CI4:CI35" ca="1" si="27">IF(CH4&lt;&gt;"",IF(CI4="",MROUND(NOW()-INT(NOW()),"0:01"),CI4),"")</f>
        <v>0.95833333333333337</v>
      </c>
      <c r="CJ4" s="6">
        <v>123001</v>
      </c>
      <c r="CK4" s="13" t="str">
        <f>IFERROR(TRIM(VLOOKUP(CJ4,Data!$A$2:$B$300,2,FALSE)),IF(CJ4&lt;&gt;"",TRIM(CJ4),""))</f>
        <v>Amy Rose</v>
      </c>
      <c r="CL4" s="17">
        <f t="shared" ref="CL4:CL35" ca="1" si="28">IF(CK4&lt;&gt;"",IF(CL4="",MROUND(NOW()-INT(NOW()),"0:01"),CL4),"")</f>
        <v>0.95833333333333337</v>
      </c>
      <c r="CM4" s="7">
        <v>123009</v>
      </c>
      <c r="CN4" s="13" t="str">
        <f>IFERROR(TRIM(VLOOKUP(CM4,Data!$A$2:$B$300,2,FALSE)),IF(CM4&lt;&gt;"",TRIM(CM4),""))</f>
        <v>Samuel Oak</v>
      </c>
      <c r="CO4" s="17">
        <f t="shared" ref="CO4:CO35" ca="1" si="29">IF(CN4&lt;&gt;"",IF(CO4="",MROUND(NOW()-INT(NOW()),"0:01"),CO4),"")</f>
        <v>0.95833333333333337</v>
      </c>
      <c r="CP4" s="6">
        <v>123008</v>
      </c>
      <c r="CQ4" s="13" t="str">
        <f>IFERROR(TRIM(VLOOKUP(CP4,Data!$A$2:$B$300,2,FALSE)),IF(CP4&lt;&gt;"",TRIM(CP4),""))</f>
        <v>Chet Rippo</v>
      </c>
      <c r="CR4" s="17">
        <f t="shared" ref="CR4:CR35" ca="1" si="30">IF(CQ4&lt;&gt;"",IF(CR4="",MROUND(NOW()-INT(NOW()),"0:01"),CR4),"")</f>
        <v>0.95833333333333337</v>
      </c>
      <c r="CT4" s="21" t="str">
        <f>E4</f>
        <v>Amy Rose</v>
      </c>
      <c r="CU4" s="22" t="str">
        <f>H4</f>
        <v>Chet Rippo</v>
      </c>
      <c r="CV4" s="22" t="str">
        <f>K4</f>
        <v>May Birch</v>
      </c>
      <c r="CW4" s="22" t="str">
        <f>N4</f>
        <v>Amy Rose</v>
      </c>
      <c r="CX4" s="22" t="str">
        <f>Q4</f>
        <v>Amy Rose</v>
      </c>
      <c r="CY4" s="22" t="str">
        <f>T4</f>
        <v>Amy Rose</v>
      </c>
      <c r="CZ4" s="22" t="str">
        <f>W4</f>
        <v>Amy Rose</v>
      </c>
      <c r="DA4" s="22" t="str">
        <f>Z4</f>
        <v>Amy Rose</v>
      </c>
      <c r="DB4" s="22" t="str">
        <f>AC4</f>
        <v>Chet Rippo</v>
      </c>
      <c r="DC4" s="22" t="str">
        <f>AF4</f>
        <v>May Birch</v>
      </c>
      <c r="DD4" s="22" t="str">
        <f>AI4</f>
        <v>Miles Prower</v>
      </c>
      <c r="DE4" s="22" t="str">
        <f>AL4</f>
        <v>Miles Prower</v>
      </c>
      <c r="DF4" s="22" t="str">
        <f>AO4</f>
        <v>Amy Rose</v>
      </c>
      <c r="DG4" s="22" t="str">
        <f>AR4</f>
        <v>Amy Rose</v>
      </c>
      <c r="DH4" s="22" t="str">
        <f>AU4</f>
        <v>Amy Rose</v>
      </c>
      <c r="DI4" s="22" t="str">
        <f>AX4</f>
        <v>Chet Rippo</v>
      </c>
      <c r="DJ4" s="22" t="str">
        <f>BA4</f>
        <v>Chet Rippo</v>
      </c>
      <c r="DK4" s="22" t="str">
        <f>BD4</f>
        <v>Amy Rose</v>
      </c>
      <c r="DL4" s="22" t="str">
        <f>BG4</f>
        <v>Amy Rose</v>
      </c>
      <c r="DM4" s="22" t="str">
        <f>BJ4</f>
        <v>Amy Rose</v>
      </c>
      <c r="DN4" s="22" t="str">
        <f>BM4</f>
        <v>Amy Rose</v>
      </c>
      <c r="DO4" s="22" t="str">
        <f>BP4</f>
        <v>Amy Rose</v>
      </c>
      <c r="DP4" s="22" t="str">
        <f>BS4</f>
        <v>May Birch</v>
      </c>
      <c r="DQ4" s="22" t="str">
        <f>BV4</f>
        <v>Chet Rippo</v>
      </c>
      <c r="DR4" s="22" t="str">
        <f>BY4</f>
        <v/>
      </c>
      <c r="DS4" s="22" t="str">
        <f>CB4</f>
        <v>Amy Rose</v>
      </c>
      <c r="DT4" s="22" t="str">
        <f>CE4</f>
        <v>Amy Rose</v>
      </c>
      <c r="DU4" s="22" t="str">
        <f>CH4</f>
        <v>Amy Rose</v>
      </c>
      <c r="DV4" s="22" t="str">
        <f>CK4</f>
        <v>Amy Rose</v>
      </c>
      <c r="DW4" s="22" t="str">
        <f>CN4</f>
        <v>Samuel Oak</v>
      </c>
      <c r="DX4" s="23" t="str">
        <f>CQ4</f>
        <v>Chet Rippo</v>
      </c>
      <c r="DZ4" s="89"/>
      <c r="EB4" s="78" t="str">
        <f>INDEX($CT$4:$DX$151,MOD(ROW()-4,148)+1,INT((ROW()-4)/148)+1)</f>
        <v>Amy Rose</v>
      </c>
      <c r="EC4" s="83" t="s">
        <v>49</v>
      </c>
      <c r="EE4" s="50" t="str">
        <f ca="1">IF(OR(Results!D3=0,Results!D3="",Results!H3=""),"",IF(Results!H3-Results!I3&gt;4,Results!D3,""))</f>
        <v/>
      </c>
      <c r="EF4" t="str">
        <f>IFERROR(INDEX(EC1:$EC$300,MATCH(EC1&amp;"*",EC2:$EC$300,0)),"")</f>
        <v/>
      </c>
      <c r="EG4" s="51" t="str">
        <f>IF(OR(ISNUMBER(--EC1),EC1=""),"",IF(COUNTIF(EC:EC,LEFT(EC1,1)&amp;REPT("?",LEN(EC1)-2)&amp;RIGHT(EC1,1))&gt;1,EC1,""))</f>
        <v/>
      </c>
    </row>
    <row r="5" spans="2:137" ht="15" customHeight="1" thickBot="1" x14ac:dyDescent="0.3">
      <c r="B5" s="105"/>
      <c r="D5" s="7">
        <v>123002</v>
      </c>
      <c r="E5" s="14" t="str">
        <f>IFERROR(TRIM(VLOOKUP(D5,Data!$A$2:$B$300,2,FALSE)),IF(D5&lt;&gt;"",TRIM(D5),""))</f>
        <v>Miles Prower</v>
      </c>
      <c r="F5" s="17">
        <f t="shared" ca="1" si="0"/>
        <v>0.95486111111111116</v>
      </c>
      <c r="G5" s="7">
        <v>123009</v>
      </c>
      <c r="H5" s="14" t="str">
        <f>IFERROR(TRIM(VLOOKUP(G5,Data!$A$2:$B$300,2,FALSE)),IF(G5&lt;&gt;"",TRIM(G5),""))</f>
        <v>Samuel Oak</v>
      </c>
      <c r="I5" s="17">
        <f t="shared" ca="1" si="1"/>
        <v>0.97916666666666674</v>
      </c>
      <c r="J5" s="8" t="s">
        <v>77</v>
      </c>
      <c r="K5" s="14" t="str">
        <f>IFERROR(TRIM(VLOOKUP(J5,Data!$A$2:$B$300,2,FALSE)),IF(J5&lt;&gt;"",TRIM(J5),""))</f>
        <v>Todd Sanp</v>
      </c>
      <c r="L5" s="17">
        <f t="shared" ca="1" si="2"/>
        <v>0.95833333333333337</v>
      </c>
      <c r="M5" s="7">
        <v>123002</v>
      </c>
      <c r="N5" s="14" t="str">
        <f>IFERROR(TRIM(VLOOKUP(M5,Data!$A$2:$B$300,2,FALSE)),IF(M5&lt;&gt;"",TRIM(M5),""))</f>
        <v>Miles Prower</v>
      </c>
      <c r="O5" s="17">
        <f t="shared" ca="1" si="3"/>
        <v>0.95833333333333337</v>
      </c>
      <c r="P5" s="7">
        <v>123002</v>
      </c>
      <c r="Q5" s="14" t="str">
        <f>IFERROR(TRIM(VLOOKUP(P5,Data!$A$2:$B$300,2,FALSE)),IF(P5&lt;&gt;"",TRIM(P5),""))</f>
        <v>Miles Prower</v>
      </c>
      <c r="R5" s="17">
        <f t="shared" ca="1" si="4"/>
        <v>0.95833333333333337</v>
      </c>
      <c r="S5" s="7">
        <v>123002</v>
      </c>
      <c r="T5" s="14" t="str">
        <f>IFERROR(TRIM(VLOOKUP(S5,Data!$A$2:$B$300,2,FALSE)),IF(S5&lt;&gt;"",TRIM(S5),""))</f>
        <v>Miles Prower</v>
      </c>
      <c r="U5" s="17">
        <f t="shared" ca="1" si="5"/>
        <v>0.95833333333333337</v>
      </c>
      <c r="V5" s="7">
        <v>123002</v>
      </c>
      <c r="W5" s="14" t="str">
        <f>IFERROR(TRIM(VLOOKUP(V5,Data!$A$2:$B$300,2,FALSE)),IF(V5&lt;&gt;"",TRIM(V5),""))</f>
        <v>Miles Prower</v>
      </c>
      <c r="X5" s="17">
        <f t="shared" ca="1" si="6"/>
        <v>0.95833333333333337</v>
      </c>
      <c r="Y5" s="7">
        <v>123002</v>
      </c>
      <c r="Z5" s="14" t="str">
        <f>IFERROR(TRIM(VLOOKUP(Y5,Data!$A$2:$B$300,2,FALSE)),IF(Y5&lt;&gt;"",TRIM(Y5),""))</f>
        <v>Miles Prower</v>
      </c>
      <c r="AA5" s="17">
        <f t="shared" ca="1" si="7"/>
        <v>0.95833333333333337</v>
      </c>
      <c r="AB5" s="7">
        <v>123009</v>
      </c>
      <c r="AC5" s="14" t="str">
        <f>IFERROR(TRIM(VLOOKUP(AB5,Data!$A$2:$B$300,2,FALSE)),IF(AB5&lt;&gt;"",TRIM(AB5),""))</f>
        <v>Samuel Oak</v>
      </c>
      <c r="AD5" s="17">
        <f t="shared" ca="1" si="8"/>
        <v>0.95833333333333337</v>
      </c>
      <c r="AE5" s="8">
        <v>123011</v>
      </c>
      <c r="AF5" s="14" t="str">
        <f>IFERROR(TRIM(VLOOKUP(AE5,Data!$A$2:$B$300,2,FALSE)),IF(AE5&lt;&gt;"",TRIM(AE5),""))</f>
        <v>Todd Snap</v>
      </c>
      <c r="AG5" s="17">
        <f t="shared" ca="1" si="9"/>
        <v>0.95833333333333337</v>
      </c>
      <c r="AH5" s="7">
        <v>123003</v>
      </c>
      <c r="AI5" s="14" t="str">
        <f>IFERROR(TRIM(VLOOKUP(AH5,Data!$A$2:$B$300,2,FALSE)),IF(AH5&lt;&gt;"",TRIM(AH5),""))</f>
        <v>Ivo Robotnik</v>
      </c>
      <c r="AJ5" s="17">
        <f t="shared" ca="1" si="10"/>
        <v>0.95833333333333337</v>
      </c>
      <c r="AK5" s="7">
        <v>123003</v>
      </c>
      <c r="AL5" s="14" t="str">
        <f>IFERROR(TRIM(VLOOKUP(AK5,Data!$A$2:$B$300,2,FALSE)),IF(AK5&lt;&gt;"",TRIM(AK5),""))</f>
        <v>Ivo Robotnik</v>
      </c>
      <c r="AM5" s="17">
        <f t="shared" ca="1" si="11"/>
        <v>0.95833333333333337</v>
      </c>
      <c r="AN5" s="7">
        <v>123002</v>
      </c>
      <c r="AO5" s="14" t="str">
        <f>IFERROR(TRIM(VLOOKUP(AN5,Data!$A$2:$B$300,2,FALSE)),IF(AN5&lt;&gt;"",TRIM(AN5),""))</f>
        <v>Miles Prower</v>
      </c>
      <c r="AP5" s="17">
        <f t="shared" ca="1" si="12"/>
        <v>0.95833333333333337</v>
      </c>
      <c r="AQ5" s="7">
        <v>123002</v>
      </c>
      <c r="AR5" s="14" t="str">
        <f>IFERROR(TRIM(VLOOKUP(AQ5,Data!$A$2:$B$300,2,FALSE)),IF(AQ5&lt;&gt;"",TRIM(AQ5),""))</f>
        <v>Miles Prower</v>
      </c>
      <c r="AS5" s="17">
        <f t="shared" ca="1" si="13"/>
        <v>0.95833333333333337</v>
      </c>
      <c r="AT5" s="7">
        <v>123002</v>
      </c>
      <c r="AU5" s="14" t="str">
        <f>IFERROR(TRIM(VLOOKUP(AT5,Data!$A$2:$B$300,2,FALSE)),IF(AT5&lt;&gt;"",TRIM(AT5),""))</f>
        <v>Miles Prower</v>
      </c>
      <c r="AV5" s="17">
        <f t="shared" ca="1" si="14"/>
        <v>0.95833333333333337</v>
      </c>
      <c r="AW5" s="8">
        <v>123011</v>
      </c>
      <c r="AX5" s="14" t="str">
        <f>IFERROR(TRIM(VLOOKUP(AW5,Data!$A$2:$B$300,2,FALSE)),IF(AW5&lt;&gt;"",TRIM(AW5),""))</f>
        <v>Todd Snap</v>
      </c>
      <c r="AY5" s="17">
        <f t="shared" ca="1" si="15"/>
        <v>0.95833333333333337</v>
      </c>
      <c r="AZ5" s="7">
        <v>123010</v>
      </c>
      <c r="BA5" s="14" t="str">
        <f>IFERROR(TRIM(VLOOKUP(AZ5,Data!$A$2:$B$300,2,FALSE)),IF(AZ5&lt;&gt;"",TRIM(AZ5),""))</f>
        <v>May Birch</v>
      </c>
      <c r="BB5" s="17">
        <f t="shared" ca="1" si="16"/>
        <v>0.95833333333333337</v>
      </c>
      <c r="BC5" s="7">
        <v>123002</v>
      </c>
      <c r="BD5" s="14" t="str">
        <f>IFERROR(TRIM(VLOOKUP(BC5,Data!$A$2:$B$300,2,FALSE)),IF(BC5&lt;&gt;"",TRIM(BC5),""))</f>
        <v>Miles Prower</v>
      </c>
      <c r="BE5" s="17">
        <f t="shared" ca="1" si="17"/>
        <v>0.95833333333333337</v>
      </c>
      <c r="BF5" s="7">
        <v>123002</v>
      </c>
      <c r="BG5" s="14" t="str">
        <f>IFERROR(TRIM(VLOOKUP(BF5,Data!$A$2:$B$300,2,FALSE)),IF(BF5&lt;&gt;"",TRIM(BF5),""))</f>
        <v>Miles Prower</v>
      </c>
      <c r="BH5" s="17">
        <f t="shared" ca="1" si="18"/>
        <v>0.95833333333333337</v>
      </c>
      <c r="BI5" s="7">
        <v>123002</v>
      </c>
      <c r="BJ5" s="14" t="str">
        <f>IFERROR(TRIM(VLOOKUP(BI5,Data!$A$2:$B$300,2,FALSE)),IF(BI5&lt;&gt;"",TRIM(BI5),""))</f>
        <v>Miles Prower</v>
      </c>
      <c r="BK5" s="17">
        <f t="shared" ca="1" si="19"/>
        <v>0.95833333333333337</v>
      </c>
      <c r="BL5" s="7">
        <v>123002</v>
      </c>
      <c r="BM5" s="14" t="str">
        <f>IFERROR(TRIM(VLOOKUP(BL5,Data!$A$2:$B$300,2,FALSE)),IF(BL5&lt;&gt;"",TRIM(BL5),""))</f>
        <v>Miles Prower</v>
      </c>
      <c r="BN5" s="17">
        <f t="shared" ca="1" si="20"/>
        <v>0.95833333333333337</v>
      </c>
      <c r="BO5" s="7">
        <v>123002</v>
      </c>
      <c r="BP5" s="14" t="str">
        <f>IFERROR(TRIM(VLOOKUP(BO5,Data!$A$2:$B$300,2,FALSE)),IF(BO5&lt;&gt;"",TRIM(BO5),""))</f>
        <v>Miles Prower</v>
      </c>
      <c r="BQ5" s="17">
        <f t="shared" ca="1" si="21"/>
        <v>0.95833333333333337</v>
      </c>
      <c r="BR5" s="8">
        <v>123011</v>
      </c>
      <c r="BS5" s="14" t="str">
        <f>IFERROR(TRIM(VLOOKUP(BR5,Data!$A$2:$B$300,2,FALSE)),IF(BR5&lt;&gt;"",TRIM(BR5),""))</f>
        <v>Todd Snap</v>
      </c>
      <c r="BT5" s="17">
        <f t="shared" ca="1" si="22"/>
        <v>0.95833333333333337</v>
      </c>
      <c r="BU5" s="7">
        <v>123009</v>
      </c>
      <c r="BV5" s="14" t="str">
        <f>IFERROR(TRIM(VLOOKUP(BU5,Data!$A$2:$B$300,2,FALSE)),IF(BU5&lt;&gt;"",TRIM(BU5),""))</f>
        <v>Samuel Oak</v>
      </c>
      <c r="BW5" s="17">
        <f t="shared" ca="1" si="23"/>
        <v>0.95833333333333337</v>
      </c>
      <c r="BX5" s="7"/>
      <c r="BY5" s="14" t="str">
        <f>IFERROR(TRIM(VLOOKUP(BX5,Data!$A$2:$B$300,2,FALSE)),IF(BX5&lt;&gt;"",TRIM(BX5),""))</f>
        <v/>
      </c>
      <c r="BZ5" s="17" t="str">
        <f t="shared" ca="1" si="24"/>
        <v/>
      </c>
      <c r="CA5" s="7">
        <v>123003</v>
      </c>
      <c r="CB5" s="14" t="str">
        <f>IFERROR(TRIM(VLOOKUP(CA5,Data!$A$2:$B$300,2,FALSE)),IF(CA5&lt;&gt;"",TRIM(CA5),""))</f>
        <v>Ivo Robotnik</v>
      </c>
      <c r="CC5" s="17">
        <f t="shared" ca="1" si="25"/>
        <v>0.95833333333333337</v>
      </c>
      <c r="CD5" s="7">
        <v>123002</v>
      </c>
      <c r="CE5" s="14" t="str">
        <f>IFERROR(TRIM(VLOOKUP(CD5,Data!$A$2:$B$300,2,FALSE)),IF(CD5&lt;&gt;"",TRIM(CD5),""))</f>
        <v>Miles Prower</v>
      </c>
      <c r="CF5" s="17">
        <f t="shared" ca="1" si="26"/>
        <v>0.95833333333333337</v>
      </c>
      <c r="CG5" s="7">
        <v>123002</v>
      </c>
      <c r="CH5" s="14" t="str">
        <f>IFERROR(TRIM(VLOOKUP(CG5,Data!$A$2:$B$300,2,FALSE)),IF(CG5&lt;&gt;"",TRIM(CG5),""))</f>
        <v>Miles Prower</v>
      </c>
      <c r="CI5" s="17">
        <f t="shared" ca="1" si="27"/>
        <v>0.95833333333333337</v>
      </c>
      <c r="CJ5" s="7">
        <v>123002</v>
      </c>
      <c r="CK5" s="14" t="str">
        <f>IFERROR(TRIM(VLOOKUP(CJ5,Data!$A$2:$B$300,2,FALSE)),IF(CJ5&lt;&gt;"",TRIM(CJ5),""))</f>
        <v>Miles Prower</v>
      </c>
      <c r="CL5" s="17">
        <f t="shared" ca="1" si="28"/>
        <v>0.95833333333333337</v>
      </c>
      <c r="CM5" s="7">
        <v>123010</v>
      </c>
      <c r="CN5" s="14" t="str">
        <f>IFERROR(TRIM(VLOOKUP(CM5,Data!$A$2:$B$300,2,FALSE)),IF(CM5&lt;&gt;"",TRIM(CM5),""))</f>
        <v>May Birch</v>
      </c>
      <c r="CO5" s="17">
        <f t="shared" ca="1" si="29"/>
        <v>0.95833333333333337</v>
      </c>
      <c r="CP5" s="7">
        <v>123010</v>
      </c>
      <c r="CQ5" s="14" t="str">
        <f>IFERROR(TRIM(VLOOKUP(CP5,Data!$A$2:$B$300,2,FALSE)),IF(CP5&lt;&gt;"",TRIM(CP5),""))</f>
        <v>May Birch</v>
      </c>
      <c r="CR5" s="17">
        <f t="shared" ca="1" si="30"/>
        <v>0.95833333333333337</v>
      </c>
      <c r="CT5" s="24" t="str">
        <f t="shared" ref="CT5:CT68" si="31">E5</f>
        <v>Miles Prower</v>
      </c>
      <c r="CU5" t="str">
        <f t="shared" ref="CU5:CU68" si="32">H5</f>
        <v>Samuel Oak</v>
      </c>
      <c r="CV5" t="str">
        <f t="shared" ref="CV5:CV68" si="33">K5</f>
        <v>Todd Sanp</v>
      </c>
      <c r="CW5" t="str">
        <f t="shared" ref="CW5:CW68" si="34">N5</f>
        <v>Miles Prower</v>
      </c>
      <c r="CX5" t="str">
        <f t="shared" ref="CX5:CX68" si="35">Q5</f>
        <v>Miles Prower</v>
      </c>
      <c r="CY5" t="str">
        <f t="shared" ref="CY5:CY68" si="36">T5</f>
        <v>Miles Prower</v>
      </c>
      <c r="CZ5" t="str">
        <f t="shared" ref="CZ5:CZ68" si="37">W5</f>
        <v>Miles Prower</v>
      </c>
      <c r="DA5" t="str">
        <f t="shared" ref="DA5:DA68" si="38">Z5</f>
        <v>Miles Prower</v>
      </c>
      <c r="DB5" t="str">
        <f t="shared" ref="DB5:DB68" si="39">AC5</f>
        <v>Samuel Oak</v>
      </c>
      <c r="DC5" t="str">
        <f t="shared" ref="DC5:DC68" si="40">AF5</f>
        <v>Todd Snap</v>
      </c>
      <c r="DD5" t="str">
        <f t="shared" ref="DD5:DD68" si="41">AI5</f>
        <v>Ivo Robotnik</v>
      </c>
      <c r="DE5" t="str">
        <f t="shared" ref="DE5:DE68" si="42">AL5</f>
        <v>Ivo Robotnik</v>
      </c>
      <c r="DF5" t="str">
        <f t="shared" ref="DF5:DF68" si="43">AO5</f>
        <v>Miles Prower</v>
      </c>
      <c r="DG5" t="str">
        <f t="shared" ref="DG5:DG68" si="44">AR5</f>
        <v>Miles Prower</v>
      </c>
      <c r="DH5" t="str">
        <f t="shared" ref="DH5:DH68" si="45">AU5</f>
        <v>Miles Prower</v>
      </c>
      <c r="DI5" t="str">
        <f t="shared" ref="DI5:DI68" si="46">AX5</f>
        <v>Todd Snap</v>
      </c>
      <c r="DJ5" t="str">
        <f t="shared" ref="DJ5:DJ68" si="47">BA5</f>
        <v>May Birch</v>
      </c>
      <c r="DK5" t="str">
        <f t="shared" ref="DK5:DK68" si="48">BD5</f>
        <v>Miles Prower</v>
      </c>
      <c r="DL5" t="str">
        <f t="shared" ref="DL5:DL68" si="49">BG5</f>
        <v>Miles Prower</v>
      </c>
      <c r="DM5" t="str">
        <f t="shared" ref="DM5:DM68" si="50">BJ5</f>
        <v>Miles Prower</v>
      </c>
      <c r="DN5" t="str">
        <f t="shared" ref="DN5:DN68" si="51">BM5</f>
        <v>Miles Prower</v>
      </c>
      <c r="DO5" t="str">
        <f t="shared" ref="DO5:DO68" si="52">BP5</f>
        <v>Miles Prower</v>
      </c>
      <c r="DP5" t="str">
        <f t="shared" ref="DP5:DP68" si="53">BS5</f>
        <v>Todd Snap</v>
      </c>
      <c r="DQ5" t="str">
        <f t="shared" ref="DQ5:DQ68" si="54">BV5</f>
        <v>Samuel Oak</v>
      </c>
      <c r="DR5" t="str">
        <f t="shared" ref="DR5:DR68" si="55">BY5</f>
        <v/>
      </c>
      <c r="DS5" t="str">
        <f t="shared" ref="DS5:DS68" si="56">CB5</f>
        <v>Ivo Robotnik</v>
      </c>
      <c r="DT5" t="str">
        <f t="shared" ref="DT5:DT68" si="57">CE5</f>
        <v>Miles Prower</v>
      </c>
      <c r="DU5" t="str">
        <f t="shared" ref="DU5:DU68" si="58">CH5</f>
        <v>Miles Prower</v>
      </c>
      <c r="DV5" t="str">
        <f t="shared" ref="DV5:DV68" si="59">CK5</f>
        <v>Miles Prower</v>
      </c>
      <c r="DW5" t="str">
        <f t="shared" ref="DW5:DW68" si="60">CN5</f>
        <v>May Birch</v>
      </c>
      <c r="DX5" s="25" t="str">
        <f t="shared" ref="DX5:DX68" si="61">CQ5</f>
        <v>May Birch</v>
      </c>
      <c r="DZ5" s="49" t="s">
        <v>21</v>
      </c>
      <c r="EB5" s="78" t="str">
        <f t="shared" ref="EB5:EB68" si="62">INDEX($CT$4:$DX$151,MOD(ROW()-4,148)+1,INT((ROW()-4)/148)+1)</f>
        <v>Miles Prower</v>
      </c>
      <c r="EC5" s="83" t="s">
        <v>48</v>
      </c>
      <c r="EE5" s="50" t="str">
        <f ca="1">IF(OR(Results!D4=0,Results!D4="",Results!H4=""),"",IF(Results!H4-Results!I4&gt;4,Results!D4,""))</f>
        <v/>
      </c>
      <c r="EF5" t="str">
        <f>IFERROR(INDEX(EC2:$EC$300,MATCH(EC2&amp;"*",EC3:$EC$300,0)),"")</f>
        <v/>
      </c>
      <c r="EG5" s="51" t="str">
        <f t="shared" ref="EG5:EG68" si="63">IF(OR(ISNUMBER(--EC2),EC2=""),"",IF(COUNTIF(EC:EC,LEFT(EC2,1)&amp;REPT("?",LEN(EC2)-2)&amp;RIGHT(EC2,1))&gt;1,EC2,""))</f>
        <v/>
      </c>
    </row>
    <row r="6" spans="2:137" ht="15" customHeight="1" x14ac:dyDescent="0.25">
      <c r="B6" s="96" t="s">
        <v>63</v>
      </c>
      <c r="D6" s="7">
        <v>123003</v>
      </c>
      <c r="E6" s="14" t="str">
        <f>IFERROR(TRIM(VLOOKUP(D6,Data!$A$2:$B$300,2,FALSE)),IF(D6&lt;&gt;"",TRIM(D6),""))</f>
        <v>Ivo Robotnik</v>
      </c>
      <c r="F6" s="17">
        <f t="shared" ca="1" si="0"/>
        <v>0.95486111111111116</v>
      </c>
      <c r="G6" s="7">
        <v>123010</v>
      </c>
      <c r="H6" s="14" t="str">
        <f>IFERROR(TRIM(VLOOKUP(G6,Data!$A$2:$B$300,2,FALSE)),IF(G6&lt;&gt;"",TRIM(G6),""))</f>
        <v>May Birch</v>
      </c>
      <c r="I6" s="17">
        <f t="shared" ca="1" si="1"/>
        <v>0.95486111111111116</v>
      </c>
      <c r="J6" s="8">
        <v>123013</v>
      </c>
      <c r="K6" s="14" t="str">
        <f>IFERROR(TRIM(VLOOKUP(J6,Data!$A$2:$B$300,2,FALSE)),IF(J6&lt;&gt;"",TRIM(J6),""))</f>
        <v>Augustine Sycamore</v>
      </c>
      <c r="L6" s="17">
        <f t="shared" ca="1" si="2"/>
        <v>0.95833333333333337</v>
      </c>
      <c r="M6" s="7">
        <v>123003</v>
      </c>
      <c r="N6" s="14" t="str">
        <f>IFERROR(TRIM(VLOOKUP(M6,Data!$A$2:$B$300,2,FALSE)),IF(M6&lt;&gt;"",TRIM(M6),""))</f>
        <v>Ivo Robotnik</v>
      </c>
      <c r="O6" s="17">
        <f t="shared" ca="1" si="3"/>
        <v>0.95833333333333337</v>
      </c>
      <c r="P6" s="7">
        <v>123003</v>
      </c>
      <c r="Q6" s="14" t="str">
        <f>IFERROR(TRIM(VLOOKUP(P6,Data!$A$2:$B$300,2,FALSE)),IF(P6&lt;&gt;"",TRIM(P6),""))</f>
        <v>Ivo Robotnik</v>
      </c>
      <c r="R6" s="17">
        <f t="shared" ca="1" si="4"/>
        <v>0.95833333333333337</v>
      </c>
      <c r="S6" s="7">
        <v>123003</v>
      </c>
      <c r="T6" s="14" t="str">
        <f>IFERROR(TRIM(VLOOKUP(S6,Data!$A$2:$B$300,2,FALSE)),IF(S6&lt;&gt;"",TRIM(S6),""))</f>
        <v>Ivo Robotnik</v>
      </c>
      <c r="U6" s="17">
        <f t="shared" ca="1" si="5"/>
        <v>0.95833333333333337</v>
      </c>
      <c r="V6" s="7">
        <v>123003</v>
      </c>
      <c r="W6" s="14" t="str">
        <f>IFERROR(TRIM(VLOOKUP(V6,Data!$A$2:$B$300,2,FALSE)),IF(V6&lt;&gt;"",TRIM(V6),""))</f>
        <v>Ivo Robotnik</v>
      </c>
      <c r="X6" s="17">
        <f t="shared" ca="1" si="6"/>
        <v>0.95833333333333337</v>
      </c>
      <c r="Y6" s="7">
        <v>123003</v>
      </c>
      <c r="Z6" s="14" t="str">
        <f>IFERROR(TRIM(VLOOKUP(Y6,Data!$A$2:$B$300,2,FALSE)),IF(Y6&lt;&gt;"",TRIM(Y6),""))</f>
        <v>Ivo Robotnik</v>
      </c>
      <c r="AA6" s="17">
        <f t="shared" ca="1" si="7"/>
        <v>0.95833333333333337</v>
      </c>
      <c r="AB6" s="7">
        <v>123010</v>
      </c>
      <c r="AC6" s="14" t="str">
        <f>IFERROR(TRIM(VLOOKUP(AB6,Data!$A$2:$B$300,2,FALSE)),IF(AB6&lt;&gt;"",TRIM(AB6),""))</f>
        <v>May Birch</v>
      </c>
      <c r="AD6" s="17">
        <f t="shared" ca="1" si="8"/>
        <v>0.95833333333333337</v>
      </c>
      <c r="AE6" s="8">
        <v>123013</v>
      </c>
      <c r="AF6" s="14" t="str">
        <f>IFERROR(TRIM(VLOOKUP(AE6,Data!$A$2:$B$300,2,FALSE)),IF(AE6&lt;&gt;"",TRIM(AE6),""))</f>
        <v>Augustine Sycamore</v>
      </c>
      <c r="AG6" s="17">
        <f t="shared" ca="1" si="9"/>
        <v>0.95833333333333337</v>
      </c>
      <c r="AH6" s="8">
        <v>123004</v>
      </c>
      <c r="AI6" s="14" t="str">
        <f>IFERROR(TRIM(VLOOKUP(AH6,Data!$A$2:$B$300,2,FALSE)),IF(AH6&lt;&gt;"",TRIM(AH6),""))</f>
        <v>Maria Robotnik</v>
      </c>
      <c r="AJ6" s="17">
        <f t="shared" ca="1" si="10"/>
        <v>0.95833333333333337</v>
      </c>
      <c r="AK6" s="8">
        <v>123005</v>
      </c>
      <c r="AL6" s="14" t="str">
        <f>IFERROR(TRIM(VLOOKUP(AK6,Data!$A$2:$B$300,2,FALSE)),IF(AK6&lt;&gt;"",TRIM(AK6),""))</f>
        <v>Elvin Gadd</v>
      </c>
      <c r="AM6" s="17">
        <f t="shared" ca="1" si="11"/>
        <v>0.95833333333333337</v>
      </c>
      <c r="AN6" s="7">
        <v>123003</v>
      </c>
      <c r="AO6" s="14" t="str">
        <f>IFERROR(TRIM(VLOOKUP(AN6,Data!$A$2:$B$300,2,FALSE)),IF(AN6&lt;&gt;"",TRIM(AN6),""))</f>
        <v>Ivo Robotnik</v>
      </c>
      <c r="AP6" s="17">
        <f t="shared" ca="1" si="12"/>
        <v>0.95833333333333337</v>
      </c>
      <c r="AQ6" s="7">
        <v>123003</v>
      </c>
      <c r="AR6" s="14" t="str">
        <f>IFERROR(TRIM(VLOOKUP(AQ6,Data!$A$2:$B$300,2,FALSE)),IF(AQ6&lt;&gt;"",TRIM(AQ6),""))</f>
        <v>Ivo Robotnik</v>
      </c>
      <c r="AS6" s="17">
        <f t="shared" ca="1" si="13"/>
        <v>0.95833333333333337</v>
      </c>
      <c r="AT6" s="7">
        <v>123003</v>
      </c>
      <c r="AU6" s="14" t="str">
        <f>IFERROR(TRIM(VLOOKUP(AT6,Data!$A$2:$B$300,2,FALSE)),IF(AT6&lt;&gt;"",TRIM(AT6),""))</f>
        <v>Ivo Robotnik</v>
      </c>
      <c r="AV6" s="17">
        <f t="shared" ca="1" si="14"/>
        <v>0.95833333333333337</v>
      </c>
      <c r="AW6" s="8">
        <v>123014</v>
      </c>
      <c r="AX6" s="14" t="str">
        <f>IFERROR(TRIM(VLOOKUP(AW6,Data!$A$2:$B$300,2,FALSE)),IF(AW6&lt;&gt;"",TRIM(AW6),""))</f>
        <v>Steven Stone</v>
      </c>
      <c r="AY6" s="17">
        <f t="shared" ca="1" si="15"/>
        <v>0.95833333333333337</v>
      </c>
      <c r="AZ6" s="8">
        <v>123011</v>
      </c>
      <c r="BA6" s="14" t="str">
        <f>IFERROR(TRIM(VLOOKUP(AZ6,Data!$A$2:$B$300,2,FALSE)),IF(AZ6&lt;&gt;"",TRIM(AZ6),""))</f>
        <v>Todd Snap</v>
      </c>
      <c r="BB6" s="17">
        <f t="shared" ca="1" si="16"/>
        <v>0.95833333333333337</v>
      </c>
      <c r="BC6" s="7">
        <v>123003</v>
      </c>
      <c r="BD6" s="14" t="str">
        <f>IFERROR(TRIM(VLOOKUP(BC6,Data!$A$2:$B$300,2,FALSE)),IF(BC6&lt;&gt;"",TRIM(BC6),""))</f>
        <v>Ivo Robotnik</v>
      </c>
      <c r="BE6" s="17">
        <f t="shared" ca="1" si="17"/>
        <v>0.95833333333333337</v>
      </c>
      <c r="BF6" s="7">
        <v>123003</v>
      </c>
      <c r="BG6" s="14" t="str">
        <f>IFERROR(TRIM(VLOOKUP(BF6,Data!$A$2:$B$300,2,FALSE)),IF(BF6&lt;&gt;"",TRIM(BF6),""))</f>
        <v>Ivo Robotnik</v>
      </c>
      <c r="BH6" s="17">
        <f t="shared" ca="1" si="18"/>
        <v>0.95833333333333337</v>
      </c>
      <c r="BI6" s="7">
        <v>123003</v>
      </c>
      <c r="BJ6" s="14" t="str">
        <f>IFERROR(TRIM(VLOOKUP(BI6,Data!$A$2:$B$300,2,FALSE)),IF(BI6&lt;&gt;"",TRIM(BI6),""))</f>
        <v>Ivo Robotnik</v>
      </c>
      <c r="BK6" s="17">
        <f t="shared" ca="1" si="19"/>
        <v>0.95833333333333337</v>
      </c>
      <c r="BL6" s="7">
        <v>123003</v>
      </c>
      <c r="BM6" s="14" t="str">
        <f>IFERROR(TRIM(VLOOKUP(BL6,Data!$A$2:$B$300,2,FALSE)),IF(BL6&lt;&gt;"",TRIM(BL6),""))</f>
        <v>Ivo Robotnik</v>
      </c>
      <c r="BN6" s="17">
        <f t="shared" ca="1" si="20"/>
        <v>0.95833333333333337</v>
      </c>
      <c r="BO6" s="7">
        <v>123003</v>
      </c>
      <c r="BP6" s="14" t="str">
        <f>IFERROR(TRIM(VLOOKUP(BO6,Data!$A$2:$B$300,2,FALSE)),IF(BO6&lt;&gt;"",TRIM(BO6),""))</f>
        <v>Ivo Robotnik</v>
      </c>
      <c r="BQ6" s="17">
        <f t="shared" ca="1" si="21"/>
        <v>0.95833333333333337</v>
      </c>
      <c r="BR6" s="8">
        <v>123012</v>
      </c>
      <c r="BS6" s="14" t="str">
        <f>IFERROR(TRIM(VLOOKUP(BR6,Data!$A$2:$B$300,2,FALSE)),IF(BR6&lt;&gt;"",TRIM(BR6),""))</f>
        <v>Aurea Juniper</v>
      </c>
      <c r="BT6" s="17">
        <f t="shared" ca="1" si="22"/>
        <v>0.95833333333333337</v>
      </c>
      <c r="BU6" s="7">
        <v>123010</v>
      </c>
      <c r="BV6" s="14" t="str">
        <f>IFERROR(TRIM(VLOOKUP(BU6,Data!$A$2:$B$300,2,FALSE)),IF(BU6&lt;&gt;"",TRIM(BU6),""))</f>
        <v>May Birch</v>
      </c>
      <c r="BW6" s="17">
        <f t="shared" ca="1" si="23"/>
        <v>0.95833333333333337</v>
      </c>
      <c r="BX6" s="7"/>
      <c r="BY6" s="14" t="str">
        <f>IFERROR(TRIM(VLOOKUP(BX6,Data!$A$2:$B$300,2,FALSE)),IF(BX6&lt;&gt;"",TRIM(BX6),""))</f>
        <v/>
      </c>
      <c r="BZ6" s="17" t="str">
        <f t="shared" ca="1" si="24"/>
        <v/>
      </c>
      <c r="CA6" s="8">
        <v>123004</v>
      </c>
      <c r="CB6" s="14" t="str">
        <f>IFERROR(TRIM(VLOOKUP(CA6,Data!$A$2:$B$300,2,FALSE)),IF(CA6&lt;&gt;"",TRIM(CA6),""))</f>
        <v>Maria Robotnik</v>
      </c>
      <c r="CC6" s="17">
        <f t="shared" ca="1" si="25"/>
        <v>0.95833333333333337</v>
      </c>
      <c r="CD6" s="7">
        <v>123003</v>
      </c>
      <c r="CE6" s="14" t="str">
        <f>IFERROR(TRIM(VLOOKUP(CD6,Data!$A$2:$B$300,2,FALSE)),IF(CD6&lt;&gt;"",TRIM(CD6),""))</f>
        <v>Ivo Robotnik</v>
      </c>
      <c r="CF6" s="17">
        <f t="shared" ca="1" si="26"/>
        <v>0.95833333333333337</v>
      </c>
      <c r="CG6" s="7">
        <v>123003</v>
      </c>
      <c r="CH6" s="14" t="str">
        <f>IFERROR(TRIM(VLOOKUP(CG6,Data!$A$2:$B$300,2,FALSE)),IF(CG6&lt;&gt;"",TRIM(CG6),""))</f>
        <v>Ivo Robotnik</v>
      </c>
      <c r="CI6" s="17">
        <f t="shared" ca="1" si="27"/>
        <v>0.95833333333333337</v>
      </c>
      <c r="CJ6" s="7">
        <v>123003</v>
      </c>
      <c r="CK6" s="14" t="str">
        <f>IFERROR(TRIM(VLOOKUP(CJ6,Data!$A$2:$B$300,2,FALSE)),IF(CJ6&lt;&gt;"",TRIM(CJ6),""))</f>
        <v>Ivo Robotnik</v>
      </c>
      <c r="CL6" s="17">
        <f t="shared" ca="1" si="28"/>
        <v>0.95833333333333337</v>
      </c>
      <c r="CM6" s="8">
        <v>123011</v>
      </c>
      <c r="CN6" s="14" t="str">
        <f>IFERROR(TRIM(VLOOKUP(CM6,Data!$A$2:$B$300,2,FALSE)),IF(CM6&lt;&gt;"",TRIM(CM6),""))</f>
        <v>Todd Snap</v>
      </c>
      <c r="CO6" s="17">
        <f t="shared" ca="1" si="29"/>
        <v>0.95833333333333337</v>
      </c>
      <c r="CP6" s="8">
        <v>123012</v>
      </c>
      <c r="CQ6" s="14" t="str">
        <f>IFERROR(TRIM(VLOOKUP(CP6,Data!$A$2:$B$300,2,FALSE)),IF(CP6&lt;&gt;"",TRIM(CP6),""))</f>
        <v>Aurea Juniper</v>
      </c>
      <c r="CR6" s="17">
        <f t="shared" ca="1" si="30"/>
        <v>0.95833333333333337</v>
      </c>
      <c r="CT6" s="24" t="str">
        <f t="shared" si="31"/>
        <v>Ivo Robotnik</v>
      </c>
      <c r="CU6" t="str">
        <f t="shared" si="32"/>
        <v>May Birch</v>
      </c>
      <c r="CV6" t="str">
        <f t="shared" si="33"/>
        <v>Augustine Sycamore</v>
      </c>
      <c r="CW6" t="str">
        <f t="shared" si="34"/>
        <v>Ivo Robotnik</v>
      </c>
      <c r="CX6" t="str">
        <f t="shared" si="35"/>
        <v>Ivo Robotnik</v>
      </c>
      <c r="CY6" t="str">
        <f t="shared" si="36"/>
        <v>Ivo Robotnik</v>
      </c>
      <c r="CZ6" t="str">
        <f t="shared" si="37"/>
        <v>Ivo Robotnik</v>
      </c>
      <c r="DA6" t="str">
        <f t="shared" si="38"/>
        <v>Ivo Robotnik</v>
      </c>
      <c r="DB6" t="str">
        <f t="shared" si="39"/>
        <v>May Birch</v>
      </c>
      <c r="DC6" t="str">
        <f t="shared" si="40"/>
        <v>Augustine Sycamore</v>
      </c>
      <c r="DD6" t="str">
        <f t="shared" si="41"/>
        <v>Maria Robotnik</v>
      </c>
      <c r="DE6" t="str">
        <f t="shared" si="42"/>
        <v>Elvin Gadd</v>
      </c>
      <c r="DF6" t="str">
        <f t="shared" si="43"/>
        <v>Ivo Robotnik</v>
      </c>
      <c r="DG6" t="str">
        <f t="shared" si="44"/>
        <v>Ivo Robotnik</v>
      </c>
      <c r="DH6" t="str">
        <f t="shared" si="45"/>
        <v>Ivo Robotnik</v>
      </c>
      <c r="DI6" t="str">
        <f t="shared" si="46"/>
        <v>Steven Stone</v>
      </c>
      <c r="DJ6" t="str">
        <f t="shared" si="47"/>
        <v>Todd Snap</v>
      </c>
      <c r="DK6" t="str">
        <f t="shared" si="48"/>
        <v>Ivo Robotnik</v>
      </c>
      <c r="DL6" t="str">
        <f t="shared" si="49"/>
        <v>Ivo Robotnik</v>
      </c>
      <c r="DM6" t="str">
        <f t="shared" si="50"/>
        <v>Ivo Robotnik</v>
      </c>
      <c r="DN6" t="str">
        <f t="shared" si="51"/>
        <v>Ivo Robotnik</v>
      </c>
      <c r="DO6" t="str">
        <f t="shared" si="52"/>
        <v>Ivo Robotnik</v>
      </c>
      <c r="DP6" t="str">
        <f t="shared" si="53"/>
        <v>Aurea Juniper</v>
      </c>
      <c r="DQ6" t="str">
        <f t="shared" si="54"/>
        <v>May Birch</v>
      </c>
      <c r="DR6" t="str">
        <f t="shared" si="55"/>
        <v/>
      </c>
      <c r="DS6" t="str">
        <f t="shared" si="56"/>
        <v>Maria Robotnik</v>
      </c>
      <c r="DT6" t="str">
        <f t="shared" si="57"/>
        <v>Ivo Robotnik</v>
      </c>
      <c r="DU6" t="str">
        <f t="shared" si="58"/>
        <v>Ivo Robotnik</v>
      </c>
      <c r="DV6" t="str">
        <f t="shared" si="59"/>
        <v>Ivo Robotnik</v>
      </c>
      <c r="DW6" t="str">
        <f t="shared" si="60"/>
        <v>Todd Snap</v>
      </c>
      <c r="DX6" s="25" t="str">
        <f t="shared" si="61"/>
        <v>Aurea Juniper</v>
      </c>
      <c r="DZ6" s="89" t="s">
        <v>22</v>
      </c>
      <c r="EB6" s="78" t="str">
        <f t="shared" si="62"/>
        <v>Ivo Robotnik</v>
      </c>
      <c r="EC6" s="81" t="s">
        <v>42</v>
      </c>
      <c r="EE6" s="50" t="str">
        <f ca="1">IF(OR(Results!D5=0,Results!D5="",Results!H5=""),"",IF(Results!H5-Results!I5&gt;4,Results!D5,""))</f>
        <v/>
      </c>
      <c r="EF6" t="str">
        <f>IFERROR(INDEX(EC3:$EC$300,MATCH(EC3&amp;"*",EC4:$EC$300,0)),"")</f>
        <v/>
      </c>
      <c r="EG6" s="51" t="str">
        <f t="shared" si="63"/>
        <v/>
      </c>
    </row>
    <row r="7" spans="2:137" x14ac:dyDescent="0.25">
      <c r="B7" s="97"/>
      <c r="D7" s="8">
        <v>123004</v>
      </c>
      <c r="E7" s="14" t="str">
        <f>IFERROR(TRIM(VLOOKUP(D7,Data!$A$2:$B$300,2,FALSE)),IF(D7&lt;&gt;"",TRIM(D7),""))</f>
        <v>Maria Robotnik</v>
      </c>
      <c r="F7" s="17">
        <f t="shared" ca="1" si="0"/>
        <v>0.95486111111111116</v>
      </c>
      <c r="G7" s="8" t="s">
        <v>60</v>
      </c>
      <c r="H7" s="14" t="str">
        <f>IFERROR(TRIM(VLOOKUP(G7,Data!$A$2:$B$300,2,FALSE)),IF(G7&lt;&gt;"",TRIM(G7),""))</f>
        <v>Todd Snap</v>
      </c>
      <c r="I7" s="17">
        <f t="shared" ca="1" si="1"/>
        <v>0.95486111111111116</v>
      </c>
      <c r="J7" s="8">
        <v>123014</v>
      </c>
      <c r="K7" s="14" t="str">
        <f>IFERROR(TRIM(VLOOKUP(J7,Data!$A$2:$B$300,2,FALSE)),IF(J7&lt;&gt;"",TRIM(J7),""))</f>
        <v>Steven Stone</v>
      </c>
      <c r="L7" s="17">
        <f t="shared" ca="1" si="2"/>
        <v>0.95833333333333337</v>
      </c>
      <c r="M7" s="8">
        <v>123004</v>
      </c>
      <c r="N7" s="14" t="str">
        <f>IFERROR(TRIM(VLOOKUP(M7,Data!$A$2:$B$300,2,FALSE)),IF(M7&lt;&gt;"",TRIM(M7),""))</f>
        <v>Maria Robotnik</v>
      </c>
      <c r="O7" s="17">
        <f t="shared" ca="1" si="3"/>
        <v>0.95833333333333337</v>
      </c>
      <c r="P7" s="8">
        <v>123004</v>
      </c>
      <c r="Q7" s="14" t="str">
        <f>IFERROR(TRIM(VLOOKUP(P7,Data!$A$2:$B$300,2,FALSE)),IF(P7&lt;&gt;"",TRIM(P7),""))</f>
        <v>Maria Robotnik</v>
      </c>
      <c r="R7" s="17">
        <f t="shared" ca="1" si="4"/>
        <v>0.95833333333333337</v>
      </c>
      <c r="S7" s="8">
        <v>123004</v>
      </c>
      <c r="T7" s="14" t="str">
        <f>IFERROR(TRIM(VLOOKUP(S7,Data!$A$2:$B$300,2,FALSE)),IF(S7&lt;&gt;"",TRIM(S7),""))</f>
        <v>Maria Robotnik</v>
      </c>
      <c r="U7" s="17">
        <f t="shared" ca="1" si="5"/>
        <v>0.95833333333333337</v>
      </c>
      <c r="V7" s="8">
        <v>123004</v>
      </c>
      <c r="W7" s="14" t="str">
        <f>IFERROR(TRIM(VLOOKUP(V7,Data!$A$2:$B$300,2,FALSE)),IF(V7&lt;&gt;"",TRIM(V7),""))</f>
        <v>Maria Robotnik</v>
      </c>
      <c r="X7" s="17">
        <f t="shared" ca="1" si="6"/>
        <v>0.95833333333333337</v>
      </c>
      <c r="Y7" s="8">
        <v>123004</v>
      </c>
      <c r="Z7" s="14" t="str">
        <f>IFERROR(TRIM(VLOOKUP(Y7,Data!$A$2:$B$300,2,FALSE)),IF(Y7&lt;&gt;"",TRIM(Y7),""))</f>
        <v>Maria Robotnik</v>
      </c>
      <c r="AA7" s="17">
        <f t="shared" ca="1" si="7"/>
        <v>0.95833333333333337</v>
      </c>
      <c r="AB7" s="8">
        <v>123011</v>
      </c>
      <c r="AC7" s="14" t="str">
        <f>IFERROR(TRIM(VLOOKUP(AB7,Data!$A$2:$B$300,2,FALSE)),IF(AB7&lt;&gt;"",TRIM(AB7),""))</f>
        <v>Todd Snap</v>
      </c>
      <c r="AD7" s="17">
        <f t="shared" ca="1" si="8"/>
        <v>0.95833333333333337</v>
      </c>
      <c r="AE7" s="8">
        <v>123014</v>
      </c>
      <c r="AF7" s="14" t="str">
        <f>IFERROR(TRIM(VLOOKUP(AE7,Data!$A$2:$B$300,2,FALSE)),IF(AE7&lt;&gt;"",TRIM(AE7),""))</f>
        <v>Steven Stone</v>
      </c>
      <c r="AG7" s="17">
        <f t="shared" ca="1" si="9"/>
        <v>0.95833333333333337</v>
      </c>
      <c r="AH7" s="8">
        <v>123005</v>
      </c>
      <c r="AI7" s="14" t="str">
        <f>IFERROR(TRIM(VLOOKUP(AH7,Data!$A$2:$B$300,2,FALSE)),IF(AH7&lt;&gt;"",TRIM(AH7),""))</f>
        <v>Elvin Gadd</v>
      </c>
      <c r="AJ7" s="17">
        <f t="shared" ca="1" si="10"/>
        <v>0.95833333333333337</v>
      </c>
      <c r="AK7" s="8">
        <v>123006</v>
      </c>
      <c r="AL7" s="14" t="str">
        <f>IFERROR(TRIM(VLOOKUP(AK7,Data!$A$2:$B$300,2,FALSE)),IF(AK7&lt;&gt;"",TRIM(AK7),""))</f>
        <v>Bandy Andy</v>
      </c>
      <c r="AM7" s="17">
        <f t="shared" ca="1" si="11"/>
        <v>0.95833333333333337</v>
      </c>
      <c r="AN7" s="8">
        <v>123004</v>
      </c>
      <c r="AO7" s="14" t="str">
        <f>IFERROR(TRIM(VLOOKUP(AN7,Data!$A$2:$B$300,2,FALSE)),IF(AN7&lt;&gt;"",TRIM(AN7),""))</f>
        <v>Maria Robotnik</v>
      </c>
      <c r="AP7" s="17">
        <f t="shared" ca="1" si="12"/>
        <v>0.95833333333333337</v>
      </c>
      <c r="AQ7" s="8">
        <v>123004</v>
      </c>
      <c r="AR7" s="14" t="str">
        <f>IFERROR(TRIM(VLOOKUP(AQ7,Data!$A$2:$B$300,2,FALSE)),IF(AQ7&lt;&gt;"",TRIM(AQ7),""))</f>
        <v>Maria Robotnik</v>
      </c>
      <c r="AS7" s="17">
        <f t="shared" ca="1" si="13"/>
        <v>0.95833333333333337</v>
      </c>
      <c r="AT7" s="8">
        <v>123004</v>
      </c>
      <c r="AU7" s="14" t="str">
        <f>IFERROR(TRIM(VLOOKUP(AT7,Data!$A$2:$B$300,2,FALSE)),IF(AT7&lt;&gt;"",TRIM(AT7),""))</f>
        <v>Maria Robotnik</v>
      </c>
      <c r="AV7" s="17">
        <f t="shared" ca="1" si="14"/>
        <v>0.95833333333333337</v>
      </c>
      <c r="AW7" s="8">
        <v>123015</v>
      </c>
      <c r="AX7" s="14" t="str">
        <f>IFERROR(TRIM(VLOOKUP(AW7,Data!$A$2:$B$300,2,FALSE)),IF(AW7&lt;&gt;"",TRIM(AW7),""))</f>
        <v>James McCloud</v>
      </c>
      <c r="AY7" s="17">
        <f t="shared" ca="1" si="15"/>
        <v>0.95833333333333337</v>
      </c>
      <c r="AZ7" s="8">
        <v>123014</v>
      </c>
      <c r="BA7" s="14" t="str">
        <f>IFERROR(TRIM(VLOOKUP(AZ7,Data!$A$2:$B$300,2,FALSE)),IF(AZ7&lt;&gt;"",TRIM(AZ7),""))</f>
        <v>Steven Stone</v>
      </c>
      <c r="BB7" s="17">
        <f t="shared" ca="1" si="16"/>
        <v>0.95833333333333337</v>
      </c>
      <c r="BC7" s="8">
        <v>123006</v>
      </c>
      <c r="BD7" s="14" t="str">
        <f>IFERROR(TRIM(VLOOKUP(BC7,Data!$A$2:$B$300,2,FALSE)),IF(BC7&lt;&gt;"",TRIM(BC7),""))</f>
        <v>Bandy Andy</v>
      </c>
      <c r="BE7" s="17">
        <f t="shared" ca="1" si="17"/>
        <v>0.95833333333333337</v>
      </c>
      <c r="BF7" s="8">
        <v>123004</v>
      </c>
      <c r="BG7" s="14" t="str">
        <f>IFERROR(TRIM(VLOOKUP(BF7,Data!$A$2:$B$300,2,FALSE)),IF(BF7&lt;&gt;"",TRIM(BF7),""))</f>
        <v>Maria Robotnik</v>
      </c>
      <c r="BH7" s="17">
        <f t="shared" ca="1" si="18"/>
        <v>0.95833333333333337</v>
      </c>
      <c r="BI7" s="8">
        <v>123004</v>
      </c>
      <c r="BJ7" s="14" t="str">
        <f>IFERROR(TRIM(VLOOKUP(BI7,Data!$A$2:$B$300,2,FALSE)),IF(BI7&lt;&gt;"",TRIM(BI7),""))</f>
        <v>Maria Robotnik</v>
      </c>
      <c r="BK7" s="17">
        <f t="shared" ca="1" si="19"/>
        <v>0.95833333333333337</v>
      </c>
      <c r="BL7" s="8">
        <v>123005</v>
      </c>
      <c r="BM7" s="14" t="str">
        <f>IFERROR(TRIM(VLOOKUP(BL7,Data!$A$2:$B$300,2,FALSE)),IF(BL7&lt;&gt;"",TRIM(BL7),""))</f>
        <v>Elvin Gadd</v>
      </c>
      <c r="BN7" s="17">
        <f t="shared" ca="1" si="20"/>
        <v>0.95833333333333337</v>
      </c>
      <c r="BO7" s="8">
        <v>123004</v>
      </c>
      <c r="BP7" s="14" t="str">
        <f>IFERROR(TRIM(VLOOKUP(BO7,Data!$A$2:$B$300,2,FALSE)),IF(BO7&lt;&gt;"",TRIM(BO7),""))</f>
        <v>Maria Robotnik</v>
      </c>
      <c r="BQ7" s="17">
        <f t="shared" ca="1" si="21"/>
        <v>0.95833333333333337</v>
      </c>
      <c r="BR7" s="8">
        <v>123014</v>
      </c>
      <c r="BS7" s="14" t="str">
        <f>IFERROR(TRIM(VLOOKUP(BR7,Data!$A$2:$B$300,2,FALSE)),IF(BR7&lt;&gt;"",TRIM(BR7),""))</f>
        <v>Steven Stone</v>
      </c>
      <c r="BT7" s="17">
        <f t="shared" ca="1" si="22"/>
        <v>0.95833333333333337</v>
      </c>
      <c r="BU7" s="8">
        <v>123011</v>
      </c>
      <c r="BV7" s="14" t="str">
        <f>IFERROR(TRIM(VLOOKUP(BU7,Data!$A$2:$B$300,2,FALSE)),IF(BU7&lt;&gt;"",TRIM(BU7),""))</f>
        <v>Todd Snap</v>
      </c>
      <c r="BW7" s="17">
        <f t="shared" ca="1" si="23"/>
        <v>0.95833333333333337</v>
      </c>
      <c r="BX7" s="8"/>
      <c r="BY7" s="14" t="str">
        <f>IFERROR(TRIM(VLOOKUP(BX7,Data!$A$2:$B$300,2,FALSE)),IF(BX7&lt;&gt;"",TRIM(BX7),""))</f>
        <v/>
      </c>
      <c r="BZ7" s="17" t="str">
        <f t="shared" ca="1" si="24"/>
        <v/>
      </c>
      <c r="CA7" s="8">
        <v>123005</v>
      </c>
      <c r="CB7" s="14" t="str">
        <f>IFERROR(TRIM(VLOOKUP(CA7,Data!$A$2:$B$300,2,FALSE)),IF(CA7&lt;&gt;"",TRIM(CA7),""))</f>
        <v>Elvin Gadd</v>
      </c>
      <c r="CC7" s="17">
        <f t="shared" ca="1" si="25"/>
        <v>0.95833333333333337</v>
      </c>
      <c r="CD7" s="8">
        <v>123004</v>
      </c>
      <c r="CE7" s="14" t="str">
        <f>IFERROR(TRIM(VLOOKUP(CD7,Data!$A$2:$B$300,2,FALSE)),IF(CD7&lt;&gt;"",TRIM(CD7),""))</f>
        <v>Maria Robotnik</v>
      </c>
      <c r="CF7" s="17">
        <f t="shared" ca="1" si="26"/>
        <v>0.95833333333333337</v>
      </c>
      <c r="CG7" s="8">
        <v>123004</v>
      </c>
      <c r="CH7" s="14" t="str">
        <f>IFERROR(TRIM(VLOOKUP(CG7,Data!$A$2:$B$300,2,FALSE)),IF(CG7&lt;&gt;"",TRIM(CG7),""))</f>
        <v>Maria Robotnik</v>
      </c>
      <c r="CI7" s="17">
        <f t="shared" ca="1" si="27"/>
        <v>0.95833333333333337</v>
      </c>
      <c r="CJ7" s="8">
        <v>123004</v>
      </c>
      <c r="CK7" s="14" t="str">
        <f>IFERROR(TRIM(VLOOKUP(CJ7,Data!$A$2:$B$300,2,FALSE)),IF(CJ7&lt;&gt;"",TRIM(CJ7),""))</f>
        <v>Maria Robotnik</v>
      </c>
      <c r="CL7" s="17">
        <f t="shared" ca="1" si="28"/>
        <v>0.95833333333333337</v>
      </c>
      <c r="CM7" s="8">
        <v>123012</v>
      </c>
      <c r="CN7" s="14" t="str">
        <f>IFERROR(TRIM(VLOOKUP(CM7,Data!$A$2:$B$300,2,FALSE)),IF(CM7&lt;&gt;"",TRIM(CM7),""))</f>
        <v>Aurea Juniper</v>
      </c>
      <c r="CO7" s="17">
        <f t="shared" ca="1" si="29"/>
        <v>0.95833333333333337</v>
      </c>
      <c r="CP7" s="8">
        <v>123013</v>
      </c>
      <c r="CQ7" s="14" t="str">
        <f>IFERROR(TRIM(VLOOKUP(CP7,Data!$A$2:$B$300,2,FALSE)),IF(CP7&lt;&gt;"",TRIM(CP7),""))</f>
        <v>Augustine Sycamore</v>
      </c>
      <c r="CR7" s="17">
        <f t="shared" ca="1" si="30"/>
        <v>0.95833333333333337</v>
      </c>
      <c r="CT7" s="24" t="str">
        <f t="shared" si="31"/>
        <v>Maria Robotnik</v>
      </c>
      <c r="CU7" t="str">
        <f t="shared" si="32"/>
        <v>Todd Snap</v>
      </c>
      <c r="CV7" t="str">
        <f t="shared" si="33"/>
        <v>Steven Stone</v>
      </c>
      <c r="CW7" t="str">
        <f t="shared" si="34"/>
        <v>Maria Robotnik</v>
      </c>
      <c r="CX7" t="str">
        <f t="shared" si="35"/>
        <v>Maria Robotnik</v>
      </c>
      <c r="CY7" t="str">
        <f t="shared" si="36"/>
        <v>Maria Robotnik</v>
      </c>
      <c r="CZ7" t="str">
        <f t="shared" si="37"/>
        <v>Maria Robotnik</v>
      </c>
      <c r="DA7" t="str">
        <f t="shared" si="38"/>
        <v>Maria Robotnik</v>
      </c>
      <c r="DB7" t="str">
        <f t="shared" si="39"/>
        <v>Todd Snap</v>
      </c>
      <c r="DC7" t="str">
        <f t="shared" si="40"/>
        <v>Steven Stone</v>
      </c>
      <c r="DD7" t="str">
        <f t="shared" si="41"/>
        <v>Elvin Gadd</v>
      </c>
      <c r="DE7" t="str">
        <f t="shared" si="42"/>
        <v>Bandy Andy</v>
      </c>
      <c r="DF7" t="str">
        <f t="shared" si="43"/>
        <v>Maria Robotnik</v>
      </c>
      <c r="DG7" t="str">
        <f t="shared" si="44"/>
        <v>Maria Robotnik</v>
      </c>
      <c r="DH7" t="str">
        <f t="shared" si="45"/>
        <v>Maria Robotnik</v>
      </c>
      <c r="DI7" t="str">
        <f t="shared" si="46"/>
        <v>James McCloud</v>
      </c>
      <c r="DJ7" t="str">
        <f t="shared" si="47"/>
        <v>Steven Stone</v>
      </c>
      <c r="DK7" t="str">
        <f t="shared" si="48"/>
        <v>Bandy Andy</v>
      </c>
      <c r="DL7" t="str">
        <f t="shared" si="49"/>
        <v>Maria Robotnik</v>
      </c>
      <c r="DM7" t="str">
        <f t="shared" si="50"/>
        <v>Maria Robotnik</v>
      </c>
      <c r="DN7" t="str">
        <f t="shared" si="51"/>
        <v>Elvin Gadd</v>
      </c>
      <c r="DO7" t="str">
        <f t="shared" si="52"/>
        <v>Maria Robotnik</v>
      </c>
      <c r="DP7" t="str">
        <f t="shared" si="53"/>
        <v>Steven Stone</v>
      </c>
      <c r="DQ7" t="str">
        <f t="shared" si="54"/>
        <v>Todd Snap</v>
      </c>
      <c r="DR7" t="str">
        <f t="shared" si="55"/>
        <v/>
      </c>
      <c r="DS7" t="str">
        <f t="shared" si="56"/>
        <v>Elvin Gadd</v>
      </c>
      <c r="DT7" t="str">
        <f t="shared" si="57"/>
        <v>Maria Robotnik</v>
      </c>
      <c r="DU7" t="str">
        <f t="shared" si="58"/>
        <v>Maria Robotnik</v>
      </c>
      <c r="DV7" t="str">
        <f t="shared" si="59"/>
        <v>Maria Robotnik</v>
      </c>
      <c r="DW7" t="str">
        <f t="shared" si="60"/>
        <v>Aurea Juniper</v>
      </c>
      <c r="DX7" s="25" t="str">
        <f t="shared" si="61"/>
        <v>Augustine Sycamore</v>
      </c>
      <c r="DZ7" s="89"/>
      <c r="EB7" s="78" t="str">
        <f t="shared" si="62"/>
        <v>Maria Robotnik</v>
      </c>
      <c r="EC7" s="83" t="s">
        <v>56</v>
      </c>
      <c r="EE7" s="50" t="str">
        <f ca="1">IF(OR(Results!D6=0,Results!D6="",Results!H6=""),"",IF(Results!H6-Results!I6&gt;4,Results!D6,""))</f>
        <v>Augustine Sycamore</v>
      </c>
      <c r="EF7" t="str">
        <f>IFERROR(INDEX(EC4:$EC$300,MATCH(EC4&amp;"*",EC5:$EC$300,0)),"")</f>
        <v/>
      </c>
      <c r="EG7" s="51" t="str">
        <f t="shared" si="63"/>
        <v/>
      </c>
    </row>
    <row r="8" spans="2:137" ht="15" customHeight="1" x14ac:dyDescent="0.25">
      <c r="B8" s="97"/>
      <c r="D8" s="8">
        <v>123005</v>
      </c>
      <c r="E8" s="14" t="str">
        <f>IFERROR(TRIM(VLOOKUP(D8,Data!$A$2:$B$300,2,FALSE)),IF(D8&lt;&gt;"",TRIM(D8),""))</f>
        <v>Elvin Gadd</v>
      </c>
      <c r="F8" s="17">
        <f t="shared" ca="1" si="0"/>
        <v>0.95486111111111116</v>
      </c>
      <c r="G8" s="8">
        <v>123012</v>
      </c>
      <c r="H8" s="14" t="str">
        <f>IFERROR(TRIM(VLOOKUP(G8,Data!$A$2:$B$300,2,FALSE)),IF(G8&lt;&gt;"",TRIM(G8),""))</f>
        <v>Aurea Juniper</v>
      </c>
      <c r="I8" s="17">
        <f t="shared" ca="1" si="1"/>
        <v>0.95486111111111116</v>
      </c>
      <c r="J8" s="8" t="s">
        <v>76</v>
      </c>
      <c r="K8" s="14" t="str">
        <f>IFERROR(TRIM(VLOOKUP(J8,Data!$A$2:$B$300,2,FALSE)),IF(J8&lt;&gt;"",TRIM(J8),""))</f>
        <v>James</v>
      </c>
      <c r="L8" s="17">
        <f t="shared" ca="1" si="2"/>
        <v>0.95833333333333337</v>
      </c>
      <c r="M8" s="8">
        <v>123005</v>
      </c>
      <c r="N8" s="14" t="str">
        <f>IFERROR(TRIM(VLOOKUP(M8,Data!$A$2:$B$300,2,FALSE)),IF(M8&lt;&gt;"",TRIM(M8),""))</f>
        <v>Elvin Gadd</v>
      </c>
      <c r="O8" s="17">
        <f t="shared" ca="1" si="3"/>
        <v>0.95833333333333337</v>
      </c>
      <c r="P8" s="8">
        <v>123005</v>
      </c>
      <c r="Q8" s="14" t="str">
        <f>IFERROR(TRIM(VLOOKUP(P8,Data!$A$2:$B$300,2,FALSE)),IF(P8&lt;&gt;"",TRIM(P8),""))</f>
        <v>Elvin Gadd</v>
      </c>
      <c r="R8" s="17">
        <f t="shared" ca="1" si="4"/>
        <v>0.95833333333333337</v>
      </c>
      <c r="S8" s="8">
        <v>123005</v>
      </c>
      <c r="T8" s="14" t="str">
        <f>IFERROR(TRIM(VLOOKUP(S8,Data!$A$2:$B$300,2,FALSE)),IF(S8&lt;&gt;"",TRIM(S8),""))</f>
        <v>Elvin Gadd</v>
      </c>
      <c r="U8" s="17">
        <f t="shared" ca="1" si="5"/>
        <v>0.95833333333333337</v>
      </c>
      <c r="V8" s="8">
        <v>123005</v>
      </c>
      <c r="W8" s="14" t="str">
        <f>IFERROR(TRIM(VLOOKUP(V8,Data!$A$2:$B$300,2,FALSE)),IF(V8&lt;&gt;"",TRIM(V8),""))</f>
        <v>Elvin Gadd</v>
      </c>
      <c r="X8" s="17">
        <f t="shared" ca="1" si="6"/>
        <v>0.95833333333333337</v>
      </c>
      <c r="Y8" s="8">
        <v>123005</v>
      </c>
      <c r="Z8" s="14" t="str">
        <f>IFERROR(TRIM(VLOOKUP(Y8,Data!$A$2:$B$300,2,FALSE)),IF(Y8&lt;&gt;"",TRIM(Y8),""))</f>
        <v>Elvin Gadd</v>
      </c>
      <c r="AA8" s="17">
        <f t="shared" ca="1" si="7"/>
        <v>0.95833333333333337</v>
      </c>
      <c r="AB8" s="8">
        <v>123013</v>
      </c>
      <c r="AC8" s="14" t="str">
        <f>IFERROR(TRIM(VLOOKUP(AB8,Data!$A$2:$B$300,2,FALSE)),IF(AB8&lt;&gt;"",TRIM(AB8),""))</f>
        <v>Augustine Sycamore</v>
      </c>
      <c r="AD8" s="17">
        <f t="shared" ca="1" si="8"/>
        <v>0.95833333333333337</v>
      </c>
      <c r="AE8" s="8">
        <v>123015</v>
      </c>
      <c r="AF8" s="14" t="str">
        <f>IFERROR(TRIM(VLOOKUP(AE8,Data!$A$2:$B$300,2,FALSE)),IF(AE8&lt;&gt;"",TRIM(AE8),""))</f>
        <v>James McCloud</v>
      </c>
      <c r="AG8" s="17">
        <f t="shared" ca="1" si="9"/>
        <v>0.95833333333333337</v>
      </c>
      <c r="AH8" s="8">
        <v>123006</v>
      </c>
      <c r="AI8" s="14" t="str">
        <f>IFERROR(TRIM(VLOOKUP(AH8,Data!$A$2:$B$300,2,FALSE)),IF(AH8&lt;&gt;"",TRIM(AH8),""))</f>
        <v>Bandy Andy</v>
      </c>
      <c r="AJ8" s="17">
        <f t="shared" ca="1" si="10"/>
        <v>0.95833333333333337</v>
      </c>
      <c r="AK8" s="8">
        <v>123007</v>
      </c>
      <c r="AL8" s="14" t="str">
        <f>IFERROR(TRIM(VLOOKUP(AK8,Data!$A$2:$B$300,2,FALSE)),IF(AK8&lt;&gt;"",TRIM(AK8),""))</f>
        <v>Francesca Pianta</v>
      </c>
      <c r="AM8" s="17">
        <f t="shared" ca="1" si="11"/>
        <v>0.95833333333333337</v>
      </c>
      <c r="AN8" s="8">
        <v>123005</v>
      </c>
      <c r="AO8" s="14" t="str">
        <f>IFERROR(TRIM(VLOOKUP(AN8,Data!$A$2:$B$300,2,FALSE)),IF(AN8&lt;&gt;"",TRIM(AN8),""))</f>
        <v>Elvin Gadd</v>
      </c>
      <c r="AP8" s="17">
        <f t="shared" ca="1" si="12"/>
        <v>0.95833333333333337</v>
      </c>
      <c r="AQ8" s="8">
        <v>123005</v>
      </c>
      <c r="AR8" s="14" t="str">
        <f>IFERROR(TRIM(VLOOKUP(AQ8,Data!$A$2:$B$300,2,FALSE)),IF(AQ8&lt;&gt;"",TRIM(AQ8),""))</f>
        <v>Elvin Gadd</v>
      </c>
      <c r="AS8" s="17">
        <f t="shared" ca="1" si="13"/>
        <v>0.95833333333333337</v>
      </c>
      <c r="AT8" s="8">
        <v>123005</v>
      </c>
      <c r="AU8" s="14" t="str">
        <f>IFERROR(TRIM(VLOOKUP(AT8,Data!$A$2:$B$300,2,FALSE)),IF(AT8&lt;&gt;"",TRIM(AT8),""))</f>
        <v>Elvin Gadd</v>
      </c>
      <c r="AV8" s="17">
        <f t="shared" ca="1" si="14"/>
        <v>0.95833333333333337</v>
      </c>
      <c r="AW8" s="8">
        <v>123016</v>
      </c>
      <c r="AX8" s="14" t="str">
        <f>IFERROR(TRIM(VLOOKUP(AW8,Data!$A$2:$B$300,2,FALSE)),IF(AW8&lt;&gt;"",TRIM(AW8),""))</f>
        <v>Leon Powalski</v>
      </c>
      <c r="AY8" s="17">
        <f t="shared" ca="1" si="15"/>
        <v>0.95833333333333337</v>
      </c>
      <c r="AZ8" s="8">
        <v>123015</v>
      </c>
      <c r="BA8" s="14" t="str">
        <f>IFERROR(TRIM(VLOOKUP(AZ8,Data!$A$2:$B$300,2,FALSE)),IF(AZ8&lt;&gt;"",TRIM(AZ8),""))</f>
        <v>James McCloud</v>
      </c>
      <c r="BB8" s="17">
        <f t="shared" ca="1" si="16"/>
        <v>0.95833333333333337</v>
      </c>
      <c r="BC8" s="8">
        <v>123007</v>
      </c>
      <c r="BD8" s="14" t="str">
        <f>IFERROR(TRIM(VLOOKUP(BC8,Data!$A$2:$B$300,2,FALSE)),IF(BC8&lt;&gt;"",TRIM(BC8),""))</f>
        <v>Francesca Pianta</v>
      </c>
      <c r="BE8" s="17">
        <f t="shared" ca="1" si="17"/>
        <v>0.95833333333333337</v>
      </c>
      <c r="BF8" s="8">
        <v>123006</v>
      </c>
      <c r="BG8" s="14" t="str">
        <f>IFERROR(TRIM(VLOOKUP(BF8,Data!$A$2:$B$300,2,FALSE)),IF(BF8&lt;&gt;"",TRIM(BF8),""))</f>
        <v>Bandy Andy</v>
      </c>
      <c r="BH8" s="17">
        <f t="shared" ca="1" si="18"/>
        <v>0.95833333333333337</v>
      </c>
      <c r="BI8" s="8">
        <v>123005</v>
      </c>
      <c r="BJ8" s="14" t="str">
        <f>IFERROR(TRIM(VLOOKUP(BI8,Data!$A$2:$B$300,2,FALSE)),IF(BI8&lt;&gt;"",TRIM(BI8),""))</f>
        <v>Elvin Gadd</v>
      </c>
      <c r="BK8" s="17">
        <f t="shared" ca="1" si="19"/>
        <v>0.95833333333333337</v>
      </c>
      <c r="BL8" s="8">
        <v>123006</v>
      </c>
      <c r="BM8" s="14" t="str">
        <f>IFERROR(TRIM(VLOOKUP(BL8,Data!$A$2:$B$300,2,FALSE)),IF(BL8&lt;&gt;"",TRIM(BL8),""))</f>
        <v>Bandy Andy</v>
      </c>
      <c r="BN8" s="17">
        <f t="shared" ca="1" si="20"/>
        <v>0.95833333333333337</v>
      </c>
      <c r="BO8" s="8">
        <v>123005</v>
      </c>
      <c r="BP8" s="14" t="str">
        <f>IFERROR(TRIM(VLOOKUP(BO8,Data!$A$2:$B$300,2,FALSE)),IF(BO8&lt;&gt;"",TRIM(BO8),""))</f>
        <v>Elvin Gadd</v>
      </c>
      <c r="BQ8" s="17">
        <f t="shared" ca="1" si="21"/>
        <v>0.95833333333333337</v>
      </c>
      <c r="BR8" s="8">
        <v>123015</v>
      </c>
      <c r="BS8" s="14" t="str">
        <f>IFERROR(TRIM(VLOOKUP(BR8,Data!$A$2:$B$300,2,FALSE)),IF(BR8&lt;&gt;"",TRIM(BR8),""))</f>
        <v>James McCloud</v>
      </c>
      <c r="BT8" s="17">
        <f t="shared" ca="1" si="22"/>
        <v>0.95833333333333337</v>
      </c>
      <c r="BU8" s="8">
        <v>123012</v>
      </c>
      <c r="BV8" s="14" t="str">
        <f>IFERROR(TRIM(VLOOKUP(BU8,Data!$A$2:$B$300,2,FALSE)),IF(BU8&lt;&gt;"",TRIM(BU8),""))</f>
        <v>Aurea Juniper</v>
      </c>
      <c r="BW8" s="17">
        <f t="shared" ca="1" si="23"/>
        <v>0.95833333333333337</v>
      </c>
      <c r="BX8" s="8"/>
      <c r="BY8" s="14" t="str">
        <f>IFERROR(TRIM(VLOOKUP(BX8,Data!$A$2:$B$300,2,FALSE)),IF(BX8&lt;&gt;"",TRIM(BX8),""))</f>
        <v/>
      </c>
      <c r="BZ8" s="17" t="str">
        <f t="shared" ca="1" si="24"/>
        <v/>
      </c>
      <c r="CA8" s="8">
        <v>123008</v>
      </c>
      <c r="CB8" s="14" t="str">
        <f>IFERROR(TRIM(VLOOKUP(CA8,Data!$A$2:$B$300,2,FALSE)),IF(CA8&lt;&gt;"",TRIM(CA8),""))</f>
        <v>Chet Rippo</v>
      </c>
      <c r="CC8" s="17">
        <f t="shared" ca="1" si="25"/>
        <v>0.95833333333333337</v>
      </c>
      <c r="CD8" s="8">
        <v>123005</v>
      </c>
      <c r="CE8" s="14" t="str">
        <f>IFERROR(TRIM(VLOOKUP(CD8,Data!$A$2:$B$300,2,FALSE)),IF(CD8&lt;&gt;"",TRIM(CD8),""))</f>
        <v>Elvin Gadd</v>
      </c>
      <c r="CF8" s="17">
        <f t="shared" ca="1" si="26"/>
        <v>0.95833333333333337</v>
      </c>
      <c r="CG8" s="8">
        <v>123005</v>
      </c>
      <c r="CH8" s="14" t="str">
        <f>IFERROR(TRIM(VLOOKUP(CG8,Data!$A$2:$B$300,2,FALSE)),IF(CG8&lt;&gt;"",TRIM(CG8),""))</f>
        <v>Elvin Gadd</v>
      </c>
      <c r="CI8" s="17">
        <f t="shared" ca="1" si="27"/>
        <v>0.95833333333333337</v>
      </c>
      <c r="CJ8" s="8">
        <v>123005</v>
      </c>
      <c r="CK8" s="14" t="str">
        <f>IFERROR(TRIM(VLOOKUP(CJ8,Data!$A$2:$B$300,2,FALSE)),IF(CJ8&lt;&gt;"",TRIM(CJ8),""))</f>
        <v>Elvin Gadd</v>
      </c>
      <c r="CL8" s="17">
        <f t="shared" ca="1" si="28"/>
        <v>0.95833333333333337</v>
      </c>
      <c r="CM8" s="8">
        <v>123013</v>
      </c>
      <c r="CN8" s="14" t="str">
        <f>IFERROR(TRIM(VLOOKUP(CM8,Data!$A$2:$B$300,2,FALSE)),IF(CM8&lt;&gt;"",TRIM(CM8),""))</f>
        <v>Augustine Sycamore</v>
      </c>
      <c r="CO8" s="17">
        <f t="shared" ca="1" si="29"/>
        <v>0.95833333333333337</v>
      </c>
      <c r="CP8" s="8">
        <v>123014</v>
      </c>
      <c r="CQ8" s="14" t="str">
        <f>IFERROR(TRIM(VLOOKUP(CP8,Data!$A$2:$B$300,2,FALSE)),IF(CP8&lt;&gt;"",TRIM(CP8),""))</f>
        <v>Steven Stone</v>
      </c>
      <c r="CR8" s="17">
        <f t="shared" ca="1" si="30"/>
        <v>0.95833333333333337</v>
      </c>
      <c r="CT8" s="24" t="str">
        <f t="shared" si="31"/>
        <v>Elvin Gadd</v>
      </c>
      <c r="CU8" t="str">
        <f t="shared" si="32"/>
        <v>Aurea Juniper</v>
      </c>
      <c r="CV8" t="str">
        <f t="shared" si="33"/>
        <v>James</v>
      </c>
      <c r="CW8" t="str">
        <f t="shared" si="34"/>
        <v>Elvin Gadd</v>
      </c>
      <c r="CX8" t="str">
        <f t="shared" si="35"/>
        <v>Elvin Gadd</v>
      </c>
      <c r="CY8" t="str">
        <f t="shared" si="36"/>
        <v>Elvin Gadd</v>
      </c>
      <c r="CZ8" t="str">
        <f t="shared" si="37"/>
        <v>Elvin Gadd</v>
      </c>
      <c r="DA8" t="str">
        <f t="shared" si="38"/>
        <v>Elvin Gadd</v>
      </c>
      <c r="DB8" t="str">
        <f t="shared" si="39"/>
        <v>Augustine Sycamore</v>
      </c>
      <c r="DC8" t="str">
        <f t="shared" si="40"/>
        <v>James McCloud</v>
      </c>
      <c r="DD8" t="str">
        <f t="shared" si="41"/>
        <v>Bandy Andy</v>
      </c>
      <c r="DE8" t="str">
        <f t="shared" si="42"/>
        <v>Francesca Pianta</v>
      </c>
      <c r="DF8" t="str">
        <f t="shared" si="43"/>
        <v>Elvin Gadd</v>
      </c>
      <c r="DG8" t="str">
        <f t="shared" si="44"/>
        <v>Elvin Gadd</v>
      </c>
      <c r="DH8" t="str">
        <f t="shared" si="45"/>
        <v>Elvin Gadd</v>
      </c>
      <c r="DI8" t="str">
        <f t="shared" si="46"/>
        <v>Leon Powalski</v>
      </c>
      <c r="DJ8" t="str">
        <f t="shared" si="47"/>
        <v>James McCloud</v>
      </c>
      <c r="DK8" t="str">
        <f t="shared" si="48"/>
        <v>Francesca Pianta</v>
      </c>
      <c r="DL8" t="str">
        <f t="shared" si="49"/>
        <v>Bandy Andy</v>
      </c>
      <c r="DM8" t="str">
        <f t="shared" si="50"/>
        <v>Elvin Gadd</v>
      </c>
      <c r="DN8" t="str">
        <f t="shared" si="51"/>
        <v>Bandy Andy</v>
      </c>
      <c r="DO8" t="str">
        <f t="shared" si="52"/>
        <v>Elvin Gadd</v>
      </c>
      <c r="DP8" t="str">
        <f t="shared" si="53"/>
        <v>James McCloud</v>
      </c>
      <c r="DQ8" t="str">
        <f t="shared" si="54"/>
        <v>Aurea Juniper</v>
      </c>
      <c r="DR8" t="str">
        <f t="shared" si="55"/>
        <v/>
      </c>
      <c r="DS8" t="str">
        <f t="shared" si="56"/>
        <v>Chet Rippo</v>
      </c>
      <c r="DT8" t="str">
        <f t="shared" si="57"/>
        <v>Elvin Gadd</v>
      </c>
      <c r="DU8" t="str">
        <f t="shared" si="58"/>
        <v>Elvin Gadd</v>
      </c>
      <c r="DV8" t="str">
        <f t="shared" si="59"/>
        <v>Elvin Gadd</v>
      </c>
      <c r="DW8" t="str">
        <f t="shared" si="60"/>
        <v>Augustine Sycamore</v>
      </c>
      <c r="DX8" s="25" t="str">
        <f t="shared" si="61"/>
        <v>Steven Stone</v>
      </c>
      <c r="DZ8" s="89"/>
      <c r="EB8" s="78" t="str">
        <f t="shared" si="62"/>
        <v>Elvin Gadd</v>
      </c>
      <c r="EC8" s="83" t="s">
        <v>44</v>
      </c>
      <c r="EE8" s="50" t="str">
        <f ca="1">IF(OR(Results!D7=0,Results!D7="",Results!H7=""),"",IF(Results!H7-Results!I7&gt;4,Results!D7,""))</f>
        <v>Aurea Juniper</v>
      </c>
      <c r="EF8" t="str">
        <f>IFERROR(INDEX(EC5:$EC$300,MATCH(EC5&amp;"*",EC6:$EC$300,0)),"")</f>
        <v/>
      </c>
      <c r="EG8" s="51" t="str">
        <f t="shared" si="63"/>
        <v/>
      </c>
    </row>
    <row r="9" spans="2:137" ht="15.75" thickBot="1" x14ac:dyDescent="0.3">
      <c r="B9" s="97"/>
      <c r="D9" s="8">
        <v>123006</v>
      </c>
      <c r="E9" s="14" t="str">
        <f>IFERROR(TRIM(VLOOKUP(D9,Data!$A$2:$B$300,2,FALSE)),IF(D9&lt;&gt;"",TRIM(D9),""))</f>
        <v>Bandy Andy</v>
      </c>
      <c r="F9" s="17">
        <f t="shared" ca="1" si="0"/>
        <v>0.95486111111111116</v>
      </c>
      <c r="G9" s="8">
        <v>123013</v>
      </c>
      <c r="H9" s="14" t="str">
        <f>IFERROR(TRIM(VLOOKUP(G9,Data!$A$2:$B$300,2,FALSE)),IF(G9&lt;&gt;"",TRIM(G9),""))</f>
        <v>Augustine Sycamore</v>
      </c>
      <c r="I9" s="17">
        <f t="shared" ca="1" si="1"/>
        <v>0.95486111111111116</v>
      </c>
      <c r="J9" s="8">
        <v>123016</v>
      </c>
      <c r="K9" s="14" t="str">
        <f>IFERROR(TRIM(VLOOKUP(J9,Data!$A$2:$B$300,2,FALSE)),IF(J9&lt;&gt;"",TRIM(J9),""))</f>
        <v>Leon Powalski</v>
      </c>
      <c r="L9" s="17">
        <f t="shared" ca="1" si="2"/>
        <v>0.95833333333333337</v>
      </c>
      <c r="M9" s="8">
        <v>123006</v>
      </c>
      <c r="N9" s="14" t="str">
        <f>IFERROR(TRIM(VLOOKUP(M9,Data!$A$2:$B$300,2,FALSE)),IF(M9&lt;&gt;"",TRIM(M9),""))</f>
        <v>Bandy Andy</v>
      </c>
      <c r="O9" s="17">
        <f t="shared" ca="1" si="3"/>
        <v>0.95833333333333337</v>
      </c>
      <c r="P9" s="8">
        <v>123006</v>
      </c>
      <c r="Q9" s="14" t="str">
        <f>IFERROR(TRIM(VLOOKUP(P9,Data!$A$2:$B$300,2,FALSE)),IF(P9&lt;&gt;"",TRIM(P9),""))</f>
        <v>Bandy Andy</v>
      </c>
      <c r="R9" s="17">
        <f t="shared" ca="1" si="4"/>
        <v>0.95833333333333337</v>
      </c>
      <c r="S9" s="8">
        <v>123006</v>
      </c>
      <c r="T9" s="14" t="str">
        <f>IFERROR(TRIM(VLOOKUP(S9,Data!$A$2:$B$300,2,FALSE)),IF(S9&lt;&gt;"",TRIM(S9),""))</f>
        <v>Bandy Andy</v>
      </c>
      <c r="U9" s="17">
        <f t="shared" ca="1" si="5"/>
        <v>0.95833333333333337</v>
      </c>
      <c r="V9" s="8">
        <v>123006</v>
      </c>
      <c r="W9" s="14" t="str">
        <f>IFERROR(TRIM(VLOOKUP(V9,Data!$A$2:$B$300,2,FALSE)),IF(V9&lt;&gt;"",TRIM(V9),""))</f>
        <v>Bandy Andy</v>
      </c>
      <c r="X9" s="17">
        <f t="shared" ca="1" si="6"/>
        <v>0.95833333333333337</v>
      </c>
      <c r="Y9" s="8">
        <v>123006</v>
      </c>
      <c r="Z9" s="14" t="str">
        <f>IFERROR(TRIM(VLOOKUP(Y9,Data!$A$2:$B$300,2,FALSE)),IF(Y9&lt;&gt;"",TRIM(Y9),""))</f>
        <v>Bandy Andy</v>
      </c>
      <c r="AA9" s="17">
        <f t="shared" ca="1" si="7"/>
        <v>0.95833333333333337</v>
      </c>
      <c r="AB9" s="8">
        <v>123015</v>
      </c>
      <c r="AC9" s="14" t="str">
        <f>IFERROR(TRIM(VLOOKUP(AB9,Data!$A$2:$B$300,2,FALSE)),IF(AB9&lt;&gt;"",TRIM(AB9),""))</f>
        <v>James McCloud</v>
      </c>
      <c r="AD9" s="17">
        <f t="shared" ca="1" si="8"/>
        <v>0.95833333333333337</v>
      </c>
      <c r="AE9" s="8">
        <v>123016</v>
      </c>
      <c r="AF9" s="14" t="str">
        <f>IFERROR(TRIM(VLOOKUP(AE9,Data!$A$2:$B$300,2,FALSE)),IF(AE9&lt;&gt;"",TRIM(AE9),""))</f>
        <v>Leon Powalski</v>
      </c>
      <c r="AG9" s="17">
        <f t="shared" ca="1" si="9"/>
        <v>0.95833333333333337</v>
      </c>
      <c r="AH9" s="8">
        <v>123007</v>
      </c>
      <c r="AI9" s="14" t="str">
        <f>IFERROR(TRIM(VLOOKUP(AH9,Data!$A$2:$B$300,2,FALSE)),IF(AH9&lt;&gt;"",TRIM(AH9),""))</f>
        <v>Francesca Pianta</v>
      </c>
      <c r="AJ9" s="17">
        <f t="shared" ca="1" si="10"/>
        <v>0.95833333333333337</v>
      </c>
      <c r="AK9" s="8">
        <v>123008</v>
      </c>
      <c r="AL9" s="14" t="str">
        <f>IFERROR(TRIM(VLOOKUP(AK9,Data!$A$2:$B$300,2,FALSE)),IF(AK9&lt;&gt;"",TRIM(AK9),""))</f>
        <v>Chet Rippo</v>
      </c>
      <c r="AM9" s="17">
        <f t="shared" ca="1" si="11"/>
        <v>0.95833333333333337</v>
      </c>
      <c r="AN9" s="8">
        <v>123006</v>
      </c>
      <c r="AO9" s="14" t="str">
        <f>IFERROR(TRIM(VLOOKUP(AN9,Data!$A$2:$B$300,2,FALSE)),IF(AN9&lt;&gt;"",TRIM(AN9),""))</f>
        <v>Bandy Andy</v>
      </c>
      <c r="AP9" s="17">
        <f t="shared" ca="1" si="12"/>
        <v>0.95833333333333337</v>
      </c>
      <c r="AQ9" s="8">
        <v>123006</v>
      </c>
      <c r="AR9" s="14" t="str">
        <f>IFERROR(TRIM(VLOOKUP(AQ9,Data!$A$2:$B$300,2,FALSE)),IF(AQ9&lt;&gt;"",TRIM(AQ9),""))</f>
        <v>Bandy Andy</v>
      </c>
      <c r="AS9" s="17">
        <f t="shared" ca="1" si="13"/>
        <v>0.95833333333333337</v>
      </c>
      <c r="AT9" s="8">
        <v>123006</v>
      </c>
      <c r="AU9" s="14" t="str">
        <f>IFERROR(TRIM(VLOOKUP(AT9,Data!$A$2:$B$300,2,FALSE)),IF(AT9&lt;&gt;"",TRIM(AT9),""))</f>
        <v>Bandy Andy</v>
      </c>
      <c r="AV9" s="17">
        <f t="shared" ca="1" si="14"/>
        <v>0.95833333333333337</v>
      </c>
      <c r="AW9" s="8">
        <v>123017</v>
      </c>
      <c r="AX9" s="14" t="str">
        <f>IFERROR(TRIM(VLOOKUP(AW9,Data!$A$2:$B$300,2,FALSE)),IF(AW9&lt;&gt;"",TRIM(AW9),""))</f>
        <v>Katt Munroe</v>
      </c>
      <c r="AY9" s="17">
        <f t="shared" ca="1" si="15"/>
        <v>0.95833333333333337</v>
      </c>
      <c r="AZ9" s="8">
        <v>123016</v>
      </c>
      <c r="BA9" s="14" t="str">
        <f>IFERROR(TRIM(VLOOKUP(AZ9,Data!$A$2:$B$300,2,FALSE)),IF(AZ9&lt;&gt;"",TRIM(AZ9),""))</f>
        <v>Leon Powalski</v>
      </c>
      <c r="BB9" s="17">
        <f t="shared" ca="1" si="16"/>
        <v>0.95833333333333337</v>
      </c>
      <c r="BC9" s="8">
        <v>123008</v>
      </c>
      <c r="BD9" s="14" t="str">
        <f>IFERROR(TRIM(VLOOKUP(BC9,Data!$A$2:$B$300,2,FALSE)),IF(BC9&lt;&gt;"",TRIM(BC9),""))</f>
        <v>Chet Rippo</v>
      </c>
      <c r="BE9" s="17">
        <f t="shared" ca="1" si="17"/>
        <v>0.95833333333333337</v>
      </c>
      <c r="BF9" s="8">
        <v>123007</v>
      </c>
      <c r="BG9" s="14" t="str">
        <f>IFERROR(TRIM(VLOOKUP(BF9,Data!$A$2:$B$300,2,FALSE)),IF(BF9&lt;&gt;"",TRIM(BF9),""))</f>
        <v>Francesca Pianta</v>
      </c>
      <c r="BH9" s="17">
        <f t="shared" ca="1" si="18"/>
        <v>0.95833333333333337</v>
      </c>
      <c r="BI9" s="8">
        <v>123006</v>
      </c>
      <c r="BJ9" s="14" t="str">
        <f>IFERROR(TRIM(VLOOKUP(BI9,Data!$A$2:$B$300,2,FALSE)),IF(BI9&lt;&gt;"",TRIM(BI9),""))</f>
        <v>Bandy Andy</v>
      </c>
      <c r="BK9" s="17">
        <f t="shared" ca="1" si="19"/>
        <v>0.95833333333333337</v>
      </c>
      <c r="BL9" s="8">
        <v>123007</v>
      </c>
      <c r="BM9" s="14" t="str">
        <f>IFERROR(TRIM(VLOOKUP(BL9,Data!$A$2:$B$300,2,FALSE)),IF(BL9&lt;&gt;"",TRIM(BL9),""))</f>
        <v>Francesca Pianta</v>
      </c>
      <c r="BN9" s="17">
        <f t="shared" ca="1" si="20"/>
        <v>0.95833333333333337</v>
      </c>
      <c r="BO9" s="8">
        <v>123006</v>
      </c>
      <c r="BP9" s="14" t="str">
        <f>IFERROR(TRIM(VLOOKUP(BO9,Data!$A$2:$B$300,2,FALSE)),IF(BO9&lt;&gt;"",TRIM(BO9),""))</f>
        <v>Bandy Andy</v>
      </c>
      <c r="BQ9" s="17">
        <f t="shared" ca="1" si="21"/>
        <v>0.95833333333333337</v>
      </c>
      <c r="BR9" s="8">
        <v>123016</v>
      </c>
      <c r="BS9" s="14" t="str">
        <f>IFERROR(TRIM(VLOOKUP(BR9,Data!$A$2:$B$300,2,FALSE)),IF(BR9&lt;&gt;"",TRIM(BR9),""))</f>
        <v>Leon Powalski</v>
      </c>
      <c r="BT9" s="17">
        <f t="shared" ca="1" si="22"/>
        <v>0.95833333333333337</v>
      </c>
      <c r="BU9" s="8">
        <v>123015</v>
      </c>
      <c r="BV9" s="14" t="str">
        <f>IFERROR(TRIM(VLOOKUP(BU9,Data!$A$2:$B$300,2,FALSE)),IF(BU9&lt;&gt;"",TRIM(BU9),""))</f>
        <v>James McCloud</v>
      </c>
      <c r="BW9" s="17">
        <f t="shared" ca="1" si="23"/>
        <v>0.95833333333333337</v>
      </c>
      <c r="BX9" s="8"/>
      <c r="BY9" s="14" t="str">
        <f>IFERROR(TRIM(VLOOKUP(BX9,Data!$A$2:$B$300,2,FALSE)),IF(BX9&lt;&gt;"",TRIM(BX9),""))</f>
        <v/>
      </c>
      <c r="BZ9" s="17" t="str">
        <f t="shared" ca="1" si="24"/>
        <v/>
      </c>
      <c r="CA9" s="8">
        <v>123010</v>
      </c>
      <c r="CB9" s="14" t="str">
        <f>IFERROR(TRIM(VLOOKUP(CA9,Data!$A$2:$B$300,2,FALSE)),IF(CA9&lt;&gt;"",TRIM(CA9),""))</f>
        <v>May Birch</v>
      </c>
      <c r="CC9" s="17">
        <f t="shared" ca="1" si="25"/>
        <v>0.95833333333333337</v>
      </c>
      <c r="CD9" s="8">
        <v>123006</v>
      </c>
      <c r="CE9" s="14" t="str">
        <f>IFERROR(TRIM(VLOOKUP(CD9,Data!$A$2:$B$300,2,FALSE)),IF(CD9&lt;&gt;"",TRIM(CD9),""))</f>
        <v>Bandy Andy</v>
      </c>
      <c r="CF9" s="17">
        <f t="shared" ca="1" si="26"/>
        <v>0.95833333333333337</v>
      </c>
      <c r="CG9" s="8">
        <v>123006</v>
      </c>
      <c r="CH9" s="14" t="str">
        <f>IFERROR(TRIM(VLOOKUP(CG9,Data!$A$2:$B$300,2,FALSE)),IF(CG9&lt;&gt;"",TRIM(CG9),""))</f>
        <v>Bandy Andy</v>
      </c>
      <c r="CI9" s="17">
        <f t="shared" ca="1" si="27"/>
        <v>0.95833333333333337</v>
      </c>
      <c r="CJ9" s="8">
        <v>123006</v>
      </c>
      <c r="CK9" s="14" t="str">
        <f>IFERROR(TRIM(VLOOKUP(CJ9,Data!$A$2:$B$300,2,FALSE)),IF(CJ9&lt;&gt;"",TRIM(CJ9),""))</f>
        <v>Bandy Andy</v>
      </c>
      <c r="CL9" s="17">
        <f t="shared" ca="1" si="28"/>
        <v>0.95833333333333337</v>
      </c>
      <c r="CM9" s="8">
        <v>123015</v>
      </c>
      <c r="CN9" s="14" t="str">
        <f>IFERROR(TRIM(VLOOKUP(CM9,Data!$A$2:$B$300,2,FALSE)),IF(CM9&lt;&gt;"",TRIM(CM9),""))</f>
        <v>James McCloud</v>
      </c>
      <c r="CO9" s="17">
        <f t="shared" ca="1" si="29"/>
        <v>0.95833333333333337</v>
      </c>
      <c r="CP9" s="8">
        <v>123015</v>
      </c>
      <c r="CQ9" s="14" t="str">
        <f>IFERROR(TRIM(VLOOKUP(CP9,Data!$A$2:$B$300,2,FALSE)),IF(CP9&lt;&gt;"",TRIM(CP9),""))</f>
        <v>James McCloud</v>
      </c>
      <c r="CR9" s="17">
        <f t="shared" ca="1" si="30"/>
        <v>0.95833333333333337</v>
      </c>
      <c r="CT9" s="24" t="str">
        <f t="shared" si="31"/>
        <v>Bandy Andy</v>
      </c>
      <c r="CU9" t="str">
        <f t="shared" si="32"/>
        <v>Augustine Sycamore</v>
      </c>
      <c r="CV9" t="str">
        <f t="shared" si="33"/>
        <v>Leon Powalski</v>
      </c>
      <c r="CW9" t="str">
        <f t="shared" si="34"/>
        <v>Bandy Andy</v>
      </c>
      <c r="CX9" t="str">
        <f t="shared" si="35"/>
        <v>Bandy Andy</v>
      </c>
      <c r="CY9" t="str">
        <f t="shared" si="36"/>
        <v>Bandy Andy</v>
      </c>
      <c r="CZ9" t="str">
        <f t="shared" si="37"/>
        <v>Bandy Andy</v>
      </c>
      <c r="DA9" t="str">
        <f t="shared" si="38"/>
        <v>Bandy Andy</v>
      </c>
      <c r="DB9" t="str">
        <f t="shared" si="39"/>
        <v>James McCloud</v>
      </c>
      <c r="DC9" t="str">
        <f t="shared" si="40"/>
        <v>Leon Powalski</v>
      </c>
      <c r="DD9" t="str">
        <f t="shared" si="41"/>
        <v>Francesca Pianta</v>
      </c>
      <c r="DE9" t="str">
        <f t="shared" si="42"/>
        <v>Chet Rippo</v>
      </c>
      <c r="DF9" t="str">
        <f t="shared" si="43"/>
        <v>Bandy Andy</v>
      </c>
      <c r="DG9" t="str">
        <f t="shared" si="44"/>
        <v>Bandy Andy</v>
      </c>
      <c r="DH9" t="str">
        <f t="shared" si="45"/>
        <v>Bandy Andy</v>
      </c>
      <c r="DI9" t="str">
        <f t="shared" si="46"/>
        <v>Katt Munroe</v>
      </c>
      <c r="DJ9" t="str">
        <f t="shared" si="47"/>
        <v>Leon Powalski</v>
      </c>
      <c r="DK9" t="str">
        <f t="shared" si="48"/>
        <v>Chet Rippo</v>
      </c>
      <c r="DL9" t="str">
        <f t="shared" si="49"/>
        <v>Francesca Pianta</v>
      </c>
      <c r="DM9" t="str">
        <f t="shared" si="50"/>
        <v>Bandy Andy</v>
      </c>
      <c r="DN9" t="str">
        <f t="shared" si="51"/>
        <v>Francesca Pianta</v>
      </c>
      <c r="DO9" t="str">
        <f t="shared" si="52"/>
        <v>Bandy Andy</v>
      </c>
      <c r="DP9" t="str">
        <f t="shared" si="53"/>
        <v>Leon Powalski</v>
      </c>
      <c r="DQ9" t="str">
        <f t="shared" si="54"/>
        <v>James McCloud</v>
      </c>
      <c r="DR9" t="str">
        <f t="shared" si="55"/>
        <v/>
      </c>
      <c r="DS9" t="str">
        <f t="shared" si="56"/>
        <v>May Birch</v>
      </c>
      <c r="DT9" t="str">
        <f t="shared" si="57"/>
        <v>Bandy Andy</v>
      </c>
      <c r="DU9" t="str">
        <f t="shared" si="58"/>
        <v>Bandy Andy</v>
      </c>
      <c r="DV9" t="str">
        <f t="shared" si="59"/>
        <v>Bandy Andy</v>
      </c>
      <c r="DW9" t="str">
        <f t="shared" si="60"/>
        <v>James McCloud</v>
      </c>
      <c r="DX9" s="25" t="str">
        <f t="shared" si="61"/>
        <v>James McCloud</v>
      </c>
      <c r="DZ9" s="89"/>
      <c r="EB9" s="78" t="str">
        <f t="shared" si="62"/>
        <v>Bandy Andy</v>
      </c>
      <c r="EC9" s="83" t="s">
        <v>41</v>
      </c>
      <c r="EE9" s="50" t="str">
        <f ca="1">IF(OR(Results!D8=0,Results!D8="",Results!H8=""),"",IF(Results!H8-Results!I8&gt;4,Results!D8,""))</f>
        <v/>
      </c>
      <c r="EF9" t="str">
        <f>IFERROR(INDEX(EC6:$EC$300,MATCH(EC6&amp;"*",EC7:$EC$300,0)),"")</f>
        <v/>
      </c>
      <c r="EG9" s="51" t="str">
        <f t="shared" si="63"/>
        <v/>
      </c>
    </row>
    <row r="10" spans="2:137" x14ac:dyDescent="0.25">
      <c r="B10" s="101" t="s">
        <v>68</v>
      </c>
      <c r="D10" s="8">
        <v>123007</v>
      </c>
      <c r="E10" s="14" t="str">
        <f>IFERROR(TRIM(VLOOKUP(D10,Data!$A$2:$B$300,2,FALSE)),IF(D10&lt;&gt;"",TRIM(D10),""))</f>
        <v>Francesca Pianta</v>
      </c>
      <c r="F10" s="17">
        <f t="shared" ca="1" si="0"/>
        <v>0.95486111111111116</v>
      </c>
      <c r="G10" s="8">
        <v>123014</v>
      </c>
      <c r="H10" s="14" t="str">
        <f>IFERROR(TRIM(VLOOKUP(G10,Data!$A$2:$B$300,2,FALSE)),IF(G10&lt;&gt;"",TRIM(G10),""))</f>
        <v>Steven Stone</v>
      </c>
      <c r="I10" s="17">
        <f t="shared" ca="1" si="1"/>
        <v>0.95486111111111116</v>
      </c>
      <c r="J10" s="8">
        <v>123017</v>
      </c>
      <c r="K10" s="14" t="str">
        <f>IFERROR(TRIM(VLOOKUP(J10,Data!$A$2:$B$300,2,FALSE)),IF(J10&lt;&gt;"",TRIM(J10),""))</f>
        <v>Katt Munroe</v>
      </c>
      <c r="L10" s="17">
        <f t="shared" ca="1" si="2"/>
        <v>0.95833333333333337</v>
      </c>
      <c r="M10" s="8">
        <v>123007</v>
      </c>
      <c r="N10" s="14" t="str">
        <f>IFERROR(TRIM(VLOOKUP(M10,Data!$A$2:$B$300,2,FALSE)),IF(M10&lt;&gt;"",TRIM(M10),""))</f>
        <v>Francesca Pianta</v>
      </c>
      <c r="O10" s="17">
        <f t="shared" ca="1" si="3"/>
        <v>0.95833333333333337</v>
      </c>
      <c r="P10" s="8">
        <v>123007</v>
      </c>
      <c r="Q10" s="14" t="str">
        <f>IFERROR(TRIM(VLOOKUP(P10,Data!$A$2:$B$300,2,FALSE)),IF(P10&lt;&gt;"",TRIM(P10),""))</f>
        <v>Francesca Pianta</v>
      </c>
      <c r="R10" s="17">
        <f t="shared" ca="1" si="4"/>
        <v>0.95833333333333337</v>
      </c>
      <c r="S10" s="8">
        <v>123007</v>
      </c>
      <c r="T10" s="14" t="str">
        <f>IFERROR(TRIM(VLOOKUP(S10,Data!$A$2:$B$300,2,FALSE)),IF(S10&lt;&gt;"",TRIM(S10),""))</f>
        <v>Francesca Pianta</v>
      </c>
      <c r="U10" s="17">
        <f t="shared" ca="1" si="5"/>
        <v>0.95833333333333337</v>
      </c>
      <c r="V10" s="8">
        <v>123007</v>
      </c>
      <c r="W10" s="14" t="str">
        <f>IFERROR(TRIM(VLOOKUP(V10,Data!$A$2:$B$300,2,FALSE)),IF(V10&lt;&gt;"",TRIM(V10),""))</f>
        <v>Francesca Pianta</v>
      </c>
      <c r="X10" s="17">
        <f t="shared" ca="1" si="6"/>
        <v>0.95833333333333337</v>
      </c>
      <c r="Y10" s="8">
        <v>123007</v>
      </c>
      <c r="Z10" s="14" t="str">
        <f>IFERROR(TRIM(VLOOKUP(Y10,Data!$A$2:$B$300,2,FALSE)),IF(Y10&lt;&gt;"",TRIM(Y10),""))</f>
        <v>Francesca Pianta</v>
      </c>
      <c r="AA10" s="17">
        <f t="shared" ca="1" si="7"/>
        <v>0.95833333333333337</v>
      </c>
      <c r="AB10" s="8">
        <v>123016</v>
      </c>
      <c r="AC10" s="14" t="str">
        <f>IFERROR(TRIM(VLOOKUP(AB10,Data!$A$2:$B$300,2,FALSE)),IF(AB10&lt;&gt;"",TRIM(AB10),""))</f>
        <v>Leon Powalski</v>
      </c>
      <c r="AD10" s="17">
        <f t="shared" ca="1" si="8"/>
        <v>0.95833333333333337</v>
      </c>
      <c r="AE10" s="8">
        <v>123017</v>
      </c>
      <c r="AF10" s="14" t="str">
        <f>IFERROR(TRIM(VLOOKUP(AE10,Data!$A$2:$B$300,2,FALSE)),IF(AE10&lt;&gt;"",TRIM(AE10),""))</f>
        <v>Katt Munroe</v>
      </c>
      <c r="AG10" s="17">
        <f t="shared" ca="1" si="9"/>
        <v>0.95833333333333337</v>
      </c>
      <c r="AH10" s="8">
        <v>123008</v>
      </c>
      <c r="AI10" s="14" t="str">
        <f>IFERROR(TRIM(VLOOKUP(AH10,Data!$A$2:$B$300,2,FALSE)),IF(AH10&lt;&gt;"",TRIM(AH10),""))</f>
        <v>Chet Rippo</v>
      </c>
      <c r="AJ10" s="17">
        <f t="shared" ca="1" si="10"/>
        <v>0.95833333333333337</v>
      </c>
      <c r="AK10" s="8">
        <v>123010</v>
      </c>
      <c r="AL10" s="14" t="str">
        <f>IFERROR(TRIM(VLOOKUP(AK10,Data!$A$2:$B$300,2,FALSE)),IF(AK10&lt;&gt;"",TRIM(AK10),""))</f>
        <v>May Birch</v>
      </c>
      <c r="AM10" s="17">
        <f t="shared" ca="1" si="11"/>
        <v>0.95833333333333337</v>
      </c>
      <c r="AN10" s="8">
        <v>123007</v>
      </c>
      <c r="AO10" s="14" t="str">
        <f>IFERROR(TRIM(VLOOKUP(AN10,Data!$A$2:$B$300,2,FALSE)),IF(AN10&lt;&gt;"",TRIM(AN10),""))</f>
        <v>Francesca Pianta</v>
      </c>
      <c r="AP10" s="17">
        <f t="shared" ca="1" si="12"/>
        <v>0.95833333333333337</v>
      </c>
      <c r="AQ10" s="8">
        <v>123007</v>
      </c>
      <c r="AR10" s="14" t="str">
        <f>IFERROR(TRIM(VLOOKUP(AQ10,Data!$A$2:$B$300,2,FALSE)),IF(AQ10&lt;&gt;"",TRIM(AQ10),""))</f>
        <v>Francesca Pianta</v>
      </c>
      <c r="AS10" s="17">
        <f t="shared" ca="1" si="13"/>
        <v>0.95833333333333337</v>
      </c>
      <c r="AT10" s="8">
        <v>123007</v>
      </c>
      <c r="AU10" s="14" t="str">
        <f>IFERROR(TRIM(VLOOKUP(AT10,Data!$A$2:$B$300,2,FALSE)),IF(AT10&lt;&gt;"",TRIM(AT10),""))</f>
        <v>Francesca Pianta</v>
      </c>
      <c r="AV10" s="17">
        <f t="shared" ca="1" si="14"/>
        <v>0.95833333333333337</v>
      </c>
      <c r="AW10" s="8">
        <v>123018</v>
      </c>
      <c r="AX10" s="14" t="str">
        <f>IFERROR(TRIM(VLOOKUP(AW10,Data!$A$2:$B$300,2,FALSE)),IF(AW10&lt;&gt;"",TRIM(AW10),""))</f>
        <v>Roy Campbell</v>
      </c>
      <c r="AY10" s="17">
        <f t="shared" ca="1" si="15"/>
        <v>0.95833333333333337</v>
      </c>
      <c r="AZ10" s="8">
        <v>123017</v>
      </c>
      <c r="BA10" s="14" t="str">
        <f>IFERROR(TRIM(VLOOKUP(AZ10,Data!$A$2:$B$300,2,FALSE)),IF(AZ10&lt;&gt;"",TRIM(AZ10),""))</f>
        <v>Katt Munroe</v>
      </c>
      <c r="BB10" s="17">
        <f t="shared" ca="1" si="16"/>
        <v>0.95833333333333337</v>
      </c>
      <c r="BC10" s="8">
        <v>123010</v>
      </c>
      <c r="BD10" s="14" t="str">
        <f>IFERROR(TRIM(VLOOKUP(BC10,Data!$A$2:$B$300,2,FALSE)),IF(BC10&lt;&gt;"",TRIM(BC10),""))</f>
        <v>May Birch</v>
      </c>
      <c r="BE10" s="17">
        <f t="shared" ca="1" si="17"/>
        <v>0.95833333333333337</v>
      </c>
      <c r="BF10" s="8">
        <v>123008</v>
      </c>
      <c r="BG10" s="14" t="str">
        <f>IFERROR(TRIM(VLOOKUP(BF10,Data!$A$2:$B$300,2,FALSE)),IF(BF10&lt;&gt;"",TRIM(BF10),""))</f>
        <v>Chet Rippo</v>
      </c>
      <c r="BH10" s="17">
        <f t="shared" ca="1" si="18"/>
        <v>0.95833333333333337</v>
      </c>
      <c r="BI10" s="8">
        <v>123007</v>
      </c>
      <c r="BJ10" s="14" t="str">
        <f>IFERROR(TRIM(VLOOKUP(BI10,Data!$A$2:$B$300,2,FALSE)),IF(BI10&lt;&gt;"",TRIM(BI10),""))</f>
        <v>Francesca Pianta</v>
      </c>
      <c r="BK10" s="17">
        <f t="shared" ca="1" si="19"/>
        <v>0.95833333333333337</v>
      </c>
      <c r="BL10" s="8">
        <v>123015</v>
      </c>
      <c r="BM10" s="14" t="str">
        <f>IFERROR(TRIM(VLOOKUP(BL10,Data!$A$2:$B$300,2,FALSE)),IF(BL10&lt;&gt;"",TRIM(BL10),""))</f>
        <v>James McCloud</v>
      </c>
      <c r="BN10" s="17">
        <f t="shared" ca="1" si="20"/>
        <v>0.95833333333333337</v>
      </c>
      <c r="BO10" s="8">
        <v>123007</v>
      </c>
      <c r="BP10" s="14" t="str">
        <f>IFERROR(TRIM(VLOOKUP(BO10,Data!$A$2:$B$300,2,FALSE)),IF(BO10&lt;&gt;"",TRIM(BO10),""))</f>
        <v>Francesca Pianta</v>
      </c>
      <c r="BQ10" s="17">
        <f t="shared" ca="1" si="21"/>
        <v>0.95833333333333337</v>
      </c>
      <c r="BR10" s="8">
        <v>123017</v>
      </c>
      <c r="BS10" s="14" t="str">
        <f>IFERROR(TRIM(VLOOKUP(BR10,Data!$A$2:$B$300,2,FALSE)),IF(BR10&lt;&gt;"",TRIM(BR10),""))</f>
        <v>Katt Munroe</v>
      </c>
      <c r="BT10" s="17">
        <f t="shared" ca="1" si="22"/>
        <v>0.95833333333333337</v>
      </c>
      <c r="BU10" s="8">
        <v>123016</v>
      </c>
      <c r="BV10" s="14" t="str">
        <f>IFERROR(TRIM(VLOOKUP(BU10,Data!$A$2:$B$300,2,FALSE)),IF(BU10&lt;&gt;"",TRIM(BU10),""))</f>
        <v>Leon Powalski</v>
      </c>
      <c r="BW10" s="17">
        <f t="shared" ca="1" si="23"/>
        <v>0.95833333333333337</v>
      </c>
      <c r="BX10" s="8"/>
      <c r="BY10" s="14" t="str">
        <f>IFERROR(TRIM(VLOOKUP(BX10,Data!$A$2:$B$300,2,FALSE)),IF(BX10&lt;&gt;"",TRIM(BX10),""))</f>
        <v/>
      </c>
      <c r="BZ10" s="17" t="str">
        <f t="shared" ca="1" si="24"/>
        <v/>
      </c>
      <c r="CA10" s="8">
        <v>123011</v>
      </c>
      <c r="CB10" s="14" t="str">
        <f>IFERROR(TRIM(VLOOKUP(CA10,Data!$A$2:$B$300,2,FALSE)),IF(CA10&lt;&gt;"",TRIM(CA10),""))</f>
        <v>Todd Snap</v>
      </c>
      <c r="CC10" s="17">
        <f t="shared" ca="1" si="25"/>
        <v>0.95833333333333337</v>
      </c>
      <c r="CD10" s="8">
        <v>123007</v>
      </c>
      <c r="CE10" s="14" t="str">
        <f>IFERROR(TRIM(VLOOKUP(CD10,Data!$A$2:$B$300,2,FALSE)),IF(CD10&lt;&gt;"",TRIM(CD10),""))</f>
        <v>Francesca Pianta</v>
      </c>
      <c r="CF10" s="17">
        <f t="shared" ca="1" si="26"/>
        <v>0.95833333333333337</v>
      </c>
      <c r="CG10" s="8">
        <v>123007</v>
      </c>
      <c r="CH10" s="14" t="str">
        <f>IFERROR(TRIM(VLOOKUP(CG10,Data!$A$2:$B$300,2,FALSE)),IF(CG10&lt;&gt;"",TRIM(CG10),""))</f>
        <v>Francesca Pianta</v>
      </c>
      <c r="CI10" s="17">
        <f t="shared" ca="1" si="27"/>
        <v>0.95833333333333337</v>
      </c>
      <c r="CJ10" s="8">
        <v>123007</v>
      </c>
      <c r="CK10" s="14" t="str">
        <f>IFERROR(TRIM(VLOOKUP(CJ10,Data!$A$2:$B$300,2,FALSE)),IF(CJ10&lt;&gt;"",TRIM(CJ10),""))</f>
        <v>Francesca Pianta</v>
      </c>
      <c r="CL10" s="17">
        <f t="shared" ca="1" si="28"/>
        <v>0.95833333333333337</v>
      </c>
      <c r="CM10" s="8">
        <v>123016</v>
      </c>
      <c r="CN10" s="14" t="str">
        <f>IFERROR(TRIM(VLOOKUP(CM10,Data!$A$2:$B$300,2,FALSE)),IF(CM10&lt;&gt;"",TRIM(CM10),""))</f>
        <v>Leon Powalski</v>
      </c>
      <c r="CO10" s="17">
        <f t="shared" ca="1" si="29"/>
        <v>0.95833333333333337</v>
      </c>
      <c r="CP10" s="8">
        <v>123016</v>
      </c>
      <c r="CQ10" s="14" t="str">
        <f>IFERROR(TRIM(VLOOKUP(CP10,Data!$A$2:$B$300,2,FALSE)),IF(CP10&lt;&gt;"",TRIM(CP10),""))</f>
        <v>Leon Powalski</v>
      </c>
      <c r="CR10" s="17">
        <f t="shared" ca="1" si="30"/>
        <v>0.95833333333333337</v>
      </c>
      <c r="CT10" s="24" t="str">
        <f t="shared" si="31"/>
        <v>Francesca Pianta</v>
      </c>
      <c r="CU10" t="str">
        <f t="shared" si="32"/>
        <v>Steven Stone</v>
      </c>
      <c r="CV10" t="str">
        <f t="shared" si="33"/>
        <v>Katt Munroe</v>
      </c>
      <c r="CW10" t="str">
        <f t="shared" si="34"/>
        <v>Francesca Pianta</v>
      </c>
      <c r="CX10" t="str">
        <f t="shared" si="35"/>
        <v>Francesca Pianta</v>
      </c>
      <c r="CY10" t="str">
        <f t="shared" si="36"/>
        <v>Francesca Pianta</v>
      </c>
      <c r="CZ10" t="str">
        <f t="shared" si="37"/>
        <v>Francesca Pianta</v>
      </c>
      <c r="DA10" t="str">
        <f t="shared" si="38"/>
        <v>Francesca Pianta</v>
      </c>
      <c r="DB10" t="str">
        <f t="shared" si="39"/>
        <v>Leon Powalski</v>
      </c>
      <c r="DC10" t="str">
        <f t="shared" si="40"/>
        <v>Katt Munroe</v>
      </c>
      <c r="DD10" t="str">
        <f t="shared" si="41"/>
        <v>Chet Rippo</v>
      </c>
      <c r="DE10" t="str">
        <f t="shared" si="42"/>
        <v>May Birch</v>
      </c>
      <c r="DF10" t="str">
        <f t="shared" si="43"/>
        <v>Francesca Pianta</v>
      </c>
      <c r="DG10" t="str">
        <f t="shared" si="44"/>
        <v>Francesca Pianta</v>
      </c>
      <c r="DH10" t="str">
        <f t="shared" si="45"/>
        <v>Francesca Pianta</v>
      </c>
      <c r="DI10" t="str">
        <f t="shared" si="46"/>
        <v>Roy Campbell</v>
      </c>
      <c r="DJ10" t="str">
        <f t="shared" si="47"/>
        <v>Katt Munroe</v>
      </c>
      <c r="DK10" t="str">
        <f t="shared" si="48"/>
        <v>May Birch</v>
      </c>
      <c r="DL10" t="str">
        <f t="shared" si="49"/>
        <v>Chet Rippo</v>
      </c>
      <c r="DM10" t="str">
        <f t="shared" si="50"/>
        <v>Francesca Pianta</v>
      </c>
      <c r="DN10" t="str">
        <f t="shared" si="51"/>
        <v>James McCloud</v>
      </c>
      <c r="DO10" t="str">
        <f t="shared" si="52"/>
        <v>Francesca Pianta</v>
      </c>
      <c r="DP10" t="str">
        <f t="shared" si="53"/>
        <v>Katt Munroe</v>
      </c>
      <c r="DQ10" t="str">
        <f t="shared" si="54"/>
        <v>Leon Powalski</v>
      </c>
      <c r="DR10" t="str">
        <f t="shared" si="55"/>
        <v/>
      </c>
      <c r="DS10" t="str">
        <f t="shared" si="56"/>
        <v>Todd Snap</v>
      </c>
      <c r="DT10" t="str">
        <f t="shared" si="57"/>
        <v>Francesca Pianta</v>
      </c>
      <c r="DU10" t="str">
        <f t="shared" si="58"/>
        <v>Francesca Pianta</v>
      </c>
      <c r="DV10" t="str">
        <f t="shared" si="59"/>
        <v>Francesca Pianta</v>
      </c>
      <c r="DW10" t="str">
        <f t="shared" si="60"/>
        <v>Leon Powalski</v>
      </c>
      <c r="DX10" s="25" t="str">
        <f t="shared" si="61"/>
        <v>Leon Powalski</v>
      </c>
      <c r="DZ10" s="89" t="s">
        <v>23</v>
      </c>
      <c r="EB10" s="78" t="str">
        <f t="shared" si="62"/>
        <v>Francesca Pianta</v>
      </c>
      <c r="EC10" s="80" t="s">
        <v>43</v>
      </c>
      <c r="EE10" s="50" t="str">
        <f ca="1">IF(OR(Results!D9=0,Results!D9="",Results!H9=""),"",IF(Results!H9-Results!I9&gt;4,Results!D9,""))</f>
        <v/>
      </c>
      <c r="EF10" t="str">
        <f>IFERROR(INDEX(EC7:$EC$300,MATCH(EC7&amp;"*",EC8:$EC$300,0)),"")</f>
        <v/>
      </c>
      <c r="EG10" s="51" t="str">
        <f t="shared" si="63"/>
        <v/>
      </c>
    </row>
    <row r="11" spans="2:137" ht="15.75" customHeight="1" x14ac:dyDescent="0.25">
      <c r="B11" s="102"/>
      <c r="D11" s="8" t="s">
        <v>51</v>
      </c>
      <c r="E11" s="14" t="str">
        <f>IFERROR(TRIM(VLOOKUP(D11,Data!$A$2:$B$300,2,FALSE)),IF(D11&lt;&gt;"",TRIM(D11),""))</f>
        <v>James McCloud</v>
      </c>
      <c r="F11" s="17">
        <f t="shared" ca="1" si="0"/>
        <v>0.9555555555555556</v>
      </c>
      <c r="G11" s="8" t="s">
        <v>71</v>
      </c>
      <c r="H11" s="14" t="str">
        <f>IFERROR(TRIM(VLOOKUP(G11,Data!$A$2:$B$300,2,FALSE)),IF(G11&lt;&gt;"",TRIM(G11),""))</f>
        <v>James Mccloud</v>
      </c>
      <c r="I11" s="17">
        <f t="shared" ca="1" si="1"/>
        <v>0.95486111111111116</v>
      </c>
      <c r="J11" s="8">
        <v>123018</v>
      </c>
      <c r="K11" s="14" t="str">
        <f>IFERROR(TRIM(VLOOKUP(J11,Data!$A$2:$B$300,2,FALSE)),IF(J11&lt;&gt;"",TRIM(J11),""))</f>
        <v>Roy Campbell</v>
      </c>
      <c r="L11" s="17">
        <f t="shared" ca="1" si="2"/>
        <v>0.95833333333333337</v>
      </c>
      <c r="M11" s="8">
        <v>123008</v>
      </c>
      <c r="N11" s="14" t="str">
        <f>IFERROR(TRIM(VLOOKUP(M11,Data!$A$2:$B$300,2,FALSE)),IF(M11&lt;&gt;"",TRIM(M11),""))</f>
        <v>Chet Rippo</v>
      </c>
      <c r="O11" s="17">
        <f t="shared" ca="1" si="3"/>
        <v>0.95833333333333337</v>
      </c>
      <c r="P11" s="8">
        <v>123008</v>
      </c>
      <c r="Q11" s="14" t="str">
        <f>IFERROR(TRIM(VLOOKUP(P11,Data!$A$2:$B$300,2,FALSE)),IF(P11&lt;&gt;"",TRIM(P11),""))</f>
        <v>Chet Rippo</v>
      </c>
      <c r="R11" s="17">
        <f t="shared" ca="1" si="4"/>
        <v>0.95833333333333337</v>
      </c>
      <c r="S11" s="8">
        <v>123015</v>
      </c>
      <c r="T11" s="14" t="str">
        <f>IFERROR(TRIM(VLOOKUP(S11,Data!$A$2:$B$300,2,FALSE)),IF(S11&lt;&gt;"",TRIM(S11),""))</f>
        <v>James McCloud</v>
      </c>
      <c r="U11" s="17">
        <f t="shared" ca="1" si="5"/>
        <v>0.95833333333333337</v>
      </c>
      <c r="V11" s="8">
        <v>123015</v>
      </c>
      <c r="W11" s="14" t="str">
        <f>IFERROR(TRIM(VLOOKUP(V11,Data!$A$2:$B$300,2,FALSE)),IF(V11&lt;&gt;"",TRIM(V11),""))</f>
        <v>James McCloud</v>
      </c>
      <c r="X11" s="17">
        <f t="shared" ca="1" si="6"/>
        <v>0.95833333333333337</v>
      </c>
      <c r="Y11" s="8">
        <v>123015</v>
      </c>
      <c r="Z11" s="14" t="str">
        <f>IFERROR(TRIM(VLOOKUP(Y11,Data!$A$2:$B$300,2,FALSE)),IF(Y11&lt;&gt;"",TRIM(Y11),""))</f>
        <v>James McCloud</v>
      </c>
      <c r="AA11" s="17">
        <f t="shared" ca="1" si="7"/>
        <v>0.95833333333333337</v>
      </c>
      <c r="AB11" s="8">
        <v>123017</v>
      </c>
      <c r="AC11" s="14" t="str">
        <f>IFERROR(TRIM(VLOOKUP(AB11,Data!$A$2:$B$300,2,FALSE)),IF(AB11&lt;&gt;"",TRIM(AB11),""))</f>
        <v>Katt Munroe</v>
      </c>
      <c r="AD11" s="17">
        <f t="shared" ca="1" si="8"/>
        <v>0.95833333333333337</v>
      </c>
      <c r="AE11" s="8">
        <v>123018</v>
      </c>
      <c r="AF11" s="14" t="str">
        <f>IFERROR(TRIM(VLOOKUP(AE11,Data!$A$2:$B$300,2,FALSE)),IF(AE11&lt;&gt;"",TRIM(AE11),""))</f>
        <v>Roy Campbell</v>
      </c>
      <c r="AG11" s="17">
        <f t="shared" ca="1" si="9"/>
        <v>0.95833333333333337</v>
      </c>
      <c r="AH11" s="8">
        <v>123009</v>
      </c>
      <c r="AI11" s="14" t="str">
        <f>IFERROR(TRIM(VLOOKUP(AH11,Data!$A$2:$B$300,2,FALSE)),IF(AH11&lt;&gt;"",TRIM(AH11),""))</f>
        <v>Samuel Oak</v>
      </c>
      <c r="AJ11" s="17">
        <f t="shared" ca="1" si="10"/>
        <v>0.95833333333333337</v>
      </c>
      <c r="AK11" s="8">
        <v>123011</v>
      </c>
      <c r="AL11" s="14" t="str">
        <f>IFERROR(TRIM(VLOOKUP(AK11,Data!$A$2:$B$300,2,FALSE)),IF(AK11&lt;&gt;"",TRIM(AK11),""))</f>
        <v>Todd Snap</v>
      </c>
      <c r="AM11" s="17">
        <f t="shared" ca="1" si="11"/>
        <v>0.95833333333333337</v>
      </c>
      <c r="AN11" s="8">
        <v>123015</v>
      </c>
      <c r="AO11" s="14" t="str">
        <f>IFERROR(TRIM(VLOOKUP(AN11,Data!$A$2:$B$300,2,FALSE)),IF(AN11&lt;&gt;"",TRIM(AN11),""))</f>
        <v>James McCloud</v>
      </c>
      <c r="AP11" s="17">
        <f t="shared" ca="1" si="12"/>
        <v>0.95833333333333337</v>
      </c>
      <c r="AQ11" s="8">
        <v>123015</v>
      </c>
      <c r="AR11" s="14" t="str">
        <f>IFERROR(TRIM(VLOOKUP(AQ11,Data!$A$2:$B$300,2,FALSE)),IF(AQ11&lt;&gt;"",TRIM(AQ11),""))</f>
        <v>James McCloud</v>
      </c>
      <c r="AS11" s="17">
        <f t="shared" ca="1" si="13"/>
        <v>0.95833333333333337</v>
      </c>
      <c r="AT11" s="8">
        <v>123015</v>
      </c>
      <c r="AU11" s="14" t="str">
        <f>IFERROR(TRIM(VLOOKUP(AT11,Data!$A$2:$B$300,2,FALSE)),IF(AT11&lt;&gt;"",TRIM(AT11),""))</f>
        <v>James McCloud</v>
      </c>
      <c r="AV11" s="17">
        <f t="shared" ca="1" si="14"/>
        <v>0.95833333333333337</v>
      </c>
      <c r="AW11" s="8">
        <v>123019</v>
      </c>
      <c r="AX11" s="14" t="str">
        <f>IFERROR(TRIM(VLOOKUP(AW11,Data!$A$2:$B$300,2,FALSE)),IF(AW11&lt;&gt;"",TRIM(AW11),""))</f>
        <v>Meryl Silverburgh</v>
      </c>
      <c r="AY11" s="17">
        <f t="shared" ca="1" si="15"/>
        <v>0.95833333333333337</v>
      </c>
      <c r="AZ11" s="8">
        <v>123018</v>
      </c>
      <c r="BA11" s="14" t="str">
        <f>IFERROR(TRIM(VLOOKUP(AZ11,Data!$A$2:$B$300,2,FALSE)),IF(AZ11&lt;&gt;"",TRIM(AZ11),""))</f>
        <v>Roy Campbell</v>
      </c>
      <c r="BB11" s="17">
        <f t="shared" ca="1" si="16"/>
        <v>0.95833333333333337</v>
      </c>
      <c r="BC11" s="8">
        <v>123011</v>
      </c>
      <c r="BD11" s="14" t="str">
        <f>IFERROR(TRIM(VLOOKUP(BC11,Data!$A$2:$B$300,2,FALSE)),IF(BC11&lt;&gt;"",TRIM(BC11),""))</f>
        <v>Todd Snap</v>
      </c>
      <c r="BE11" s="17">
        <f t="shared" ca="1" si="17"/>
        <v>0.95833333333333337</v>
      </c>
      <c r="BF11" s="8">
        <v>123009</v>
      </c>
      <c r="BG11" s="14" t="str">
        <f>IFERROR(TRIM(VLOOKUP(BF11,Data!$A$2:$B$300,2,FALSE)),IF(BF11&lt;&gt;"",TRIM(BF11),""))</f>
        <v>Samuel Oak</v>
      </c>
      <c r="BH11" s="17">
        <f t="shared" ca="1" si="18"/>
        <v>0.95833333333333337</v>
      </c>
      <c r="BI11" s="8">
        <v>123015</v>
      </c>
      <c r="BJ11" s="14" t="str">
        <f>IFERROR(TRIM(VLOOKUP(BI11,Data!$A$2:$B$300,2,FALSE)),IF(BI11&lt;&gt;"",TRIM(BI11),""))</f>
        <v>James McCloud</v>
      </c>
      <c r="BK11" s="17">
        <f t="shared" ca="1" si="19"/>
        <v>0.95833333333333337</v>
      </c>
      <c r="BL11" s="8">
        <v>123016</v>
      </c>
      <c r="BM11" s="14" t="str">
        <f>IFERROR(TRIM(VLOOKUP(BL11,Data!$A$2:$B$300,2,FALSE)),IF(BL11&lt;&gt;"",TRIM(BL11),""))</f>
        <v>Leon Powalski</v>
      </c>
      <c r="BN11" s="17">
        <f t="shared" ca="1" si="20"/>
        <v>0.95833333333333337</v>
      </c>
      <c r="BO11" s="8">
        <v>123015</v>
      </c>
      <c r="BP11" s="14" t="str">
        <f>IFERROR(TRIM(VLOOKUP(BO11,Data!$A$2:$B$300,2,FALSE)),IF(BO11&lt;&gt;"",TRIM(BO11),""))</f>
        <v>James McCloud</v>
      </c>
      <c r="BQ11" s="17">
        <f t="shared" ca="1" si="21"/>
        <v>0.95833333333333337</v>
      </c>
      <c r="BR11" s="8">
        <v>123018</v>
      </c>
      <c r="BS11" s="14" t="str">
        <f>IFERROR(TRIM(VLOOKUP(BR11,Data!$A$2:$B$300,2,FALSE)),IF(BR11&lt;&gt;"",TRIM(BR11),""))</f>
        <v>Roy Campbell</v>
      </c>
      <c r="BT11" s="17">
        <f t="shared" ca="1" si="22"/>
        <v>0.95833333333333337</v>
      </c>
      <c r="BU11" s="8">
        <v>123017</v>
      </c>
      <c r="BV11" s="14" t="str">
        <f>IFERROR(TRIM(VLOOKUP(BU11,Data!$A$2:$B$300,2,FALSE)),IF(BU11&lt;&gt;"",TRIM(BU11),""))</f>
        <v>Katt Munroe</v>
      </c>
      <c r="BW11" s="17">
        <f t="shared" ca="1" si="23"/>
        <v>0.95833333333333337</v>
      </c>
      <c r="BX11" s="8"/>
      <c r="BY11" s="14" t="str">
        <f>IFERROR(TRIM(VLOOKUP(BX11,Data!$A$2:$B$300,2,FALSE)),IF(BX11&lt;&gt;"",TRIM(BX11),""))</f>
        <v/>
      </c>
      <c r="BZ11" s="17" t="str">
        <f t="shared" ca="1" si="24"/>
        <v/>
      </c>
      <c r="CA11" s="8">
        <v>123012</v>
      </c>
      <c r="CB11" s="14" t="str">
        <f>IFERROR(TRIM(VLOOKUP(CA11,Data!$A$2:$B$300,2,FALSE)),IF(CA11&lt;&gt;"",TRIM(CA11),""))</f>
        <v>Aurea Juniper</v>
      </c>
      <c r="CC11" s="17">
        <f t="shared" ca="1" si="25"/>
        <v>0.95833333333333337</v>
      </c>
      <c r="CD11" s="8">
        <v>123015</v>
      </c>
      <c r="CE11" s="14" t="str">
        <f>IFERROR(TRIM(VLOOKUP(CD11,Data!$A$2:$B$300,2,FALSE)),IF(CD11&lt;&gt;"",TRIM(CD11),""))</f>
        <v>James McCloud</v>
      </c>
      <c r="CF11" s="17">
        <f t="shared" ca="1" si="26"/>
        <v>0.95833333333333337</v>
      </c>
      <c r="CG11" s="8">
        <v>123015</v>
      </c>
      <c r="CH11" s="14" t="str">
        <f>IFERROR(TRIM(VLOOKUP(CG11,Data!$A$2:$B$300,2,FALSE)),IF(CG11&lt;&gt;"",TRIM(CG11),""))</f>
        <v>James McCloud</v>
      </c>
      <c r="CI11" s="17">
        <f t="shared" ca="1" si="27"/>
        <v>0.95833333333333337</v>
      </c>
      <c r="CJ11" s="8">
        <v>123015</v>
      </c>
      <c r="CK11" s="14" t="str">
        <f>IFERROR(TRIM(VLOOKUP(CJ11,Data!$A$2:$B$300,2,FALSE)),IF(CJ11&lt;&gt;"",TRIM(CJ11),""))</f>
        <v>James McCloud</v>
      </c>
      <c r="CL11" s="17">
        <f t="shared" ca="1" si="28"/>
        <v>0.95833333333333337</v>
      </c>
      <c r="CM11" s="8">
        <v>123017</v>
      </c>
      <c r="CN11" s="14" t="str">
        <f>IFERROR(TRIM(VLOOKUP(CM11,Data!$A$2:$B$300,2,FALSE)),IF(CM11&lt;&gt;"",TRIM(CM11),""))</f>
        <v>Katt Munroe</v>
      </c>
      <c r="CO11" s="17">
        <f t="shared" ca="1" si="29"/>
        <v>0.95833333333333337</v>
      </c>
      <c r="CP11" s="8">
        <v>123017</v>
      </c>
      <c r="CQ11" s="14" t="str">
        <f>IFERROR(TRIM(VLOOKUP(CP11,Data!$A$2:$B$300,2,FALSE)),IF(CP11&lt;&gt;"",TRIM(CP11),""))</f>
        <v>Katt Munroe</v>
      </c>
      <c r="CR11" s="17">
        <f t="shared" ca="1" si="30"/>
        <v>0.95833333333333337</v>
      </c>
      <c r="CT11" s="24" t="str">
        <f t="shared" si="31"/>
        <v>James McCloud</v>
      </c>
      <c r="CU11" t="str">
        <f t="shared" si="32"/>
        <v>James Mccloud</v>
      </c>
      <c r="CV11" t="str">
        <f t="shared" si="33"/>
        <v>Roy Campbell</v>
      </c>
      <c r="CW11" t="str">
        <f t="shared" si="34"/>
        <v>Chet Rippo</v>
      </c>
      <c r="CX11" t="str">
        <f t="shared" si="35"/>
        <v>Chet Rippo</v>
      </c>
      <c r="CY11" t="str">
        <f t="shared" si="36"/>
        <v>James McCloud</v>
      </c>
      <c r="CZ11" t="str">
        <f t="shared" si="37"/>
        <v>James McCloud</v>
      </c>
      <c r="DA11" t="str">
        <f t="shared" si="38"/>
        <v>James McCloud</v>
      </c>
      <c r="DB11" t="str">
        <f t="shared" si="39"/>
        <v>Katt Munroe</v>
      </c>
      <c r="DC11" t="str">
        <f t="shared" si="40"/>
        <v>Roy Campbell</v>
      </c>
      <c r="DD11" t="str">
        <f t="shared" si="41"/>
        <v>Samuel Oak</v>
      </c>
      <c r="DE11" t="str">
        <f t="shared" si="42"/>
        <v>Todd Snap</v>
      </c>
      <c r="DF11" t="str">
        <f t="shared" si="43"/>
        <v>James McCloud</v>
      </c>
      <c r="DG11" t="str">
        <f t="shared" si="44"/>
        <v>James McCloud</v>
      </c>
      <c r="DH11" t="str">
        <f t="shared" si="45"/>
        <v>James McCloud</v>
      </c>
      <c r="DI11" t="str">
        <f t="shared" si="46"/>
        <v>Meryl Silverburgh</v>
      </c>
      <c r="DJ11" t="str">
        <f t="shared" si="47"/>
        <v>Roy Campbell</v>
      </c>
      <c r="DK11" t="str">
        <f t="shared" si="48"/>
        <v>Todd Snap</v>
      </c>
      <c r="DL11" t="str">
        <f t="shared" si="49"/>
        <v>Samuel Oak</v>
      </c>
      <c r="DM11" t="str">
        <f t="shared" si="50"/>
        <v>James McCloud</v>
      </c>
      <c r="DN11" t="str">
        <f t="shared" si="51"/>
        <v>Leon Powalski</v>
      </c>
      <c r="DO11" t="str">
        <f t="shared" si="52"/>
        <v>James McCloud</v>
      </c>
      <c r="DP11" t="str">
        <f t="shared" si="53"/>
        <v>Roy Campbell</v>
      </c>
      <c r="DQ11" t="str">
        <f t="shared" si="54"/>
        <v>Katt Munroe</v>
      </c>
      <c r="DR11" t="str">
        <f t="shared" si="55"/>
        <v/>
      </c>
      <c r="DS11" t="str">
        <f t="shared" si="56"/>
        <v>Aurea Juniper</v>
      </c>
      <c r="DT11" t="str">
        <f t="shared" si="57"/>
        <v>James McCloud</v>
      </c>
      <c r="DU11" t="str">
        <f t="shared" si="58"/>
        <v>James McCloud</v>
      </c>
      <c r="DV11" t="str">
        <f t="shared" si="59"/>
        <v>James McCloud</v>
      </c>
      <c r="DW11" t="str">
        <f t="shared" si="60"/>
        <v>Katt Munroe</v>
      </c>
      <c r="DX11" s="25" t="str">
        <f t="shared" si="61"/>
        <v>Katt Munroe</v>
      </c>
      <c r="DZ11" s="89"/>
      <c r="EB11" s="78" t="str">
        <f t="shared" si="62"/>
        <v>James McCloud</v>
      </c>
      <c r="EC11" s="80" t="s">
        <v>39</v>
      </c>
      <c r="EE11" s="50" t="str">
        <f ca="1">IF(OR(Results!D10=0,Results!D10="",Results!H10=""),"",IF(Results!H10-Results!I10&gt;4,Results!D10,""))</f>
        <v/>
      </c>
      <c r="EF11" t="str">
        <f>IFERROR(INDEX(EC8:$EC$300,MATCH(EC8&amp;"*",EC9:$EC$300,0)),"")</f>
        <v/>
      </c>
      <c r="EG11" s="51" t="str">
        <f t="shared" si="63"/>
        <v/>
      </c>
    </row>
    <row r="12" spans="2:137" ht="15" customHeight="1" x14ac:dyDescent="0.25">
      <c r="B12" s="102"/>
      <c r="D12" s="8">
        <v>123016</v>
      </c>
      <c r="E12" s="14" t="str">
        <f>IFERROR(TRIM(VLOOKUP(D12,Data!$A$2:$B$300,2,FALSE)),IF(D12&lt;&gt;"",TRIM(D12),""))</f>
        <v>Leon Powalski</v>
      </c>
      <c r="F12" s="17">
        <f t="shared" ca="1" si="0"/>
        <v>0.9555555555555556</v>
      </c>
      <c r="G12" s="8">
        <v>123016</v>
      </c>
      <c r="H12" s="14" t="str">
        <f>IFERROR(TRIM(VLOOKUP(G12,Data!$A$2:$B$300,2,FALSE)),IF(G12&lt;&gt;"",TRIM(G12),""))</f>
        <v>Leon Powalski</v>
      </c>
      <c r="I12" s="17">
        <f t="shared" ca="1" si="1"/>
        <v>0.95486111111111116</v>
      </c>
      <c r="J12" s="8">
        <v>123019</v>
      </c>
      <c r="K12" s="14" t="str">
        <f>IFERROR(TRIM(VLOOKUP(J12,Data!$A$2:$B$300,2,FALSE)),IF(J12&lt;&gt;"",TRIM(J12),""))</f>
        <v>Meryl Silverburgh</v>
      </c>
      <c r="L12" s="17">
        <f t="shared" ca="1" si="2"/>
        <v>0.95833333333333337</v>
      </c>
      <c r="M12" s="8">
        <v>123009</v>
      </c>
      <c r="N12" s="14" t="str">
        <f>IFERROR(TRIM(VLOOKUP(M12,Data!$A$2:$B$300,2,FALSE)),IF(M12&lt;&gt;"",TRIM(M12),""))</f>
        <v>Samuel Oak</v>
      </c>
      <c r="O12" s="17">
        <f t="shared" ca="1" si="3"/>
        <v>0.95833333333333337</v>
      </c>
      <c r="P12" s="8">
        <v>123011</v>
      </c>
      <c r="Q12" s="14" t="str">
        <f>IFERROR(TRIM(VLOOKUP(P12,Data!$A$2:$B$300,2,FALSE)),IF(P12&lt;&gt;"",TRIM(P12),""))</f>
        <v>Todd Snap</v>
      </c>
      <c r="R12" s="17">
        <f t="shared" ca="1" si="4"/>
        <v>0.95833333333333337</v>
      </c>
      <c r="S12" s="8">
        <v>123017</v>
      </c>
      <c r="T12" s="14" t="str">
        <f>IFERROR(TRIM(VLOOKUP(S12,Data!$A$2:$B$300,2,FALSE)),IF(S12&lt;&gt;"",TRIM(S12),""))</f>
        <v>Katt Munroe</v>
      </c>
      <c r="U12" s="17">
        <f t="shared" ca="1" si="5"/>
        <v>0.95833333333333337</v>
      </c>
      <c r="V12" s="8">
        <v>123016</v>
      </c>
      <c r="W12" s="14" t="str">
        <f>IFERROR(TRIM(VLOOKUP(V12,Data!$A$2:$B$300,2,FALSE)),IF(V12&lt;&gt;"",TRIM(V12),""))</f>
        <v>Leon Powalski</v>
      </c>
      <c r="X12" s="17">
        <f t="shared" ca="1" si="6"/>
        <v>0.95833333333333337</v>
      </c>
      <c r="Y12" s="8">
        <v>123017</v>
      </c>
      <c r="Z12" s="14" t="str">
        <f>IFERROR(TRIM(VLOOKUP(Y12,Data!$A$2:$B$300,2,FALSE)),IF(Y12&lt;&gt;"",TRIM(Y12),""))</f>
        <v>Katt Munroe</v>
      </c>
      <c r="AA12" s="17">
        <f t="shared" ca="1" si="7"/>
        <v>0.95833333333333337</v>
      </c>
      <c r="AB12" s="8">
        <v>123018</v>
      </c>
      <c r="AC12" s="14" t="str">
        <f>IFERROR(TRIM(VLOOKUP(AB12,Data!$A$2:$B$300,2,FALSE)),IF(AB12&lt;&gt;"",TRIM(AB12),""))</f>
        <v>Roy Campbell</v>
      </c>
      <c r="AD12" s="17">
        <f t="shared" ca="1" si="8"/>
        <v>0.95833333333333337</v>
      </c>
      <c r="AE12" s="8">
        <v>123019</v>
      </c>
      <c r="AF12" s="14" t="str">
        <f>IFERROR(TRIM(VLOOKUP(AE12,Data!$A$2:$B$300,2,FALSE)),IF(AE12&lt;&gt;"",TRIM(AE12),""))</f>
        <v>Meryl Silverburgh</v>
      </c>
      <c r="AG12" s="17">
        <f t="shared" ca="1" si="9"/>
        <v>0.95833333333333337</v>
      </c>
      <c r="AH12" s="8">
        <v>123010</v>
      </c>
      <c r="AI12" s="14" t="str">
        <f>IFERROR(TRIM(VLOOKUP(AH12,Data!$A$2:$B$300,2,FALSE)),IF(AH12&lt;&gt;"",TRIM(AH12),""))</f>
        <v>May Birch</v>
      </c>
      <c r="AJ12" s="17">
        <f t="shared" ca="1" si="10"/>
        <v>0.95833333333333337</v>
      </c>
      <c r="AK12" s="8">
        <v>123012</v>
      </c>
      <c r="AL12" s="14" t="str">
        <f>IFERROR(TRIM(VLOOKUP(AK12,Data!$A$2:$B$300,2,FALSE)),IF(AK12&lt;&gt;"",TRIM(AK12),""))</f>
        <v>Aurea Juniper</v>
      </c>
      <c r="AM12" s="17">
        <f t="shared" ca="1" si="11"/>
        <v>0.95833333333333337</v>
      </c>
      <c r="AN12" s="8">
        <v>123018</v>
      </c>
      <c r="AO12" s="14" t="str">
        <f>IFERROR(TRIM(VLOOKUP(AN12,Data!$A$2:$B$300,2,FALSE)),IF(AN12&lt;&gt;"",TRIM(AN12),""))</f>
        <v>Roy Campbell</v>
      </c>
      <c r="AP12" s="17">
        <f t="shared" ca="1" si="12"/>
        <v>0.95833333333333337</v>
      </c>
      <c r="AQ12" s="8">
        <v>123016</v>
      </c>
      <c r="AR12" s="14" t="str">
        <f>IFERROR(TRIM(VLOOKUP(AQ12,Data!$A$2:$B$300,2,FALSE)),IF(AQ12&lt;&gt;"",TRIM(AQ12),""))</f>
        <v>Leon Powalski</v>
      </c>
      <c r="AS12" s="17">
        <f t="shared" ca="1" si="13"/>
        <v>0.95833333333333337</v>
      </c>
      <c r="AT12" s="8">
        <v>123016</v>
      </c>
      <c r="AU12" s="14" t="str">
        <f>IFERROR(TRIM(VLOOKUP(AT12,Data!$A$2:$B$300,2,FALSE)),IF(AT12&lt;&gt;"",TRIM(AT12),""))</f>
        <v>Leon Powalski</v>
      </c>
      <c r="AV12" s="17">
        <f t="shared" ca="1" si="14"/>
        <v>0.95833333333333337</v>
      </c>
      <c r="AW12" s="8">
        <v>123020</v>
      </c>
      <c r="AX12" s="14" t="str">
        <f>IFERROR(TRIM(VLOOKUP(AW12,Data!$A$2:$B$300,2,FALSE)),IF(AW12&lt;&gt;"",TRIM(AW12),""))</f>
        <v>Boris Popov</v>
      </c>
      <c r="AY12" s="17">
        <f t="shared" ca="1" si="15"/>
        <v>0.95833333333333337</v>
      </c>
      <c r="AZ12" s="8">
        <v>123019</v>
      </c>
      <c r="BA12" s="14" t="str">
        <f>IFERROR(TRIM(VLOOKUP(AZ12,Data!$A$2:$B$300,2,FALSE)),IF(AZ12&lt;&gt;"",TRIM(AZ12),""))</f>
        <v>Meryl Silverburgh</v>
      </c>
      <c r="BB12" s="17">
        <f t="shared" ca="1" si="16"/>
        <v>0.95833333333333337</v>
      </c>
      <c r="BC12" s="8"/>
      <c r="BD12" s="14" t="str">
        <f>IFERROR(TRIM(VLOOKUP(BC12,Data!$A$2:$B$300,2,FALSE)),IF(BC12&lt;&gt;"",TRIM(BC12),""))</f>
        <v/>
      </c>
      <c r="BE12" s="17" t="str">
        <f t="shared" ca="1" si="17"/>
        <v/>
      </c>
      <c r="BF12" s="8">
        <v>123010</v>
      </c>
      <c r="BG12" s="14" t="str">
        <f>IFERROR(TRIM(VLOOKUP(BF12,Data!$A$2:$B$300,2,FALSE)),IF(BF12&lt;&gt;"",TRIM(BF12),""))</f>
        <v>May Birch</v>
      </c>
      <c r="BH12" s="17">
        <f t="shared" ca="1" si="18"/>
        <v>0.95833333333333337</v>
      </c>
      <c r="BI12" s="8">
        <v>123016</v>
      </c>
      <c r="BJ12" s="14" t="str">
        <f>IFERROR(TRIM(VLOOKUP(BI12,Data!$A$2:$B$300,2,FALSE)),IF(BI12&lt;&gt;"",TRIM(BI12),""))</f>
        <v>Leon Powalski</v>
      </c>
      <c r="BK12" s="17">
        <f t="shared" ca="1" si="19"/>
        <v>0.95833333333333337</v>
      </c>
      <c r="BL12" s="8">
        <v>123018</v>
      </c>
      <c r="BM12" s="14" t="str">
        <f>IFERROR(TRIM(VLOOKUP(BL12,Data!$A$2:$B$300,2,FALSE)),IF(BL12&lt;&gt;"",TRIM(BL12),""))</f>
        <v>Roy Campbell</v>
      </c>
      <c r="BN12" s="17">
        <f t="shared" ca="1" si="20"/>
        <v>0.95833333333333337</v>
      </c>
      <c r="BO12" s="8">
        <v>123016</v>
      </c>
      <c r="BP12" s="14" t="str">
        <f>IFERROR(TRIM(VLOOKUP(BO12,Data!$A$2:$B$300,2,FALSE)),IF(BO12&lt;&gt;"",TRIM(BO12),""))</f>
        <v>Leon Powalski</v>
      </c>
      <c r="BQ12" s="17">
        <f t="shared" ca="1" si="21"/>
        <v>0.95833333333333337</v>
      </c>
      <c r="BR12" s="8">
        <v>123019</v>
      </c>
      <c r="BS12" s="14" t="str">
        <f>IFERROR(TRIM(VLOOKUP(BR12,Data!$A$2:$B$300,2,FALSE)),IF(BR12&lt;&gt;"",TRIM(BR12),""))</f>
        <v>Meryl Silverburgh</v>
      </c>
      <c r="BT12" s="17">
        <f t="shared" ca="1" si="22"/>
        <v>0.95833333333333337</v>
      </c>
      <c r="BU12" s="8">
        <v>123018</v>
      </c>
      <c r="BV12" s="14" t="str">
        <f>IFERROR(TRIM(VLOOKUP(BU12,Data!$A$2:$B$300,2,FALSE)),IF(BU12&lt;&gt;"",TRIM(BU12),""))</f>
        <v>Roy Campbell</v>
      </c>
      <c r="BW12" s="17">
        <f t="shared" ca="1" si="23"/>
        <v>0.95833333333333337</v>
      </c>
      <c r="BX12" s="8"/>
      <c r="BY12" s="14" t="str">
        <f>IFERROR(TRIM(VLOOKUP(BX12,Data!$A$2:$B$300,2,FALSE)),IF(BX12&lt;&gt;"",TRIM(BX12),""))</f>
        <v/>
      </c>
      <c r="BZ12" s="17" t="str">
        <f t="shared" ca="1" si="24"/>
        <v/>
      </c>
      <c r="CA12" s="8">
        <v>123013</v>
      </c>
      <c r="CB12" s="14" t="str">
        <f>IFERROR(TRIM(VLOOKUP(CA12,Data!$A$2:$B$300,2,FALSE)),IF(CA12&lt;&gt;"",TRIM(CA12),""))</f>
        <v>Augustine Sycamore</v>
      </c>
      <c r="CC12" s="17">
        <f t="shared" ca="1" si="25"/>
        <v>0.95833333333333337</v>
      </c>
      <c r="CD12" s="8">
        <v>123016</v>
      </c>
      <c r="CE12" s="14" t="str">
        <f>IFERROR(TRIM(VLOOKUP(CD12,Data!$A$2:$B$300,2,FALSE)),IF(CD12&lt;&gt;"",TRIM(CD12),""))</f>
        <v>Leon Powalski</v>
      </c>
      <c r="CF12" s="17">
        <f t="shared" ca="1" si="26"/>
        <v>0.95833333333333337</v>
      </c>
      <c r="CG12" s="8">
        <v>123016</v>
      </c>
      <c r="CH12" s="14" t="str">
        <f>IFERROR(TRIM(VLOOKUP(CG12,Data!$A$2:$B$300,2,FALSE)),IF(CG12&lt;&gt;"",TRIM(CG12),""))</f>
        <v>Leon Powalski</v>
      </c>
      <c r="CI12" s="17">
        <f t="shared" ca="1" si="27"/>
        <v>0.95833333333333337</v>
      </c>
      <c r="CJ12" s="8">
        <v>123016</v>
      </c>
      <c r="CK12" s="14" t="str">
        <f>IFERROR(TRIM(VLOOKUP(CJ12,Data!$A$2:$B$300,2,FALSE)),IF(CJ12&lt;&gt;"",TRIM(CJ12),""))</f>
        <v>Leon Powalski</v>
      </c>
      <c r="CL12" s="17">
        <f t="shared" ca="1" si="28"/>
        <v>0.95833333333333337</v>
      </c>
      <c r="CM12" s="8">
        <v>123018</v>
      </c>
      <c r="CN12" s="14" t="str">
        <f>IFERROR(TRIM(VLOOKUP(CM12,Data!$A$2:$B$300,2,FALSE)),IF(CM12&lt;&gt;"",TRIM(CM12),""))</f>
        <v>Roy Campbell</v>
      </c>
      <c r="CO12" s="17">
        <f t="shared" ca="1" si="29"/>
        <v>0.95833333333333337</v>
      </c>
      <c r="CP12" s="8">
        <v>123018</v>
      </c>
      <c r="CQ12" s="14" t="str">
        <f>IFERROR(TRIM(VLOOKUP(CP12,Data!$A$2:$B$300,2,FALSE)),IF(CP12&lt;&gt;"",TRIM(CP12),""))</f>
        <v>Roy Campbell</v>
      </c>
      <c r="CR12" s="17">
        <f t="shared" ca="1" si="30"/>
        <v>0.95833333333333337</v>
      </c>
      <c r="CT12" s="24" t="str">
        <f t="shared" si="31"/>
        <v>Leon Powalski</v>
      </c>
      <c r="CU12" t="str">
        <f t="shared" si="32"/>
        <v>Leon Powalski</v>
      </c>
      <c r="CV12" t="str">
        <f t="shared" si="33"/>
        <v>Meryl Silverburgh</v>
      </c>
      <c r="CW12" t="str">
        <f t="shared" si="34"/>
        <v>Samuel Oak</v>
      </c>
      <c r="CX12" t="str">
        <f t="shared" si="35"/>
        <v>Todd Snap</v>
      </c>
      <c r="CY12" t="str">
        <f t="shared" si="36"/>
        <v>Katt Munroe</v>
      </c>
      <c r="CZ12" t="str">
        <f t="shared" si="37"/>
        <v>Leon Powalski</v>
      </c>
      <c r="DA12" t="str">
        <f t="shared" si="38"/>
        <v>Katt Munroe</v>
      </c>
      <c r="DB12" t="str">
        <f t="shared" si="39"/>
        <v>Roy Campbell</v>
      </c>
      <c r="DC12" t="str">
        <f t="shared" si="40"/>
        <v>Meryl Silverburgh</v>
      </c>
      <c r="DD12" t="str">
        <f t="shared" si="41"/>
        <v>May Birch</v>
      </c>
      <c r="DE12" t="str">
        <f t="shared" si="42"/>
        <v>Aurea Juniper</v>
      </c>
      <c r="DF12" t="str">
        <f t="shared" si="43"/>
        <v>Roy Campbell</v>
      </c>
      <c r="DG12" t="str">
        <f t="shared" si="44"/>
        <v>Leon Powalski</v>
      </c>
      <c r="DH12" t="str">
        <f t="shared" si="45"/>
        <v>Leon Powalski</v>
      </c>
      <c r="DI12" t="str">
        <f t="shared" si="46"/>
        <v>Boris Popov</v>
      </c>
      <c r="DJ12" t="str">
        <f t="shared" si="47"/>
        <v>Meryl Silverburgh</v>
      </c>
      <c r="DK12" t="str">
        <f t="shared" si="48"/>
        <v/>
      </c>
      <c r="DL12" t="str">
        <f t="shared" si="49"/>
        <v>May Birch</v>
      </c>
      <c r="DM12" t="str">
        <f t="shared" si="50"/>
        <v>Leon Powalski</v>
      </c>
      <c r="DN12" t="str">
        <f t="shared" si="51"/>
        <v>Roy Campbell</v>
      </c>
      <c r="DO12" t="str">
        <f t="shared" si="52"/>
        <v>Leon Powalski</v>
      </c>
      <c r="DP12" t="str">
        <f t="shared" si="53"/>
        <v>Meryl Silverburgh</v>
      </c>
      <c r="DQ12" t="str">
        <f t="shared" si="54"/>
        <v>Roy Campbell</v>
      </c>
      <c r="DR12" t="str">
        <f t="shared" si="55"/>
        <v/>
      </c>
      <c r="DS12" t="str">
        <f t="shared" si="56"/>
        <v>Augustine Sycamore</v>
      </c>
      <c r="DT12" t="str">
        <f t="shared" si="57"/>
        <v>Leon Powalski</v>
      </c>
      <c r="DU12" t="str">
        <f t="shared" si="58"/>
        <v>Leon Powalski</v>
      </c>
      <c r="DV12" t="str">
        <f t="shared" si="59"/>
        <v>Leon Powalski</v>
      </c>
      <c r="DW12" t="str">
        <f t="shared" si="60"/>
        <v>Roy Campbell</v>
      </c>
      <c r="DX12" s="25" t="str">
        <f t="shared" si="61"/>
        <v>Roy Campbell</v>
      </c>
      <c r="DZ12" s="89"/>
      <c r="EB12" s="78" t="str">
        <f t="shared" si="62"/>
        <v>Leon Powalski</v>
      </c>
      <c r="EC12" s="83" t="s">
        <v>76</v>
      </c>
      <c r="EE12" s="50" t="str">
        <f ca="1">IF(OR(Results!D11=0,Results!D11="",Results!H11=""),"",IF(Results!H11-Results!I11&gt;4,Results!D11,""))</f>
        <v/>
      </c>
      <c r="EF12" t="str">
        <f>IFERROR(INDEX(EC9:$EC$300,MATCH(EC9&amp;"*",EC10:$EC$300,0)),"")</f>
        <v/>
      </c>
      <c r="EG12" s="51" t="str">
        <f t="shared" si="63"/>
        <v/>
      </c>
    </row>
    <row r="13" spans="2:137" x14ac:dyDescent="0.25">
      <c r="B13" s="102"/>
      <c r="D13" s="8">
        <v>123017</v>
      </c>
      <c r="E13" s="14" t="str">
        <f>IFERROR(TRIM(VLOOKUP(D13,Data!$A$2:$B$300,2,FALSE)),IF(D13&lt;&gt;"",TRIM(D13),""))</f>
        <v>Katt Munroe</v>
      </c>
      <c r="F13" s="17">
        <f t="shared" ca="1" si="0"/>
        <v>0.9555555555555556</v>
      </c>
      <c r="G13" s="8">
        <v>123017</v>
      </c>
      <c r="H13" s="14" t="str">
        <f>IFERROR(TRIM(VLOOKUP(G13,Data!$A$2:$B$300,2,FALSE)),IF(G13&lt;&gt;"",TRIM(G13),""))</f>
        <v>Katt Munroe</v>
      </c>
      <c r="I13" s="17">
        <f t="shared" ca="1" si="1"/>
        <v>0.95486111111111116</v>
      </c>
      <c r="J13" s="8">
        <v>123020</v>
      </c>
      <c r="K13" s="14" t="str">
        <f>IFERROR(TRIM(VLOOKUP(J13,Data!$A$2:$B$300,2,FALSE)),IF(J13&lt;&gt;"",TRIM(J13),""))</f>
        <v>Boris Popov</v>
      </c>
      <c r="L13" s="17">
        <f t="shared" ca="1" si="2"/>
        <v>0.95833333333333337</v>
      </c>
      <c r="M13" s="8">
        <v>123010</v>
      </c>
      <c r="N13" s="14" t="str">
        <f>IFERROR(TRIM(VLOOKUP(M13,Data!$A$2:$B$300,2,FALSE)),IF(M13&lt;&gt;"",TRIM(M13),""))</f>
        <v>May Birch</v>
      </c>
      <c r="O13" s="17">
        <f t="shared" ca="1" si="3"/>
        <v>0.95833333333333337</v>
      </c>
      <c r="P13" s="8">
        <v>123012</v>
      </c>
      <c r="Q13" s="14" t="str">
        <f>IFERROR(TRIM(VLOOKUP(P13,Data!$A$2:$B$300,2,FALSE)),IF(P13&lt;&gt;"",TRIM(P13),""))</f>
        <v>Aurea Juniper</v>
      </c>
      <c r="R13" s="17">
        <f t="shared" ca="1" si="4"/>
        <v>0.95833333333333337</v>
      </c>
      <c r="S13" s="8">
        <v>123018</v>
      </c>
      <c r="T13" s="14" t="str">
        <f>IFERROR(TRIM(VLOOKUP(S13,Data!$A$2:$B$300,2,FALSE)),IF(S13&lt;&gt;"",TRIM(S13),""))</f>
        <v>Roy Campbell</v>
      </c>
      <c r="U13" s="17">
        <f t="shared" ca="1" si="5"/>
        <v>0.95833333333333337</v>
      </c>
      <c r="V13" s="8">
        <v>123017</v>
      </c>
      <c r="W13" s="14" t="str">
        <f>IFERROR(TRIM(VLOOKUP(V13,Data!$A$2:$B$300,2,FALSE)),IF(V13&lt;&gt;"",TRIM(V13),""))</f>
        <v>Katt Munroe</v>
      </c>
      <c r="X13" s="17">
        <f t="shared" ca="1" si="6"/>
        <v>0.95833333333333337</v>
      </c>
      <c r="Y13" s="8">
        <v>123018</v>
      </c>
      <c r="Z13" s="14" t="str">
        <f>IFERROR(TRIM(VLOOKUP(Y13,Data!$A$2:$B$300,2,FALSE)),IF(Y13&lt;&gt;"",TRIM(Y13),""))</f>
        <v>Roy Campbell</v>
      </c>
      <c r="AA13" s="17">
        <f t="shared" ca="1" si="7"/>
        <v>0.95833333333333337</v>
      </c>
      <c r="AB13" s="8">
        <v>123019</v>
      </c>
      <c r="AC13" s="14" t="str">
        <f>IFERROR(TRIM(VLOOKUP(AB13,Data!$A$2:$B$300,2,FALSE)),IF(AB13&lt;&gt;"",TRIM(AB13),""))</f>
        <v>Meryl Silverburgh</v>
      </c>
      <c r="AD13" s="17">
        <f t="shared" ca="1" si="8"/>
        <v>0.95833333333333337</v>
      </c>
      <c r="AE13" s="8">
        <v>123020</v>
      </c>
      <c r="AF13" s="14" t="str">
        <f>IFERROR(TRIM(VLOOKUP(AE13,Data!$A$2:$B$300,2,FALSE)),IF(AE13&lt;&gt;"",TRIM(AE13),""))</f>
        <v>Boris Popov</v>
      </c>
      <c r="AG13" s="17">
        <f t="shared" ca="1" si="9"/>
        <v>0.95833333333333337</v>
      </c>
      <c r="AH13" s="8">
        <v>123011</v>
      </c>
      <c r="AI13" s="14" t="str">
        <f>IFERROR(TRIM(VLOOKUP(AH13,Data!$A$2:$B$300,2,FALSE)),IF(AH13&lt;&gt;"",TRIM(AH13),""))</f>
        <v>Todd Snap</v>
      </c>
      <c r="AJ13" s="17">
        <f t="shared" ca="1" si="10"/>
        <v>0.95833333333333337</v>
      </c>
      <c r="AK13" s="8">
        <v>123013</v>
      </c>
      <c r="AL13" s="14" t="str">
        <f>IFERROR(TRIM(VLOOKUP(AK13,Data!$A$2:$B$300,2,FALSE)),IF(AK13&lt;&gt;"",TRIM(AK13),""))</f>
        <v>Augustine Sycamore</v>
      </c>
      <c r="AM13" s="17">
        <f t="shared" ca="1" si="11"/>
        <v>0.95833333333333337</v>
      </c>
      <c r="AN13" s="8">
        <v>123019</v>
      </c>
      <c r="AO13" s="14" t="str">
        <f>IFERROR(TRIM(VLOOKUP(AN13,Data!$A$2:$B$300,2,FALSE)),IF(AN13&lt;&gt;"",TRIM(AN13),""))</f>
        <v>Meryl Silverburgh</v>
      </c>
      <c r="AP13" s="17">
        <f t="shared" ca="1" si="12"/>
        <v>0.95833333333333337</v>
      </c>
      <c r="AQ13" s="8">
        <v>123017</v>
      </c>
      <c r="AR13" s="14" t="str">
        <f>IFERROR(TRIM(VLOOKUP(AQ13,Data!$A$2:$B$300,2,FALSE)),IF(AQ13&lt;&gt;"",TRIM(AQ13),""))</f>
        <v>Katt Munroe</v>
      </c>
      <c r="AS13" s="17">
        <f t="shared" ca="1" si="13"/>
        <v>0.95833333333333337</v>
      </c>
      <c r="AT13" s="8">
        <v>123017</v>
      </c>
      <c r="AU13" s="14" t="str">
        <f>IFERROR(TRIM(VLOOKUP(AT13,Data!$A$2:$B$300,2,FALSE)),IF(AT13&lt;&gt;"",TRIM(AT13),""))</f>
        <v>Katt Munroe</v>
      </c>
      <c r="AV13" s="17">
        <f t="shared" ca="1" si="14"/>
        <v>0.95833333333333337</v>
      </c>
      <c r="AW13" s="8">
        <v>123021</v>
      </c>
      <c r="AX13" s="14" t="str">
        <f>IFERROR(TRIM(VLOOKUP(AW13,Data!$A$2:$B$300,2,FALSE)),IF(AW13&lt;&gt;"",TRIM(AW13),""))</f>
        <v>123021</v>
      </c>
      <c r="AY13" s="17">
        <f t="shared" ca="1" si="15"/>
        <v>0.95833333333333337</v>
      </c>
      <c r="AZ13" s="8">
        <v>123020</v>
      </c>
      <c r="BA13" s="14" t="str">
        <f>IFERROR(TRIM(VLOOKUP(AZ13,Data!$A$2:$B$300,2,FALSE)),IF(AZ13&lt;&gt;"",TRIM(AZ13),""))</f>
        <v>Boris Popov</v>
      </c>
      <c r="BB13" s="17">
        <f t="shared" ca="1" si="16"/>
        <v>0.95833333333333337</v>
      </c>
      <c r="BC13" s="8"/>
      <c r="BD13" s="14" t="str">
        <f>IFERROR(TRIM(VLOOKUP(BC13,Data!$A$2:$B$300,2,FALSE)),IF(BC13&lt;&gt;"",TRIM(BC13),""))</f>
        <v/>
      </c>
      <c r="BE13" s="17" t="str">
        <f t="shared" ca="1" si="17"/>
        <v/>
      </c>
      <c r="BF13" s="8">
        <v>123011</v>
      </c>
      <c r="BG13" s="14" t="str">
        <f>IFERROR(TRIM(VLOOKUP(BF13,Data!$A$2:$B$300,2,FALSE)),IF(BF13&lt;&gt;"",TRIM(BF13),""))</f>
        <v>Todd Snap</v>
      </c>
      <c r="BH13" s="17">
        <f t="shared" ca="1" si="18"/>
        <v>0.95833333333333337</v>
      </c>
      <c r="BI13" s="8">
        <v>123018</v>
      </c>
      <c r="BJ13" s="14" t="str">
        <f>IFERROR(TRIM(VLOOKUP(BI13,Data!$A$2:$B$300,2,FALSE)),IF(BI13&lt;&gt;"",TRIM(BI13),""))</f>
        <v>Roy Campbell</v>
      </c>
      <c r="BK13" s="17">
        <f t="shared" ca="1" si="19"/>
        <v>0.95833333333333337</v>
      </c>
      <c r="BL13" s="8">
        <v>123019</v>
      </c>
      <c r="BM13" s="14" t="str">
        <f>IFERROR(TRIM(VLOOKUP(BL13,Data!$A$2:$B$300,2,FALSE)),IF(BL13&lt;&gt;"",TRIM(BL13),""))</f>
        <v>Meryl Silverburgh</v>
      </c>
      <c r="BN13" s="17">
        <f t="shared" ca="1" si="20"/>
        <v>0.95833333333333337</v>
      </c>
      <c r="BO13" s="8">
        <v>123018</v>
      </c>
      <c r="BP13" s="14" t="str">
        <f>IFERROR(TRIM(VLOOKUP(BO13,Data!$A$2:$B$300,2,FALSE)),IF(BO13&lt;&gt;"",TRIM(BO13),""))</f>
        <v>Roy Campbell</v>
      </c>
      <c r="BQ13" s="17">
        <f t="shared" ca="1" si="21"/>
        <v>0.95833333333333337</v>
      </c>
      <c r="BR13" s="8">
        <v>123020</v>
      </c>
      <c r="BS13" s="14" t="str">
        <f>IFERROR(TRIM(VLOOKUP(BR13,Data!$A$2:$B$300,2,FALSE)),IF(BR13&lt;&gt;"",TRIM(BR13),""))</f>
        <v>Boris Popov</v>
      </c>
      <c r="BT13" s="17">
        <f t="shared" ca="1" si="22"/>
        <v>0.95833333333333337</v>
      </c>
      <c r="BU13" s="8">
        <v>123019</v>
      </c>
      <c r="BV13" s="14" t="str">
        <f>IFERROR(TRIM(VLOOKUP(BU13,Data!$A$2:$B$300,2,FALSE)),IF(BU13&lt;&gt;"",TRIM(BU13),""))</f>
        <v>Meryl Silverburgh</v>
      </c>
      <c r="BW13" s="17">
        <f t="shared" ca="1" si="23"/>
        <v>0.95833333333333337</v>
      </c>
      <c r="BX13" s="8"/>
      <c r="BY13" s="14" t="str">
        <f>IFERROR(TRIM(VLOOKUP(BX13,Data!$A$2:$B$300,2,FALSE)),IF(BX13&lt;&gt;"",TRIM(BX13),""))</f>
        <v/>
      </c>
      <c r="BZ13" s="17" t="str">
        <f t="shared" ca="1" si="24"/>
        <v/>
      </c>
      <c r="CA13" s="8">
        <v>123014</v>
      </c>
      <c r="CB13" s="14" t="str">
        <f>IFERROR(TRIM(VLOOKUP(CA13,Data!$A$2:$B$300,2,FALSE)),IF(CA13&lt;&gt;"",TRIM(CA13),""))</f>
        <v>Steven Stone</v>
      </c>
      <c r="CC13" s="17">
        <f t="shared" ca="1" si="25"/>
        <v>0.95833333333333337</v>
      </c>
      <c r="CD13" s="8">
        <v>123018</v>
      </c>
      <c r="CE13" s="14" t="str">
        <f>IFERROR(TRIM(VLOOKUP(CD13,Data!$A$2:$B$300,2,FALSE)),IF(CD13&lt;&gt;"",TRIM(CD13),""))</f>
        <v>Roy Campbell</v>
      </c>
      <c r="CF13" s="17">
        <f t="shared" ca="1" si="26"/>
        <v>0.95833333333333337</v>
      </c>
      <c r="CG13" s="8">
        <v>123018</v>
      </c>
      <c r="CH13" s="14" t="str">
        <f>IFERROR(TRIM(VLOOKUP(CG13,Data!$A$2:$B$300,2,FALSE)),IF(CG13&lt;&gt;"",TRIM(CG13),""))</f>
        <v>Roy Campbell</v>
      </c>
      <c r="CI13" s="17">
        <f t="shared" ca="1" si="27"/>
        <v>0.95833333333333337</v>
      </c>
      <c r="CJ13" s="8">
        <v>123018</v>
      </c>
      <c r="CK13" s="14" t="str">
        <f>IFERROR(TRIM(VLOOKUP(CJ13,Data!$A$2:$B$300,2,FALSE)),IF(CJ13&lt;&gt;"",TRIM(CJ13),""))</f>
        <v>Roy Campbell</v>
      </c>
      <c r="CL13" s="17">
        <f t="shared" ca="1" si="28"/>
        <v>0.95833333333333337</v>
      </c>
      <c r="CM13" s="8">
        <v>123019</v>
      </c>
      <c r="CN13" s="14" t="str">
        <f>IFERROR(TRIM(VLOOKUP(CM13,Data!$A$2:$B$300,2,FALSE)),IF(CM13&lt;&gt;"",TRIM(CM13),""))</f>
        <v>Meryl Silverburgh</v>
      </c>
      <c r="CO13" s="17">
        <f t="shared" ca="1" si="29"/>
        <v>0.95833333333333337</v>
      </c>
      <c r="CP13" s="8">
        <v>123019</v>
      </c>
      <c r="CQ13" s="14" t="str">
        <f>IFERROR(TRIM(VLOOKUP(CP13,Data!$A$2:$B$300,2,FALSE)),IF(CP13&lt;&gt;"",TRIM(CP13),""))</f>
        <v>Meryl Silverburgh</v>
      </c>
      <c r="CR13" s="17">
        <f t="shared" ca="1" si="30"/>
        <v>0.95833333333333337</v>
      </c>
      <c r="CT13" s="24" t="str">
        <f t="shared" si="31"/>
        <v>Katt Munroe</v>
      </c>
      <c r="CU13" t="str">
        <f t="shared" si="32"/>
        <v>Katt Munroe</v>
      </c>
      <c r="CV13" t="str">
        <f t="shared" si="33"/>
        <v>Boris Popov</v>
      </c>
      <c r="CW13" t="str">
        <f t="shared" si="34"/>
        <v>May Birch</v>
      </c>
      <c r="CX13" t="str">
        <f t="shared" si="35"/>
        <v>Aurea Juniper</v>
      </c>
      <c r="CY13" t="str">
        <f t="shared" si="36"/>
        <v>Roy Campbell</v>
      </c>
      <c r="CZ13" t="str">
        <f t="shared" si="37"/>
        <v>Katt Munroe</v>
      </c>
      <c r="DA13" t="str">
        <f t="shared" si="38"/>
        <v>Roy Campbell</v>
      </c>
      <c r="DB13" t="str">
        <f t="shared" si="39"/>
        <v>Meryl Silverburgh</v>
      </c>
      <c r="DC13" t="str">
        <f t="shared" si="40"/>
        <v>Boris Popov</v>
      </c>
      <c r="DD13" t="str">
        <f t="shared" si="41"/>
        <v>Todd Snap</v>
      </c>
      <c r="DE13" t="str">
        <f t="shared" si="42"/>
        <v>Augustine Sycamore</v>
      </c>
      <c r="DF13" t="str">
        <f t="shared" si="43"/>
        <v>Meryl Silverburgh</v>
      </c>
      <c r="DG13" t="str">
        <f t="shared" si="44"/>
        <v>Katt Munroe</v>
      </c>
      <c r="DH13" t="str">
        <f t="shared" si="45"/>
        <v>Katt Munroe</v>
      </c>
      <c r="DI13" t="str">
        <f t="shared" si="46"/>
        <v>123021</v>
      </c>
      <c r="DJ13" t="str">
        <f t="shared" si="47"/>
        <v>Boris Popov</v>
      </c>
      <c r="DK13" t="str">
        <f t="shared" si="48"/>
        <v/>
      </c>
      <c r="DL13" t="str">
        <f t="shared" si="49"/>
        <v>Todd Snap</v>
      </c>
      <c r="DM13" t="str">
        <f t="shared" si="50"/>
        <v>Roy Campbell</v>
      </c>
      <c r="DN13" t="str">
        <f t="shared" si="51"/>
        <v>Meryl Silverburgh</v>
      </c>
      <c r="DO13" t="str">
        <f t="shared" si="52"/>
        <v>Roy Campbell</v>
      </c>
      <c r="DP13" t="str">
        <f t="shared" si="53"/>
        <v>Boris Popov</v>
      </c>
      <c r="DQ13" t="str">
        <f t="shared" si="54"/>
        <v>Meryl Silverburgh</v>
      </c>
      <c r="DR13" t="str">
        <f t="shared" si="55"/>
        <v/>
      </c>
      <c r="DS13" t="str">
        <f t="shared" si="56"/>
        <v>Steven Stone</v>
      </c>
      <c r="DT13" t="str">
        <f t="shared" si="57"/>
        <v>Roy Campbell</v>
      </c>
      <c r="DU13" t="str">
        <f t="shared" si="58"/>
        <v>Roy Campbell</v>
      </c>
      <c r="DV13" t="str">
        <f t="shared" si="59"/>
        <v>Roy Campbell</v>
      </c>
      <c r="DW13" t="str">
        <f t="shared" si="60"/>
        <v>Meryl Silverburgh</v>
      </c>
      <c r="DX13" s="25" t="str">
        <f t="shared" si="61"/>
        <v>Meryl Silverburgh</v>
      </c>
      <c r="DZ13" s="89" t="s">
        <v>24</v>
      </c>
      <c r="EB13" s="78" t="str">
        <f t="shared" si="62"/>
        <v>Katt Munroe</v>
      </c>
      <c r="EC13" s="81" t="s">
        <v>51</v>
      </c>
      <c r="EE13" s="50" t="str">
        <f ca="1">IF(OR(Results!D12=0,Results!D12="",Results!H12=""),"",IF(Results!H12-Results!I12&gt;4,Results!D12,""))</f>
        <v/>
      </c>
      <c r="EF13" t="str">
        <f>IFERROR(INDEX(EC10:$EC$300,MATCH(EC10&amp;"*",EC11:$EC$300,0)),"")</f>
        <v/>
      </c>
      <c r="EG13" s="51" t="str">
        <f t="shared" si="63"/>
        <v/>
      </c>
    </row>
    <row r="14" spans="2:137" x14ac:dyDescent="0.25">
      <c r="B14" s="102"/>
      <c r="D14" s="8">
        <v>123018</v>
      </c>
      <c r="E14" s="14" t="str">
        <f>IFERROR(TRIM(VLOOKUP(D14,Data!$A$2:$B$300,2,FALSE)),IF(D14&lt;&gt;"",TRIM(D14),""))</f>
        <v>Roy Campbell</v>
      </c>
      <c r="F14" s="17">
        <f t="shared" ca="1" si="0"/>
        <v>0.9555555555555556</v>
      </c>
      <c r="G14" s="8">
        <v>123018</v>
      </c>
      <c r="H14" s="14" t="str">
        <f>IFERROR(TRIM(VLOOKUP(G14,Data!$A$2:$B$300,2,FALSE)),IF(G14&lt;&gt;"",TRIM(G14),""))</f>
        <v>Roy Campbell</v>
      </c>
      <c r="I14" s="17">
        <f t="shared" ca="1" si="1"/>
        <v>0.95486111111111116</v>
      </c>
      <c r="J14" s="8">
        <v>123021</v>
      </c>
      <c r="K14" s="14" t="str">
        <f>IFERROR(TRIM(VLOOKUP(J14,Data!$A$2:$B$300,2,FALSE)),IF(J14&lt;&gt;"",TRIM(J14),""))</f>
        <v>123021</v>
      </c>
      <c r="L14" s="17">
        <f t="shared" ca="1" si="2"/>
        <v>0.95833333333333337</v>
      </c>
      <c r="M14" s="8">
        <v>123011</v>
      </c>
      <c r="N14" s="14" t="str">
        <f>IFERROR(TRIM(VLOOKUP(M14,Data!$A$2:$B$300,2,FALSE)),IF(M14&lt;&gt;"",TRIM(M14),""))</f>
        <v>Todd Snap</v>
      </c>
      <c r="O14" s="17">
        <f t="shared" ca="1" si="3"/>
        <v>0.95833333333333337</v>
      </c>
      <c r="P14" s="8">
        <v>123013</v>
      </c>
      <c r="Q14" s="14" t="str">
        <f>IFERROR(TRIM(VLOOKUP(P14,Data!$A$2:$B$300,2,FALSE)),IF(P14&lt;&gt;"",TRIM(P14),""))</f>
        <v>Augustine Sycamore</v>
      </c>
      <c r="R14" s="17">
        <f t="shared" ca="1" si="4"/>
        <v>0.95833333333333337</v>
      </c>
      <c r="S14" s="8">
        <v>123019</v>
      </c>
      <c r="T14" s="14" t="str">
        <f>IFERROR(TRIM(VLOOKUP(S14,Data!$A$2:$B$300,2,FALSE)),IF(S14&lt;&gt;"",TRIM(S14),""))</f>
        <v>Meryl Silverburgh</v>
      </c>
      <c r="U14" s="17">
        <f t="shared" ca="1" si="5"/>
        <v>0.95833333333333337</v>
      </c>
      <c r="V14" s="8">
        <v>123018</v>
      </c>
      <c r="W14" s="14" t="str">
        <f>IFERROR(TRIM(VLOOKUP(V14,Data!$A$2:$B$300,2,FALSE)),IF(V14&lt;&gt;"",TRIM(V14),""))</f>
        <v>Roy Campbell</v>
      </c>
      <c r="X14" s="17">
        <f t="shared" ca="1" si="6"/>
        <v>0.95833333333333337</v>
      </c>
      <c r="Y14" s="8">
        <v>123019</v>
      </c>
      <c r="Z14" s="14" t="str">
        <f>IFERROR(TRIM(VLOOKUP(Y14,Data!$A$2:$B$300,2,FALSE)),IF(Y14&lt;&gt;"",TRIM(Y14),""))</f>
        <v>Meryl Silverburgh</v>
      </c>
      <c r="AA14" s="17">
        <f t="shared" ca="1" si="7"/>
        <v>0.95833333333333337</v>
      </c>
      <c r="AB14" s="8">
        <v>123020</v>
      </c>
      <c r="AC14" s="14" t="str">
        <f>IFERROR(TRIM(VLOOKUP(AB14,Data!$A$2:$B$300,2,FALSE)),IF(AB14&lt;&gt;"",TRIM(AB14),""))</f>
        <v>Boris Popov</v>
      </c>
      <c r="AD14" s="17">
        <f t="shared" ca="1" si="8"/>
        <v>0.95833333333333337</v>
      </c>
      <c r="AE14" s="8">
        <v>123021</v>
      </c>
      <c r="AF14" s="14" t="str">
        <f>IFERROR(TRIM(VLOOKUP(AE14,Data!$A$2:$B$300,2,FALSE)),IF(AE14&lt;&gt;"",TRIM(AE14),""))</f>
        <v>123021</v>
      </c>
      <c r="AG14" s="17">
        <f t="shared" ca="1" si="9"/>
        <v>0.95833333333333337</v>
      </c>
      <c r="AH14" s="8">
        <v>123012</v>
      </c>
      <c r="AI14" s="14" t="str">
        <f>IFERROR(TRIM(VLOOKUP(AH14,Data!$A$2:$B$300,2,FALSE)),IF(AH14&lt;&gt;"",TRIM(AH14),""))</f>
        <v>Aurea Juniper</v>
      </c>
      <c r="AJ14" s="17">
        <f t="shared" ca="1" si="10"/>
        <v>0.95833333333333337</v>
      </c>
      <c r="AK14" s="8">
        <v>123014</v>
      </c>
      <c r="AL14" s="14" t="str">
        <f>IFERROR(TRIM(VLOOKUP(AK14,Data!$A$2:$B$300,2,FALSE)),IF(AK14&lt;&gt;"",TRIM(AK14),""))</f>
        <v>Steven Stone</v>
      </c>
      <c r="AM14" s="17">
        <f t="shared" ca="1" si="11"/>
        <v>0.95833333333333337</v>
      </c>
      <c r="AN14" s="8">
        <v>123020</v>
      </c>
      <c r="AO14" s="14" t="str">
        <f>IFERROR(TRIM(VLOOKUP(AN14,Data!$A$2:$B$300,2,FALSE)),IF(AN14&lt;&gt;"",TRIM(AN14),""))</f>
        <v>Boris Popov</v>
      </c>
      <c r="AP14" s="17">
        <f t="shared" ca="1" si="12"/>
        <v>0.95833333333333337</v>
      </c>
      <c r="AQ14" s="8">
        <v>123018</v>
      </c>
      <c r="AR14" s="14" t="str">
        <f>IFERROR(TRIM(VLOOKUP(AQ14,Data!$A$2:$B$300,2,FALSE)),IF(AQ14&lt;&gt;"",TRIM(AQ14),""))</f>
        <v>Roy Campbell</v>
      </c>
      <c r="AS14" s="17">
        <f t="shared" ca="1" si="13"/>
        <v>0.95833333333333337</v>
      </c>
      <c r="AT14" s="8">
        <v>123018</v>
      </c>
      <c r="AU14" s="14" t="str">
        <f>IFERROR(TRIM(VLOOKUP(AT14,Data!$A$2:$B$300,2,FALSE)),IF(AT14&lt;&gt;"",TRIM(AT14),""))</f>
        <v>Roy Campbell</v>
      </c>
      <c r="AV14" s="17">
        <f t="shared" ca="1" si="14"/>
        <v>0.95833333333333337</v>
      </c>
      <c r="AW14" s="8"/>
      <c r="AX14" s="14" t="str">
        <f>IFERROR(TRIM(VLOOKUP(AW14,Data!$A$2:$B$300,2,FALSE)),IF(AW14&lt;&gt;"",TRIM(AW14),""))</f>
        <v/>
      </c>
      <c r="AY14" s="17" t="str">
        <f t="shared" ca="1" si="15"/>
        <v/>
      </c>
      <c r="AZ14" s="8">
        <v>123021</v>
      </c>
      <c r="BA14" s="14" t="str">
        <f>IFERROR(TRIM(VLOOKUP(AZ14,Data!$A$2:$B$300,2,FALSE)),IF(AZ14&lt;&gt;"",TRIM(AZ14),""))</f>
        <v>123021</v>
      </c>
      <c r="BB14" s="17">
        <f t="shared" ca="1" si="16"/>
        <v>0.95833333333333337</v>
      </c>
      <c r="BC14" s="8"/>
      <c r="BD14" s="14" t="str">
        <f>IFERROR(TRIM(VLOOKUP(BC14,Data!$A$2:$B$300,2,FALSE)),IF(BC14&lt;&gt;"",TRIM(BC14),""))</f>
        <v/>
      </c>
      <c r="BE14" s="17" t="str">
        <f t="shared" ca="1" si="17"/>
        <v/>
      </c>
      <c r="BF14" s="8">
        <v>123014</v>
      </c>
      <c r="BG14" s="14" t="str">
        <f>IFERROR(TRIM(VLOOKUP(BF14,Data!$A$2:$B$300,2,FALSE)),IF(BF14&lt;&gt;"",TRIM(BF14),""))</f>
        <v>Steven Stone</v>
      </c>
      <c r="BH14" s="17">
        <f t="shared" ca="1" si="18"/>
        <v>0.95833333333333337</v>
      </c>
      <c r="BI14" s="8">
        <v>123019</v>
      </c>
      <c r="BJ14" s="14" t="str">
        <f>IFERROR(TRIM(VLOOKUP(BI14,Data!$A$2:$B$300,2,FALSE)),IF(BI14&lt;&gt;"",TRIM(BI14),""))</f>
        <v>Meryl Silverburgh</v>
      </c>
      <c r="BK14" s="17">
        <f t="shared" ca="1" si="19"/>
        <v>0.95833333333333337</v>
      </c>
      <c r="BL14" s="8">
        <v>123020</v>
      </c>
      <c r="BM14" s="14" t="str">
        <f>IFERROR(TRIM(VLOOKUP(BL14,Data!$A$2:$B$300,2,FALSE)),IF(BL14&lt;&gt;"",TRIM(BL14),""))</f>
        <v>Boris Popov</v>
      </c>
      <c r="BN14" s="17">
        <f t="shared" ca="1" si="20"/>
        <v>0.95833333333333337</v>
      </c>
      <c r="BO14" s="8">
        <v>123019</v>
      </c>
      <c r="BP14" s="14" t="str">
        <f>IFERROR(TRIM(VLOOKUP(BO14,Data!$A$2:$B$300,2,FALSE)),IF(BO14&lt;&gt;"",TRIM(BO14),""))</f>
        <v>Meryl Silverburgh</v>
      </c>
      <c r="BQ14" s="17">
        <f t="shared" ca="1" si="21"/>
        <v>0.95833333333333337</v>
      </c>
      <c r="BR14" s="8">
        <v>123021</v>
      </c>
      <c r="BS14" s="14" t="str">
        <f>IFERROR(TRIM(VLOOKUP(BR14,Data!$A$2:$B$300,2,FALSE)),IF(BR14&lt;&gt;"",TRIM(BR14),""))</f>
        <v>123021</v>
      </c>
      <c r="BT14" s="17">
        <f t="shared" ca="1" si="22"/>
        <v>0.95833333333333337</v>
      </c>
      <c r="BU14" s="8">
        <v>123020</v>
      </c>
      <c r="BV14" s="14" t="str">
        <f>IFERROR(TRIM(VLOOKUP(BU14,Data!$A$2:$B$300,2,FALSE)),IF(BU14&lt;&gt;"",TRIM(BU14),""))</f>
        <v>Boris Popov</v>
      </c>
      <c r="BW14" s="17">
        <f t="shared" ca="1" si="23"/>
        <v>0.95833333333333337</v>
      </c>
      <c r="BX14" s="8"/>
      <c r="BY14" s="14" t="str">
        <f>IFERROR(TRIM(VLOOKUP(BX14,Data!$A$2:$B$300,2,FALSE)),IF(BX14&lt;&gt;"",TRIM(BX14),""))</f>
        <v/>
      </c>
      <c r="BZ14" s="17" t="str">
        <f t="shared" ca="1" si="24"/>
        <v/>
      </c>
      <c r="CA14" s="8">
        <v>123017</v>
      </c>
      <c r="CB14" s="14" t="str">
        <f>IFERROR(TRIM(VLOOKUP(CA14,Data!$A$2:$B$300,2,FALSE)),IF(CA14&lt;&gt;"",TRIM(CA14),""))</f>
        <v>Katt Munroe</v>
      </c>
      <c r="CC14" s="17">
        <f t="shared" ca="1" si="25"/>
        <v>0.95833333333333337</v>
      </c>
      <c r="CD14" s="8">
        <v>123019</v>
      </c>
      <c r="CE14" s="14" t="str">
        <f>IFERROR(TRIM(VLOOKUP(CD14,Data!$A$2:$B$300,2,FALSE)),IF(CD14&lt;&gt;"",TRIM(CD14),""))</f>
        <v>Meryl Silverburgh</v>
      </c>
      <c r="CF14" s="17">
        <f t="shared" ca="1" si="26"/>
        <v>0.95833333333333337</v>
      </c>
      <c r="CG14" s="8">
        <v>123019</v>
      </c>
      <c r="CH14" s="14" t="str">
        <f>IFERROR(TRIM(VLOOKUP(CG14,Data!$A$2:$B$300,2,FALSE)),IF(CG14&lt;&gt;"",TRIM(CG14),""))</f>
        <v>Meryl Silverburgh</v>
      </c>
      <c r="CI14" s="17">
        <f t="shared" ca="1" si="27"/>
        <v>0.95833333333333337</v>
      </c>
      <c r="CJ14" s="8">
        <v>123019</v>
      </c>
      <c r="CK14" s="14" t="str">
        <f>IFERROR(TRIM(VLOOKUP(CJ14,Data!$A$2:$B$300,2,FALSE)),IF(CJ14&lt;&gt;"",TRIM(CJ14),""))</f>
        <v>Meryl Silverburgh</v>
      </c>
      <c r="CL14" s="17">
        <f t="shared" ca="1" si="28"/>
        <v>0.95833333333333337</v>
      </c>
      <c r="CM14" s="8">
        <v>123020</v>
      </c>
      <c r="CN14" s="14" t="str">
        <f>IFERROR(TRIM(VLOOKUP(CM14,Data!$A$2:$B$300,2,FALSE)),IF(CM14&lt;&gt;"",TRIM(CM14),""))</f>
        <v>Boris Popov</v>
      </c>
      <c r="CO14" s="17">
        <f t="shared" ca="1" si="29"/>
        <v>0.95833333333333337</v>
      </c>
      <c r="CP14" s="8">
        <v>123021</v>
      </c>
      <c r="CQ14" s="14" t="str">
        <f>IFERROR(TRIM(VLOOKUP(CP14,Data!$A$2:$B$300,2,FALSE)),IF(CP14&lt;&gt;"",TRIM(CP14),""))</f>
        <v>123021</v>
      </c>
      <c r="CR14" s="17">
        <f t="shared" ca="1" si="30"/>
        <v>0.95833333333333337</v>
      </c>
      <c r="CT14" s="24" t="str">
        <f t="shared" si="31"/>
        <v>Roy Campbell</v>
      </c>
      <c r="CU14" t="str">
        <f t="shared" si="32"/>
        <v>Roy Campbell</v>
      </c>
      <c r="CV14" t="str">
        <f t="shared" si="33"/>
        <v>123021</v>
      </c>
      <c r="CW14" t="str">
        <f t="shared" si="34"/>
        <v>Todd Snap</v>
      </c>
      <c r="CX14" t="str">
        <f t="shared" si="35"/>
        <v>Augustine Sycamore</v>
      </c>
      <c r="CY14" t="str">
        <f t="shared" si="36"/>
        <v>Meryl Silverburgh</v>
      </c>
      <c r="CZ14" t="str">
        <f t="shared" si="37"/>
        <v>Roy Campbell</v>
      </c>
      <c r="DA14" t="str">
        <f t="shared" si="38"/>
        <v>Meryl Silverburgh</v>
      </c>
      <c r="DB14" t="str">
        <f t="shared" si="39"/>
        <v>Boris Popov</v>
      </c>
      <c r="DC14" t="str">
        <f t="shared" si="40"/>
        <v>123021</v>
      </c>
      <c r="DD14" t="str">
        <f t="shared" si="41"/>
        <v>Aurea Juniper</v>
      </c>
      <c r="DE14" t="str">
        <f t="shared" si="42"/>
        <v>Steven Stone</v>
      </c>
      <c r="DF14" t="str">
        <f t="shared" si="43"/>
        <v>Boris Popov</v>
      </c>
      <c r="DG14" t="str">
        <f t="shared" si="44"/>
        <v>Roy Campbell</v>
      </c>
      <c r="DH14" t="str">
        <f t="shared" si="45"/>
        <v>Roy Campbell</v>
      </c>
      <c r="DI14" t="str">
        <f t="shared" si="46"/>
        <v/>
      </c>
      <c r="DJ14" t="str">
        <f t="shared" si="47"/>
        <v>123021</v>
      </c>
      <c r="DK14" t="str">
        <f t="shared" si="48"/>
        <v/>
      </c>
      <c r="DL14" t="str">
        <f t="shared" si="49"/>
        <v>Steven Stone</v>
      </c>
      <c r="DM14" t="str">
        <f t="shared" si="50"/>
        <v>Meryl Silverburgh</v>
      </c>
      <c r="DN14" t="str">
        <f t="shared" si="51"/>
        <v>Boris Popov</v>
      </c>
      <c r="DO14" t="str">
        <f t="shared" si="52"/>
        <v>Meryl Silverburgh</v>
      </c>
      <c r="DP14" t="str">
        <f t="shared" si="53"/>
        <v>123021</v>
      </c>
      <c r="DQ14" t="str">
        <f t="shared" si="54"/>
        <v>Boris Popov</v>
      </c>
      <c r="DR14" t="str">
        <f t="shared" si="55"/>
        <v/>
      </c>
      <c r="DS14" t="str">
        <f t="shared" si="56"/>
        <v>Katt Munroe</v>
      </c>
      <c r="DT14" t="str">
        <f t="shared" si="57"/>
        <v>Meryl Silverburgh</v>
      </c>
      <c r="DU14" t="str">
        <f t="shared" si="58"/>
        <v>Meryl Silverburgh</v>
      </c>
      <c r="DV14" t="str">
        <f t="shared" si="59"/>
        <v>Meryl Silverburgh</v>
      </c>
      <c r="DW14" t="str">
        <f t="shared" si="60"/>
        <v>Boris Popov</v>
      </c>
      <c r="DX14" s="25" t="str">
        <f t="shared" si="61"/>
        <v>123021</v>
      </c>
      <c r="DZ14" s="89"/>
      <c r="EB14" s="78" t="str">
        <f t="shared" si="62"/>
        <v>Roy Campbell</v>
      </c>
      <c r="EC14" s="80" t="s">
        <v>53</v>
      </c>
      <c r="EE14" s="50" t="str">
        <f ca="1">IF(OR(Results!D13=0,Results!D13="",Results!H13=""),"",IF(Results!H13-Results!I13&gt;4,Results!D13,""))</f>
        <v/>
      </c>
      <c r="EF14" t="str">
        <f>IFERROR(INDEX(EC11:$EC$300,MATCH(EC11&amp;"*",EC12:$EC$300,0)),"")</f>
        <v/>
      </c>
      <c r="EG14" s="51" t="str">
        <f t="shared" si="63"/>
        <v/>
      </c>
    </row>
    <row r="15" spans="2:137" x14ac:dyDescent="0.25">
      <c r="B15" s="102"/>
      <c r="D15" s="8">
        <v>123019</v>
      </c>
      <c r="E15" s="14" t="str">
        <f>IFERROR(TRIM(VLOOKUP(D15,Data!$A$2:$B$300,2,FALSE)),IF(D15&lt;&gt;"",TRIM(D15),""))</f>
        <v>Meryl Silverburgh</v>
      </c>
      <c r="F15" s="17">
        <f t="shared" ca="1" si="0"/>
        <v>0.95625000000000004</v>
      </c>
      <c r="G15" s="8">
        <v>123019</v>
      </c>
      <c r="H15" s="14" t="str">
        <f>IFERROR(TRIM(VLOOKUP(G15,Data!$A$2:$B$300,2,FALSE)),IF(G15&lt;&gt;"",TRIM(G15),""))</f>
        <v>Meryl Silverburgh</v>
      </c>
      <c r="I15" s="17">
        <f t="shared" ca="1" si="1"/>
        <v>0.95486111111111116</v>
      </c>
      <c r="J15" s="8"/>
      <c r="K15" s="14" t="str">
        <f>IFERROR(TRIM(VLOOKUP(J15,Data!$A$2:$B$300,2,FALSE)),IF(J15&lt;&gt;"",TRIM(J15),""))</f>
        <v/>
      </c>
      <c r="L15" s="17" t="str">
        <f t="shared" ca="1" si="2"/>
        <v/>
      </c>
      <c r="M15" s="8">
        <v>123013</v>
      </c>
      <c r="N15" s="14" t="str">
        <f>IFERROR(TRIM(VLOOKUP(M15,Data!$A$2:$B$300,2,FALSE)),IF(M15&lt;&gt;"",TRIM(M15),""))</f>
        <v>Augustine Sycamore</v>
      </c>
      <c r="O15" s="17">
        <f t="shared" ca="1" si="3"/>
        <v>0.95833333333333337</v>
      </c>
      <c r="P15" s="8"/>
      <c r="Q15" s="14" t="str">
        <f>IFERROR(TRIM(VLOOKUP(P15,Data!$A$2:$B$300,2,FALSE)),IF(P15&lt;&gt;"",TRIM(P15),""))</f>
        <v/>
      </c>
      <c r="R15" s="17" t="str">
        <f t="shared" ca="1" si="4"/>
        <v/>
      </c>
      <c r="S15" s="8">
        <v>123020</v>
      </c>
      <c r="T15" s="14" t="str">
        <f>IFERROR(TRIM(VLOOKUP(S15,Data!$A$2:$B$300,2,FALSE)),IF(S15&lt;&gt;"",TRIM(S15),""))</f>
        <v>Boris Popov</v>
      </c>
      <c r="U15" s="17">
        <f t="shared" ca="1" si="5"/>
        <v>0.95833333333333337</v>
      </c>
      <c r="V15" s="8">
        <v>123019</v>
      </c>
      <c r="W15" s="14" t="str">
        <f>IFERROR(TRIM(VLOOKUP(V15,Data!$A$2:$B$300,2,FALSE)),IF(V15&lt;&gt;"",TRIM(V15),""))</f>
        <v>Meryl Silverburgh</v>
      </c>
      <c r="X15" s="17">
        <f t="shared" ca="1" si="6"/>
        <v>0.95833333333333337</v>
      </c>
      <c r="Y15" s="8">
        <v>123020</v>
      </c>
      <c r="Z15" s="14" t="str">
        <f>IFERROR(TRIM(VLOOKUP(Y15,Data!$A$2:$B$300,2,FALSE)),IF(Y15&lt;&gt;"",TRIM(Y15),""))</f>
        <v>Boris Popov</v>
      </c>
      <c r="AA15" s="17">
        <f t="shared" ca="1" si="7"/>
        <v>0.95833333333333337</v>
      </c>
      <c r="AB15" s="8">
        <v>123021</v>
      </c>
      <c r="AC15" s="14" t="str">
        <f>IFERROR(TRIM(VLOOKUP(AB15,Data!$A$2:$B$300,2,FALSE)),IF(AB15&lt;&gt;"",TRIM(AB15),""))</f>
        <v>123021</v>
      </c>
      <c r="AD15" s="17">
        <f t="shared" ca="1" si="8"/>
        <v>0.95833333333333337</v>
      </c>
      <c r="AE15" s="8"/>
      <c r="AF15" s="14" t="str">
        <f>IFERROR(TRIM(VLOOKUP(AE15,Data!$A$2:$B$300,2,FALSE)),IF(AE15&lt;&gt;"",TRIM(AE15),""))</f>
        <v/>
      </c>
      <c r="AG15" s="17" t="str">
        <f t="shared" ca="1" si="9"/>
        <v/>
      </c>
      <c r="AH15" s="8">
        <v>123014</v>
      </c>
      <c r="AI15" s="14" t="str">
        <f>IFERROR(TRIM(VLOOKUP(AH15,Data!$A$2:$B$300,2,FALSE)),IF(AH15&lt;&gt;"",TRIM(AH15),""))</f>
        <v>Steven Stone</v>
      </c>
      <c r="AJ15" s="17">
        <f t="shared" ca="1" si="10"/>
        <v>0.95833333333333337</v>
      </c>
      <c r="AK15" s="8"/>
      <c r="AL15" s="14" t="str">
        <f>IFERROR(TRIM(VLOOKUP(AK15,Data!$A$2:$B$300,2,FALSE)),IF(AK15&lt;&gt;"",TRIM(AK15),""))</f>
        <v/>
      </c>
      <c r="AM15" s="17" t="str">
        <f t="shared" ca="1" si="11"/>
        <v/>
      </c>
      <c r="AN15" s="8">
        <v>123021</v>
      </c>
      <c r="AO15" s="14" t="str">
        <f>IFERROR(TRIM(VLOOKUP(AN15,Data!$A$2:$B$300,2,FALSE)),IF(AN15&lt;&gt;"",TRIM(AN15),""))</f>
        <v>123021</v>
      </c>
      <c r="AP15" s="17">
        <f t="shared" ca="1" si="12"/>
        <v>0.95833333333333337</v>
      </c>
      <c r="AQ15" s="8">
        <v>123019</v>
      </c>
      <c r="AR15" s="14" t="str">
        <f>IFERROR(TRIM(VLOOKUP(AQ15,Data!$A$2:$B$300,2,FALSE)),IF(AQ15&lt;&gt;"",TRIM(AQ15),""))</f>
        <v>Meryl Silverburgh</v>
      </c>
      <c r="AS15" s="17">
        <f t="shared" ca="1" si="13"/>
        <v>0.95833333333333337</v>
      </c>
      <c r="AT15" s="8">
        <v>123019</v>
      </c>
      <c r="AU15" s="14" t="str">
        <f>IFERROR(TRIM(VLOOKUP(AT15,Data!$A$2:$B$300,2,FALSE)),IF(AT15&lt;&gt;"",TRIM(AT15),""))</f>
        <v>Meryl Silverburgh</v>
      </c>
      <c r="AV15" s="17">
        <f t="shared" ca="1" si="14"/>
        <v>0.95833333333333337</v>
      </c>
      <c r="AW15" s="8"/>
      <c r="AX15" s="14" t="str">
        <f>IFERROR(TRIM(VLOOKUP(AW15,Data!$A$2:$B$300,2,FALSE)),IF(AW15&lt;&gt;"",TRIM(AW15),""))</f>
        <v/>
      </c>
      <c r="AY15" s="17" t="str">
        <f t="shared" ca="1" si="15"/>
        <v/>
      </c>
      <c r="AZ15" s="8"/>
      <c r="BA15" s="14" t="str">
        <f>IFERROR(TRIM(VLOOKUP(AZ15,Data!$A$2:$B$300,2,FALSE)),IF(AZ15&lt;&gt;"",TRIM(AZ15),""))</f>
        <v/>
      </c>
      <c r="BB15" s="17" t="str">
        <f t="shared" ca="1" si="16"/>
        <v/>
      </c>
      <c r="BC15" s="8"/>
      <c r="BD15" s="14" t="str">
        <f>IFERROR(TRIM(VLOOKUP(BC15,Data!$A$2:$B$300,2,FALSE)),IF(BC15&lt;&gt;"",TRIM(BC15),""))</f>
        <v/>
      </c>
      <c r="BE15" s="17" t="str">
        <f t="shared" ca="1" si="17"/>
        <v/>
      </c>
      <c r="BF15" s="8"/>
      <c r="BG15" s="14" t="str">
        <f>IFERROR(TRIM(VLOOKUP(BF15,Data!$A$2:$B$300,2,FALSE)),IF(BF15&lt;&gt;"",TRIM(BF15),""))</f>
        <v/>
      </c>
      <c r="BH15" s="17" t="str">
        <f t="shared" ca="1" si="18"/>
        <v/>
      </c>
      <c r="BI15" s="8">
        <v>123020</v>
      </c>
      <c r="BJ15" s="14" t="str">
        <f>IFERROR(TRIM(VLOOKUP(BI15,Data!$A$2:$B$300,2,FALSE)),IF(BI15&lt;&gt;"",TRIM(BI15),""))</f>
        <v>Boris Popov</v>
      </c>
      <c r="BK15" s="17">
        <f t="shared" ca="1" si="19"/>
        <v>0.95833333333333337</v>
      </c>
      <c r="BL15" s="8">
        <v>123021</v>
      </c>
      <c r="BM15" s="14" t="str">
        <f>IFERROR(TRIM(VLOOKUP(BL15,Data!$A$2:$B$300,2,FALSE)),IF(BL15&lt;&gt;"",TRIM(BL15),""))</f>
        <v>123021</v>
      </c>
      <c r="BN15" s="17">
        <f t="shared" ca="1" si="20"/>
        <v>0.95833333333333337</v>
      </c>
      <c r="BO15" s="8">
        <v>123020</v>
      </c>
      <c r="BP15" s="14" t="str">
        <f>IFERROR(TRIM(VLOOKUP(BO15,Data!$A$2:$B$300,2,FALSE)),IF(BO15&lt;&gt;"",TRIM(BO15),""))</f>
        <v>Boris Popov</v>
      </c>
      <c r="BQ15" s="17">
        <f t="shared" ca="1" si="21"/>
        <v>0.95833333333333337</v>
      </c>
      <c r="BR15" s="8"/>
      <c r="BS15" s="14" t="str">
        <f>IFERROR(TRIM(VLOOKUP(BR15,Data!$A$2:$B$300,2,FALSE)),IF(BR15&lt;&gt;"",TRIM(BR15),""))</f>
        <v/>
      </c>
      <c r="BT15" s="17" t="str">
        <f t="shared" ca="1" si="22"/>
        <v/>
      </c>
      <c r="BU15" s="8">
        <v>123021</v>
      </c>
      <c r="BV15" s="14" t="str">
        <f>IFERROR(TRIM(VLOOKUP(BU15,Data!$A$2:$B$300,2,FALSE)),IF(BU15&lt;&gt;"",TRIM(BU15),""))</f>
        <v>123021</v>
      </c>
      <c r="BW15" s="17">
        <f t="shared" ca="1" si="23"/>
        <v>0.95833333333333337</v>
      </c>
      <c r="BX15" s="8"/>
      <c r="BY15" s="14" t="str">
        <f>IFERROR(TRIM(VLOOKUP(BX15,Data!$A$2:$B$300,2,FALSE)),IF(BX15&lt;&gt;"",TRIM(BX15),""))</f>
        <v/>
      </c>
      <c r="BZ15" s="17" t="str">
        <f t="shared" ca="1" si="24"/>
        <v/>
      </c>
      <c r="CA15" s="8"/>
      <c r="CB15" s="14" t="str">
        <f>IFERROR(TRIM(VLOOKUP(CA15,Data!$A$2:$B$300,2,FALSE)),IF(CA15&lt;&gt;"",TRIM(CA15),""))</f>
        <v/>
      </c>
      <c r="CC15" s="17" t="str">
        <f t="shared" ca="1" si="25"/>
        <v/>
      </c>
      <c r="CD15" s="8">
        <v>123020</v>
      </c>
      <c r="CE15" s="14" t="str">
        <f>IFERROR(TRIM(VLOOKUP(CD15,Data!$A$2:$B$300,2,FALSE)),IF(CD15&lt;&gt;"",TRIM(CD15),""))</f>
        <v>Boris Popov</v>
      </c>
      <c r="CF15" s="17">
        <f t="shared" ca="1" si="26"/>
        <v>0.95833333333333337</v>
      </c>
      <c r="CG15" s="8">
        <v>123020</v>
      </c>
      <c r="CH15" s="14" t="str">
        <f>IFERROR(TRIM(VLOOKUP(CG15,Data!$A$2:$B$300,2,FALSE)),IF(CG15&lt;&gt;"",TRIM(CG15),""))</f>
        <v>Boris Popov</v>
      </c>
      <c r="CI15" s="17">
        <f t="shared" ca="1" si="27"/>
        <v>0.95833333333333337</v>
      </c>
      <c r="CJ15" s="8">
        <v>123020</v>
      </c>
      <c r="CK15" s="14" t="str">
        <f>IFERROR(TRIM(VLOOKUP(CJ15,Data!$A$2:$B$300,2,FALSE)),IF(CJ15&lt;&gt;"",TRIM(CJ15),""))</f>
        <v>Boris Popov</v>
      </c>
      <c r="CL15" s="17">
        <f t="shared" ca="1" si="28"/>
        <v>0.95833333333333337</v>
      </c>
      <c r="CM15" s="8">
        <v>123021</v>
      </c>
      <c r="CN15" s="14" t="str">
        <f>IFERROR(TRIM(VLOOKUP(CM15,Data!$A$2:$B$300,2,FALSE)),IF(CM15&lt;&gt;"",TRIM(CM15),""))</f>
        <v>123021</v>
      </c>
      <c r="CO15" s="17">
        <f t="shared" ca="1" si="29"/>
        <v>0.95833333333333337</v>
      </c>
      <c r="CP15" s="8"/>
      <c r="CQ15" s="14" t="str">
        <f>IFERROR(TRIM(VLOOKUP(CP15,Data!$A$2:$B$300,2,FALSE)),IF(CP15&lt;&gt;"",TRIM(CP15),""))</f>
        <v/>
      </c>
      <c r="CR15" s="17" t="str">
        <f t="shared" ca="1" si="30"/>
        <v/>
      </c>
      <c r="CT15" s="24" t="str">
        <f t="shared" si="31"/>
        <v>Meryl Silverburgh</v>
      </c>
      <c r="CU15" t="str">
        <f t="shared" si="32"/>
        <v>Meryl Silverburgh</v>
      </c>
      <c r="CV15" t="str">
        <f t="shared" si="33"/>
        <v/>
      </c>
      <c r="CW15" t="str">
        <f t="shared" si="34"/>
        <v>Augustine Sycamore</v>
      </c>
      <c r="CX15" t="str">
        <f t="shared" si="35"/>
        <v/>
      </c>
      <c r="CY15" t="str">
        <f t="shared" si="36"/>
        <v>Boris Popov</v>
      </c>
      <c r="CZ15" t="str">
        <f t="shared" si="37"/>
        <v>Meryl Silverburgh</v>
      </c>
      <c r="DA15" t="str">
        <f t="shared" si="38"/>
        <v>Boris Popov</v>
      </c>
      <c r="DB15" t="str">
        <f t="shared" si="39"/>
        <v>123021</v>
      </c>
      <c r="DC15" t="str">
        <f t="shared" si="40"/>
        <v/>
      </c>
      <c r="DD15" t="str">
        <f t="shared" si="41"/>
        <v>Steven Stone</v>
      </c>
      <c r="DE15" t="str">
        <f t="shared" si="42"/>
        <v/>
      </c>
      <c r="DF15" t="str">
        <f t="shared" si="43"/>
        <v>123021</v>
      </c>
      <c r="DG15" t="str">
        <f t="shared" si="44"/>
        <v>Meryl Silverburgh</v>
      </c>
      <c r="DH15" t="str">
        <f t="shared" si="45"/>
        <v>Meryl Silverburgh</v>
      </c>
      <c r="DI15" t="str">
        <f t="shared" si="46"/>
        <v/>
      </c>
      <c r="DJ15" t="str">
        <f t="shared" si="47"/>
        <v/>
      </c>
      <c r="DK15" t="str">
        <f t="shared" si="48"/>
        <v/>
      </c>
      <c r="DL15" t="str">
        <f t="shared" si="49"/>
        <v/>
      </c>
      <c r="DM15" t="str">
        <f t="shared" si="50"/>
        <v>Boris Popov</v>
      </c>
      <c r="DN15" t="str">
        <f t="shared" si="51"/>
        <v>123021</v>
      </c>
      <c r="DO15" t="str">
        <f t="shared" si="52"/>
        <v>Boris Popov</v>
      </c>
      <c r="DP15" t="str">
        <f t="shared" si="53"/>
        <v/>
      </c>
      <c r="DQ15" t="str">
        <f t="shared" si="54"/>
        <v>123021</v>
      </c>
      <c r="DR15" t="str">
        <f t="shared" si="55"/>
        <v/>
      </c>
      <c r="DS15" t="str">
        <f t="shared" si="56"/>
        <v/>
      </c>
      <c r="DT15" t="str">
        <f t="shared" si="57"/>
        <v>Boris Popov</v>
      </c>
      <c r="DU15" t="str">
        <f t="shared" si="58"/>
        <v>Boris Popov</v>
      </c>
      <c r="DV15" t="str">
        <f t="shared" si="59"/>
        <v>Boris Popov</v>
      </c>
      <c r="DW15" t="str">
        <f t="shared" si="60"/>
        <v>123021</v>
      </c>
      <c r="DX15" s="25" t="str">
        <f t="shared" si="61"/>
        <v/>
      </c>
      <c r="DZ15" s="89"/>
      <c r="EB15" s="78" t="str">
        <f t="shared" si="62"/>
        <v>Meryl Silverburgh</v>
      </c>
      <c r="EC15" s="80" t="s">
        <v>52</v>
      </c>
      <c r="EE15" s="50" t="str">
        <f ca="1">IF(OR(Results!D14=0,Results!D14="",Results!H14=""),"",IF(Results!H14-Results!I14&gt;4,Results!D14,""))</f>
        <v/>
      </c>
      <c r="EF15" t="str">
        <f>IFERROR(INDEX(EC12:$EC$300,MATCH(EC12&amp;"*",EC13:$EC$300,0)),"")</f>
        <v>James</v>
      </c>
      <c r="EG15" s="51" t="str">
        <f t="shared" si="63"/>
        <v/>
      </c>
    </row>
    <row r="16" spans="2:137" ht="15" customHeight="1" thickBot="1" x14ac:dyDescent="0.3">
      <c r="B16" s="103"/>
      <c r="D16" s="8">
        <v>123020</v>
      </c>
      <c r="E16" s="14" t="str">
        <f>IFERROR(TRIM(VLOOKUP(D16,Data!$A$2:$B$300,2,FALSE)),IF(D16&lt;&gt;"",TRIM(D16),""))</f>
        <v>Boris Popov</v>
      </c>
      <c r="F16" s="17">
        <f t="shared" ca="1" si="0"/>
        <v>0.95625000000000004</v>
      </c>
      <c r="G16" s="8">
        <v>123020</v>
      </c>
      <c r="H16" s="14" t="str">
        <f>IFERROR(TRIM(VLOOKUP(G16,Data!$A$2:$B$300,2,FALSE)),IF(G16&lt;&gt;"",TRIM(G16),""))</f>
        <v>Boris Popov</v>
      </c>
      <c r="I16" s="17">
        <f t="shared" ca="1" si="1"/>
        <v>0.95486111111111116</v>
      </c>
      <c r="J16" s="8"/>
      <c r="K16" s="14" t="str">
        <f>IFERROR(TRIM(VLOOKUP(J16,Data!$A$2:$B$300,2,FALSE)),IF(J16&lt;&gt;"",TRIM(J16),""))</f>
        <v/>
      </c>
      <c r="L16" s="17" t="str">
        <f t="shared" ca="1" si="2"/>
        <v/>
      </c>
      <c r="M16" s="8">
        <v>123014</v>
      </c>
      <c r="N16" s="14" t="str">
        <f>IFERROR(TRIM(VLOOKUP(M16,Data!$A$2:$B$300,2,FALSE)),IF(M16&lt;&gt;"",TRIM(M16),""))</f>
        <v>Steven Stone</v>
      </c>
      <c r="O16" s="17">
        <f t="shared" ca="1" si="3"/>
        <v>0.95833333333333337</v>
      </c>
      <c r="P16" s="8"/>
      <c r="Q16" s="14" t="str">
        <f>IFERROR(TRIM(VLOOKUP(P16,Data!$A$2:$B$300,2,FALSE)),IF(P16&lt;&gt;"",TRIM(P16),""))</f>
        <v/>
      </c>
      <c r="R16" s="17" t="str">
        <f t="shared" ca="1" si="4"/>
        <v/>
      </c>
      <c r="S16" s="8">
        <v>123021</v>
      </c>
      <c r="T16" s="14" t="str">
        <f>IFERROR(TRIM(VLOOKUP(S16,Data!$A$2:$B$300,2,FALSE)),IF(S16&lt;&gt;"",TRIM(S16),""))</f>
        <v>123021</v>
      </c>
      <c r="U16" s="17">
        <f t="shared" ca="1" si="5"/>
        <v>0.95833333333333337</v>
      </c>
      <c r="V16" s="8">
        <v>123020</v>
      </c>
      <c r="W16" s="14" t="str">
        <f>IFERROR(TRIM(VLOOKUP(V16,Data!$A$2:$B$300,2,FALSE)),IF(V16&lt;&gt;"",TRIM(V16),""))</f>
        <v>Boris Popov</v>
      </c>
      <c r="X16" s="17">
        <f t="shared" ca="1" si="6"/>
        <v>0.95833333333333337</v>
      </c>
      <c r="Y16" s="8">
        <v>123021</v>
      </c>
      <c r="Z16" s="14" t="str">
        <f>IFERROR(TRIM(VLOOKUP(Y16,Data!$A$2:$B$300,2,FALSE)),IF(Y16&lt;&gt;"",TRIM(Y16),""))</f>
        <v>123021</v>
      </c>
      <c r="AA16" s="17">
        <f t="shared" ca="1" si="7"/>
        <v>0.95833333333333337</v>
      </c>
      <c r="AB16" s="8"/>
      <c r="AC16" s="14" t="str">
        <f>IFERROR(TRIM(VLOOKUP(AB16,Data!$A$2:$B$300,2,FALSE)),IF(AB16&lt;&gt;"",TRIM(AB16),""))</f>
        <v/>
      </c>
      <c r="AD16" s="17" t="str">
        <f t="shared" ca="1" si="8"/>
        <v/>
      </c>
      <c r="AE16" s="8"/>
      <c r="AF16" s="14" t="str">
        <f>IFERROR(TRIM(VLOOKUP(AE16,Data!$A$2:$B$300,2,FALSE)),IF(AE16&lt;&gt;"",TRIM(AE16),""))</f>
        <v/>
      </c>
      <c r="AG16" s="17" t="str">
        <f t="shared" ca="1" si="9"/>
        <v/>
      </c>
      <c r="AH16" s="8"/>
      <c r="AI16" s="14" t="str">
        <f>IFERROR(TRIM(VLOOKUP(AH16,Data!$A$2:$B$300,2,FALSE)),IF(AH16&lt;&gt;"",TRIM(AH16),""))</f>
        <v/>
      </c>
      <c r="AJ16" s="17" t="str">
        <f t="shared" ca="1" si="10"/>
        <v/>
      </c>
      <c r="AK16" s="8"/>
      <c r="AL16" s="14" t="str">
        <f>IFERROR(TRIM(VLOOKUP(AK16,Data!$A$2:$B$300,2,FALSE)),IF(AK16&lt;&gt;"",TRIM(AK16),""))</f>
        <v/>
      </c>
      <c r="AM16" s="17" t="str">
        <f t="shared" ca="1" si="11"/>
        <v/>
      </c>
      <c r="AN16" s="8"/>
      <c r="AO16" s="14" t="str">
        <f>IFERROR(TRIM(VLOOKUP(AN16,Data!$A$2:$B$300,2,FALSE)),IF(AN16&lt;&gt;"",TRIM(AN16),""))</f>
        <v/>
      </c>
      <c r="AP16" s="17" t="str">
        <f t="shared" ca="1" si="12"/>
        <v/>
      </c>
      <c r="AQ16" s="8">
        <v>123020</v>
      </c>
      <c r="AR16" s="14" t="str">
        <f>IFERROR(TRIM(VLOOKUP(AQ16,Data!$A$2:$B$300,2,FALSE)),IF(AQ16&lt;&gt;"",TRIM(AQ16),""))</f>
        <v>Boris Popov</v>
      </c>
      <c r="AS16" s="17">
        <f t="shared" ca="1" si="13"/>
        <v>0.95833333333333337</v>
      </c>
      <c r="AT16" s="8">
        <v>123020</v>
      </c>
      <c r="AU16" s="14" t="str">
        <f>IFERROR(TRIM(VLOOKUP(AT16,Data!$A$2:$B$300,2,FALSE)),IF(AT16&lt;&gt;"",TRIM(AT16),""))</f>
        <v>Boris Popov</v>
      </c>
      <c r="AV16" s="17">
        <f t="shared" ca="1" si="14"/>
        <v>0.95833333333333337</v>
      </c>
      <c r="AW16" s="8"/>
      <c r="AX16" s="14" t="str">
        <f>IFERROR(TRIM(VLOOKUP(AW16,Data!$A$2:$B$300,2,FALSE)),IF(AW16&lt;&gt;"",TRIM(AW16),""))</f>
        <v/>
      </c>
      <c r="AY16" s="17" t="str">
        <f t="shared" ca="1" si="15"/>
        <v/>
      </c>
      <c r="AZ16" s="8"/>
      <c r="BA16" s="14" t="str">
        <f>IFERROR(TRIM(VLOOKUP(AZ16,Data!$A$2:$B$300,2,FALSE)),IF(AZ16&lt;&gt;"",TRIM(AZ16),""))</f>
        <v/>
      </c>
      <c r="BB16" s="17" t="str">
        <f t="shared" ca="1" si="16"/>
        <v/>
      </c>
      <c r="BC16" s="8"/>
      <c r="BD16" s="14" t="str">
        <f>IFERROR(TRIM(VLOOKUP(BC16,Data!$A$2:$B$300,2,FALSE)),IF(BC16&lt;&gt;"",TRIM(BC16),""))</f>
        <v/>
      </c>
      <c r="BE16" s="17" t="str">
        <f t="shared" ca="1" si="17"/>
        <v/>
      </c>
      <c r="BF16" s="8"/>
      <c r="BG16" s="14" t="str">
        <f>IFERROR(TRIM(VLOOKUP(BF16,Data!$A$2:$B$300,2,FALSE)),IF(BF16&lt;&gt;"",TRIM(BF16),""))</f>
        <v/>
      </c>
      <c r="BH16" s="17" t="str">
        <f t="shared" ca="1" si="18"/>
        <v/>
      </c>
      <c r="BI16" s="8"/>
      <c r="BJ16" s="14" t="str">
        <f>IFERROR(TRIM(VLOOKUP(BI16,Data!$A$2:$B$300,2,FALSE)),IF(BI16&lt;&gt;"",TRIM(BI16),""))</f>
        <v/>
      </c>
      <c r="BK16" s="17" t="str">
        <f t="shared" ca="1" si="19"/>
        <v/>
      </c>
      <c r="BL16" s="8"/>
      <c r="BM16" s="14" t="str">
        <f>IFERROR(TRIM(VLOOKUP(BL16,Data!$A$2:$B$300,2,FALSE)),IF(BL16&lt;&gt;"",TRIM(BL16),""))</f>
        <v/>
      </c>
      <c r="BN16" s="17" t="str">
        <f t="shared" ca="1" si="20"/>
        <v/>
      </c>
      <c r="BO16" s="8"/>
      <c r="BP16" s="14" t="str">
        <f>IFERROR(TRIM(VLOOKUP(BO16,Data!$A$2:$B$300,2,FALSE)),IF(BO16&lt;&gt;"",TRIM(BO16),""))</f>
        <v/>
      </c>
      <c r="BQ16" s="17" t="str">
        <f t="shared" ca="1" si="21"/>
        <v/>
      </c>
      <c r="BR16" s="8"/>
      <c r="BS16" s="14" t="str">
        <f>IFERROR(TRIM(VLOOKUP(BR16,Data!$A$2:$B$300,2,FALSE)),IF(BR16&lt;&gt;"",TRIM(BR16),""))</f>
        <v/>
      </c>
      <c r="BT16" s="17" t="str">
        <f t="shared" ca="1" si="22"/>
        <v/>
      </c>
      <c r="BU16" s="8"/>
      <c r="BV16" s="14" t="str">
        <f>IFERROR(TRIM(VLOOKUP(BU16,Data!$A$2:$B$300,2,FALSE)),IF(BU16&lt;&gt;"",TRIM(BU16),""))</f>
        <v/>
      </c>
      <c r="BW16" s="17" t="str">
        <f t="shared" ca="1" si="23"/>
        <v/>
      </c>
      <c r="BX16" s="8"/>
      <c r="BY16" s="14" t="str">
        <f>IFERROR(TRIM(VLOOKUP(BX16,Data!$A$2:$B$300,2,FALSE)),IF(BX16&lt;&gt;"",TRIM(BX16),""))</f>
        <v/>
      </c>
      <c r="BZ16" s="17" t="str">
        <f t="shared" ca="1" si="24"/>
        <v/>
      </c>
      <c r="CA16" s="8"/>
      <c r="CB16" s="14" t="str">
        <f>IFERROR(TRIM(VLOOKUP(CA16,Data!$A$2:$B$300,2,FALSE)),IF(CA16&lt;&gt;"",TRIM(CA16),""))</f>
        <v/>
      </c>
      <c r="CC16" s="17" t="str">
        <f t="shared" ca="1" si="25"/>
        <v/>
      </c>
      <c r="CD16" s="8"/>
      <c r="CE16" s="14" t="str">
        <f>IFERROR(TRIM(VLOOKUP(CD16,Data!$A$2:$B$300,2,FALSE)),IF(CD16&lt;&gt;"",TRIM(CD16),""))</f>
        <v/>
      </c>
      <c r="CF16" s="17" t="str">
        <f t="shared" ca="1" si="26"/>
        <v/>
      </c>
      <c r="CG16" s="8">
        <v>123021</v>
      </c>
      <c r="CH16" s="14" t="str">
        <f>IFERROR(TRIM(VLOOKUP(CG16,Data!$A$2:$B$300,2,FALSE)),IF(CG16&lt;&gt;"",TRIM(CG16),""))</f>
        <v>123021</v>
      </c>
      <c r="CI16" s="17">
        <f t="shared" ca="1" si="27"/>
        <v>0.95833333333333337</v>
      </c>
      <c r="CJ16" s="8">
        <v>123021</v>
      </c>
      <c r="CK16" s="14" t="str">
        <f>IFERROR(TRIM(VLOOKUP(CJ16,Data!$A$2:$B$300,2,FALSE)),IF(CJ16&lt;&gt;"",TRIM(CJ16),""))</f>
        <v>123021</v>
      </c>
      <c r="CL16" s="17">
        <f t="shared" ca="1" si="28"/>
        <v>0.95833333333333337</v>
      </c>
      <c r="CM16" s="8"/>
      <c r="CN16" s="14" t="str">
        <f>IFERROR(TRIM(VLOOKUP(CM16,Data!$A$2:$B$300,2,FALSE)),IF(CM16&lt;&gt;"",TRIM(CM16),""))</f>
        <v/>
      </c>
      <c r="CO16" s="17" t="str">
        <f t="shared" ca="1" si="29"/>
        <v/>
      </c>
      <c r="CP16" s="8"/>
      <c r="CQ16" s="14" t="str">
        <f>IFERROR(TRIM(VLOOKUP(CP16,Data!$A$2:$B$300,2,FALSE)),IF(CP16&lt;&gt;"",TRIM(CP16),""))</f>
        <v/>
      </c>
      <c r="CR16" s="17" t="str">
        <f t="shared" ca="1" si="30"/>
        <v/>
      </c>
      <c r="CT16" s="24" t="str">
        <f t="shared" si="31"/>
        <v>Boris Popov</v>
      </c>
      <c r="CU16" t="str">
        <f t="shared" si="32"/>
        <v>Boris Popov</v>
      </c>
      <c r="CV16" t="str">
        <f t="shared" si="33"/>
        <v/>
      </c>
      <c r="CW16" t="str">
        <f t="shared" si="34"/>
        <v>Steven Stone</v>
      </c>
      <c r="CX16" t="str">
        <f t="shared" si="35"/>
        <v/>
      </c>
      <c r="CY16" t="str">
        <f t="shared" si="36"/>
        <v>123021</v>
      </c>
      <c r="CZ16" t="str">
        <f t="shared" si="37"/>
        <v>Boris Popov</v>
      </c>
      <c r="DA16" t="str">
        <f t="shared" si="38"/>
        <v>123021</v>
      </c>
      <c r="DB16" t="str">
        <f t="shared" si="39"/>
        <v/>
      </c>
      <c r="DC16" t="str">
        <f t="shared" si="40"/>
        <v/>
      </c>
      <c r="DD16" t="str">
        <f t="shared" si="41"/>
        <v/>
      </c>
      <c r="DE16" t="str">
        <f t="shared" si="42"/>
        <v/>
      </c>
      <c r="DF16" t="str">
        <f t="shared" si="43"/>
        <v/>
      </c>
      <c r="DG16" t="str">
        <f t="shared" si="44"/>
        <v>Boris Popov</v>
      </c>
      <c r="DH16" t="str">
        <f t="shared" si="45"/>
        <v>Boris Popov</v>
      </c>
      <c r="DI16" t="str">
        <f t="shared" si="46"/>
        <v/>
      </c>
      <c r="DJ16" t="str">
        <f t="shared" si="47"/>
        <v/>
      </c>
      <c r="DK16" t="str">
        <f t="shared" si="48"/>
        <v/>
      </c>
      <c r="DL16" t="str">
        <f t="shared" si="49"/>
        <v/>
      </c>
      <c r="DM16" t="str">
        <f t="shared" si="50"/>
        <v/>
      </c>
      <c r="DN16" t="str">
        <f t="shared" si="51"/>
        <v/>
      </c>
      <c r="DO16" t="str">
        <f t="shared" si="52"/>
        <v/>
      </c>
      <c r="DP16" t="str">
        <f t="shared" si="53"/>
        <v/>
      </c>
      <c r="DQ16" t="str">
        <f t="shared" si="54"/>
        <v/>
      </c>
      <c r="DR16" t="str">
        <f t="shared" si="55"/>
        <v/>
      </c>
      <c r="DS16" t="str">
        <f t="shared" si="56"/>
        <v/>
      </c>
      <c r="DT16" t="str">
        <f t="shared" si="57"/>
        <v/>
      </c>
      <c r="DU16" t="str">
        <f t="shared" si="58"/>
        <v>123021</v>
      </c>
      <c r="DV16" t="str">
        <f t="shared" si="59"/>
        <v>123021</v>
      </c>
      <c r="DW16" t="str">
        <f t="shared" si="60"/>
        <v/>
      </c>
      <c r="DX16" s="25" t="str">
        <f t="shared" si="61"/>
        <v/>
      </c>
      <c r="DZ16" s="89" t="s">
        <v>25</v>
      </c>
      <c r="EB16" s="78" t="str">
        <f t="shared" si="62"/>
        <v>Boris Popov</v>
      </c>
      <c r="EC16" s="80" t="s">
        <v>40</v>
      </c>
      <c r="EE16" s="50" t="str">
        <f ca="1">IF(OR(Results!D15=0,Results!D15="",Results!H15=""),"",IF(Results!H15-Results!I15&gt;4,Results!D15,""))</f>
        <v/>
      </c>
      <c r="EF16" t="str">
        <f>IFERROR(INDEX(EC13:$EC$300,MATCH(EC13&amp;"*",EC14:$EC$300,0)),"")</f>
        <v/>
      </c>
      <c r="EG16" s="51" t="str">
        <f t="shared" si="63"/>
        <v/>
      </c>
    </row>
    <row r="17" spans="2:137" x14ac:dyDescent="0.25">
      <c r="B17" s="101" t="s">
        <v>27</v>
      </c>
      <c r="D17" s="8">
        <v>123021</v>
      </c>
      <c r="E17" s="14" t="str">
        <f>IFERROR(TRIM(VLOOKUP(D17,Data!$A$2:$B$300,2,FALSE)),IF(D17&lt;&gt;"",TRIM(D17),""))</f>
        <v>123021</v>
      </c>
      <c r="F17" s="17">
        <f t="shared" ref="F17:F48" ca="1" si="64">IF(E17&lt;&gt;"",IF(F17="",MROUND(NOW()-INT(NOW()),"0:01"),F17),"")</f>
        <v>0.95625000000000004</v>
      </c>
      <c r="G17" s="8">
        <v>123021</v>
      </c>
      <c r="H17" s="14" t="str">
        <f>IFERROR(TRIM(VLOOKUP(G17,Data!$A$2:$B$300,2,FALSE)),IF(G17&lt;&gt;"",TRIM(G17),""))</f>
        <v>123021</v>
      </c>
      <c r="I17" s="17">
        <f t="shared" ca="1" si="1"/>
        <v>0.95486111111111116</v>
      </c>
      <c r="J17" s="8"/>
      <c r="K17" s="14" t="str">
        <f>IFERROR(TRIM(VLOOKUP(J17,Data!$A$2:$B$300,2,FALSE)),IF(J17&lt;&gt;"",TRIM(J17),""))</f>
        <v/>
      </c>
      <c r="L17" s="17" t="str">
        <f t="shared" ca="1" si="2"/>
        <v/>
      </c>
      <c r="M17" s="8"/>
      <c r="N17" s="14" t="str">
        <f>IFERROR(TRIM(VLOOKUP(M17,Data!$A$2:$B$300,2,FALSE)),IF(M17&lt;&gt;"",TRIM(M17),""))</f>
        <v/>
      </c>
      <c r="O17" s="17" t="str">
        <f t="shared" ca="1" si="3"/>
        <v/>
      </c>
      <c r="P17" s="8"/>
      <c r="Q17" s="14" t="str">
        <f>IFERROR(TRIM(VLOOKUP(P17,Data!$A$2:$B$300,2,FALSE)),IF(P17&lt;&gt;"",TRIM(P17),""))</f>
        <v/>
      </c>
      <c r="R17" s="17" t="str">
        <f t="shared" ca="1" si="4"/>
        <v/>
      </c>
      <c r="S17" s="8"/>
      <c r="T17" s="14" t="str">
        <f>IFERROR(TRIM(VLOOKUP(S17,Data!$A$2:$B$300,2,FALSE)),IF(S17&lt;&gt;"",TRIM(S17),""))</f>
        <v/>
      </c>
      <c r="U17" s="17" t="str">
        <f t="shared" ca="1" si="5"/>
        <v/>
      </c>
      <c r="V17" s="8">
        <v>123021</v>
      </c>
      <c r="W17" s="14" t="str">
        <f>IFERROR(TRIM(VLOOKUP(V17,Data!$A$2:$B$300,2,FALSE)),IF(V17&lt;&gt;"",TRIM(V17),""))</f>
        <v>123021</v>
      </c>
      <c r="X17" s="17">
        <f t="shared" ca="1" si="6"/>
        <v>0.95833333333333337</v>
      </c>
      <c r="Y17" s="8"/>
      <c r="Z17" s="14" t="str">
        <f>IFERROR(TRIM(VLOOKUP(Y17,Data!$A$2:$B$300,2,FALSE)),IF(Y17&lt;&gt;"",TRIM(Y17),""))</f>
        <v/>
      </c>
      <c r="AA17" s="17" t="str">
        <f t="shared" ca="1" si="7"/>
        <v/>
      </c>
      <c r="AB17" s="8"/>
      <c r="AC17" s="14" t="str">
        <f>IFERROR(TRIM(VLOOKUP(AB17,Data!$A$2:$B$300,2,FALSE)),IF(AB17&lt;&gt;"",TRIM(AB17),""))</f>
        <v/>
      </c>
      <c r="AD17" s="17" t="str">
        <f t="shared" ca="1" si="8"/>
        <v/>
      </c>
      <c r="AE17" s="8"/>
      <c r="AF17" s="14" t="str">
        <f>IFERROR(TRIM(VLOOKUP(AE17,Data!$A$2:$B$300,2,FALSE)),IF(AE17&lt;&gt;"",TRIM(AE17),""))</f>
        <v/>
      </c>
      <c r="AG17" s="17" t="str">
        <f t="shared" ca="1" si="9"/>
        <v/>
      </c>
      <c r="AH17" s="8"/>
      <c r="AI17" s="14" t="str">
        <f>IFERROR(TRIM(VLOOKUP(AH17,Data!$A$2:$B$300,2,FALSE)),IF(AH17&lt;&gt;"",TRIM(AH17),""))</f>
        <v/>
      </c>
      <c r="AJ17" s="17" t="str">
        <f t="shared" ca="1" si="10"/>
        <v/>
      </c>
      <c r="AK17" s="8"/>
      <c r="AL17" s="14" t="str">
        <f>IFERROR(TRIM(VLOOKUP(AK17,Data!$A$2:$B$300,2,FALSE)),IF(AK17&lt;&gt;"",TRIM(AK17),""))</f>
        <v/>
      </c>
      <c r="AM17" s="17" t="str">
        <f t="shared" ca="1" si="11"/>
        <v/>
      </c>
      <c r="AN17" s="8"/>
      <c r="AO17" s="14" t="str">
        <f>IFERROR(TRIM(VLOOKUP(AN17,Data!$A$2:$B$300,2,FALSE)),IF(AN17&lt;&gt;"",TRIM(AN17),""))</f>
        <v/>
      </c>
      <c r="AP17" s="17" t="str">
        <f t="shared" ca="1" si="12"/>
        <v/>
      </c>
      <c r="AQ17" s="8">
        <v>123021</v>
      </c>
      <c r="AR17" s="14" t="str">
        <f>IFERROR(TRIM(VLOOKUP(AQ17,Data!$A$2:$B$300,2,FALSE)),IF(AQ17&lt;&gt;"",TRIM(AQ17),""))</f>
        <v>123021</v>
      </c>
      <c r="AS17" s="17">
        <f t="shared" ca="1" si="13"/>
        <v>0.95833333333333337</v>
      </c>
      <c r="AT17" s="8"/>
      <c r="AU17" s="14" t="str">
        <f>IFERROR(TRIM(VLOOKUP(AT17,Data!$A$2:$B$300,2,FALSE)),IF(AT17&lt;&gt;"",TRIM(AT17),""))</f>
        <v/>
      </c>
      <c r="AV17" s="17" t="str">
        <f t="shared" ca="1" si="14"/>
        <v/>
      </c>
      <c r="AW17" s="8"/>
      <c r="AX17" s="14" t="str">
        <f>IFERROR(TRIM(VLOOKUP(AW17,Data!$A$2:$B$300,2,FALSE)),IF(AW17&lt;&gt;"",TRIM(AW17),""))</f>
        <v/>
      </c>
      <c r="AY17" s="17" t="str">
        <f t="shared" ca="1" si="15"/>
        <v/>
      </c>
      <c r="AZ17" s="8"/>
      <c r="BA17" s="14" t="str">
        <f>IFERROR(TRIM(VLOOKUP(AZ17,Data!$A$2:$B$300,2,FALSE)),IF(AZ17&lt;&gt;"",TRIM(AZ17),""))</f>
        <v/>
      </c>
      <c r="BB17" s="17" t="str">
        <f t="shared" ca="1" si="16"/>
        <v/>
      </c>
      <c r="BC17" s="8"/>
      <c r="BD17" s="14" t="str">
        <f>IFERROR(TRIM(VLOOKUP(BC17,Data!$A$2:$B$300,2,FALSE)),IF(BC17&lt;&gt;"",TRIM(BC17),""))</f>
        <v/>
      </c>
      <c r="BE17" s="17" t="str">
        <f t="shared" ca="1" si="17"/>
        <v/>
      </c>
      <c r="BF17" s="8"/>
      <c r="BG17" s="14" t="str">
        <f>IFERROR(TRIM(VLOOKUP(BF17,Data!$A$2:$B$300,2,FALSE)),IF(BF17&lt;&gt;"",TRIM(BF17),""))</f>
        <v/>
      </c>
      <c r="BH17" s="17" t="str">
        <f t="shared" ca="1" si="18"/>
        <v/>
      </c>
      <c r="BI17" s="8"/>
      <c r="BJ17" s="14" t="str">
        <f>IFERROR(TRIM(VLOOKUP(BI17,Data!$A$2:$B$300,2,FALSE)),IF(BI17&lt;&gt;"",TRIM(BI17),""))</f>
        <v/>
      </c>
      <c r="BK17" s="17" t="str">
        <f t="shared" ca="1" si="19"/>
        <v/>
      </c>
      <c r="BL17" s="8"/>
      <c r="BM17" s="14" t="str">
        <f>IFERROR(TRIM(VLOOKUP(BL17,Data!$A$2:$B$300,2,FALSE)),IF(BL17&lt;&gt;"",TRIM(BL17),""))</f>
        <v/>
      </c>
      <c r="BN17" s="17" t="str">
        <f t="shared" ca="1" si="20"/>
        <v/>
      </c>
      <c r="BO17" s="8"/>
      <c r="BP17" s="14" t="str">
        <f>IFERROR(TRIM(VLOOKUP(BO17,Data!$A$2:$B$300,2,FALSE)),IF(BO17&lt;&gt;"",TRIM(BO17),""))</f>
        <v/>
      </c>
      <c r="BQ17" s="17" t="str">
        <f t="shared" ca="1" si="21"/>
        <v/>
      </c>
      <c r="BR17" s="8"/>
      <c r="BS17" s="14" t="str">
        <f>IFERROR(TRIM(VLOOKUP(BR17,Data!$A$2:$B$300,2,FALSE)),IF(BR17&lt;&gt;"",TRIM(BR17),""))</f>
        <v/>
      </c>
      <c r="BT17" s="17" t="str">
        <f t="shared" ca="1" si="22"/>
        <v/>
      </c>
      <c r="BU17" s="8"/>
      <c r="BV17" s="14" t="str">
        <f>IFERROR(TRIM(VLOOKUP(BU17,Data!$A$2:$B$300,2,FALSE)),IF(BU17&lt;&gt;"",TRIM(BU17),""))</f>
        <v/>
      </c>
      <c r="BW17" s="17" t="str">
        <f t="shared" ca="1" si="23"/>
        <v/>
      </c>
      <c r="BX17" s="8"/>
      <c r="BY17" s="14" t="str">
        <f>IFERROR(TRIM(VLOOKUP(BX17,Data!$A$2:$B$300,2,FALSE)),IF(BX17&lt;&gt;"",TRIM(BX17),""))</f>
        <v/>
      </c>
      <c r="BZ17" s="17" t="str">
        <f t="shared" ca="1" si="24"/>
        <v/>
      </c>
      <c r="CA17" s="8"/>
      <c r="CB17" s="14" t="str">
        <f>IFERROR(TRIM(VLOOKUP(CA17,Data!$A$2:$B$300,2,FALSE)),IF(CA17&lt;&gt;"",TRIM(CA17),""))</f>
        <v/>
      </c>
      <c r="CC17" s="17" t="str">
        <f t="shared" ca="1" si="25"/>
        <v/>
      </c>
      <c r="CD17" s="8"/>
      <c r="CE17" s="14" t="str">
        <f>IFERROR(TRIM(VLOOKUP(CD17,Data!$A$2:$B$300,2,FALSE)),IF(CD17&lt;&gt;"",TRIM(CD17),""))</f>
        <v/>
      </c>
      <c r="CF17" s="17" t="str">
        <f t="shared" ca="1" si="26"/>
        <v/>
      </c>
      <c r="CG17" s="8"/>
      <c r="CH17" s="14" t="str">
        <f>IFERROR(TRIM(VLOOKUP(CG17,Data!$A$2:$B$300,2,FALSE)),IF(CG17&lt;&gt;"",TRIM(CG17),""))</f>
        <v/>
      </c>
      <c r="CI17" s="17" t="str">
        <f t="shared" ca="1" si="27"/>
        <v/>
      </c>
      <c r="CJ17" s="8"/>
      <c r="CK17" s="14" t="str">
        <f>IFERROR(TRIM(VLOOKUP(CJ17,Data!$A$2:$B$300,2,FALSE)),IF(CJ17&lt;&gt;"",TRIM(CJ17),""))</f>
        <v/>
      </c>
      <c r="CL17" s="17" t="str">
        <f t="shared" ca="1" si="28"/>
        <v/>
      </c>
      <c r="CM17" s="8"/>
      <c r="CN17" s="14" t="str">
        <f>IFERROR(TRIM(VLOOKUP(CM17,Data!$A$2:$B$300,2,FALSE)),IF(CM17&lt;&gt;"",TRIM(CM17),""))</f>
        <v/>
      </c>
      <c r="CO17" s="17" t="str">
        <f t="shared" ca="1" si="29"/>
        <v/>
      </c>
      <c r="CP17" s="8"/>
      <c r="CQ17" s="14" t="str">
        <f>IFERROR(TRIM(VLOOKUP(CP17,Data!$A$2:$B$300,2,FALSE)),IF(CP17&lt;&gt;"",TRIM(CP17),""))</f>
        <v/>
      </c>
      <c r="CR17" s="17" t="str">
        <f t="shared" ca="1" si="30"/>
        <v/>
      </c>
      <c r="CT17" s="24" t="str">
        <f t="shared" si="31"/>
        <v>123021</v>
      </c>
      <c r="CU17" t="str">
        <f t="shared" si="32"/>
        <v>123021</v>
      </c>
      <c r="CV17" t="str">
        <f t="shared" si="33"/>
        <v/>
      </c>
      <c r="CW17" t="str">
        <f t="shared" si="34"/>
        <v/>
      </c>
      <c r="CX17" t="str">
        <f t="shared" si="35"/>
        <v/>
      </c>
      <c r="CY17" t="str">
        <f t="shared" si="36"/>
        <v/>
      </c>
      <c r="CZ17" t="str">
        <f t="shared" si="37"/>
        <v>123021</v>
      </c>
      <c r="DA17" t="str">
        <f t="shared" si="38"/>
        <v/>
      </c>
      <c r="DB17" t="str">
        <f t="shared" si="39"/>
        <v/>
      </c>
      <c r="DC17" t="str">
        <f t="shared" si="40"/>
        <v/>
      </c>
      <c r="DD17" t="str">
        <f t="shared" si="41"/>
        <v/>
      </c>
      <c r="DE17" t="str">
        <f t="shared" si="42"/>
        <v/>
      </c>
      <c r="DF17" t="str">
        <f t="shared" si="43"/>
        <v/>
      </c>
      <c r="DG17" t="str">
        <f t="shared" si="44"/>
        <v>123021</v>
      </c>
      <c r="DH17" t="str">
        <f t="shared" si="45"/>
        <v/>
      </c>
      <c r="DI17" t="str">
        <f t="shared" si="46"/>
        <v/>
      </c>
      <c r="DJ17" t="str">
        <f t="shared" si="47"/>
        <v/>
      </c>
      <c r="DK17" t="str">
        <f t="shared" si="48"/>
        <v/>
      </c>
      <c r="DL17" t="str">
        <f t="shared" si="49"/>
        <v/>
      </c>
      <c r="DM17" t="str">
        <f t="shared" si="50"/>
        <v/>
      </c>
      <c r="DN17" t="str">
        <f t="shared" si="51"/>
        <v/>
      </c>
      <c r="DO17" t="str">
        <f t="shared" si="52"/>
        <v/>
      </c>
      <c r="DP17" t="str">
        <f t="shared" si="53"/>
        <v/>
      </c>
      <c r="DQ17" t="str">
        <f t="shared" si="54"/>
        <v/>
      </c>
      <c r="DR17" t="str">
        <f t="shared" si="55"/>
        <v/>
      </c>
      <c r="DS17" t="str">
        <f t="shared" si="56"/>
        <v/>
      </c>
      <c r="DT17" t="str">
        <f t="shared" si="57"/>
        <v/>
      </c>
      <c r="DU17" t="str">
        <f t="shared" si="58"/>
        <v/>
      </c>
      <c r="DV17" t="str">
        <f t="shared" si="59"/>
        <v/>
      </c>
      <c r="DW17" t="str">
        <f t="shared" si="60"/>
        <v/>
      </c>
      <c r="DX17" s="25" t="str">
        <f t="shared" si="61"/>
        <v/>
      </c>
      <c r="DZ17" s="89"/>
      <c r="EB17" s="78" t="str">
        <f t="shared" si="62"/>
        <v>123021</v>
      </c>
      <c r="EC17" s="83" t="s">
        <v>46</v>
      </c>
      <c r="EE17" s="50" t="str">
        <f ca="1">IF(OR(Results!D16=0,Results!D16="",Results!H16=""),"",IF(Results!H16-Results!I16&gt;4,Results!D16,""))</f>
        <v/>
      </c>
      <c r="EF17" t="str">
        <f>IFERROR(INDEX(EC14:$EC$300,MATCH(EC14&amp;"*",EC15:$EC$300,0)),"")</f>
        <v/>
      </c>
      <c r="EG17" s="51" t="str">
        <f t="shared" si="63"/>
        <v/>
      </c>
    </row>
    <row r="18" spans="2:137" x14ac:dyDescent="0.25">
      <c r="B18" s="102"/>
      <c r="D18" s="8">
        <v>123007</v>
      </c>
      <c r="E18" s="14" t="str">
        <f>IFERROR(TRIM(VLOOKUP(D18,Data!$A$2:$B$300,2,FALSE)),IF(D18&lt;&gt;"",TRIM(D18),""))</f>
        <v>Francesca Pianta</v>
      </c>
      <c r="F18" s="17">
        <f t="shared" ca="1" si="64"/>
        <v>0.95625000000000004</v>
      </c>
      <c r="G18" s="8">
        <v>123001</v>
      </c>
      <c r="H18" s="14" t="str">
        <f>IFERROR(TRIM(VLOOKUP(G18,Data!$A$2:$B$300,2,FALSE)),IF(G18&lt;&gt;"",TRIM(G18),""))</f>
        <v>Amy Rose</v>
      </c>
      <c r="I18" s="17">
        <f t="shared" ca="1" si="1"/>
        <v>0.95486111111111116</v>
      </c>
      <c r="J18" s="8"/>
      <c r="K18" s="14" t="str">
        <f>IFERROR(TRIM(VLOOKUP(J18,Data!$A$2:$B$300,2,FALSE)),IF(J18&lt;&gt;"",TRIM(J18),""))</f>
        <v/>
      </c>
      <c r="L18" s="17" t="str">
        <f t="shared" ca="1" si="2"/>
        <v/>
      </c>
      <c r="M18" s="8"/>
      <c r="N18" s="14" t="str">
        <f>IFERROR(TRIM(VLOOKUP(M18,Data!$A$2:$B$300,2,FALSE)),IF(M18&lt;&gt;"",TRIM(M18),""))</f>
        <v/>
      </c>
      <c r="O18" s="17" t="str">
        <f t="shared" ca="1" si="3"/>
        <v/>
      </c>
      <c r="P18" s="8"/>
      <c r="Q18" s="14" t="str">
        <f>IFERROR(TRIM(VLOOKUP(P18,Data!$A$2:$B$300,2,FALSE)),IF(P18&lt;&gt;"",TRIM(P18),""))</f>
        <v/>
      </c>
      <c r="R18" s="17" t="str">
        <f t="shared" ca="1" si="4"/>
        <v/>
      </c>
      <c r="S18" s="8"/>
      <c r="T18" s="14" t="str">
        <f>IFERROR(TRIM(VLOOKUP(S18,Data!$A$2:$B$300,2,FALSE)),IF(S18&lt;&gt;"",TRIM(S18),""))</f>
        <v/>
      </c>
      <c r="U18" s="17" t="str">
        <f t="shared" ca="1" si="5"/>
        <v/>
      </c>
      <c r="V18" s="8"/>
      <c r="W18" s="14" t="str">
        <f>IFERROR(TRIM(VLOOKUP(V18,Data!$A$2:$B$300,2,FALSE)),IF(V18&lt;&gt;"",TRIM(V18),""))</f>
        <v/>
      </c>
      <c r="X18" s="17" t="str">
        <f t="shared" ca="1" si="6"/>
        <v/>
      </c>
      <c r="Y18" s="8"/>
      <c r="Z18" s="14" t="str">
        <f>IFERROR(TRIM(VLOOKUP(Y18,Data!$A$2:$B$300,2,FALSE)),IF(Y18&lt;&gt;"",TRIM(Y18),""))</f>
        <v/>
      </c>
      <c r="AA18" s="17" t="str">
        <f t="shared" ca="1" si="7"/>
        <v/>
      </c>
      <c r="AB18" s="8"/>
      <c r="AC18" s="14" t="str">
        <f>IFERROR(TRIM(VLOOKUP(AB18,Data!$A$2:$B$300,2,FALSE)),IF(AB18&lt;&gt;"",TRIM(AB18),""))</f>
        <v/>
      </c>
      <c r="AD18" s="17" t="str">
        <f t="shared" ca="1" si="8"/>
        <v/>
      </c>
      <c r="AE18" s="8"/>
      <c r="AF18" s="14" t="str">
        <f>IFERROR(TRIM(VLOOKUP(AE18,Data!$A$2:$B$300,2,FALSE)),IF(AE18&lt;&gt;"",TRIM(AE18),""))</f>
        <v/>
      </c>
      <c r="AG18" s="17" t="str">
        <f t="shared" ca="1" si="9"/>
        <v/>
      </c>
      <c r="AH18" s="8"/>
      <c r="AI18" s="14" t="str">
        <f>IFERROR(TRIM(VLOOKUP(AH18,Data!$A$2:$B$300,2,FALSE)),IF(AH18&lt;&gt;"",TRIM(AH18),""))</f>
        <v/>
      </c>
      <c r="AJ18" s="17" t="str">
        <f t="shared" ca="1" si="10"/>
        <v/>
      </c>
      <c r="AK18" s="8"/>
      <c r="AL18" s="14" t="str">
        <f>IFERROR(TRIM(VLOOKUP(AK18,Data!$A$2:$B$300,2,FALSE)),IF(AK18&lt;&gt;"",TRIM(AK18),""))</f>
        <v/>
      </c>
      <c r="AM18" s="17" t="str">
        <f t="shared" ca="1" si="11"/>
        <v/>
      </c>
      <c r="AN18" s="8"/>
      <c r="AO18" s="14" t="str">
        <f>IFERROR(TRIM(VLOOKUP(AN18,Data!$A$2:$B$300,2,FALSE)),IF(AN18&lt;&gt;"",TRIM(AN18),""))</f>
        <v/>
      </c>
      <c r="AP18" s="17" t="str">
        <f t="shared" ca="1" si="12"/>
        <v/>
      </c>
      <c r="AQ18" s="8"/>
      <c r="AR18" s="14" t="str">
        <f>IFERROR(TRIM(VLOOKUP(AQ18,Data!$A$2:$B$300,2,FALSE)),IF(AQ18&lt;&gt;"",TRIM(AQ18),""))</f>
        <v/>
      </c>
      <c r="AS18" s="17" t="str">
        <f t="shared" ca="1" si="13"/>
        <v/>
      </c>
      <c r="AT18" s="8"/>
      <c r="AU18" s="14" t="str">
        <f>IFERROR(TRIM(VLOOKUP(AT18,Data!$A$2:$B$300,2,FALSE)),IF(AT18&lt;&gt;"",TRIM(AT18),""))</f>
        <v/>
      </c>
      <c r="AV18" s="17" t="str">
        <f t="shared" ca="1" si="14"/>
        <v/>
      </c>
      <c r="AW18" s="8"/>
      <c r="AX18" s="14" t="str">
        <f>IFERROR(TRIM(VLOOKUP(AW18,Data!$A$2:$B$300,2,FALSE)),IF(AW18&lt;&gt;"",TRIM(AW18),""))</f>
        <v/>
      </c>
      <c r="AY18" s="17" t="str">
        <f t="shared" ca="1" si="15"/>
        <v/>
      </c>
      <c r="AZ18" s="8"/>
      <c r="BA18" s="14" t="str">
        <f>IFERROR(TRIM(VLOOKUP(AZ18,Data!$A$2:$B$300,2,FALSE)),IF(AZ18&lt;&gt;"",TRIM(AZ18),""))</f>
        <v/>
      </c>
      <c r="BB18" s="17" t="str">
        <f t="shared" ca="1" si="16"/>
        <v/>
      </c>
      <c r="BC18" s="8"/>
      <c r="BD18" s="14" t="str">
        <f>IFERROR(TRIM(VLOOKUP(BC18,Data!$A$2:$B$300,2,FALSE)),IF(BC18&lt;&gt;"",TRIM(BC18),""))</f>
        <v/>
      </c>
      <c r="BE18" s="17" t="str">
        <f t="shared" ca="1" si="17"/>
        <v/>
      </c>
      <c r="BF18" s="8"/>
      <c r="BG18" s="14" t="str">
        <f>IFERROR(TRIM(VLOOKUP(BF18,Data!$A$2:$B$300,2,FALSE)),IF(BF18&lt;&gt;"",TRIM(BF18),""))</f>
        <v/>
      </c>
      <c r="BH18" s="17" t="str">
        <f t="shared" ca="1" si="18"/>
        <v/>
      </c>
      <c r="BI18" s="8"/>
      <c r="BJ18" s="14" t="str">
        <f>IFERROR(TRIM(VLOOKUP(BI18,Data!$A$2:$B$300,2,FALSE)),IF(BI18&lt;&gt;"",TRIM(BI18),""))</f>
        <v/>
      </c>
      <c r="BK18" s="17" t="str">
        <f t="shared" ca="1" si="19"/>
        <v/>
      </c>
      <c r="BL18" s="8"/>
      <c r="BM18" s="14" t="str">
        <f>IFERROR(TRIM(VLOOKUP(BL18,Data!$A$2:$B$300,2,FALSE)),IF(BL18&lt;&gt;"",TRIM(BL18),""))</f>
        <v/>
      </c>
      <c r="BN18" s="17" t="str">
        <f t="shared" ca="1" si="20"/>
        <v/>
      </c>
      <c r="BO18" s="8"/>
      <c r="BP18" s="14" t="str">
        <f>IFERROR(TRIM(VLOOKUP(BO18,Data!$A$2:$B$300,2,FALSE)),IF(BO18&lt;&gt;"",TRIM(BO18),""))</f>
        <v/>
      </c>
      <c r="BQ18" s="17" t="str">
        <f t="shared" ca="1" si="21"/>
        <v/>
      </c>
      <c r="BR18" s="8"/>
      <c r="BS18" s="14" t="str">
        <f>IFERROR(TRIM(VLOOKUP(BR18,Data!$A$2:$B$300,2,FALSE)),IF(BR18&lt;&gt;"",TRIM(BR18),""))</f>
        <v/>
      </c>
      <c r="BT18" s="17" t="str">
        <f t="shared" ca="1" si="22"/>
        <v/>
      </c>
      <c r="BU18" s="8"/>
      <c r="BV18" s="14" t="str">
        <f>IFERROR(TRIM(VLOOKUP(BU18,Data!$A$2:$B$300,2,FALSE)),IF(BU18&lt;&gt;"",TRIM(BU18),""))</f>
        <v/>
      </c>
      <c r="BW18" s="17" t="str">
        <f t="shared" ca="1" si="23"/>
        <v/>
      </c>
      <c r="BX18" s="8"/>
      <c r="BY18" s="14" t="str">
        <f>IFERROR(TRIM(VLOOKUP(BX18,Data!$A$2:$B$300,2,FALSE)),IF(BX18&lt;&gt;"",TRIM(BX18),""))</f>
        <v/>
      </c>
      <c r="BZ18" s="17" t="str">
        <f t="shared" ca="1" si="24"/>
        <v/>
      </c>
      <c r="CA18" s="8"/>
      <c r="CB18" s="14" t="str">
        <f>IFERROR(TRIM(VLOOKUP(CA18,Data!$A$2:$B$300,2,FALSE)),IF(CA18&lt;&gt;"",TRIM(CA18),""))</f>
        <v/>
      </c>
      <c r="CC18" s="17" t="str">
        <f t="shared" ca="1" si="25"/>
        <v/>
      </c>
      <c r="CD18" s="8"/>
      <c r="CE18" s="14" t="str">
        <f>IFERROR(TRIM(VLOOKUP(CD18,Data!$A$2:$B$300,2,FALSE)),IF(CD18&lt;&gt;"",TRIM(CD18),""))</f>
        <v/>
      </c>
      <c r="CF18" s="17" t="str">
        <f t="shared" ca="1" si="26"/>
        <v/>
      </c>
      <c r="CG18" s="8"/>
      <c r="CH18" s="14" t="str">
        <f>IFERROR(TRIM(VLOOKUP(CG18,Data!$A$2:$B$300,2,FALSE)),IF(CG18&lt;&gt;"",TRIM(CG18),""))</f>
        <v/>
      </c>
      <c r="CI18" s="17" t="str">
        <f t="shared" ca="1" si="27"/>
        <v/>
      </c>
      <c r="CJ18" s="8"/>
      <c r="CK18" s="14" t="str">
        <f>IFERROR(TRIM(VLOOKUP(CJ18,Data!$A$2:$B$300,2,FALSE)),IF(CJ18&lt;&gt;"",TRIM(CJ18),""))</f>
        <v/>
      </c>
      <c r="CL18" s="17" t="str">
        <f t="shared" ca="1" si="28"/>
        <v/>
      </c>
      <c r="CM18" s="8"/>
      <c r="CN18" s="14" t="str">
        <f>IFERROR(TRIM(VLOOKUP(CM18,Data!$A$2:$B$300,2,FALSE)),IF(CM18&lt;&gt;"",TRIM(CM18),""))</f>
        <v/>
      </c>
      <c r="CO18" s="17" t="str">
        <f t="shared" ca="1" si="29"/>
        <v/>
      </c>
      <c r="CP18" s="8"/>
      <c r="CQ18" s="14" t="str">
        <f>IFERROR(TRIM(VLOOKUP(CP18,Data!$A$2:$B$300,2,FALSE)),IF(CP18&lt;&gt;"",TRIM(CP18),""))</f>
        <v/>
      </c>
      <c r="CR18" s="17" t="str">
        <f t="shared" ca="1" si="30"/>
        <v/>
      </c>
      <c r="CT18" s="24" t="str">
        <f t="shared" si="31"/>
        <v>Francesca Pianta</v>
      </c>
      <c r="CU18" t="str">
        <f t="shared" si="32"/>
        <v>Amy Rose</v>
      </c>
      <c r="CV18" t="str">
        <f t="shared" si="33"/>
        <v/>
      </c>
      <c r="CW18" t="str">
        <f t="shared" si="34"/>
        <v/>
      </c>
      <c r="CX18" t="str">
        <f t="shared" si="35"/>
        <v/>
      </c>
      <c r="CY18" t="str">
        <f t="shared" si="36"/>
        <v/>
      </c>
      <c r="CZ18" t="str">
        <f t="shared" si="37"/>
        <v/>
      </c>
      <c r="DA18" t="str">
        <f t="shared" si="38"/>
        <v/>
      </c>
      <c r="DB18" t="str">
        <f t="shared" si="39"/>
        <v/>
      </c>
      <c r="DC18" t="str">
        <f t="shared" si="40"/>
        <v/>
      </c>
      <c r="DD18" t="str">
        <f t="shared" si="41"/>
        <v/>
      </c>
      <c r="DE18" t="str">
        <f t="shared" si="42"/>
        <v/>
      </c>
      <c r="DF18" t="str">
        <f t="shared" si="43"/>
        <v/>
      </c>
      <c r="DG18" t="str">
        <f t="shared" si="44"/>
        <v/>
      </c>
      <c r="DH18" t="str">
        <f t="shared" si="45"/>
        <v/>
      </c>
      <c r="DI18" t="str">
        <f t="shared" si="46"/>
        <v/>
      </c>
      <c r="DJ18" t="str">
        <f t="shared" si="47"/>
        <v/>
      </c>
      <c r="DK18" t="str">
        <f t="shared" si="48"/>
        <v/>
      </c>
      <c r="DL18" t="str">
        <f t="shared" si="49"/>
        <v/>
      </c>
      <c r="DM18" t="str">
        <f t="shared" si="50"/>
        <v/>
      </c>
      <c r="DN18" t="str">
        <f t="shared" si="51"/>
        <v/>
      </c>
      <c r="DO18" t="str">
        <f t="shared" si="52"/>
        <v/>
      </c>
      <c r="DP18" t="str">
        <f t="shared" si="53"/>
        <v/>
      </c>
      <c r="DQ18" t="str">
        <f t="shared" si="54"/>
        <v/>
      </c>
      <c r="DR18" t="str">
        <f t="shared" si="55"/>
        <v/>
      </c>
      <c r="DS18" t="str">
        <f t="shared" si="56"/>
        <v/>
      </c>
      <c r="DT18" t="str">
        <f t="shared" si="57"/>
        <v/>
      </c>
      <c r="DU18" t="str">
        <f t="shared" si="58"/>
        <v/>
      </c>
      <c r="DV18" t="str">
        <f t="shared" si="59"/>
        <v/>
      </c>
      <c r="DW18" t="str">
        <f t="shared" si="60"/>
        <v/>
      </c>
      <c r="DX18" s="25" t="str">
        <f t="shared" si="61"/>
        <v/>
      </c>
      <c r="DZ18" s="90"/>
      <c r="EB18" s="78" t="str">
        <f t="shared" si="62"/>
        <v>Francesca Pianta</v>
      </c>
      <c r="EC18" s="83" t="s">
        <v>55</v>
      </c>
      <c r="EE18" s="50" t="str">
        <f ca="1">IF(OR(Results!D17=0,Results!D17="",Results!H17=""),"",IF(Results!H17-Results!I17&gt;4,Results!D17,""))</f>
        <v/>
      </c>
      <c r="EF18" t="str">
        <f>IFERROR(INDEX(EC15:$EC$300,MATCH(EC15&amp;"*",EC16:$EC$300,0)),"")</f>
        <v/>
      </c>
      <c r="EG18" s="51" t="str">
        <f t="shared" si="63"/>
        <v/>
      </c>
    </row>
    <row r="19" spans="2:137" ht="15" customHeight="1" x14ac:dyDescent="0.25">
      <c r="B19" s="102"/>
      <c r="D19" s="8"/>
      <c r="E19" s="14" t="str">
        <f>IFERROR(TRIM(VLOOKUP(D19,Data!$A$2:$B$300,2,FALSE)),IF(D19&lt;&gt;"",TRIM(D19),""))</f>
        <v/>
      </c>
      <c r="F19" s="17" t="str">
        <f t="shared" ca="1" si="64"/>
        <v/>
      </c>
      <c r="G19" s="8"/>
      <c r="H19" s="14" t="str">
        <f>IFERROR(TRIM(VLOOKUP(G19,Data!$A$2:$B$300,2,FALSE)),IF(G19&lt;&gt;"",TRIM(G19),""))</f>
        <v/>
      </c>
      <c r="I19" s="17" t="str">
        <f t="shared" ca="1" si="1"/>
        <v/>
      </c>
      <c r="J19" s="8"/>
      <c r="K19" s="14" t="str">
        <f>IFERROR(TRIM(VLOOKUP(J19,Data!$A$2:$B$300,2,FALSE)),IF(J19&lt;&gt;"",TRIM(J19),""))</f>
        <v/>
      </c>
      <c r="L19" s="17" t="str">
        <f t="shared" ca="1" si="2"/>
        <v/>
      </c>
      <c r="M19" s="8"/>
      <c r="N19" s="14" t="str">
        <f>IFERROR(TRIM(VLOOKUP(M19,Data!$A$2:$B$300,2,FALSE)),IF(M19&lt;&gt;"",TRIM(M19),""))</f>
        <v/>
      </c>
      <c r="O19" s="17" t="str">
        <f t="shared" ca="1" si="3"/>
        <v/>
      </c>
      <c r="P19" s="8"/>
      <c r="Q19" s="14" t="str">
        <f>IFERROR(TRIM(VLOOKUP(P19,Data!$A$2:$B$300,2,FALSE)),IF(P19&lt;&gt;"",TRIM(P19),""))</f>
        <v/>
      </c>
      <c r="R19" s="17" t="str">
        <f t="shared" ca="1" si="4"/>
        <v/>
      </c>
      <c r="S19" s="8"/>
      <c r="T19" s="14" t="str">
        <f>IFERROR(TRIM(VLOOKUP(S19,Data!$A$2:$B$300,2,FALSE)),IF(S19&lt;&gt;"",TRIM(S19),""))</f>
        <v/>
      </c>
      <c r="U19" s="17" t="str">
        <f t="shared" ca="1" si="5"/>
        <v/>
      </c>
      <c r="V19" s="8"/>
      <c r="W19" s="14" t="str">
        <f>IFERROR(TRIM(VLOOKUP(V19,Data!$A$2:$B$300,2,FALSE)),IF(V19&lt;&gt;"",TRIM(V19),""))</f>
        <v/>
      </c>
      <c r="X19" s="17" t="str">
        <f t="shared" ca="1" si="6"/>
        <v/>
      </c>
      <c r="Y19" s="8"/>
      <c r="Z19" s="14" t="str">
        <f>IFERROR(TRIM(VLOOKUP(Y19,Data!$A$2:$B$300,2,FALSE)),IF(Y19&lt;&gt;"",TRIM(Y19),""))</f>
        <v/>
      </c>
      <c r="AA19" s="17" t="str">
        <f t="shared" ca="1" si="7"/>
        <v/>
      </c>
      <c r="AB19" s="8"/>
      <c r="AC19" s="14" t="str">
        <f>IFERROR(TRIM(VLOOKUP(AB19,Data!$A$2:$B$300,2,FALSE)),IF(AB19&lt;&gt;"",TRIM(AB19),""))</f>
        <v/>
      </c>
      <c r="AD19" s="17" t="str">
        <f t="shared" ca="1" si="8"/>
        <v/>
      </c>
      <c r="AE19" s="8"/>
      <c r="AF19" s="14" t="str">
        <f>IFERROR(TRIM(VLOOKUP(AE19,Data!$A$2:$B$300,2,FALSE)),IF(AE19&lt;&gt;"",TRIM(AE19),""))</f>
        <v/>
      </c>
      <c r="AG19" s="17" t="str">
        <f t="shared" ca="1" si="9"/>
        <v/>
      </c>
      <c r="AH19" s="8"/>
      <c r="AI19" s="14" t="str">
        <f>IFERROR(TRIM(VLOOKUP(AH19,Data!$A$2:$B$300,2,FALSE)),IF(AH19&lt;&gt;"",TRIM(AH19),""))</f>
        <v/>
      </c>
      <c r="AJ19" s="17" t="str">
        <f t="shared" ca="1" si="10"/>
        <v/>
      </c>
      <c r="AK19" s="8"/>
      <c r="AL19" s="14" t="str">
        <f>IFERROR(TRIM(VLOOKUP(AK19,Data!$A$2:$B$300,2,FALSE)),IF(AK19&lt;&gt;"",TRIM(AK19),""))</f>
        <v/>
      </c>
      <c r="AM19" s="17" t="str">
        <f t="shared" ca="1" si="11"/>
        <v/>
      </c>
      <c r="AN19" s="8"/>
      <c r="AO19" s="14" t="str">
        <f>IFERROR(TRIM(VLOOKUP(AN19,Data!$A$2:$B$300,2,FALSE)),IF(AN19&lt;&gt;"",TRIM(AN19),""))</f>
        <v/>
      </c>
      <c r="AP19" s="17" t="str">
        <f t="shared" ca="1" si="12"/>
        <v/>
      </c>
      <c r="AQ19" s="8"/>
      <c r="AR19" s="14" t="str">
        <f>IFERROR(TRIM(VLOOKUP(AQ19,Data!$A$2:$B$300,2,FALSE)),IF(AQ19&lt;&gt;"",TRIM(AQ19),""))</f>
        <v/>
      </c>
      <c r="AS19" s="17" t="str">
        <f t="shared" ca="1" si="13"/>
        <v/>
      </c>
      <c r="AT19" s="8"/>
      <c r="AU19" s="14" t="str">
        <f>IFERROR(TRIM(VLOOKUP(AT19,Data!$A$2:$B$300,2,FALSE)),IF(AT19&lt;&gt;"",TRIM(AT19),""))</f>
        <v/>
      </c>
      <c r="AV19" s="17" t="str">
        <f t="shared" ca="1" si="14"/>
        <v/>
      </c>
      <c r="AW19" s="8"/>
      <c r="AX19" s="14" t="str">
        <f>IFERROR(TRIM(VLOOKUP(AW19,Data!$A$2:$B$300,2,FALSE)),IF(AW19&lt;&gt;"",TRIM(AW19),""))</f>
        <v/>
      </c>
      <c r="AY19" s="17" t="str">
        <f t="shared" ca="1" si="15"/>
        <v/>
      </c>
      <c r="AZ19" s="8"/>
      <c r="BA19" s="14" t="str">
        <f>IFERROR(TRIM(VLOOKUP(AZ19,Data!$A$2:$B$300,2,FALSE)),IF(AZ19&lt;&gt;"",TRIM(AZ19),""))</f>
        <v/>
      </c>
      <c r="BB19" s="17" t="str">
        <f t="shared" ca="1" si="16"/>
        <v/>
      </c>
      <c r="BC19" s="8"/>
      <c r="BD19" s="14" t="str">
        <f>IFERROR(TRIM(VLOOKUP(BC19,Data!$A$2:$B$300,2,FALSE)),IF(BC19&lt;&gt;"",TRIM(BC19),""))</f>
        <v/>
      </c>
      <c r="BE19" s="17" t="str">
        <f t="shared" ca="1" si="17"/>
        <v/>
      </c>
      <c r="BF19" s="8"/>
      <c r="BG19" s="14" t="str">
        <f>IFERROR(TRIM(VLOOKUP(BF19,Data!$A$2:$B$300,2,FALSE)),IF(BF19&lt;&gt;"",TRIM(BF19),""))</f>
        <v/>
      </c>
      <c r="BH19" s="17" t="str">
        <f t="shared" ca="1" si="18"/>
        <v/>
      </c>
      <c r="BI19" s="8"/>
      <c r="BJ19" s="14" t="str">
        <f>IFERROR(TRIM(VLOOKUP(BI19,Data!$A$2:$B$300,2,FALSE)),IF(BI19&lt;&gt;"",TRIM(BI19),""))</f>
        <v/>
      </c>
      <c r="BK19" s="17" t="str">
        <f t="shared" ca="1" si="19"/>
        <v/>
      </c>
      <c r="BL19" s="8"/>
      <c r="BM19" s="14" t="str">
        <f>IFERROR(TRIM(VLOOKUP(BL19,Data!$A$2:$B$300,2,FALSE)),IF(BL19&lt;&gt;"",TRIM(BL19),""))</f>
        <v/>
      </c>
      <c r="BN19" s="17" t="str">
        <f t="shared" ca="1" si="20"/>
        <v/>
      </c>
      <c r="BO19" s="8"/>
      <c r="BP19" s="14" t="str">
        <f>IFERROR(TRIM(VLOOKUP(BO19,Data!$A$2:$B$300,2,FALSE)),IF(BO19&lt;&gt;"",TRIM(BO19),""))</f>
        <v/>
      </c>
      <c r="BQ19" s="17" t="str">
        <f t="shared" ca="1" si="21"/>
        <v/>
      </c>
      <c r="BR19" s="8"/>
      <c r="BS19" s="14" t="str">
        <f>IFERROR(TRIM(VLOOKUP(BR19,Data!$A$2:$B$300,2,FALSE)),IF(BR19&lt;&gt;"",TRIM(BR19),""))</f>
        <v/>
      </c>
      <c r="BT19" s="17" t="str">
        <f t="shared" ca="1" si="22"/>
        <v/>
      </c>
      <c r="BU19" s="8"/>
      <c r="BV19" s="14" t="str">
        <f>IFERROR(TRIM(VLOOKUP(BU19,Data!$A$2:$B$300,2,FALSE)),IF(BU19&lt;&gt;"",TRIM(BU19),""))</f>
        <v/>
      </c>
      <c r="BW19" s="17" t="str">
        <f t="shared" ca="1" si="23"/>
        <v/>
      </c>
      <c r="BX19" s="8"/>
      <c r="BY19" s="14" t="str">
        <f>IFERROR(TRIM(VLOOKUP(BX19,Data!$A$2:$B$300,2,FALSE)),IF(BX19&lt;&gt;"",TRIM(BX19),""))</f>
        <v/>
      </c>
      <c r="BZ19" s="17" t="str">
        <f t="shared" ca="1" si="24"/>
        <v/>
      </c>
      <c r="CA19" s="8"/>
      <c r="CB19" s="14" t="str">
        <f>IFERROR(TRIM(VLOOKUP(CA19,Data!$A$2:$B$300,2,FALSE)),IF(CA19&lt;&gt;"",TRIM(CA19),""))</f>
        <v/>
      </c>
      <c r="CC19" s="17" t="str">
        <f t="shared" ca="1" si="25"/>
        <v/>
      </c>
      <c r="CD19" s="8"/>
      <c r="CE19" s="14" t="str">
        <f>IFERROR(TRIM(VLOOKUP(CD19,Data!$A$2:$B$300,2,FALSE)),IF(CD19&lt;&gt;"",TRIM(CD19),""))</f>
        <v/>
      </c>
      <c r="CF19" s="17" t="str">
        <f t="shared" ca="1" si="26"/>
        <v/>
      </c>
      <c r="CG19" s="8"/>
      <c r="CH19" s="14" t="str">
        <f>IFERROR(TRIM(VLOOKUP(CG19,Data!$A$2:$B$300,2,FALSE)),IF(CG19&lt;&gt;"",TRIM(CG19),""))</f>
        <v/>
      </c>
      <c r="CI19" s="17" t="str">
        <f t="shared" ca="1" si="27"/>
        <v/>
      </c>
      <c r="CJ19" s="8"/>
      <c r="CK19" s="14" t="str">
        <f>IFERROR(TRIM(VLOOKUP(CJ19,Data!$A$2:$B$300,2,FALSE)),IF(CJ19&lt;&gt;"",TRIM(CJ19),""))</f>
        <v/>
      </c>
      <c r="CL19" s="17" t="str">
        <f t="shared" ca="1" si="28"/>
        <v/>
      </c>
      <c r="CM19" s="8"/>
      <c r="CN19" s="14" t="str">
        <f>IFERROR(TRIM(VLOOKUP(CM19,Data!$A$2:$B$300,2,FALSE)),IF(CM19&lt;&gt;"",TRIM(CM19),""))</f>
        <v/>
      </c>
      <c r="CO19" s="17" t="str">
        <f t="shared" ca="1" si="29"/>
        <v/>
      </c>
      <c r="CP19" s="8"/>
      <c r="CQ19" s="14" t="str">
        <f>IFERROR(TRIM(VLOOKUP(CP19,Data!$A$2:$B$300,2,FALSE)),IF(CP19&lt;&gt;"",TRIM(CP19),""))</f>
        <v/>
      </c>
      <c r="CR19" s="17" t="str">
        <f t="shared" ca="1" si="30"/>
        <v/>
      </c>
      <c r="CT19" s="24" t="str">
        <f t="shared" si="31"/>
        <v/>
      </c>
      <c r="CU19" t="str">
        <f t="shared" si="32"/>
        <v/>
      </c>
      <c r="CV19" t="str">
        <f t="shared" si="33"/>
        <v/>
      </c>
      <c r="CW19" t="str">
        <f t="shared" si="34"/>
        <v/>
      </c>
      <c r="CX19" t="str">
        <f t="shared" si="35"/>
        <v/>
      </c>
      <c r="CY19" t="str">
        <f t="shared" si="36"/>
        <v/>
      </c>
      <c r="CZ19" t="str">
        <f t="shared" si="37"/>
        <v/>
      </c>
      <c r="DA19" t="str">
        <f t="shared" si="38"/>
        <v/>
      </c>
      <c r="DB19" t="str">
        <f t="shared" si="39"/>
        <v/>
      </c>
      <c r="DC19" t="str">
        <f t="shared" si="40"/>
        <v/>
      </c>
      <c r="DD19" t="str">
        <f t="shared" si="41"/>
        <v/>
      </c>
      <c r="DE19" t="str">
        <f t="shared" si="42"/>
        <v/>
      </c>
      <c r="DF19" t="str">
        <f t="shared" si="43"/>
        <v/>
      </c>
      <c r="DG19" t="str">
        <f t="shared" si="44"/>
        <v/>
      </c>
      <c r="DH19" t="str">
        <f t="shared" si="45"/>
        <v/>
      </c>
      <c r="DI19" t="str">
        <f t="shared" si="46"/>
        <v/>
      </c>
      <c r="DJ19" t="str">
        <f t="shared" si="47"/>
        <v/>
      </c>
      <c r="DK19" t="str">
        <f t="shared" si="48"/>
        <v/>
      </c>
      <c r="DL19" t="str">
        <f t="shared" si="49"/>
        <v/>
      </c>
      <c r="DM19" t="str">
        <f t="shared" si="50"/>
        <v/>
      </c>
      <c r="DN19" t="str">
        <f t="shared" si="51"/>
        <v/>
      </c>
      <c r="DO19" t="str">
        <f t="shared" si="52"/>
        <v/>
      </c>
      <c r="DP19" t="str">
        <f t="shared" si="53"/>
        <v/>
      </c>
      <c r="DQ19" t="str">
        <f t="shared" si="54"/>
        <v/>
      </c>
      <c r="DR19" t="str">
        <f t="shared" si="55"/>
        <v/>
      </c>
      <c r="DS19" t="str">
        <f t="shared" si="56"/>
        <v/>
      </c>
      <c r="DT19" t="str">
        <f t="shared" si="57"/>
        <v/>
      </c>
      <c r="DU19" t="str">
        <f t="shared" si="58"/>
        <v/>
      </c>
      <c r="DV19" t="str">
        <f t="shared" si="59"/>
        <v/>
      </c>
      <c r="DW19" t="str">
        <f t="shared" si="60"/>
        <v/>
      </c>
      <c r="DX19" s="25" t="str">
        <f t="shared" si="61"/>
        <v/>
      </c>
      <c r="DZ19" s="90" t="s">
        <v>26</v>
      </c>
      <c r="EB19" s="78" t="str">
        <f t="shared" si="62"/>
        <v/>
      </c>
      <c r="EC19" s="83" t="s">
        <v>38</v>
      </c>
      <c r="EE19" s="50" t="str">
        <f ca="1">IF(OR(Results!D18=0,Results!D18="",Results!H18=""),"",IF(Results!H18-Results!I18&gt;4,Results!D18,""))</f>
        <v/>
      </c>
      <c r="EF19" t="str">
        <f>IFERROR(INDEX(EC16:$EC$300,MATCH(EC16&amp;"*",EC17:$EC$300,0)),"")</f>
        <v/>
      </c>
      <c r="EG19" s="51" t="str">
        <f t="shared" si="63"/>
        <v/>
      </c>
    </row>
    <row r="20" spans="2:137" ht="15.75" thickBot="1" x14ac:dyDescent="0.3">
      <c r="B20" s="103"/>
      <c r="D20" s="8"/>
      <c r="E20" s="14" t="str">
        <f>IFERROR(TRIM(VLOOKUP(D20,Data!$A$2:$B$300,2,FALSE)),IF(D20&lt;&gt;"",TRIM(D20),""))</f>
        <v/>
      </c>
      <c r="F20" s="17" t="str">
        <f t="shared" ca="1" si="64"/>
        <v/>
      </c>
      <c r="G20" s="8"/>
      <c r="H20" s="14" t="str">
        <f>IFERROR(TRIM(VLOOKUP(G20,Data!$A$2:$B$300,2,FALSE)),IF(G20&lt;&gt;"",TRIM(G20),""))</f>
        <v/>
      </c>
      <c r="I20" s="17" t="str">
        <f t="shared" ca="1" si="1"/>
        <v/>
      </c>
      <c r="J20" s="8"/>
      <c r="K20" s="14" t="str">
        <f>IFERROR(TRIM(VLOOKUP(J20,Data!$A$2:$B$300,2,FALSE)),IF(J20&lt;&gt;"",TRIM(J20),""))</f>
        <v/>
      </c>
      <c r="L20" s="17" t="str">
        <f t="shared" ca="1" si="2"/>
        <v/>
      </c>
      <c r="M20" s="8"/>
      <c r="N20" s="14" t="str">
        <f>IFERROR(TRIM(VLOOKUP(M20,Data!$A$2:$B$300,2,FALSE)),IF(M20&lt;&gt;"",TRIM(M20),""))</f>
        <v/>
      </c>
      <c r="O20" s="17" t="str">
        <f t="shared" ca="1" si="3"/>
        <v/>
      </c>
      <c r="P20" s="8"/>
      <c r="Q20" s="14" t="str">
        <f>IFERROR(TRIM(VLOOKUP(P20,Data!$A$2:$B$300,2,FALSE)),IF(P20&lt;&gt;"",TRIM(P20),""))</f>
        <v/>
      </c>
      <c r="R20" s="17" t="str">
        <f t="shared" ca="1" si="4"/>
        <v/>
      </c>
      <c r="S20" s="8"/>
      <c r="T20" s="14" t="str">
        <f>IFERROR(TRIM(VLOOKUP(S20,Data!$A$2:$B$300,2,FALSE)),IF(S20&lt;&gt;"",TRIM(S20),""))</f>
        <v/>
      </c>
      <c r="U20" s="17" t="str">
        <f t="shared" ca="1" si="5"/>
        <v/>
      </c>
      <c r="V20" s="8"/>
      <c r="W20" s="14" t="str">
        <f>IFERROR(TRIM(VLOOKUP(V20,Data!$A$2:$B$300,2,FALSE)),IF(V20&lt;&gt;"",TRIM(V20),""))</f>
        <v/>
      </c>
      <c r="X20" s="17" t="str">
        <f t="shared" ca="1" si="6"/>
        <v/>
      </c>
      <c r="Y20" s="8"/>
      <c r="Z20" s="14" t="str">
        <f>IFERROR(TRIM(VLOOKUP(Y20,Data!$A$2:$B$300,2,FALSE)),IF(Y20&lt;&gt;"",TRIM(Y20),""))</f>
        <v/>
      </c>
      <c r="AA20" s="17" t="str">
        <f t="shared" ca="1" si="7"/>
        <v/>
      </c>
      <c r="AB20" s="8"/>
      <c r="AC20" s="14" t="str">
        <f>IFERROR(TRIM(VLOOKUP(AB20,Data!$A$2:$B$300,2,FALSE)),IF(AB20&lt;&gt;"",TRIM(AB20),""))</f>
        <v/>
      </c>
      <c r="AD20" s="17" t="str">
        <f t="shared" ca="1" si="8"/>
        <v/>
      </c>
      <c r="AE20" s="8"/>
      <c r="AF20" s="14" t="str">
        <f>IFERROR(TRIM(VLOOKUP(AE20,Data!$A$2:$B$300,2,FALSE)),IF(AE20&lt;&gt;"",TRIM(AE20),""))</f>
        <v/>
      </c>
      <c r="AG20" s="17" t="str">
        <f t="shared" ca="1" si="9"/>
        <v/>
      </c>
      <c r="AH20" s="8"/>
      <c r="AI20" s="14" t="str">
        <f>IFERROR(TRIM(VLOOKUP(AH20,Data!$A$2:$B$300,2,FALSE)),IF(AH20&lt;&gt;"",TRIM(AH20),""))</f>
        <v/>
      </c>
      <c r="AJ20" s="17" t="str">
        <f t="shared" ca="1" si="10"/>
        <v/>
      </c>
      <c r="AK20" s="8"/>
      <c r="AL20" s="14" t="str">
        <f>IFERROR(TRIM(VLOOKUP(AK20,Data!$A$2:$B$300,2,FALSE)),IF(AK20&lt;&gt;"",TRIM(AK20),""))</f>
        <v/>
      </c>
      <c r="AM20" s="17" t="str">
        <f t="shared" ca="1" si="11"/>
        <v/>
      </c>
      <c r="AN20" s="8"/>
      <c r="AO20" s="14" t="str">
        <f>IFERROR(TRIM(VLOOKUP(AN20,Data!$A$2:$B$300,2,FALSE)),IF(AN20&lt;&gt;"",TRIM(AN20),""))</f>
        <v/>
      </c>
      <c r="AP20" s="17" t="str">
        <f t="shared" ca="1" si="12"/>
        <v/>
      </c>
      <c r="AQ20" s="8"/>
      <c r="AR20" s="14" t="str">
        <f>IFERROR(TRIM(VLOOKUP(AQ20,Data!$A$2:$B$300,2,FALSE)),IF(AQ20&lt;&gt;"",TRIM(AQ20),""))</f>
        <v/>
      </c>
      <c r="AS20" s="17" t="str">
        <f t="shared" ca="1" si="13"/>
        <v/>
      </c>
      <c r="AT20" s="8"/>
      <c r="AU20" s="14" t="str">
        <f>IFERROR(TRIM(VLOOKUP(AT20,Data!$A$2:$B$300,2,FALSE)),IF(AT20&lt;&gt;"",TRIM(AT20),""))</f>
        <v/>
      </c>
      <c r="AV20" s="17" t="str">
        <f t="shared" ca="1" si="14"/>
        <v/>
      </c>
      <c r="AW20" s="8"/>
      <c r="AX20" s="14" t="str">
        <f>IFERROR(TRIM(VLOOKUP(AW20,Data!$A$2:$B$300,2,FALSE)),IF(AW20&lt;&gt;"",TRIM(AW20),""))</f>
        <v/>
      </c>
      <c r="AY20" s="17" t="str">
        <f t="shared" ca="1" si="15"/>
        <v/>
      </c>
      <c r="AZ20" s="8"/>
      <c r="BA20" s="14" t="str">
        <f>IFERROR(TRIM(VLOOKUP(AZ20,Data!$A$2:$B$300,2,FALSE)),IF(AZ20&lt;&gt;"",TRIM(AZ20),""))</f>
        <v/>
      </c>
      <c r="BB20" s="17" t="str">
        <f t="shared" ca="1" si="16"/>
        <v/>
      </c>
      <c r="BC20" s="8"/>
      <c r="BD20" s="14" t="str">
        <f>IFERROR(TRIM(VLOOKUP(BC20,Data!$A$2:$B$300,2,FALSE)),IF(BC20&lt;&gt;"",TRIM(BC20),""))</f>
        <v/>
      </c>
      <c r="BE20" s="17" t="str">
        <f t="shared" ca="1" si="17"/>
        <v/>
      </c>
      <c r="BF20" s="8"/>
      <c r="BG20" s="14" t="str">
        <f>IFERROR(TRIM(VLOOKUP(BF20,Data!$A$2:$B$300,2,FALSE)),IF(BF20&lt;&gt;"",TRIM(BF20),""))</f>
        <v/>
      </c>
      <c r="BH20" s="17" t="str">
        <f t="shared" ca="1" si="18"/>
        <v/>
      </c>
      <c r="BI20" s="8"/>
      <c r="BJ20" s="14" t="str">
        <f>IFERROR(TRIM(VLOOKUP(BI20,Data!$A$2:$B$300,2,FALSE)),IF(BI20&lt;&gt;"",TRIM(BI20),""))</f>
        <v/>
      </c>
      <c r="BK20" s="17" t="str">
        <f t="shared" ca="1" si="19"/>
        <v/>
      </c>
      <c r="BL20" s="8"/>
      <c r="BM20" s="14" t="str">
        <f>IFERROR(TRIM(VLOOKUP(BL20,Data!$A$2:$B$300,2,FALSE)),IF(BL20&lt;&gt;"",TRIM(BL20),""))</f>
        <v/>
      </c>
      <c r="BN20" s="17" t="str">
        <f t="shared" ca="1" si="20"/>
        <v/>
      </c>
      <c r="BO20" s="8"/>
      <c r="BP20" s="14" t="str">
        <f>IFERROR(TRIM(VLOOKUP(BO20,Data!$A$2:$B$300,2,FALSE)),IF(BO20&lt;&gt;"",TRIM(BO20),""))</f>
        <v/>
      </c>
      <c r="BQ20" s="17" t="str">
        <f t="shared" ca="1" si="21"/>
        <v/>
      </c>
      <c r="BR20" s="8"/>
      <c r="BS20" s="14" t="str">
        <f>IFERROR(TRIM(VLOOKUP(BR20,Data!$A$2:$B$300,2,FALSE)),IF(BR20&lt;&gt;"",TRIM(BR20),""))</f>
        <v/>
      </c>
      <c r="BT20" s="17" t="str">
        <f t="shared" ca="1" si="22"/>
        <v/>
      </c>
      <c r="BU20" s="8"/>
      <c r="BV20" s="14" t="str">
        <f>IFERROR(TRIM(VLOOKUP(BU20,Data!$A$2:$B$300,2,FALSE)),IF(BU20&lt;&gt;"",TRIM(BU20),""))</f>
        <v/>
      </c>
      <c r="BW20" s="17" t="str">
        <f t="shared" ca="1" si="23"/>
        <v/>
      </c>
      <c r="BX20" s="8"/>
      <c r="BY20" s="14" t="str">
        <f>IFERROR(TRIM(VLOOKUP(BX20,Data!$A$2:$B$300,2,FALSE)),IF(BX20&lt;&gt;"",TRIM(BX20),""))</f>
        <v/>
      </c>
      <c r="BZ20" s="17" t="str">
        <f t="shared" ca="1" si="24"/>
        <v/>
      </c>
      <c r="CA20" s="8"/>
      <c r="CB20" s="14" t="str">
        <f>IFERROR(TRIM(VLOOKUP(CA20,Data!$A$2:$B$300,2,FALSE)),IF(CA20&lt;&gt;"",TRIM(CA20),""))</f>
        <v/>
      </c>
      <c r="CC20" s="17" t="str">
        <f t="shared" ca="1" si="25"/>
        <v/>
      </c>
      <c r="CD20" s="8"/>
      <c r="CE20" s="14" t="str">
        <f>IFERROR(TRIM(VLOOKUP(CD20,Data!$A$2:$B$300,2,FALSE)),IF(CD20&lt;&gt;"",TRIM(CD20),""))</f>
        <v/>
      </c>
      <c r="CF20" s="17" t="str">
        <f t="shared" ca="1" si="26"/>
        <v/>
      </c>
      <c r="CG20" s="8"/>
      <c r="CH20" s="14" t="str">
        <f>IFERROR(TRIM(VLOOKUP(CG20,Data!$A$2:$B$300,2,FALSE)),IF(CG20&lt;&gt;"",TRIM(CG20),""))</f>
        <v/>
      </c>
      <c r="CI20" s="17" t="str">
        <f t="shared" ca="1" si="27"/>
        <v/>
      </c>
      <c r="CJ20" s="8"/>
      <c r="CK20" s="14" t="str">
        <f>IFERROR(TRIM(VLOOKUP(CJ20,Data!$A$2:$B$300,2,FALSE)),IF(CJ20&lt;&gt;"",TRIM(CJ20),""))</f>
        <v/>
      </c>
      <c r="CL20" s="17" t="str">
        <f t="shared" ca="1" si="28"/>
        <v/>
      </c>
      <c r="CM20" s="8"/>
      <c r="CN20" s="14" t="str">
        <f>IFERROR(TRIM(VLOOKUP(CM20,Data!$A$2:$B$300,2,FALSE)),IF(CM20&lt;&gt;"",TRIM(CM20),""))</f>
        <v/>
      </c>
      <c r="CO20" s="17" t="str">
        <f t="shared" ca="1" si="29"/>
        <v/>
      </c>
      <c r="CP20" s="8"/>
      <c r="CQ20" s="14" t="str">
        <f>IFERROR(TRIM(VLOOKUP(CP20,Data!$A$2:$B$300,2,FALSE)),IF(CP20&lt;&gt;"",TRIM(CP20),""))</f>
        <v/>
      </c>
      <c r="CR20" s="17" t="str">
        <f t="shared" ca="1" si="30"/>
        <v/>
      </c>
      <c r="CT20" s="24" t="str">
        <f t="shared" si="31"/>
        <v/>
      </c>
      <c r="CU20" t="str">
        <f t="shared" si="32"/>
        <v/>
      </c>
      <c r="CV20" t="str">
        <f t="shared" si="33"/>
        <v/>
      </c>
      <c r="CW20" t="str">
        <f t="shared" si="34"/>
        <v/>
      </c>
      <c r="CX20" t="str">
        <f t="shared" si="35"/>
        <v/>
      </c>
      <c r="CY20" t="str">
        <f t="shared" si="36"/>
        <v/>
      </c>
      <c r="CZ20" t="str">
        <f t="shared" si="37"/>
        <v/>
      </c>
      <c r="DA20" t="str">
        <f t="shared" si="38"/>
        <v/>
      </c>
      <c r="DB20" t="str">
        <f t="shared" si="39"/>
        <v/>
      </c>
      <c r="DC20" t="str">
        <f t="shared" si="40"/>
        <v/>
      </c>
      <c r="DD20" t="str">
        <f t="shared" si="41"/>
        <v/>
      </c>
      <c r="DE20" t="str">
        <f t="shared" si="42"/>
        <v/>
      </c>
      <c r="DF20" t="str">
        <f t="shared" si="43"/>
        <v/>
      </c>
      <c r="DG20" t="str">
        <f t="shared" si="44"/>
        <v/>
      </c>
      <c r="DH20" t="str">
        <f t="shared" si="45"/>
        <v/>
      </c>
      <c r="DI20" t="str">
        <f t="shared" si="46"/>
        <v/>
      </c>
      <c r="DJ20" t="str">
        <f t="shared" si="47"/>
        <v/>
      </c>
      <c r="DK20" t="str">
        <f t="shared" si="48"/>
        <v/>
      </c>
      <c r="DL20" t="str">
        <f t="shared" si="49"/>
        <v/>
      </c>
      <c r="DM20" t="str">
        <f t="shared" si="50"/>
        <v/>
      </c>
      <c r="DN20" t="str">
        <f t="shared" si="51"/>
        <v/>
      </c>
      <c r="DO20" t="str">
        <f t="shared" si="52"/>
        <v/>
      </c>
      <c r="DP20" t="str">
        <f t="shared" si="53"/>
        <v/>
      </c>
      <c r="DQ20" t="str">
        <f t="shared" si="54"/>
        <v/>
      </c>
      <c r="DR20" t="str">
        <f t="shared" si="55"/>
        <v/>
      </c>
      <c r="DS20" t="str">
        <f t="shared" si="56"/>
        <v/>
      </c>
      <c r="DT20" t="str">
        <f t="shared" si="57"/>
        <v/>
      </c>
      <c r="DU20" t="str">
        <f t="shared" si="58"/>
        <v/>
      </c>
      <c r="DV20" t="str">
        <f t="shared" si="59"/>
        <v/>
      </c>
      <c r="DW20" t="str">
        <f t="shared" si="60"/>
        <v/>
      </c>
      <c r="DX20" s="25" t="str">
        <f t="shared" si="61"/>
        <v/>
      </c>
      <c r="DZ20" s="91"/>
      <c r="EB20" s="78" t="str">
        <f t="shared" si="62"/>
        <v/>
      </c>
      <c r="EC20" s="80" t="s">
        <v>54</v>
      </c>
      <c r="EE20" s="50" t="str">
        <f ca="1">IF(OR(Results!D19=0,Results!D19="",Results!H19=""),"",IF(Results!H19-Results!I19&gt;4,Results!D19,""))</f>
        <v/>
      </c>
      <c r="EF20" t="str">
        <f>IFERROR(INDEX(EC17:$EC$300,MATCH(EC17&amp;"*",EC18:$EC$300,0)),"")</f>
        <v/>
      </c>
      <c r="EG20" s="51" t="str">
        <f t="shared" si="63"/>
        <v/>
      </c>
    </row>
    <row r="21" spans="2:137" x14ac:dyDescent="0.25">
      <c r="B21" s="101" t="s">
        <v>29</v>
      </c>
      <c r="D21" s="8"/>
      <c r="E21" s="14" t="str">
        <f>IFERROR(TRIM(VLOOKUP(D21,Data!$A$2:$B$300,2,FALSE)),IF(D21&lt;&gt;"",TRIM(D21),""))</f>
        <v/>
      </c>
      <c r="F21" s="17" t="str">
        <f t="shared" ca="1" si="64"/>
        <v/>
      </c>
      <c r="G21" s="8"/>
      <c r="H21" s="14" t="str">
        <f>IFERROR(TRIM(VLOOKUP(G21,Data!$A$2:$B$300,2,FALSE)),IF(G21&lt;&gt;"",TRIM(G21),""))</f>
        <v/>
      </c>
      <c r="I21" s="17" t="str">
        <f t="shared" ca="1" si="1"/>
        <v/>
      </c>
      <c r="J21" s="8"/>
      <c r="K21" s="14" t="str">
        <f>IFERROR(TRIM(VLOOKUP(J21,Data!$A$2:$B$300,2,FALSE)),IF(J21&lt;&gt;"",TRIM(J21),""))</f>
        <v/>
      </c>
      <c r="L21" s="17" t="str">
        <f t="shared" ca="1" si="2"/>
        <v/>
      </c>
      <c r="M21" s="8"/>
      <c r="N21" s="14" t="str">
        <f>IFERROR(TRIM(VLOOKUP(M21,Data!$A$2:$B$300,2,FALSE)),IF(M21&lt;&gt;"",TRIM(M21),""))</f>
        <v/>
      </c>
      <c r="O21" s="17" t="str">
        <f t="shared" ca="1" si="3"/>
        <v/>
      </c>
      <c r="P21" s="8"/>
      <c r="Q21" s="14" t="str">
        <f>IFERROR(TRIM(VLOOKUP(P21,Data!$A$2:$B$300,2,FALSE)),IF(P21&lt;&gt;"",TRIM(P21),""))</f>
        <v/>
      </c>
      <c r="R21" s="17" t="str">
        <f t="shared" ca="1" si="4"/>
        <v/>
      </c>
      <c r="S21" s="8"/>
      <c r="T21" s="14" t="str">
        <f>IFERROR(TRIM(VLOOKUP(S21,Data!$A$2:$B$300,2,FALSE)),IF(S21&lt;&gt;"",TRIM(S21),""))</f>
        <v/>
      </c>
      <c r="U21" s="17" t="str">
        <f t="shared" ca="1" si="5"/>
        <v/>
      </c>
      <c r="V21" s="8"/>
      <c r="W21" s="14" t="str">
        <f>IFERROR(TRIM(VLOOKUP(V21,Data!$A$2:$B$300,2,FALSE)),IF(V21&lt;&gt;"",TRIM(V21),""))</f>
        <v/>
      </c>
      <c r="X21" s="17" t="str">
        <f t="shared" ca="1" si="6"/>
        <v/>
      </c>
      <c r="Y21" s="8"/>
      <c r="Z21" s="14" t="str">
        <f>IFERROR(TRIM(VLOOKUP(Y21,Data!$A$2:$B$300,2,FALSE)),IF(Y21&lt;&gt;"",TRIM(Y21),""))</f>
        <v/>
      </c>
      <c r="AA21" s="17" t="str">
        <f t="shared" ca="1" si="7"/>
        <v/>
      </c>
      <c r="AB21" s="8"/>
      <c r="AC21" s="14" t="str">
        <f>IFERROR(TRIM(VLOOKUP(AB21,Data!$A$2:$B$300,2,FALSE)),IF(AB21&lt;&gt;"",TRIM(AB21),""))</f>
        <v/>
      </c>
      <c r="AD21" s="17" t="str">
        <f t="shared" ca="1" si="8"/>
        <v/>
      </c>
      <c r="AE21" s="8"/>
      <c r="AF21" s="14" t="str">
        <f>IFERROR(TRIM(VLOOKUP(AE21,Data!$A$2:$B$300,2,FALSE)),IF(AE21&lt;&gt;"",TRIM(AE21),""))</f>
        <v/>
      </c>
      <c r="AG21" s="17" t="str">
        <f t="shared" ca="1" si="9"/>
        <v/>
      </c>
      <c r="AH21" s="8"/>
      <c r="AI21" s="14" t="str">
        <f>IFERROR(TRIM(VLOOKUP(AH21,Data!$A$2:$B$300,2,FALSE)),IF(AH21&lt;&gt;"",TRIM(AH21),""))</f>
        <v/>
      </c>
      <c r="AJ21" s="17" t="str">
        <f t="shared" ca="1" si="10"/>
        <v/>
      </c>
      <c r="AK21" s="8"/>
      <c r="AL21" s="14" t="str">
        <f>IFERROR(TRIM(VLOOKUP(AK21,Data!$A$2:$B$300,2,FALSE)),IF(AK21&lt;&gt;"",TRIM(AK21),""))</f>
        <v/>
      </c>
      <c r="AM21" s="17" t="str">
        <f t="shared" ca="1" si="11"/>
        <v/>
      </c>
      <c r="AN21" s="8"/>
      <c r="AO21" s="14" t="str">
        <f>IFERROR(TRIM(VLOOKUP(AN21,Data!$A$2:$B$300,2,FALSE)),IF(AN21&lt;&gt;"",TRIM(AN21),""))</f>
        <v/>
      </c>
      <c r="AP21" s="17" t="str">
        <f t="shared" ca="1" si="12"/>
        <v/>
      </c>
      <c r="AQ21" s="8"/>
      <c r="AR21" s="14" t="str">
        <f>IFERROR(TRIM(VLOOKUP(AQ21,Data!$A$2:$B$300,2,FALSE)),IF(AQ21&lt;&gt;"",TRIM(AQ21),""))</f>
        <v/>
      </c>
      <c r="AS21" s="17" t="str">
        <f t="shared" ca="1" si="13"/>
        <v/>
      </c>
      <c r="AT21" s="8"/>
      <c r="AU21" s="14" t="str">
        <f>IFERROR(TRIM(VLOOKUP(AT21,Data!$A$2:$B$300,2,FALSE)),IF(AT21&lt;&gt;"",TRIM(AT21),""))</f>
        <v/>
      </c>
      <c r="AV21" s="17" t="str">
        <f t="shared" ca="1" si="14"/>
        <v/>
      </c>
      <c r="AW21" s="8"/>
      <c r="AX21" s="14" t="str">
        <f>IFERROR(TRIM(VLOOKUP(AW21,Data!$A$2:$B$300,2,FALSE)),IF(AW21&lt;&gt;"",TRIM(AW21),""))</f>
        <v/>
      </c>
      <c r="AY21" s="17" t="str">
        <f t="shared" ca="1" si="15"/>
        <v/>
      </c>
      <c r="AZ21" s="8"/>
      <c r="BA21" s="14" t="str">
        <f>IFERROR(TRIM(VLOOKUP(AZ21,Data!$A$2:$B$300,2,FALSE)),IF(AZ21&lt;&gt;"",TRIM(AZ21),""))</f>
        <v/>
      </c>
      <c r="BB21" s="17" t="str">
        <f t="shared" ca="1" si="16"/>
        <v/>
      </c>
      <c r="BC21" s="8"/>
      <c r="BD21" s="14" t="str">
        <f>IFERROR(TRIM(VLOOKUP(BC21,Data!$A$2:$B$300,2,FALSE)),IF(BC21&lt;&gt;"",TRIM(BC21),""))</f>
        <v/>
      </c>
      <c r="BE21" s="17" t="str">
        <f t="shared" ca="1" si="17"/>
        <v/>
      </c>
      <c r="BF21" s="8"/>
      <c r="BG21" s="14" t="str">
        <f>IFERROR(TRIM(VLOOKUP(BF21,Data!$A$2:$B$300,2,FALSE)),IF(BF21&lt;&gt;"",TRIM(BF21),""))</f>
        <v/>
      </c>
      <c r="BH21" s="17" t="str">
        <f t="shared" ca="1" si="18"/>
        <v/>
      </c>
      <c r="BI21" s="8"/>
      <c r="BJ21" s="14" t="str">
        <f>IFERROR(TRIM(VLOOKUP(BI21,Data!$A$2:$B$300,2,FALSE)),IF(BI21&lt;&gt;"",TRIM(BI21),""))</f>
        <v/>
      </c>
      <c r="BK21" s="17" t="str">
        <f t="shared" ca="1" si="19"/>
        <v/>
      </c>
      <c r="BL21" s="8"/>
      <c r="BM21" s="14" t="str">
        <f>IFERROR(TRIM(VLOOKUP(BL21,Data!$A$2:$B$300,2,FALSE)),IF(BL21&lt;&gt;"",TRIM(BL21),""))</f>
        <v/>
      </c>
      <c r="BN21" s="17" t="str">
        <f t="shared" ca="1" si="20"/>
        <v/>
      </c>
      <c r="BO21" s="8"/>
      <c r="BP21" s="14" t="str">
        <f>IFERROR(TRIM(VLOOKUP(BO21,Data!$A$2:$B$300,2,FALSE)),IF(BO21&lt;&gt;"",TRIM(BO21),""))</f>
        <v/>
      </c>
      <c r="BQ21" s="17" t="str">
        <f t="shared" ca="1" si="21"/>
        <v/>
      </c>
      <c r="BR21" s="8"/>
      <c r="BS21" s="14" t="str">
        <f>IFERROR(TRIM(VLOOKUP(BR21,Data!$A$2:$B$300,2,FALSE)),IF(BR21&lt;&gt;"",TRIM(BR21),""))</f>
        <v/>
      </c>
      <c r="BT21" s="17" t="str">
        <f t="shared" ca="1" si="22"/>
        <v/>
      </c>
      <c r="BU21" s="8"/>
      <c r="BV21" s="14" t="str">
        <f>IFERROR(TRIM(VLOOKUP(BU21,Data!$A$2:$B$300,2,FALSE)),IF(BU21&lt;&gt;"",TRIM(BU21),""))</f>
        <v/>
      </c>
      <c r="BW21" s="17" t="str">
        <f t="shared" ca="1" si="23"/>
        <v/>
      </c>
      <c r="BX21" s="8"/>
      <c r="BY21" s="14" t="str">
        <f>IFERROR(TRIM(VLOOKUP(BX21,Data!$A$2:$B$300,2,FALSE)),IF(BX21&lt;&gt;"",TRIM(BX21),""))</f>
        <v/>
      </c>
      <c r="BZ21" s="17" t="str">
        <f t="shared" ca="1" si="24"/>
        <v/>
      </c>
      <c r="CA21" s="8"/>
      <c r="CB21" s="14" t="str">
        <f>IFERROR(TRIM(VLOOKUP(CA21,Data!$A$2:$B$300,2,FALSE)),IF(CA21&lt;&gt;"",TRIM(CA21),""))</f>
        <v/>
      </c>
      <c r="CC21" s="17" t="str">
        <f t="shared" ca="1" si="25"/>
        <v/>
      </c>
      <c r="CD21" s="8"/>
      <c r="CE21" s="14" t="str">
        <f>IFERROR(TRIM(VLOOKUP(CD21,Data!$A$2:$B$300,2,FALSE)),IF(CD21&lt;&gt;"",TRIM(CD21),""))</f>
        <v/>
      </c>
      <c r="CF21" s="17" t="str">
        <f t="shared" ca="1" si="26"/>
        <v/>
      </c>
      <c r="CG21" s="8"/>
      <c r="CH21" s="14" t="str">
        <f>IFERROR(TRIM(VLOOKUP(CG21,Data!$A$2:$B$300,2,FALSE)),IF(CG21&lt;&gt;"",TRIM(CG21),""))</f>
        <v/>
      </c>
      <c r="CI21" s="17" t="str">
        <f t="shared" ca="1" si="27"/>
        <v/>
      </c>
      <c r="CJ21" s="8"/>
      <c r="CK21" s="14" t="str">
        <f>IFERROR(TRIM(VLOOKUP(CJ21,Data!$A$2:$B$300,2,FALSE)),IF(CJ21&lt;&gt;"",TRIM(CJ21),""))</f>
        <v/>
      </c>
      <c r="CL21" s="17" t="str">
        <f t="shared" ca="1" si="28"/>
        <v/>
      </c>
      <c r="CM21" s="8"/>
      <c r="CN21" s="14" t="str">
        <f>IFERROR(TRIM(VLOOKUP(CM21,Data!$A$2:$B$300,2,FALSE)),IF(CM21&lt;&gt;"",TRIM(CM21),""))</f>
        <v/>
      </c>
      <c r="CO21" s="17" t="str">
        <f t="shared" ca="1" si="29"/>
        <v/>
      </c>
      <c r="CP21" s="8"/>
      <c r="CQ21" s="14" t="str">
        <f>IFERROR(TRIM(VLOOKUP(CP21,Data!$A$2:$B$300,2,FALSE)),IF(CP21&lt;&gt;"",TRIM(CP21),""))</f>
        <v/>
      </c>
      <c r="CR21" s="17" t="str">
        <f t="shared" ca="1" si="30"/>
        <v/>
      </c>
      <c r="CT21" s="24" t="str">
        <f t="shared" si="31"/>
        <v/>
      </c>
      <c r="CU21" t="str">
        <f t="shared" si="32"/>
        <v/>
      </c>
      <c r="CV21" t="str">
        <f t="shared" si="33"/>
        <v/>
      </c>
      <c r="CW21" t="str">
        <f t="shared" si="34"/>
        <v/>
      </c>
      <c r="CX21" t="str">
        <f t="shared" si="35"/>
        <v/>
      </c>
      <c r="CY21" t="str">
        <f t="shared" si="36"/>
        <v/>
      </c>
      <c r="CZ21" t="str">
        <f t="shared" si="37"/>
        <v/>
      </c>
      <c r="DA21" t="str">
        <f t="shared" si="38"/>
        <v/>
      </c>
      <c r="DB21" t="str">
        <f t="shared" si="39"/>
        <v/>
      </c>
      <c r="DC21" t="str">
        <f t="shared" si="40"/>
        <v/>
      </c>
      <c r="DD21" t="str">
        <f t="shared" si="41"/>
        <v/>
      </c>
      <c r="DE21" t="str">
        <f t="shared" si="42"/>
        <v/>
      </c>
      <c r="DF21" t="str">
        <f t="shared" si="43"/>
        <v/>
      </c>
      <c r="DG21" t="str">
        <f t="shared" si="44"/>
        <v/>
      </c>
      <c r="DH21" t="str">
        <f t="shared" si="45"/>
        <v/>
      </c>
      <c r="DI21" t="str">
        <f t="shared" si="46"/>
        <v/>
      </c>
      <c r="DJ21" t="str">
        <f t="shared" si="47"/>
        <v/>
      </c>
      <c r="DK21" t="str">
        <f t="shared" si="48"/>
        <v/>
      </c>
      <c r="DL21" t="str">
        <f t="shared" si="49"/>
        <v/>
      </c>
      <c r="DM21" t="str">
        <f t="shared" si="50"/>
        <v/>
      </c>
      <c r="DN21" t="str">
        <f t="shared" si="51"/>
        <v/>
      </c>
      <c r="DO21" t="str">
        <f t="shared" si="52"/>
        <v/>
      </c>
      <c r="DP21" t="str">
        <f t="shared" si="53"/>
        <v/>
      </c>
      <c r="DQ21" t="str">
        <f t="shared" si="54"/>
        <v/>
      </c>
      <c r="DR21" t="str">
        <f t="shared" si="55"/>
        <v/>
      </c>
      <c r="DS21" t="str">
        <f t="shared" si="56"/>
        <v/>
      </c>
      <c r="DT21" t="str">
        <f t="shared" si="57"/>
        <v/>
      </c>
      <c r="DU21" t="str">
        <f t="shared" si="58"/>
        <v/>
      </c>
      <c r="DV21" t="str">
        <f t="shared" si="59"/>
        <v/>
      </c>
      <c r="DW21" t="str">
        <f t="shared" si="60"/>
        <v/>
      </c>
      <c r="DX21" s="25" t="str">
        <f t="shared" si="61"/>
        <v/>
      </c>
      <c r="EB21" s="78" t="str">
        <f t="shared" si="62"/>
        <v/>
      </c>
      <c r="EC21" s="83" t="s">
        <v>45</v>
      </c>
      <c r="EE21" s="50" t="str">
        <f ca="1">IF(OR(Results!D20=0,Results!D20="",Results!H20=""),"",IF(Results!H20-Results!I20&gt;4,Results!D20,""))</f>
        <v/>
      </c>
      <c r="EF21" t="str">
        <f>IFERROR(INDEX(EC18:$EC$300,MATCH(EC18&amp;"*",EC19:$EC$300,0)),"")</f>
        <v/>
      </c>
      <c r="EG21" s="51" t="str">
        <f t="shared" si="63"/>
        <v/>
      </c>
    </row>
    <row r="22" spans="2:137" x14ac:dyDescent="0.25">
      <c r="B22" s="102"/>
      <c r="D22" s="8"/>
      <c r="E22" s="14" t="str">
        <f>IFERROR(TRIM(VLOOKUP(D22,Data!$A$2:$B$300,2,FALSE)),IF(D22&lt;&gt;"",TRIM(D22),""))</f>
        <v/>
      </c>
      <c r="F22" s="17" t="str">
        <f t="shared" ca="1" si="64"/>
        <v/>
      </c>
      <c r="G22" s="8"/>
      <c r="H22" s="14" t="str">
        <f>IFERROR(TRIM(VLOOKUP(G22,Data!$A$2:$B$300,2,FALSE)),IF(G22&lt;&gt;"",TRIM(G22),""))</f>
        <v/>
      </c>
      <c r="I22" s="17" t="str">
        <f t="shared" ca="1" si="1"/>
        <v/>
      </c>
      <c r="J22" s="8"/>
      <c r="K22" s="14" t="str">
        <f>IFERROR(TRIM(VLOOKUP(J22,Data!$A$2:$B$300,2,FALSE)),IF(J22&lt;&gt;"",TRIM(J22),""))</f>
        <v/>
      </c>
      <c r="L22" s="17" t="str">
        <f t="shared" ca="1" si="2"/>
        <v/>
      </c>
      <c r="M22" s="8"/>
      <c r="N22" s="14" t="str">
        <f>IFERROR(TRIM(VLOOKUP(M22,Data!$A$2:$B$300,2,FALSE)),IF(M22&lt;&gt;"",TRIM(M22),""))</f>
        <v/>
      </c>
      <c r="O22" s="17" t="str">
        <f t="shared" ca="1" si="3"/>
        <v/>
      </c>
      <c r="P22" s="8"/>
      <c r="Q22" s="14" t="str">
        <f>IFERROR(TRIM(VLOOKUP(P22,Data!$A$2:$B$300,2,FALSE)),IF(P22&lt;&gt;"",TRIM(P22),""))</f>
        <v/>
      </c>
      <c r="R22" s="17" t="str">
        <f t="shared" ca="1" si="4"/>
        <v/>
      </c>
      <c r="S22" s="8"/>
      <c r="T22" s="14" t="str">
        <f>IFERROR(TRIM(VLOOKUP(S22,Data!$A$2:$B$300,2,FALSE)),IF(S22&lt;&gt;"",TRIM(S22),""))</f>
        <v/>
      </c>
      <c r="U22" s="17" t="str">
        <f t="shared" ca="1" si="5"/>
        <v/>
      </c>
      <c r="V22" s="8"/>
      <c r="W22" s="14" t="str">
        <f>IFERROR(TRIM(VLOOKUP(V22,Data!$A$2:$B$300,2,FALSE)),IF(V22&lt;&gt;"",TRIM(V22),""))</f>
        <v/>
      </c>
      <c r="X22" s="17" t="str">
        <f t="shared" ca="1" si="6"/>
        <v/>
      </c>
      <c r="Y22" s="8"/>
      <c r="Z22" s="14" t="str">
        <f>IFERROR(TRIM(VLOOKUP(Y22,Data!$A$2:$B$300,2,FALSE)),IF(Y22&lt;&gt;"",TRIM(Y22),""))</f>
        <v/>
      </c>
      <c r="AA22" s="17" t="str">
        <f t="shared" ca="1" si="7"/>
        <v/>
      </c>
      <c r="AB22" s="8"/>
      <c r="AC22" s="14" t="str">
        <f>IFERROR(TRIM(VLOOKUP(AB22,Data!$A$2:$B$300,2,FALSE)),IF(AB22&lt;&gt;"",TRIM(AB22),""))</f>
        <v/>
      </c>
      <c r="AD22" s="17" t="str">
        <f t="shared" ca="1" si="8"/>
        <v/>
      </c>
      <c r="AE22" s="8"/>
      <c r="AF22" s="14" t="str">
        <f>IFERROR(TRIM(VLOOKUP(AE22,Data!$A$2:$B$300,2,FALSE)),IF(AE22&lt;&gt;"",TRIM(AE22),""))</f>
        <v/>
      </c>
      <c r="AG22" s="17" t="str">
        <f t="shared" ca="1" si="9"/>
        <v/>
      </c>
      <c r="AH22" s="8"/>
      <c r="AI22" s="14" t="str">
        <f>IFERROR(TRIM(VLOOKUP(AH22,Data!$A$2:$B$300,2,FALSE)),IF(AH22&lt;&gt;"",TRIM(AH22),""))</f>
        <v/>
      </c>
      <c r="AJ22" s="17" t="str">
        <f t="shared" ca="1" si="10"/>
        <v/>
      </c>
      <c r="AK22" s="8"/>
      <c r="AL22" s="14" t="str">
        <f>IFERROR(TRIM(VLOOKUP(AK22,Data!$A$2:$B$300,2,FALSE)),IF(AK22&lt;&gt;"",TRIM(AK22),""))</f>
        <v/>
      </c>
      <c r="AM22" s="17" t="str">
        <f t="shared" ca="1" si="11"/>
        <v/>
      </c>
      <c r="AN22" s="8"/>
      <c r="AO22" s="14" t="str">
        <f>IFERROR(TRIM(VLOOKUP(AN22,Data!$A$2:$B$300,2,FALSE)),IF(AN22&lt;&gt;"",TRIM(AN22),""))</f>
        <v/>
      </c>
      <c r="AP22" s="17" t="str">
        <f t="shared" ca="1" si="12"/>
        <v/>
      </c>
      <c r="AQ22" s="8"/>
      <c r="AR22" s="14" t="str">
        <f>IFERROR(TRIM(VLOOKUP(AQ22,Data!$A$2:$B$300,2,FALSE)),IF(AQ22&lt;&gt;"",TRIM(AQ22),""))</f>
        <v/>
      </c>
      <c r="AS22" s="17" t="str">
        <f t="shared" ca="1" si="13"/>
        <v/>
      </c>
      <c r="AT22" s="8"/>
      <c r="AU22" s="14" t="str">
        <f>IFERROR(TRIM(VLOOKUP(AT22,Data!$A$2:$B$300,2,FALSE)),IF(AT22&lt;&gt;"",TRIM(AT22),""))</f>
        <v/>
      </c>
      <c r="AV22" s="17" t="str">
        <f t="shared" ca="1" si="14"/>
        <v/>
      </c>
      <c r="AW22" s="8"/>
      <c r="AX22" s="14" t="str">
        <f>IFERROR(TRIM(VLOOKUP(AW22,Data!$A$2:$B$300,2,FALSE)),IF(AW22&lt;&gt;"",TRIM(AW22),""))</f>
        <v/>
      </c>
      <c r="AY22" s="17" t="str">
        <f t="shared" ca="1" si="15"/>
        <v/>
      </c>
      <c r="AZ22" s="8"/>
      <c r="BA22" s="14" t="str">
        <f>IFERROR(TRIM(VLOOKUP(AZ22,Data!$A$2:$B$300,2,FALSE)),IF(AZ22&lt;&gt;"",TRIM(AZ22),""))</f>
        <v/>
      </c>
      <c r="BB22" s="17" t="str">
        <f t="shared" ca="1" si="16"/>
        <v/>
      </c>
      <c r="BC22" s="8"/>
      <c r="BD22" s="14" t="str">
        <f>IFERROR(TRIM(VLOOKUP(BC22,Data!$A$2:$B$300,2,FALSE)),IF(BC22&lt;&gt;"",TRIM(BC22),""))</f>
        <v/>
      </c>
      <c r="BE22" s="17" t="str">
        <f t="shared" ca="1" si="17"/>
        <v/>
      </c>
      <c r="BF22" s="8"/>
      <c r="BG22" s="14" t="str">
        <f>IFERROR(TRIM(VLOOKUP(BF22,Data!$A$2:$B$300,2,FALSE)),IF(BF22&lt;&gt;"",TRIM(BF22),""))</f>
        <v/>
      </c>
      <c r="BH22" s="17" t="str">
        <f t="shared" ca="1" si="18"/>
        <v/>
      </c>
      <c r="BI22" s="8"/>
      <c r="BJ22" s="14" t="str">
        <f>IFERROR(TRIM(VLOOKUP(BI22,Data!$A$2:$B$300,2,FALSE)),IF(BI22&lt;&gt;"",TRIM(BI22),""))</f>
        <v/>
      </c>
      <c r="BK22" s="17" t="str">
        <f t="shared" ca="1" si="19"/>
        <v/>
      </c>
      <c r="BL22" s="8"/>
      <c r="BM22" s="14" t="str">
        <f>IFERROR(TRIM(VLOOKUP(BL22,Data!$A$2:$B$300,2,FALSE)),IF(BL22&lt;&gt;"",TRIM(BL22),""))</f>
        <v/>
      </c>
      <c r="BN22" s="17" t="str">
        <f t="shared" ca="1" si="20"/>
        <v/>
      </c>
      <c r="BO22" s="8"/>
      <c r="BP22" s="14" t="str">
        <f>IFERROR(TRIM(VLOOKUP(BO22,Data!$A$2:$B$300,2,FALSE)),IF(BO22&lt;&gt;"",TRIM(BO22),""))</f>
        <v/>
      </c>
      <c r="BQ22" s="17" t="str">
        <f t="shared" ca="1" si="21"/>
        <v/>
      </c>
      <c r="BR22" s="8"/>
      <c r="BS22" s="14" t="str">
        <f>IFERROR(TRIM(VLOOKUP(BR22,Data!$A$2:$B$300,2,FALSE)),IF(BR22&lt;&gt;"",TRIM(BR22),""))</f>
        <v/>
      </c>
      <c r="BT22" s="17" t="str">
        <f t="shared" ca="1" si="22"/>
        <v/>
      </c>
      <c r="BU22" s="8"/>
      <c r="BV22" s="14" t="str">
        <f>IFERROR(TRIM(VLOOKUP(BU22,Data!$A$2:$B$300,2,FALSE)),IF(BU22&lt;&gt;"",TRIM(BU22),""))</f>
        <v/>
      </c>
      <c r="BW22" s="17" t="str">
        <f t="shared" ca="1" si="23"/>
        <v/>
      </c>
      <c r="BX22" s="8"/>
      <c r="BY22" s="14" t="str">
        <f>IFERROR(TRIM(VLOOKUP(BX22,Data!$A$2:$B$300,2,FALSE)),IF(BX22&lt;&gt;"",TRIM(BX22),""))</f>
        <v/>
      </c>
      <c r="BZ22" s="17" t="str">
        <f t="shared" ca="1" si="24"/>
        <v/>
      </c>
      <c r="CA22" s="8"/>
      <c r="CB22" s="14" t="str">
        <f>IFERROR(TRIM(VLOOKUP(CA22,Data!$A$2:$B$300,2,FALSE)),IF(CA22&lt;&gt;"",TRIM(CA22),""))</f>
        <v/>
      </c>
      <c r="CC22" s="17" t="str">
        <f t="shared" ca="1" si="25"/>
        <v/>
      </c>
      <c r="CD22" s="8"/>
      <c r="CE22" s="14" t="str">
        <f>IFERROR(TRIM(VLOOKUP(CD22,Data!$A$2:$B$300,2,FALSE)),IF(CD22&lt;&gt;"",TRIM(CD22),""))</f>
        <v/>
      </c>
      <c r="CF22" s="17" t="str">
        <f t="shared" ca="1" si="26"/>
        <v/>
      </c>
      <c r="CG22" s="8"/>
      <c r="CH22" s="14" t="str">
        <f>IFERROR(TRIM(VLOOKUP(CG22,Data!$A$2:$B$300,2,FALSE)),IF(CG22&lt;&gt;"",TRIM(CG22),""))</f>
        <v/>
      </c>
      <c r="CI22" s="17" t="str">
        <f t="shared" ca="1" si="27"/>
        <v/>
      </c>
      <c r="CJ22" s="8"/>
      <c r="CK22" s="14" t="str">
        <f>IFERROR(TRIM(VLOOKUP(CJ22,Data!$A$2:$B$300,2,FALSE)),IF(CJ22&lt;&gt;"",TRIM(CJ22),""))</f>
        <v/>
      </c>
      <c r="CL22" s="17" t="str">
        <f t="shared" ca="1" si="28"/>
        <v/>
      </c>
      <c r="CM22" s="8"/>
      <c r="CN22" s="14" t="str">
        <f>IFERROR(TRIM(VLOOKUP(CM22,Data!$A$2:$B$300,2,FALSE)),IF(CM22&lt;&gt;"",TRIM(CM22),""))</f>
        <v/>
      </c>
      <c r="CO22" s="17" t="str">
        <f t="shared" ca="1" si="29"/>
        <v/>
      </c>
      <c r="CP22" s="8"/>
      <c r="CQ22" s="14" t="str">
        <f>IFERROR(TRIM(VLOOKUP(CP22,Data!$A$2:$B$300,2,FALSE)),IF(CP22&lt;&gt;"",TRIM(CP22),""))</f>
        <v/>
      </c>
      <c r="CR22" s="17" t="str">
        <f t="shared" ca="1" si="30"/>
        <v/>
      </c>
      <c r="CT22" s="24" t="str">
        <f t="shared" si="31"/>
        <v/>
      </c>
      <c r="CU22" t="str">
        <f t="shared" si="32"/>
        <v/>
      </c>
      <c r="CV22" t="str">
        <f t="shared" si="33"/>
        <v/>
      </c>
      <c r="CW22" t="str">
        <f t="shared" si="34"/>
        <v/>
      </c>
      <c r="CX22" t="str">
        <f t="shared" si="35"/>
        <v/>
      </c>
      <c r="CY22" t="str">
        <f t="shared" si="36"/>
        <v/>
      </c>
      <c r="CZ22" t="str">
        <f t="shared" si="37"/>
        <v/>
      </c>
      <c r="DA22" t="str">
        <f t="shared" si="38"/>
        <v/>
      </c>
      <c r="DB22" t="str">
        <f t="shared" si="39"/>
        <v/>
      </c>
      <c r="DC22" t="str">
        <f t="shared" si="40"/>
        <v/>
      </c>
      <c r="DD22" t="str">
        <f t="shared" si="41"/>
        <v/>
      </c>
      <c r="DE22" t="str">
        <f t="shared" si="42"/>
        <v/>
      </c>
      <c r="DF22" t="str">
        <f t="shared" si="43"/>
        <v/>
      </c>
      <c r="DG22" t="str">
        <f t="shared" si="44"/>
        <v/>
      </c>
      <c r="DH22" t="str">
        <f t="shared" si="45"/>
        <v/>
      </c>
      <c r="DI22" t="str">
        <f t="shared" si="46"/>
        <v/>
      </c>
      <c r="DJ22" t="str">
        <f t="shared" si="47"/>
        <v/>
      </c>
      <c r="DK22" t="str">
        <f t="shared" si="48"/>
        <v/>
      </c>
      <c r="DL22" t="str">
        <f t="shared" si="49"/>
        <v/>
      </c>
      <c r="DM22" t="str">
        <f t="shared" si="50"/>
        <v/>
      </c>
      <c r="DN22" t="str">
        <f t="shared" si="51"/>
        <v/>
      </c>
      <c r="DO22" t="str">
        <f t="shared" si="52"/>
        <v/>
      </c>
      <c r="DP22" t="str">
        <f t="shared" si="53"/>
        <v/>
      </c>
      <c r="DQ22" t="str">
        <f t="shared" si="54"/>
        <v/>
      </c>
      <c r="DR22" t="str">
        <f t="shared" si="55"/>
        <v/>
      </c>
      <c r="DS22" t="str">
        <f t="shared" si="56"/>
        <v/>
      </c>
      <c r="DT22" t="str">
        <f t="shared" si="57"/>
        <v/>
      </c>
      <c r="DU22" t="str">
        <f t="shared" si="58"/>
        <v/>
      </c>
      <c r="DV22" t="str">
        <f t="shared" si="59"/>
        <v/>
      </c>
      <c r="DW22" t="str">
        <f t="shared" si="60"/>
        <v/>
      </c>
      <c r="DX22" s="25" t="str">
        <f t="shared" si="61"/>
        <v/>
      </c>
      <c r="EB22" s="78" t="str">
        <f t="shared" si="62"/>
        <v/>
      </c>
      <c r="EC22" s="83" t="s">
        <v>50</v>
      </c>
      <c r="EE22" s="50" t="str">
        <f ca="1">IF(OR(Results!D21=0,Results!D21="",Results!H21=""),"",IF(Results!H21-Results!I21&gt;4,Results!D21,""))</f>
        <v/>
      </c>
      <c r="EF22" t="str">
        <f>IFERROR(INDEX(EC19:$EC$300,MATCH(EC19&amp;"*",EC20:$EC$300,0)),"")</f>
        <v/>
      </c>
      <c r="EG22" s="51" t="str">
        <f t="shared" si="63"/>
        <v/>
      </c>
    </row>
    <row r="23" spans="2:137" ht="15" customHeight="1" x14ac:dyDescent="0.25">
      <c r="B23" s="102"/>
      <c r="D23" s="8"/>
      <c r="E23" s="14" t="str">
        <f>IFERROR(TRIM(VLOOKUP(D23,Data!$A$2:$B$300,2,FALSE)),IF(D23&lt;&gt;"",TRIM(D23),""))</f>
        <v/>
      </c>
      <c r="F23" s="17" t="str">
        <f t="shared" ca="1" si="64"/>
        <v/>
      </c>
      <c r="G23" s="8"/>
      <c r="H23" s="14" t="str">
        <f>IFERROR(TRIM(VLOOKUP(G23,Data!$A$2:$B$300,2,FALSE)),IF(G23&lt;&gt;"",TRIM(G23),""))</f>
        <v/>
      </c>
      <c r="I23" s="17" t="str">
        <f t="shared" ca="1" si="1"/>
        <v/>
      </c>
      <c r="J23" s="8"/>
      <c r="K23" s="14" t="str">
        <f>IFERROR(TRIM(VLOOKUP(J23,Data!$A$2:$B$300,2,FALSE)),IF(J23&lt;&gt;"",TRIM(J23),""))</f>
        <v/>
      </c>
      <c r="L23" s="17" t="str">
        <f t="shared" ca="1" si="2"/>
        <v/>
      </c>
      <c r="M23" s="8"/>
      <c r="N23" s="14" t="str">
        <f>IFERROR(TRIM(VLOOKUP(M23,Data!$A$2:$B$300,2,FALSE)),IF(M23&lt;&gt;"",TRIM(M23),""))</f>
        <v/>
      </c>
      <c r="O23" s="17" t="str">
        <f t="shared" ca="1" si="3"/>
        <v/>
      </c>
      <c r="P23" s="8"/>
      <c r="Q23" s="14" t="str">
        <f>IFERROR(TRIM(VLOOKUP(P23,Data!$A$2:$B$300,2,FALSE)),IF(P23&lt;&gt;"",TRIM(P23),""))</f>
        <v/>
      </c>
      <c r="R23" s="17" t="str">
        <f t="shared" ca="1" si="4"/>
        <v/>
      </c>
      <c r="S23" s="8"/>
      <c r="T23" s="14" t="str">
        <f>IFERROR(TRIM(VLOOKUP(S23,Data!$A$2:$B$300,2,FALSE)),IF(S23&lt;&gt;"",TRIM(S23),""))</f>
        <v/>
      </c>
      <c r="U23" s="17" t="str">
        <f t="shared" ca="1" si="5"/>
        <v/>
      </c>
      <c r="V23" s="8"/>
      <c r="W23" s="14" t="str">
        <f>IFERROR(TRIM(VLOOKUP(V23,Data!$A$2:$B$300,2,FALSE)),IF(V23&lt;&gt;"",TRIM(V23),""))</f>
        <v/>
      </c>
      <c r="X23" s="17" t="str">
        <f t="shared" ca="1" si="6"/>
        <v/>
      </c>
      <c r="Y23" s="8"/>
      <c r="Z23" s="14" t="str">
        <f>IFERROR(TRIM(VLOOKUP(Y23,Data!$A$2:$B$300,2,FALSE)),IF(Y23&lt;&gt;"",TRIM(Y23),""))</f>
        <v/>
      </c>
      <c r="AA23" s="17" t="str">
        <f t="shared" ca="1" si="7"/>
        <v/>
      </c>
      <c r="AB23" s="8"/>
      <c r="AC23" s="14" t="str">
        <f>IFERROR(TRIM(VLOOKUP(AB23,Data!$A$2:$B$300,2,FALSE)),IF(AB23&lt;&gt;"",TRIM(AB23),""))</f>
        <v/>
      </c>
      <c r="AD23" s="17" t="str">
        <f t="shared" ca="1" si="8"/>
        <v/>
      </c>
      <c r="AE23" s="8"/>
      <c r="AF23" s="14" t="str">
        <f>IFERROR(TRIM(VLOOKUP(AE23,Data!$A$2:$B$300,2,FALSE)),IF(AE23&lt;&gt;"",TRIM(AE23),""))</f>
        <v/>
      </c>
      <c r="AG23" s="17" t="str">
        <f t="shared" ca="1" si="9"/>
        <v/>
      </c>
      <c r="AH23" s="8"/>
      <c r="AI23" s="14" t="str">
        <f>IFERROR(TRIM(VLOOKUP(AH23,Data!$A$2:$B$300,2,FALSE)),IF(AH23&lt;&gt;"",TRIM(AH23),""))</f>
        <v/>
      </c>
      <c r="AJ23" s="17" t="str">
        <f t="shared" ca="1" si="10"/>
        <v/>
      </c>
      <c r="AK23" s="8"/>
      <c r="AL23" s="14" t="str">
        <f>IFERROR(TRIM(VLOOKUP(AK23,Data!$A$2:$B$300,2,FALSE)),IF(AK23&lt;&gt;"",TRIM(AK23),""))</f>
        <v/>
      </c>
      <c r="AM23" s="17" t="str">
        <f t="shared" ca="1" si="11"/>
        <v/>
      </c>
      <c r="AN23" s="8"/>
      <c r="AO23" s="14" t="str">
        <f>IFERROR(TRIM(VLOOKUP(AN23,Data!$A$2:$B$300,2,FALSE)),IF(AN23&lt;&gt;"",TRIM(AN23),""))</f>
        <v/>
      </c>
      <c r="AP23" s="17" t="str">
        <f t="shared" ca="1" si="12"/>
        <v/>
      </c>
      <c r="AQ23" s="8"/>
      <c r="AR23" s="14" t="str">
        <f>IFERROR(TRIM(VLOOKUP(AQ23,Data!$A$2:$B$300,2,FALSE)),IF(AQ23&lt;&gt;"",TRIM(AQ23),""))</f>
        <v/>
      </c>
      <c r="AS23" s="17" t="str">
        <f t="shared" ca="1" si="13"/>
        <v/>
      </c>
      <c r="AT23" s="8"/>
      <c r="AU23" s="14" t="str">
        <f>IFERROR(TRIM(VLOOKUP(AT23,Data!$A$2:$B$300,2,FALSE)),IF(AT23&lt;&gt;"",TRIM(AT23),""))</f>
        <v/>
      </c>
      <c r="AV23" s="17" t="str">
        <f t="shared" ca="1" si="14"/>
        <v/>
      </c>
      <c r="AW23" s="8"/>
      <c r="AX23" s="14" t="str">
        <f>IFERROR(TRIM(VLOOKUP(AW23,Data!$A$2:$B$300,2,FALSE)),IF(AW23&lt;&gt;"",TRIM(AW23),""))</f>
        <v/>
      </c>
      <c r="AY23" s="17" t="str">
        <f t="shared" ca="1" si="15"/>
        <v/>
      </c>
      <c r="AZ23" s="8"/>
      <c r="BA23" s="14" t="str">
        <f>IFERROR(TRIM(VLOOKUP(AZ23,Data!$A$2:$B$300,2,FALSE)),IF(AZ23&lt;&gt;"",TRIM(AZ23),""))</f>
        <v/>
      </c>
      <c r="BB23" s="17" t="str">
        <f t="shared" ca="1" si="16"/>
        <v/>
      </c>
      <c r="BC23" s="8"/>
      <c r="BD23" s="14" t="str">
        <f>IFERROR(TRIM(VLOOKUP(BC23,Data!$A$2:$B$300,2,FALSE)),IF(BC23&lt;&gt;"",TRIM(BC23),""))</f>
        <v/>
      </c>
      <c r="BE23" s="17" t="str">
        <f t="shared" ca="1" si="17"/>
        <v/>
      </c>
      <c r="BF23" s="8"/>
      <c r="BG23" s="14" t="str">
        <f>IFERROR(TRIM(VLOOKUP(BF23,Data!$A$2:$B$300,2,FALSE)),IF(BF23&lt;&gt;"",TRIM(BF23),""))</f>
        <v/>
      </c>
      <c r="BH23" s="17" t="str">
        <f t="shared" ca="1" si="18"/>
        <v/>
      </c>
      <c r="BI23" s="8"/>
      <c r="BJ23" s="14" t="str">
        <f>IFERROR(TRIM(VLOOKUP(BI23,Data!$A$2:$B$300,2,FALSE)),IF(BI23&lt;&gt;"",TRIM(BI23),""))</f>
        <v/>
      </c>
      <c r="BK23" s="17" t="str">
        <f t="shared" ca="1" si="19"/>
        <v/>
      </c>
      <c r="BL23" s="8"/>
      <c r="BM23" s="14" t="str">
        <f>IFERROR(TRIM(VLOOKUP(BL23,Data!$A$2:$B$300,2,FALSE)),IF(BL23&lt;&gt;"",TRIM(BL23),""))</f>
        <v/>
      </c>
      <c r="BN23" s="17" t="str">
        <f t="shared" ca="1" si="20"/>
        <v/>
      </c>
      <c r="BO23" s="8"/>
      <c r="BP23" s="14" t="str">
        <f>IFERROR(TRIM(VLOOKUP(BO23,Data!$A$2:$B$300,2,FALSE)),IF(BO23&lt;&gt;"",TRIM(BO23),""))</f>
        <v/>
      </c>
      <c r="BQ23" s="17" t="str">
        <f t="shared" ca="1" si="21"/>
        <v/>
      </c>
      <c r="BR23" s="8"/>
      <c r="BS23" s="14" t="str">
        <f>IFERROR(TRIM(VLOOKUP(BR23,Data!$A$2:$B$300,2,FALSE)),IF(BR23&lt;&gt;"",TRIM(BR23),""))</f>
        <v/>
      </c>
      <c r="BT23" s="17" t="str">
        <f t="shared" ca="1" si="22"/>
        <v/>
      </c>
      <c r="BU23" s="8"/>
      <c r="BV23" s="14" t="str">
        <f>IFERROR(TRIM(VLOOKUP(BU23,Data!$A$2:$B$300,2,FALSE)),IF(BU23&lt;&gt;"",TRIM(BU23),""))</f>
        <v/>
      </c>
      <c r="BW23" s="17" t="str">
        <f t="shared" ca="1" si="23"/>
        <v/>
      </c>
      <c r="BX23" s="8"/>
      <c r="BY23" s="14" t="str">
        <f>IFERROR(TRIM(VLOOKUP(BX23,Data!$A$2:$B$300,2,FALSE)),IF(BX23&lt;&gt;"",TRIM(BX23),""))</f>
        <v/>
      </c>
      <c r="BZ23" s="17" t="str">
        <f t="shared" ca="1" si="24"/>
        <v/>
      </c>
      <c r="CA23" s="8"/>
      <c r="CB23" s="14" t="str">
        <f>IFERROR(TRIM(VLOOKUP(CA23,Data!$A$2:$B$300,2,FALSE)),IF(CA23&lt;&gt;"",TRIM(CA23),""))</f>
        <v/>
      </c>
      <c r="CC23" s="17" t="str">
        <f t="shared" ca="1" si="25"/>
        <v/>
      </c>
      <c r="CD23" s="8"/>
      <c r="CE23" s="14" t="str">
        <f>IFERROR(TRIM(VLOOKUP(CD23,Data!$A$2:$B$300,2,FALSE)),IF(CD23&lt;&gt;"",TRIM(CD23),""))</f>
        <v/>
      </c>
      <c r="CF23" s="17" t="str">
        <f t="shared" ca="1" si="26"/>
        <v/>
      </c>
      <c r="CG23" s="8"/>
      <c r="CH23" s="14" t="str">
        <f>IFERROR(TRIM(VLOOKUP(CG23,Data!$A$2:$B$300,2,FALSE)),IF(CG23&lt;&gt;"",TRIM(CG23),""))</f>
        <v/>
      </c>
      <c r="CI23" s="17" t="str">
        <f t="shared" ca="1" si="27"/>
        <v/>
      </c>
      <c r="CJ23" s="8"/>
      <c r="CK23" s="14" t="str">
        <f>IFERROR(TRIM(VLOOKUP(CJ23,Data!$A$2:$B$300,2,FALSE)),IF(CJ23&lt;&gt;"",TRIM(CJ23),""))</f>
        <v/>
      </c>
      <c r="CL23" s="17" t="str">
        <f t="shared" ca="1" si="28"/>
        <v/>
      </c>
      <c r="CM23" s="8"/>
      <c r="CN23" s="14" t="str">
        <f>IFERROR(TRIM(VLOOKUP(CM23,Data!$A$2:$B$300,2,FALSE)),IF(CM23&lt;&gt;"",TRIM(CM23),""))</f>
        <v/>
      </c>
      <c r="CO23" s="17" t="str">
        <f t="shared" ca="1" si="29"/>
        <v/>
      </c>
      <c r="CP23" s="8"/>
      <c r="CQ23" s="14" t="str">
        <f>IFERROR(TRIM(VLOOKUP(CP23,Data!$A$2:$B$300,2,FALSE)),IF(CP23&lt;&gt;"",TRIM(CP23),""))</f>
        <v/>
      </c>
      <c r="CR23" s="17" t="str">
        <f t="shared" ca="1" si="30"/>
        <v/>
      </c>
      <c r="CT23" s="24" t="str">
        <f t="shared" si="31"/>
        <v/>
      </c>
      <c r="CU23" t="str">
        <f t="shared" si="32"/>
        <v/>
      </c>
      <c r="CV23" t="str">
        <f t="shared" si="33"/>
        <v/>
      </c>
      <c r="CW23" t="str">
        <f t="shared" si="34"/>
        <v/>
      </c>
      <c r="CX23" t="str">
        <f t="shared" si="35"/>
        <v/>
      </c>
      <c r="CY23" t="str">
        <f t="shared" si="36"/>
        <v/>
      </c>
      <c r="CZ23" t="str">
        <f t="shared" si="37"/>
        <v/>
      </c>
      <c r="DA23" t="str">
        <f t="shared" si="38"/>
        <v/>
      </c>
      <c r="DB23" t="str">
        <f t="shared" si="39"/>
        <v/>
      </c>
      <c r="DC23" t="str">
        <f t="shared" si="40"/>
        <v/>
      </c>
      <c r="DD23" t="str">
        <f t="shared" si="41"/>
        <v/>
      </c>
      <c r="DE23" t="str">
        <f t="shared" si="42"/>
        <v/>
      </c>
      <c r="DF23" t="str">
        <f t="shared" si="43"/>
        <v/>
      </c>
      <c r="DG23" t="str">
        <f t="shared" si="44"/>
        <v/>
      </c>
      <c r="DH23" t="str">
        <f t="shared" si="45"/>
        <v/>
      </c>
      <c r="DI23" t="str">
        <f t="shared" si="46"/>
        <v/>
      </c>
      <c r="DJ23" t="str">
        <f t="shared" si="47"/>
        <v/>
      </c>
      <c r="DK23" t="str">
        <f t="shared" si="48"/>
        <v/>
      </c>
      <c r="DL23" t="str">
        <f t="shared" si="49"/>
        <v/>
      </c>
      <c r="DM23" t="str">
        <f t="shared" si="50"/>
        <v/>
      </c>
      <c r="DN23" t="str">
        <f t="shared" si="51"/>
        <v/>
      </c>
      <c r="DO23" t="str">
        <f t="shared" si="52"/>
        <v/>
      </c>
      <c r="DP23" t="str">
        <f t="shared" si="53"/>
        <v/>
      </c>
      <c r="DQ23" t="str">
        <f t="shared" si="54"/>
        <v/>
      </c>
      <c r="DR23" t="str">
        <f t="shared" si="55"/>
        <v/>
      </c>
      <c r="DS23" t="str">
        <f t="shared" si="56"/>
        <v/>
      </c>
      <c r="DT23" t="str">
        <f t="shared" si="57"/>
        <v/>
      </c>
      <c r="DU23" t="str">
        <f t="shared" si="58"/>
        <v/>
      </c>
      <c r="DV23" t="str">
        <f t="shared" si="59"/>
        <v/>
      </c>
      <c r="DW23" t="str">
        <f t="shared" si="60"/>
        <v/>
      </c>
      <c r="DX23" s="25" t="str">
        <f t="shared" si="61"/>
        <v/>
      </c>
      <c r="EB23" s="78" t="str">
        <f t="shared" si="62"/>
        <v/>
      </c>
      <c r="EC23" s="83" t="s">
        <v>77</v>
      </c>
      <c r="EE23" s="50" t="str">
        <f ca="1">IF(OR(Results!D22=0,Results!D22="",Results!H22=""),"",IF(Results!H22-Results!I22&gt;4,Results!D22,""))</f>
        <v/>
      </c>
      <c r="EF23" t="str">
        <f>IFERROR(INDEX(EC20:$EC$300,MATCH(EC20&amp;"*",EC21:$EC$300,0)),"")</f>
        <v/>
      </c>
      <c r="EG23" s="51" t="str">
        <f t="shared" si="63"/>
        <v/>
      </c>
    </row>
    <row r="24" spans="2:137" ht="15.75" thickBot="1" x14ac:dyDescent="0.3">
      <c r="B24" s="103"/>
      <c r="D24" s="8"/>
      <c r="E24" s="14" t="str">
        <f>IFERROR(TRIM(VLOOKUP(D24,Data!$A$2:$B$300,2,FALSE)),IF(D24&lt;&gt;"",TRIM(D24),""))</f>
        <v/>
      </c>
      <c r="F24" s="17" t="str">
        <f t="shared" ca="1" si="64"/>
        <v/>
      </c>
      <c r="G24" s="8"/>
      <c r="H24" s="14" t="str">
        <f>IFERROR(TRIM(VLOOKUP(G24,Data!$A$2:$B$300,2,FALSE)),IF(G24&lt;&gt;"",TRIM(G24),""))</f>
        <v/>
      </c>
      <c r="I24" s="17" t="str">
        <f t="shared" ca="1" si="1"/>
        <v/>
      </c>
      <c r="J24" s="8"/>
      <c r="K24" s="14" t="str">
        <f>IFERROR(TRIM(VLOOKUP(J24,Data!$A$2:$B$300,2,FALSE)),IF(J24&lt;&gt;"",TRIM(J24),""))</f>
        <v/>
      </c>
      <c r="L24" s="17" t="str">
        <f t="shared" ca="1" si="2"/>
        <v/>
      </c>
      <c r="M24" s="8"/>
      <c r="N24" s="14" t="str">
        <f>IFERROR(TRIM(VLOOKUP(M24,Data!$A$2:$B$300,2,FALSE)),IF(M24&lt;&gt;"",TRIM(M24),""))</f>
        <v/>
      </c>
      <c r="O24" s="17" t="str">
        <f t="shared" ca="1" si="3"/>
        <v/>
      </c>
      <c r="P24" s="8"/>
      <c r="Q24" s="14" t="str">
        <f>IFERROR(TRIM(VLOOKUP(P24,Data!$A$2:$B$300,2,FALSE)),IF(P24&lt;&gt;"",TRIM(P24),""))</f>
        <v/>
      </c>
      <c r="R24" s="17" t="str">
        <f t="shared" ca="1" si="4"/>
        <v/>
      </c>
      <c r="S24" s="8"/>
      <c r="T24" s="14" t="str">
        <f>IFERROR(TRIM(VLOOKUP(S24,Data!$A$2:$B$300,2,FALSE)),IF(S24&lt;&gt;"",TRIM(S24),""))</f>
        <v/>
      </c>
      <c r="U24" s="17" t="str">
        <f t="shared" ca="1" si="5"/>
        <v/>
      </c>
      <c r="V24" s="8"/>
      <c r="W24" s="14" t="str">
        <f>IFERROR(TRIM(VLOOKUP(V24,Data!$A$2:$B$300,2,FALSE)),IF(V24&lt;&gt;"",TRIM(V24),""))</f>
        <v/>
      </c>
      <c r="X24" s="17" t="str">
        <f t="shared" ca="1" si="6"/>
        <v/>
      </c>
      <c r="Y24" s="8"/>
      <c r="Z24" s="14" t="str">
        <f>IFERROR(TRIM(VLOOKUP(Y24,Data!$A$2:$B$300,2,FALSE)),IF(Y24&lt;&gt;"",TRIM(Y24),""))</f>
        <v/>
      </c>
      <c r="AA24" s="17" t="str">
        <f t="shared" ca="1" si="7"/>
        <v/>
      </c>
      <c r="AB24" s="8"/>
      <c r="AC24" s="14" t="str">
        <f>IFERROR(TRIM(VLOOKUP(AB24,Data!$A$2:$B$300,2,FALSE)),IF(AB24&lt;&gt;"",TRIM(AB24),""))</f>
        <v/>
      </c>
      <c r="AD24" s="17" t="str">
        <f t="shared" ca="1" si="8"/>
        <v/>
      </c>
      <c r="AE24" s="8"/>
      <c r="AF24" s="14" t="str">
        <f>IFERROR(TRIM(VLOOKUP(AE24,Data!$A$2:$B$300,2,FALSE)),IF(AE24&lt;&gt;"",TRIM(AE24),""))</f>
        <v/>
      </c>
      <c r="AG24" s="17" t="str">
        <f t="shared" ca="1" si="9"/>
        <v/>
      </c>
      <c r="AH24" s="8"/>
      <c r="AI24" s="14" t="str">
        <f>IFERROR(TRIM(VLOOKUP(AH24,Data!$A$2:$B$300,2,FALSE)),IF(AH24&lt;&gt;"",TRIM(AH24),""))</f>
        <v/>
      </c>
      <c r="AJ24" s="17" t="str">
        <f t="shared" ca="1" si="10"/>
        <v/>
      </c>
      <c r="AK24" s="8"/>
      <c r="AL24" s="14" t="str">
        <f>IFERROR(TRIM(VLOOKUP(AK24,Data!$A$2:$B$300,2,FALSE)),IF(AK24&lt;&gt;"",TRIM(AK24),""))</f>
        <v/>
      </c>
      <c r="AM24" s="17" t="str">
        <f t="shared" ca="1" si="11"/>
        <v/>
      </c>
      <c r="AN24" s="8"/>
      <c r="AO24" s="14" t="str">
        <f>IFERROR(TRIM(VLOOKUP(AN24,Data!$A$2:$B$300,2,FALSE)),IF(AN24&lt;&gt;"",TRIM(AN24),""))</f>
        <v/>
      </c>
      <c r="AP24" s="17" t="str">
        <f t="shared" ca="1" si="12"/>
        <v/>
      </c>
      <c r="AQ24" s="8"/>
      <c r="AR24" s="14" t="str">
        <f>IFERROR(TRIM(VLOOKUP(AQ24,Data!$A$2:$B$300,2,FALSE)),IF(AQ24&lt;&gt;"",TRIM(AQ24),""))</f>
        <v/>
      </c>
      <c r="AS24" s="17" t="str">
        <f t="shared" ca="1" si="13"/>
        <v/>
      </c>
      <c r="AT24" s="8"/>
      <c r="AU24" s="14" t="str">
        <f>IFERROR(TRIM(VLOOKUP(AT24,Data!$A$2:$B$300,2,FALSE)),IF(AT24&lt;&gt;"",TRIM(AT24),""))</f>
        <v/>
      </c>
      <c r="AV24" s="17" t="str">
        <f t="shared" ca="1" si="14"/>
        <v/>
      </c>
      <c r="AW24" s="8"/>
      <c r="AX24" s="14" t="str">
        <f>IFERROR(TRIM(VLOOKUP(AW24,Data!$A$2:$B$300,2,FALSE)),IF(AW24&lt;&gt;"",TRIM(AW24),""))</f>
        <v/>
      </c>
      <c r="AY24" s="17" t="str">
        <f t="shared" ca="1" si="15"/>
        <v/>
      </c>
      <c r="AZ24" s="8"/>
      <c r="BA24" s="14" t="str">
        <f>IFERROR(TRIM(VLOOKUP(AZ24,Data!$A$2:$B$300,2,FALSE)),IF(AZ24&lt;&gt;"",TRIM(AZ24),""))</f>
        <v/>
      </c>
      <c r="BB24" s="17" t="str">
        <f t="shared" ca="1" si="16"/>
        <v/>
      </c>
      <c r="BC24" s="8"/>
      <c r="BD24" s="14" t="str">
        <f>IFERROR(TRIM(VLOOKUP(BC24,Data!$A$2:$B$300,2,FALSE)),IF(BC24&lt;&gt;"",TRIM(BC24),""))</f>
        <v/>
      </c>
      <c r="BE24" s="17" t="str">
        <f t="shared" ca="1" si="17"/>
        <v/>
      </c>
      <c r="BF24" s="8"/>
      <c r="BG24" s="14" t="str">
        <f>IFERROR(TRIM(VLOOKUP(BF24,Data!$A$2:$B$300,2,FALSE)),IF(BF24&lt;&gt;"",TRIM(BF24),""))</f>
        <v/>
      </c>
      <c r="BH24" s="17" t="str">
        <f t="shared" ca="1" si="18"/>
        <v/>
      </c>
      <c r="BI24" s="8"/>
      <c r="BJ24" s="14" t="str">
        <f>IFERROR(TRIM(VLOOKUP(BI24,Data!$A$2:$B$300,2,FALSE)),IF(BI24&lt;&gt;"",TRIM(BI24),""))</f>
        <v/>
      </c>
      <c r="BK24" s="17" t="str">
        <f t="shared" ca="1" si="19"/>
        <v/>
      </c>
      <c r="BL24" s="8"/>
      <c r="BM24" s="14" t="str">
        <f>IFERROR(TRIM(VLOOKUP(BL24,Data!$A$2:$B$300,2,FALSE)),IF(BL24&lt;&gt;"",TRIM(BL24),""))</f>
        <v/>
      </c>
      <c r="BN24" s="17" t="str">
        <f t="shared" ca="1" si="20"/>
        <v/>
      </c>
      <c r="BO24" s="8"/>
      <c r="BP24" s="14" t="str">
        <f>IFERROR(TRIM(VLOOKUP(BO24,Data!$A$2:$B$300,2,FALSE)),IF(BO24&lt;&gt;"",TRIM(BO24),""))</f>
        <v/>
      </c>
      <c r="BQ24" s="17" t="str">
        <f t="shared" ca="1" si="21"/>
        <v/>
      </c>
      <c r="BR24" s="8"/>
      <c r="BS24" s="14" t="str">
        <f>IFERROR(TRIM(VLOOKUP(BR24,Data!$A$2:$B$300,2,FALSE)),IF(BR24&lt;&gt;"",TRIM(BR24),""))</f>
        <v/>
      </c>
      <c r="BT24" s="17" t="str">
        <f t="shared" ca="1" si="22"/>
        <v/>
      </c>
      <c r="BU24" s="8"/>
      <c r="BV24" s="14" t="str">
        <f>IFERROR(TRIM(VLOOKUP(BU24,Data!$A$2:$B$300,2,FALSE)),IF(BU24&lt;&gt;"",TRIM(BU24),""))</f>
        <v/>
      </c>
      <c r="BW24" s="17" t="str">
        <f t="shared" ca="1" si="23"/>
        <v/>
      </c>
      <c r="BX24" s="8"/>
      <c r="BY24" s="14" t="str">
        <f>IFERROR(TRIM(VLOOKUP(BX24,Data!$A$2:$B$300,2,FALSE)),IF(BX24&lt;&gt;"",TRIM(BX24),""))</f>
        <v/>
      </c>
      <c r="BZ24" s="17" t="str">
        <f t="shared" ca="1" si="24"/>
        <v/>
      </c>
      <c r="CA24" s="8"/>
      <c r="CB24" s="14" t="str">
        <f>IFERROR(TRIM(VLOOKUP(CA24,Data!$A$2:$B$300,2,FALSE)),IF(CA24&lt;&gt;"",TRIM(CA24),""))</f>
        <v/>
      </c>
      <c r="CC24" s="17" t="str">
        <f t="shared" ca="1" si="25"/>
        <v/>
      </c>
      <c r="CD24" s="8"/>
      <c r="CE24" s="14" t="str">
        <f>IFERROR(TRIM(VLOOKUP(CD24,Data!$A$2:$B$300,2,FALSE)),IF(CD24&lt;&gt;"",TRIM(CD24),""))</f>
        <v/>
      </c>
      <c r="CF24" s="17" t="str">
        <f t="shared" ca="1" si="26"/>
        <v/>
      </c>
      <c r="CG24" s="8"/>
      <c r="CH24" s="14" t="str">
        <f>IFERROR(TRIM(VLOOKUP(CG24,Data!$A$2:$B$300,2,FALSE)),IF(CG24&lt;&gt;"",TRIM(CG24),""))</f>
        <v/>
      </c>
      <c r="CI24" s="17" t="str">
        <f t="shared" ca="1" si="27"/>
        <v/>
      </c>
      <c r="CJ24" s="8"/>
      <c r="CK24" s="14" t="str">
        <f>IFERROR(TRIM(VLOOKUP(CJ24,Data!$A$2:$B$300,2,FALSE)),IF(CJ24&lt;&gt;"",TRIM(CJ24),""))</f>
        <v/>
      </c>
      <c r="CL24" s="17" t="str">
        <f t="shared" ca="1" si="28"/>
        <v/>
      </c>
      <c r="CM24" s="8"/>
      <c r="CN24" s="14" t="str">
        <f>IFERROR(TRIM(VLOOKUP(CM24,Data!$A$2:$B$300,2,FALSE)),IF(CM24&lt;&gt;"",TRIM(CM24),""))</f>
        <v/>
      </c>
      <c r="CO24" s="17" t="str">
        <f t="shared" ca="1" si="29"/>
        <v/>
      </c>
      <c r="CP24" s="8"/>
      <c r="CQ24" s="14" t="str">
        <f>IFERROR(TRIM(VLOOKUP(CP24,Data!$A$2:$B$300,2,FALSE)),IF(CP24&lt;&gt;"",TRIM(CP24),""))</f>
        <v/>
      </c>
      <c r="CR24" s="17" t="str">
        <f t="shared" ca="1" si="30"/>
        <v/>
      </c>
      <c r="CT24" s="24" t="str">
        <f t="shared" si="31"/>
        <v/>
      </c>
      <c r="CU24" t="str">
        <f t="shared" si="32"/>
        <v/>
      </c>
      <c r="CV24" t="str">
        <f t="shared" si="33"/>
        <v/>
      </c>
      <c r="CW24" t="str">
        <f t="shared" si="34"/>
        <v/>
      </c>
      <c r="CX24" t="str">
        <f t="shared" si="35"/>
        <v/>
      </c>
      <c r="CY24" t="str">
        <f t="shared" si="36"/>
        <v/>
      </c>
      <c r="CZ24" t="str">
        <f t="shared" si="37"/>
        <v/>
      </c>
      <c r="DA24" t="str">
        <f t="shared" si="38"/>
        <v/>
      </c>
      <c r="DB24" t="str">
        <f t="shared" si="39"/>
        <v/>
      </c>
      <c r="DC24" t="str">
        <f t="shared" si="40"/>
        <v/>
      </c>
      <c r="DD24" t="str">
        <f t="shared" si="41"/>
        <v/>
      </c>
      <c r="DE24" t="str">
        <f t="shared" si="42"/>
        <v/>
      </c>
      <c r="DF24" t="str">
        <f t="shared" si="43"/>
        <v/>
      </c>
      <c r="DG24" t="str">
        <f t="shared" si="44"/>
        <v/>
      </c>
      <c r="DH24" t="str">
        <f t="shared" si="45"/>
        <v/>
      </c>
      <c r="DI24" t="str">
        <f t="shared" si="46"/>
        <v/>
      </c>
      <c r="DJ24" t="str">
        <f t="shared" si="47"/>
        <v/>
      </c>
      <c r="DK24" t="str">
        <f t="shared" si="48"/>
        <v/>
      </c>
      <c r="DL24" t="str">
        <f t="shared" si="49"/>
        <v/>
      </c>
      <c r="DM24" t="str">
        <f t="shared" si="50"/>
        <v/>
      </c>
      <c r="DN24" t="str">
        <f t="shared" si="51"/>
        <v/>
      </c>
      <c r="DO24" t="str">
        <f t="shared" si="52"/>
        <v/>
      </c>
      <c r="DP24" t="str">
        <f t="shared" si="53"/>
        <v/>
      </c>
      <c r="DQ24" t="str">
        <f t="shared" si="54"/>
        <v/>
      </c>
      <c r="DR24" t="str">
        <f t="shared" si="55"/>
        <v/>
      </c>
      <c r="DS24" t="str">
        <f t="shared" si="56"/>
        <v/>
      </c>
      <c r="DT24" t="str">
        <f t="shared" si="57"/>
        <v/>
      </c>
      <c r="DU24" t="str">
        <f t="shared" si="58"/>
        <v/>
      </c>
      <c r="DV24" t="str">
        <f t="shared" si="59"/>
        <v/>
      </c>
      <c r="DW24" t="str">
        <f t="shared" si="60"/>
        <v/>
      </c>
      <c r="DX24" s="25" t="str">
        <f t="shared" si="61"/>
        <v/>
      </c>
      <c r="EB24" s="78" t="str">
        <f t="shared" si="62"/>
        <v/>
      </c>
      <c r="EC24" s="83" t="s">
        <v>47</v>
      </c>
      <c r="EE24" s="50" t="str">
        <f ca="1">IF(OR(Results!D23=0,Results!D23="",Results!H23=""),"",IF(Results!H23-Results!I23&gt;4,Results!D23,""))</f>
        <v>Samuel Oak</v>
      </c>
      <c r="EF24" t="str">
        <f>IFERROR(INDEX(EC21:$EC$300,MATCH(EC21&amp;"*",EC22:$EC$300,0)),"")</f>
        <v/>
      </c>
      <c r="EG24" s="51" t="str">
        <f t="shared" si="63"/>
        <v/>
      </c>
    </row>
    <row r="25" spans="2:137" ht="15" customHeight="1" x14ac:dyDescent="0.25">
      <c r="B25" s="98" t="s">
        <v>28</v>
      </c>
      <c r="D25" s="8"/>
      <c r="E25" s="14" t="str">
        <f>IFERROR(TRIM(VLOOKUP(D25,Data!$A$2:$B$300,2,FALSE)),IF(D25&lt;&gt;"",TRIM(D25),""))</f>
        <v/>
      </c>
      <c r="F25" s="17" t="str">
        <f t="shared" ca="1" si="64"/>
        <v/>
      </c>
      <c r="G25" s="8"/>
      <c r="H25" s="14" t="str">
        <f>IFERROR(TRIM(VLOOKUP(G25,Data!$A$2:$B$300,2,FALSE)),IF(G25&lt;&gt;"",TRIM(G25),""))</f>
        <v/>
      </c>
      <c r="I25" s="17" t="str">
        <f t="shared" ca="1" si="1"/>
        <v/>
      </c>
      <c r="J25" s="8"/>
      <c r="K25" s="14" t="str">
        <f>IFERROR(TRIM(VLOOKUP(J25,Data!$A$2:$B$300,2,FALSE)),IF(J25&lt;&gt;"",TRIM(J25),""))</f>
        <v/>
      </c>
      <c r="L25" s="17" t="str">
        <f t="shared" ca="1" si="2"/>
        <v/>
      </c>
      <c r="M25" s="8"/>
      <c r="N25" s="14" t="str">
        <f>IFERROR(TRIM(VLOOKUP(M25,Data!$A$2:$B$300,2,FALSE)),IF(M25&lt;&gt;"",TRIM(M25),""))</f>
        <v/>
      </c>
      <c r="O25" s="17" t="str">
        <f t="shared" ca="1" si="3"/>
        <v/>
      </c>
      <c r="P25" s="8"/>
      <c r="Q25" s="14" t="str">
        <f>IFERROR(TRIM(VLOOKUP(P25,Data!$A$2:$B$300,2,FALSE)),IF(P25&lt;&gt;"",TRIM(P25),""))</f>
        <v/>
      </c>
      <c r="R25" s="17" t="str">
        <f t="shared" ca="1" si="4"/>
        <v/>
      </c>
      <c r="S25" s="8"/>
      <c r="T25" s="14" t="str">
        <f>IFERROR(TRIM(VLOOKUP(S25,Data!$A$2:$B$300,2,FALSE)),IF(S25&lt;&gt;"",TRIM(S25),""))</f>
        <v/>
      </c>
      <c r="U25" s="17" t="str">
        <f t="shared" ca="1" si="5"/>
        <v/>
      </c>
      <c r="V25" s="8"/>
      <c r="W25" s="14" t="str">
        <f>IFERROR(TRIM(VLOOKUP(V25,Data!$A$2:$B$300,2,FALSE)),IF(V25&lt;&gt;"",TRIM(V25),""))</f>
        <v/>
      </c>
      <c r="X25" s="17" t="str">
        <f t="shared" ca="1" si="6"/>
        <v/>
      </c>
      <c r="Y25" s="8"/>
      <c r="Z25" s="14" t="str">
        <f>IFERROR(TRIM(VLOOKUP(Y25,Data!$A$2:$B$300,2,FALSE)),IF(Y25&lt;&gt;"",TRIM(Y25),""))</f>
        <v/>
      </c>
      <c r="AA25" s="17" t="str">
        <f t="shared" ca="1" si="7"/>
        <v/>
      </c>
      <c r="AB25" s="8"/>
      <c r="AC25" s="14" t="str">
        <f>IFERROR(TRIM(VLOOKUP(AB25,Data!$A$2:$B$300,2,FALSE)),IF(AB25&lt;&gt;"",TRIM(AB25),""))</f>
        <v/>
      </c>
      <c r="AD25" s="17" t="str">
        <f t="shared" ca="1" si="8"/>
        <v/>
      </c>
      <c r="AE25" s="8"/>
      <c r="AF25" s="14" t="str">
        <f>IFERROR(TRIM(VLOOKUP(AE25,Data!$A$2:$B$300,2,FALSE)),IF(AE25&lt;&gt;"",TRIM(AE25),""))</f>
        <v/>
      </c>
      <c r="AG25" s="17" t="str">
        <f t="shared" ca="1" si="9"/>
        <v/>
      </c>
      <c r="AH25" s="8"/>
      <c r="AI25" s="14" t="str">
        <f>IFERROR(TRIM(VLOOKUP(AH25,Data!$A$2:$B$300,2,FALSE)),IF(AH25&lt;&gt;"",TRIM(AH25),""))</f>
        <v/>
      </c>
      <c r="AJ25" s="17" t="str">
        <f t="shared" ca="1" si="10"/>
        <v/>
      </c>
      <c r="AK25" s="8"/>
      <c r="AL25" s="14" t="str">
        <f>IFERROR(TRIM(VLOOKUP(AK25,Data!$A$2:$B$300,2,FALSE)),IF(AK25&lt;&gt;"",TRIM(AK25),""))</f>
        <v/>
      </c>
      <c r="AM25" s="17" t="str">
        <f t="shared" ca="1" si="11"/>
        <v/>
      </c>
      <c r="AN25" s="8"/>
      <c r="AO25" s="14" t="str">
        <f>IFERROR(TRIM(VLOOKUP(AN25,Data!$A$2:$B$300,2,FALSE)),IF(AN25&lt;&gt;"",TRIM(AN25),""))</f>
        <v/>
      </c>
      <c r="AP25" s="17" t="str">
        <f t="shared" ca="1" si="12"/>
        <v/>
      </c>
      <c r="AQ25" s="8"/>
      <c r="AR25" s="14" t="str">
        <f>IFERROR(TRIM(VLOOKUP(AQ25,Data!$A$2:$B$300,2,FALSE)),IF(AQ25&lt;&gt;"",TRIM(AQ25),""))</f>
        <v/>
      </c>
      <c r="AS25" s="17" t="str">
        <f t="shared" ca="1" si="13"/>
        <v/>
      </c>
      <c r="AT25" s="8"/>
      <c r="AU25" s="14" t="str">
        <f>IFERROR(TRIM(VLOOKUP(AT25,Data!$A$2:$B$300,2,FALSE)),IF(AT25&lt;&gt;"",TRIM(AT25),""))</f>
        <v/>
      </c>
      <c r="AV25" s="17" t="str">
        <f t="shared" ca="1" si="14"/>
        <v/>
      </c>
      <c r="AW25" s="8"/>
      <c r="AX25" s="14" t="str">
        <f>IFERROR(TRIM(VLOOKUP(AW25,Data!$A$2:$B$300,2,FALSE)),IF(AW25&lt;&gt;"",TRIM(AW25),""))</f>
        <v/>
      </c>
      <c r="AY25" s="17" t="str">
        <f t="shared" ca="1" si="15"/>
        <v/>
      </c>
      <c r="AZ25" s="8"/>
      <c r="BA25" s="14" t="str">
        <f>IFERROR(TRIM(VLOOKUP(AZ25,Data!$A$2:$B$300,2,FALSE)),IF(AZ25&lt;&gt;"",TRIM(AZ25),""))</f>
        <v/>
      </c>
      <c r="BB25" s="17" t="str">
        <f t="shared" ca="1" si="16"/>
        <v/>
      </c>
      <c r="BC25" s="8"/>
      <c r="BD25" s="14" t="str">
        <f>IFERROR(TRIM(VLOOKUP(BC25,Data!$A$2:$B$300,2,FALSE)),IF(BC25&lt;&gt;"",TRIM(BC25),""))</f>
        <v/>
      </c>
      <c r="BE25" s="17" t="str">
        <f t="shared" ca="1" si="17"/>
        <v/>
      </c>
      <c r="BF25" s="8"/>
      <c r="BG25" s="14" t="str">
        <f>IFERROR(TRIM(VLOOKUP(BF25,Data!$A$2:$B$300,2,FALSE)),IF(BF25&lt;&gt;"",TRIM(BF25),""))</f>
        <v/>
      </c>
      <c r="BH25" s="17" t="str">
        <f t="shared" ca="1" si="18"/>
        <v/>
      </c>
      <c r="BI25" s="8"/>
      <c r="BJ25" s="14" t="str">
        <f>IFERROR(TRIM(VLOOKUP(BI25,Data!$A$2:$B$300,2,FALSE)),IF(BI25&lt;&gt;"",TRIM(BI25),""))</f>
        <v/>
      </c>
      <c r="BK25" s="17" t="str">
        <f t="shared" ca="1" si="19"/>
        <v/>
      </c>
      <c r="BL25" s="8"/>
      <c r="BM25" s="14" t="str">
        <f>IFERROR(TRIM(VLOOKUP(BL25,Data!$A$2:$B$300,2,FALSE)),IF(BL25&lt;&gt;"",TRIM(BL25),""))</f>
        <v/>
      </c>
      <c r="BN25" s="17" t="str">
        <f t="shared" ca="1" si="20"/>
        <v/>
      </c>
      <c r="BO25" s="8"/>
      <c r="BP25" s="14" t="str">
        <f>IFERROR(TRIM(VLOOKUP(BO25,Data!$A$2:$B$300,2,FALSE)),IF(BO25&lt;&gt;"",TRIM(BO25),""))</f>
        <v/>
      </c>
      <c r="BQ25" s="17" t="str">
        <f t="shared" ca="1" si="21"/>
        <v/>
      </c>
      <c r="BR25" s="8"/>
      <c r="BS25" s="14" t="str">
        <f>IFERROR(TRIM(VLOOKUP(BR25,Data!$A$2:$B$300,2,FALSE)),IF(BR25&lt;&gt;"",TRIM(BR25),""))</f>
        <v/>
      </c>
      <c r="BT25" s="17" t="str">
        <f t="shared" ca="1" si="22"/>
        <v/>
      </c>
      <c r="BU25" s="8"/>
      <c r="BV25" s="14" t="str">
        <f>IFERROR(TRIM(VLOOKUP(BU25,Data!$A$2:$B$300,2,FALSE)),IF(BU25&lt;&gt;"",TRIM(BU25),""))</f>
        <v/>
      </c>
      <c r="BW25" s="17" t="str">
        <f t="shared" ca="1" si="23"/>
        <v/>
      </c>
      <c r="BX25" s="8"/>
      <c r="BY25" s="14" t="str">
        <f>IFERROR(TRIM(VLOOKUP(BX25,Data!$A$2:$B$300,2,FALSE)),IF(BX25&lt;&gt;"",TRIM(BX25),""))</f>
        <v/>
      </c>
      <c r="BZ25" s="17" t="str">
        <f t="shared" ca="1" si="24"/>
        <v/>
      </c>
      <c r="CA25" s="8"/>
      <c r="CB25" s="14" t="str">
        <f>IFERROR(TRIM(VLOOKUP(CA25,Data!$A$2:$B$300,2,FALSE)),IF(CA25&lt;&gt;"",TRIM(CA25),""))</f>
        <v/>
      </c>
      <c r="CC25" s="17" t="str">
        <f t="shared" ca="1" si="25"/>
        <v/>
      </c>
      <c r="CD25" s="8"/>
      <c r="CE25" s="14" t="str">
        <f>IFERROR(TRIM(VLOOKUP(CD25,Data!$A$2:$B$300,2,FALSE)),IF(CD25&lt;&gt;"",TRIM(CD25),""))</f>
        <v/>
      </c>
      <c r="CF25" s="17" t="str">
        <f t="shared" ca="1" si="26"/>
        <v/>
      </c>
      <c r="CG25" s="8"/>
      <c r="CH25" s="14" t="str">
        <f>IFERROR(TRIM(VLOOKUP(CG25,Data!$A$2:$B$300,2,FALSE)),IF(CG25&lt;&gt;"",TRIM(CG25),""))</f>
        <v/>
      </c>
      <c r="CI25" s="17" t="str">
        <f t="shared" ca="1" si="27"/>
        <v/>
      </c>
      <c r="CJ25" s="8"/>
      <c r="CK25" s="14" t="str">
        <f>IFERROR(TRIM(VLOOKUP(CJ25,Data!$A$2:$B$300,2,FALSE)),IF(CJ25&lt;&gt;"",TRIM(CJ25),""))</f>
        <v/>
      </c>
      <c r="CL25" s="17" t="str">
        <f t="shared" ca="1" si="28"/>
        <v/>
      </c>
      <c r="CM25" s="8"/>
      <c r="CN25" s="14" t="str">
        <f>IFERROR(TRIM(VLOOKUP(CM25,Data!$A$2:$B$300,2,FALSE)),IF(CM25&lt;&gt;"",TRIM(CM25),""))</f>
        <v/>
      </c>
      <c r="CO25" s="17" t="str">
        <f t="shared" ca="1" si="29"/>
        <v/>
      </c>
      <c r="CP25" s="8"/>
      <c r="CQ25" s="14" t="str">
        <f>IFERROR(TRIM(VLOOKUP(CP25,Data!$A$2:$B$300,2,FALSE)),IF(CP25&lt;&gt;"",TRIM(CP25),""))</f>
        <v/>
      </c>
      <c r="CR25" s="17" t="str">
        <f t="shared" ca="1" si="30"/>
        <v/>
      </c>
      <c r="CT25" s="24" t="str">
        <f t="shared" si="31"/>
        <v/>
      </c>
      <c r="CU25" t="str">
        <f t="shared" si="32"/>
        <v/>
      </c>
      <c r="CV25" t="str">
        <f t="shared" si="33"/>
        <v/>
      </c>
      <c r="CW25" t="str">
        <f t="shared" si="34"/>
        <v/>
      </c>
      <c r="CX25" t="str">
        <f t="shared" si="35"/>
        <v/>
      </c>
      <c r="CY25" t="str">
        <f t="shared" si="36"/>
        <v/>
      </c>
      <c r="CZ25" t="str">
        <f t="shared" si="37"/>
        <v/>
      </c>
      <c r="DA25" t="str">
        <f t="shared" si="38"/>
        <v/>
      </c>
      <c r="DB25" t="str">
        <f t="shared" si="39"/>
        <v/>
      </c>
      <c r="DC25" t="str">
        <f t="shared" si="40"/>
        <v/>
      </c>
      <c r="DD25" t="str">
        <f t="shared" si="41"/>
        <v/>
      </c>
      <c r="DE25" t="str">
        <f t="shared" si="42"/>
        <v/>
      </c>
      <c r="DF25" t="str">
        <f t="shared" si="43"/>
        <v/>
      </c>
      <c r="DG25" t="str">
        <f t="shared" si="44"/>
        <v/>
      </c>
      <c r="DH25" t="str">
        <f t="shared" si="45"/>
        <v/>
      </c>
      <c r="DI25" t="str">
        <f t="shared" si="46"/>
        <v/>
      </c>
      <c r="DJ25" t="str">
        <f t="shared" si="47"/>
        <v/>
      </c>
      <c r="DK25" t="str">
        <f t="shared" si="48"/>
        <v/>
      </c>
      <c r="DL25" t="str">
        <f t="shared" si="49"/>
        <v/>
      </c>
      <c r="DM25" t="str">
        <f t="shared" si="50"/>
        <v/>
      </c>
      <c r="DN25" t="str">
        <f t="shared" si="51"/>
        <v/>
      </c>
      <c r="DO25" t="str">
        <f t="shared" si="52"/>
        <v/>
      </c>
      <c r="DP25" t="str">
        <f t="shared" si="53"/>
        <v/>
      </c>
      <c r="DQ25" t="str">
        <f t="shared" si="54"/>
        <v/>
      </c>
      <c r="DR25" t="str">
        <f t="shared" si="55"/>
        <v/>
      </c>
      <c r="DS25" t="str">
        <f t="shared" si="56"/>
        <v/>
      </c>
      <c r="DT25" t="str">
        <f t="shared" si="57"/>
        <v/>
      </c>
      <c r="DU25" t="str">
        <f t="shared" si="58"/>
        <v/>
      </c>
      <c r="DV25" t="str">
        <f t="shared" si="59"/>
        <v/>
      </c>
      <c r="DW25" t="str">
        <f t="shared" si="60"/>
        <v/>
      </c>
      <c r="DX25" s="25" t="str">
        <f t="shared" si="61"/>
        <v/>
      </c>
      <c r="EB25" s="78" t="str">
        <f t="shared" si="62"/>
        <v/>
      </c>
      <c r="EC25" s="83"/>
      <c r="EE25" s="50" t="str">
        <f ca="1">IF(OR(Results!D24=0,Results!D24="",Results!H24=""),"",IF(Results!H24-Results!I24&gt;4,Results!D24,""))</f>
        <v>Steven Stone</v>
      </c>
      <c r="EF25" t="str">
        <f>IFERROR(INDEX(EC22:$EC$300,MATCH(EC22&amp;"*",EC23:$EC$300,0)),"")</f>
        <v/>
      </c>
      <c r="EG25" s="51" t="str">
        <f t="shared" si="63"/>
        <v/>
      </c>
    </row>
    <row r="26" spans="2:137" x14ac:dyDescent="0.25">
      <c r="B26" s="99"/>
      <c r="D26" s="8"/>
      <c r="E26" s="14" t="str">
        <f>IFERROR(TRIM(VLOOKUP(D26,Data!$A$2:$B$300,2,FALSE)),IF(D26&lt;&gt;"",TRIM(D26),""))</f>
        <v/>
      </c>
      <c r="F26" s="17" t="str">
        <f t="shared" ca="1" si="64"/>
        <v/>
      </c>
      <c r="G26" s="8"/>
      <c r="H26" s="14" t="str">
        <f>IFERROR(TRIM(VLOOKUP(G26,Data!$A$2:$B$300,2,FALSE)),IF(G26&lt;&gt;"",TRIM(G26),""))</f>
        <v/>
      </c>
      <c r="I26" s="17" t="str">
        <f t="shared" ca="1" si="1"/>
        <v/>
      </c>
      <c r="J26" s="8"/>
      <c r="K26" s="14" t="str">
        <f>IFERROR(TRIM(VLOOKUP(J26,Data!$A$2:$B$300,2,FALSE)),IF(J26&lt;&gt;"",TRIM(J26),""))</f>
        <v/>
      </c>
      <c r="L26" s="17" t="str">
        <f t="shared" ca="1" si="2"/>
        <v/>
      </c>
      <c r="M26" s="8"/>
      <c r="N26" s="14" t="str">
        <f>IFERROR(TRIM(VLOOKUP(M26,Data!$A$2:$B$300,2,FALSE)),IF(M26&lt;&gt;"",TRIM(M26),""))</f>
        <v/>
      </c>
      <c r="O26" s="17" t="str">
        <f t="shared" ca="1" si="3"/>
        <v/>
      </c>
      <c r="P26" s="8"/>
      <c r="Q26" s="14" t="str">
        <f>IFERROR(TRIM(VLOOKUP(P26,Data!$A$2:$B$300,2,FALSE)),IF(P26&lt;&gt;"",TRIM(P26),""))</f>
        <v/>
      </c>
      <c r="R26" s="17" t="str">
        <f t="shared" ca="1" si="4"/>
        <v/>
      </c>
      <c r="S26" s="8"/>
      <c r="T26" s="14" t="str">
        <f>IFERROR(TRIM(VLOOKUP(S26,Data!$A$2:$B$300,2,FALSE)),IF(S26&lt;&gt;"",TRIM(S26),""))</f>
        <v/>
      </c>
      <c r="U26" s="17" t="str">
        <f t="shared" ca="1" si="5"/>
        <v/>
      </c>
      <c r="V26" s="8"/>
      <c r="W26" s="14" t="str">
        <f>IFERROR(TRIM(VLOOKUP(V26,Data!$A$2:$B$300,2,FALSE)),IF(V26&lt;&gt;"",TRIM(V26),""))</f>
        <v/>
      </c>
      <c r="X26" s="17" t="str">
        <f t="shared" ca="1" si="6"/>
        <v/>
      </c>
      <c r="Y26" s="8"/>
      <c r="Z26" s="14" t="str">
        <f>IFERROR(TRIM(VLOOKUP(Y26,Data!$A$2:$B$300,2,FALSE)),IF(Y26&lt;&gt;"",TRIM(Y26),""))</f>
        <v/>
      </c>
      <c r="AA26" s="17" t="str">
        <f t="shared" ca="1" si="7"/>
        <v/>
      </c>
      <c r="AB26" s="8"/>
      <c r="AC26" s="14" t="str">
        <f>IFERROR(TRIM(VLOOKUP(AB26,Data!$A$2:$B$300,2,FALSE)),IF(AB26&lt;&gt;"",TRIM(AB26),""))</f>
        <v/>
      </c>
      <c r="AD26" s="17" t="str">
        <f t="shared" ca="1" si="8"/>
        <v/>
      </c>
      <c r="AE26" s="8"/>
      <c r="AF26" s="14" t="str">
        <f>IFERROR(TRIM(VLOOKUP(AE26,Data!$A$2:$B$300,2,FALSE)),IF(AE26&lt;&gt;"",TRIM(AE26),""))</f>
        <v/>
      </c>
      <c r="AG26" s="17" t="str">
        <f t="shared" ca="1" si="9"/>
        <v/>
      </c>
      <c r="AH26" s="8"/>
      <c r="AI26" s="14" t="str">
        <f>IFERROR(TRIM(VLOOKUP(AH26,Data!$A$2:$B$300,2,FALSE)),IF(AH26&lt;&gt;"",TRIM(AH26),""))</f>
        <v/>
      </c>
      <c r="AJ26" s="17" t="str">
        <f t="shared" ca="1" si="10"/>
        <v/>
      </c>
      <c r="AK26" s="8"/>
      <c r="AL26" s="14" t="str">
        <f>IFERROR(TRIM(VLOOKUP(AK26,Data!$A$2:$B$300,2,FALSE)),IF(AK26&lt;&gt;"",TRIM(AK26),""))</f>
        <v/>
      </c>
      <c r="AM26" s="17" t="str">
        <f t="shared" ca="1" si="11"/>
        <v/>
      </c>
      <c r="AN26" s="8"/>
      <c r="AO26" s="14" t="str">
        <f>IFERROR(TRIM(VLOOKUP(AN26,Data!$A$2:$B$300,2,FALSE)),IF(AN26&lt;&gt;"",TRIM(AN26),""))</f>
        <v/>
      </c>
      <c r="AP26" s="17" t="str">
        <f t="shared" ca="1" si="12"/>
        <v/>
      </c>
      <c r="AQ26" s="8"/>
      <c r="AR26" s="14" t="str">
        <f>IFERROR(TRIM(VLOOKUP(AQ26,Data!$A$2:$B$300,2,FALSE)),IF(AQ26&lt;&gt;"",TRIM(AQ26),""))</f>
        <v/>
      </c>
      <c r="AS26" s="17" t="str">
        <f t="shared" ca="1" si="13"/>
        <v/>
      </c>
      <c r="AT26" s="8"/>
      <c r="AU26" s="14" t="str">
        <f>IFERROR(TRIM(VLOOKUP(AT26,Data!$A$2:$B$300,2,FALSE)),IF(AT26&lt;&gt;"",TRIM(AT26),""))</f>
        <v/>
      </c>
      <c r="AV26" s="17" t="str">
        <f t="shared" ca="1" si="14"/>
        <v/>
      </c>
      <c r="AW26" s="8"/>
      <c r="AX26" s="14" t="str">
        <f>IFERROR(TRIM(VLOOKUP(AW26,Data!$A$2:$B$300,2,FALSE)),IF(AW26&lt;&gt;"",TRIM(AW26),""))</f>
        <v/>
      </c>
      <c r="AY26" s="17" t="str">
        <f t="shared" ca="1" si="15"/>
        <v/>
      </c>
      <c r="AZ26" s="8"/>
      <c r="BA26" s="14" t="str">
        <f>IFERROR(TRIM(VLOOKUP(AZ26,Data!$A$2:$B$300,2,FALSE)),IF(AZ26&lt;&gt;"",TRIM(AZ26),""))</f>
        <v/>
      </c>
      <c r="BB26" s="17" t="str">
        <f t="shared" ca="1" si="16"/>
        <v/>
      </c>
      <c r="BC26" s="8"/>
      <c r="BD26" s="14" t="str">
        <f>IFERROR(TRIM(VLOOKUP(BC26,Data!$A$2:$B$300,2,FALSE)),IF(BC26&lt;&gt;"",TRIM(BC26),""))</f>
        <v/>
      </c>
      <c r="BE26" s="17" t="str">
        <f t="shared" ca="1" si="17"/>
        <v/>
      </c>
      <c r="BF26" s="8"/>
      <c r="BG26" s="14" t="str">
        <f>IFERROR(TRIM(VLOOKUP(BF26,Data!$A$2:$B$300,2,FALSE)),IF(BF26&lt;&gt;"",TRIM(BF26),""))</f>
        <v/>
      </c>
      <c r="BH26" s="17" t="str">
        <f t="shared" ca="1" si="18"/>
        <v/>
      </c>
      <c r="BI26" s="8"/>
      <c r="BJ26" s="14" t="str">
        <f>IFERROR(TRIM(VLOOKUP(BI26,Data!$A$2:$B$300,2,FALSE)),IF(BI26&lt;&gt;"",TRIM(BI26),""))</f>
        <v/>
      </c>
      <c r="BK26" s="17" t="str">
        <f t="shared" ca="1" si="19"/>
        <v/>
      </c>
      <c r="BL26" s="8"/>
      <c r="BM26" s="14" t="str">
        <f>IFERROR(TRIM(VLOOKUP(BL26,Data!$A$2:$B$300,2,FALSE)),IF(BL26&lt;&gt;"",TRIM(BL26),""))</f>
        <v/>
      </c>
      <c r="BN26" s="17" t="str">
        <f t="shared" ca="1" si="20"/>
        <v/>
      </c>
      <c r="BO26" s="8"/>
      <c r="BP26" s="14" t="str">
        <f>IFERROR(TRIM(VLOOKUP(BO26,Data!$A$2:$B$300,2,FALSE)),IF(BO26&lt;&gt;"",TRIM(BO26),""))</f>
        <v/>
      </c>
      <c r="BQ26" s="17" t="str">
        <f t="shared" ca="1" si="21"/>
        <v/>
      </c>
      <c r="BR26" s="8"/>
      <c r="BS26" s="14" t="str">
        <f>IFERROR(TRIM(VLOOKUP(BR26,Data!$A$2:$B$300,2,FALSE)),IF(BR26&lt;&gt;"",TRIM(BR26),""))</f>
        <v/>
      </c>
      <c r="BT26" s="17" t="str">
        <f t="shared" ca="1" si="22"/>
        <v/>
      </c>
      <c r="BU26" s="8"/>
      <c r="BV26" s="14" t="str">
        <f>IFERROR(TRIM(VLOOKUP(BU26,Data!$A$2:$B$300,2,FALSE)),IF(BU26&lt;&gt;"",TRIM(BU26),""))</f>
        <v/>
      </c>
      <c r="BW26" s="17" t="str">
        <f t="shared" ca="1" si="23"/>
        <v/>
      </c>
      <c r="BX26" s="8"/>
      <c r="BY26" s="14" t="str">
        <f>IFERROR(TRIM(VLOOKUP(BX26,Data!$A$2:$B$300,2,FALSE)),IF(BX26&lt;&gt;"",TRIM(BX26),""))</f>
        <v/>
      </c>
      <c r="BZ26" s="17" t="str">
        <f t="shared" ca="1" si="24"/>
        <v/>
      </c>
      <c r="CA26" s="8"/>
      <c r="CB26" s="14" t="str">
        <f>IFERROR(TRIM(VLOOKUP(CA26,Data!$A$2:$B$300,2,FALSE)),IF(CA26&lt;&gt;"",TRIM(CA26),""))</f>
        <v/>
      </c>
      <c r="CC26" s="17" t="str">
        <f t="shared" ca="1" si="25"/>
        <v/>
      </c>
      <c r="CD26" s="8"/>
      <c r="CE26" s="14" t="str">
        <f>IFERROR(TRIM(VLOOKUP(CD26,Data!$A$2:$B$300,2,FALSE)),IF(CD26&lt;&gt;"",TRIM(CD26),""))</f>
        <v/>
      </c>
      <c r="CF26" s="17" t="str">
        <f t="shared" ca="1" si="26"/>
        <v/>
      </c>
      <c r="CG26" s="8"/>
      <c r="CH26" s="14" t="str">
        <f>IFERROR(TRIM(VLOOKUP(CG26,Data!$A$2:$B$300,2,FALSE)),IF(CG26&lt;&gt;"",TRIM(CG26),""))</f>
        <v/>
      </c>
      <c r="CI26" s="17" t="str">
        <f t="shared" ca="1" si="27"/>
        <v/>
      </c>
      <c r="CJ26" s="8"/>
      <c r="CK26" s="14" t="str">
        <f>IFERROR(TRIM(VLOOKUP(CJ26,Data!$A$2:$B$300,2,FALSE)),IF(CJ26&lt;&gt;"",TRIM(CJ26),""))</f>
        <v/>
      </c>
      <c r="CL26" s="17" t="str">
        <f t="shared" ca="1" si="28"/>
        <v/>
      </c>
      <c r="CM26" s="8"/>
      <c r="CN26" s="14" t="str">
        <f>IFERROR(TRIM(VLOOKUP(CM26,Data!$A$2:$B$300,2,FALSE)),IF(CM26&lt;&gt;"",TRIM(CM26),""))</f>
        <v/>
      </c>
      <c r="CO26" s="17" t="str">
        <f t="shared" ca="1" si="29"/>
        <v/>
      </c>
      <c r="CP26" s="8"/>
      <c r="CQ26" s="14" t="str">
        <f>IFERROR(TRIM(VLOOKUP(CP26,Data!$A$2:$B$300,2,FALSE)),IF(CP26&lt;&gt;"",TRIM(CP26),""))</f>
        <v/>
      </c>
      <c r="CR26" s="17" t="str">
        <f t="shared" ca="1" si="30"/>
        <v/>
      </c>
      <c r="CT26" s="24" t="str">
        <f t="shared" si="31"/>
        <v/>
      </c>
      <c r="CU26" t="str">
        <f t="shared" si="32"/>
        <v/>
      </c>
      <c r="CV26" t="str">
        <f t="shared" si="33"/>
        <v/>
      </c>
      <c r="CW26" t="str">
        <f t="shared" si="34"/>
        <v/>
      </c>
      <c r="CX26" t="str">
        <f t="shared" si="35"/>
        <v/>
      </c>
      <c r="CY26" t="str">
        <f t="shared" si="36"/>
        <v/>
      </c>
      <c r="CZ26" t="str">
        <f t="shared" si="37"/>
        <v/>
      </c>
      <c r="DA26" t="str">
        <f t="shared" si="38"/>
        <v/>
      </c>
      <c r="DB26" t="str">
        <f t="shared" si="39"/>
        <v/>
      </c>
      <c r="DC26" t="str">
        <f t="shared" si="40"/>
        <v/>
      </c>
      <c r="DD26" t="str">
        <f t="shared" si="41"/>
        <v/>
      </c>
      <c r="DE26" t="str">
        <f t="shared" si="42"/>
        <v/>
      </c>
      <c r="DF26" t="str">
        <f t="shared" si="43"/>
        <v/>
      </c>
      <c r="DG26" t="str">
        <f t="shared" si="44"/>
        <v/>
      </c>
      <c r="DH26" t="str">
        <f t="shared" si="45"/>
        <v/>
      </c>
      <c r="DI26" t="str">
        <f t="shared" si="46"/>
        <v/>
      </c>
      <c r="DJ26" t="str">
        <f t="shared" si="47"/>
        <v/>
      </c>
      <c r="DK26" t="str">
        <f t="shared" si="48"/>
        <v/>
      </c>
      <c r="DL26" t="str">
        <f t="shared" si="49"/>
        <v/>
      </c>
      <c r="DM26" t="str">
        <f t="shared" si="50"/>
        <v/>
      </c>
      <c r="DN26" t="str">
        <f t="shared" si="51"/>
        <v/>
      </c>
      <c r="DO26" t="str">
        <f t="shared" si="52"/>
        <v/>
      </c>
      <c r="DP26" t="str">
        <f t="shared" si="53"/>
        <v/>
      </c>
      <c r="DQ26" t="str">
        <f t="shared" si="54"/>
        <v/>
      </c>
      <c r="DR26" t="str">
        <f t="shared" si="55"/>
        <v/>
      </c>
      <c r="DS26" t="str">
        <f t="shared" si="56"/>
        <v/>
      </c>
      <c r="DT26" t="str">
        <f t="shared" si="57"/>
        <v/>
      </c>
      <c r="DU26" t="str">
        <f t="shared" si="58"/>
        <v/>
      </c>
      <c r="DV26" t="str">
        <f t="shared" si="59"/>
        <v/>
      </c>
      <c r="DW26" t="str">
        <f t="shared" si="60"/>
        <v/>
      </c>
      <c r="DX26" s="25" t="str">
        <f t="shared" si="61"/>
        <v/>
      </c>
      <c r="EB26" s="78" t="str">
        <f t="shared" si="62"/>
        <v/>
      </c>
      <c r="EC26"/>
      <c r="EE26" s="50" t="str">
        <f ca="1">IF(OR(Results!D25=0,Results!D25="",Results!H25=""),"",IF(Results!H25-Results!I25&gt;4,Results!D25,""))</f>
        <v/>
      </c>
      <c r="EF26" t="str">
        <f>IFERROR(INDEX(EC23:$EC$300,MATCH(EC23&amp;"*",EC24:$EC$300,0)),"")</f>
        <v/>
      </c>
      <c r="EG26" s="51" t="str">
        <f t="shared" si="63"/>
        <v>Todd Sanp</v>
      </c>
    </row>
    <row r="27" spans="2:137" ht="15" customHeight="1" x14ac:dyDescent="0.25">
      <c r="B27" s="99"/>
      <c r="D27" s="8"/>
      <c r="E27" s="14" t="str">
        <f>IFERROR(TRIM(VLOOKUP(D27,Data!$A$2:$B$300,2,FALSE)),IF(D27&lt;&gt;"",TRIM(D27),""))</f>
        <v/>
      </c>
      <c r="F27" s="17" t="str">
        <f t="shared" ca="1" si="64"/>
        <v/>
      </c>
      <c r="G27" s="8"/>
      <c r="H27" s="14" t="str">
        <f>IFERROR(TRIM(VLOOKUP(G27,Data!$A$2:$B$300,2,FALSE)),IF(G27&lt;&gt;"",TRIM(G27),""))</f>
        <v/>
      </c>
      <c r="I27" s="17" t="str">
        <f t="shared" ca="1" si="1"/>
        <v/>
      </c>
      <c r="J27" s="8"/>
      <c r="K27" s="14" t="str">
        <f>IFERROR(TRIM(VLOOKUP(J27,Data!$A$2:$B$300,2,FALSE)),IF(J27&lt;&gt;"",TRIM(J27),""))</f>
        <v/>
      </c>
      <c r="L27" s="17" t="str">
        <f t="shared" ca="1" si="2"/>
        <v/>
      </c>
      <c r="M27" s="8"/>
      <c r="N27" s="14" t="str">
        <f>IFERROR(TRIM(VLOOKUP(M27,Data!$A$2:$B$300,2,FALSE)),IF(M27&lt;&gt;"",TRIM(M27),""))</f>
        <v/>
      </c>
      <c r="O27" s="17" t="str">
        <f t="shared" ca="1" si="3"/>
        <v/>
      </c>
      <c r="P27" s="8"/>
      <c r="Q27" s="14" t="str">
        <f>IFERROR(TRIM(VLOOKUP(P27,Data!$A$2:$B$300,2,FALSE)),IF(P27&lt;&gt;"",TRIM(P27),""))</f>
        <v/>
      </c>
      <c r="R27" s="17" t="str">
        <f t="shared" ca="1" si="4"/>
        <v/>
      </c>
      <c r="S27" s="8"/>
      <c r="T27" s="14" t="str">
        <f>IFERROR(TRIM(VLOOKUP(S27,Data!$A$2:$B$300,2,FALSE)),IF(S27&lt;&gt;"",TRIM(S27),""))</f>
        <v/>
      </c>
      <c r="U27" s="17" t="str">
        <f t="shared" ca="1" si="5"/>
        <v/>
      </c>
      <c r="V27" s="8"/>
      <c r="W27" s="14" t="str">
        <f>IFERROR(TRIM(VLOOKUP(V27,Data!$A$2:$B$300,2,FALSE)),IF(V27&lt;&gt;"",TRIM(V27),""))</f>
        <v/>
      </c>
      <c r="X27" s="17" t="str">
        <f t="shared" ca="1" si="6"/>
        <v/>
      </c>
      <c r="Y27" s="8"/>
      <c r="Z27" s="14" t="str">
        <f>IFERROR(TRIM(VLOOKUP(Y27,Data!$A$2:$B$300,2,FALSE)),IF(Y27&lt;&gt;"",TRIM(Y27),""))</f>
        <v/>
      </c>
      <c r="AA27" s="17" t="str">
        <f t="shared" ca="1" si="7"/>
        <v/>
      </c>
      <c r="AB27" s="8"/>
      <c r="AC27" s="14" t="str">
        <f>IFERROR(TRIM(VLOOKUP(AB27,Data!$A$2:$B$300,2,FALSE)),IF(AB27&lt;&gt;"",TRIM(AB27),""))</f>
        <v/>
      </c>
      <c r="AD27" s="17" t="str">
        <f t="shared" ca="1" si="8"/>
        <v/>
      </c>
      <c r="AE27" s="8"/>
      <c r="AF27" s="14" t="str">
        <f>IFERROR(TRIM(VLOOKUP(AE27,Data!$A$2:$B$300,2,FALSE)),IF(AE27&lt;&gt;"",TRIM(AE27),""))</f>
        <v/>
      </c>
      <c r="AG27" s="17" t="str">
        <f t="shared" ca="1" si="9"/>
        <v/>
      </c>
      <c r="AH27" s="8"/>
      <c r="AI27" s="14" t="str">
        <f>IFERROR(TRIM(VLOOKUP(AH27,Data!$A$2:$B$300,2,FALSE)),IF(AH27&lt;&gt;"",TRIM(AH27),""))</f>
        <v/>
      </c>
      <c r="AJ27" s="17" t="str">
        <f t="shared" ca="1" si="10"/>
        <v/>
      </c>
      <c r="AK27" s="8"/>
      <c r="AL27" s="14" t="str">
        <f>IFERROR(TRIM(VLOOKUP(AK27,Data!$A$2:$B$300,2,FALSE)),IF(AK27&lt;&gt;"",TRIM(AK27),""))</f>
        <v/>
      </c>
      <c r="AM27" s="17" t="str">
        <f t="shared" ca="1" si="11"/>
        <v/>
      </c>
      <c r="AN27" s="8"/>
      <c r="AO27" s="14" t="str">
        <f>IFERROR(TRIM(VLOOKUP(AN27,Data!$A$2:$B$300,2,FALSE)),IF(AN27&lt;&gt;"",TRIM(AN27),""))</f>
        <v/>
      </c>
      <c r="AP27" s="17" t="str">
        <f t="shared" ca="1" si="12"/>
        <v/>
      </c>
      <c r="AQ27" s="8"/>
      <c r="AR27" s="14" t="str">
        <f>IFERROR(TRIM(VLOOKUP(AQ27,Data!$A$2:$B$300,2,FALSE)),IF(AQ27&lt;&gt;"",TRIM(AQ27),""))</f>
        <v/>
      </c>
      <c r="AS27" s="17" t="str">
        <f t="shared" ca="1" si="13"/>
        <v/>
      </c>
      <c r="AT27" s="8"/>
      <c r="AU27" s="14" t="str">
        <f>IFERROR(TRIM(VLOOKUP(AT27,Data!$A$2:$B$300,2,FALSE)),IF(AT27&lt;&gt;"",TRIM(AT27),""))</f>
        <v/>
      </c>
      <c r="AV27" s="17" t="str">
        <f t="shared" ca="1" si="14"/>
        <v/>
      </c>
      <c r="AW27" s="8"/>
      <c r="AX27" s="14" t="str">
        <f>IFERROR(TRIM(VLOOKUP(AW27,Data!$A$2:$B$300,2,FALSE)),IF(AW27&lt;&gt;"",TRIM(AW27),""))</f>
        <v/>
      </c>
      <c r="AY27" s="17" t="str">
        <f t="shared" ca="1" si="15"/>
        <v/>
      </c>
      <c r="AZ27" s="8"/>
      <c r="BA27" s="14" t="str">
        <f>IFERROR(TRIM(VLOOKUP(AZ27,Data!$A$2:$B$300,2,FALSE)),IF(AZ27&lt;&gt;"",TRIM(AZ27),""))</f>
        <v/>
      </c>
      <c r="BB27" s="17" t="str">
        <f t="shared" ca="1" si="16"/>
        <v/>
      </c>
      <c r="BC27" s="8"/>
      <c r="BD27" s="14" t="str">
        <f>IFERROR(TRIM(VLOOKUP(BC27,Data!$A$2:$B$300,2,FALSE)),IF(BC27&lt;&gt;"",TRIM(BC27),""))</f>
        <v/>
      </c>
      <c r="BE27" s="17" t="str">
        <f t="shared" ca="1" si="17"/>
        <v/>
      </c>
      <c r="BF27" s="8"/>
      <c r="BG27" s="14" t="str">
        <f>IFERROR(TRIM(VLOOKUP(BF27,Data!$A$2:$B$300,2,FALSE)),IF(BF27&lt;&gt;"",TRIM(BF27),""))</f>
        <v/>
      </c>
      <c r="BH27" s="17" t="str">
        <f t="shared" ca="1" si="18"/>
        <v/>
      </c>
      <c r="BI27" s="8"/>
      <c r="BJ27" s="14" t="str">
        <f>IFERROR(TRIM(VLOOKUP(BI27,Data!$A$2:$B$300,2,FALSE)),IF(BI27&lt;&gt;"",TRIM(BI27),""))</f>
        <v/>
      </c>
      <c r="BK27" s="17" t="str">
        <f t="shared" ca="1" si="19"/>
        <v/>
      </c>
      <c r="BL27" s="8"/>
      <c r="BM27" s="14" t="str">
        <f>IFERROR(TRIM(VLOOKUP(BL27,Data!$A$2:$B$300,2,FALSE)),IF(BL27&lt;&gt;"",TRIM(BL27),""))</f>
        <v/>
      </c>
      <c r="BN27" s="17" t="str">
        <f t="shared" ca="1" si="20"/>
        <v/>
      </c>
      <c r="BO27" s="8"/>
      <c r="BP27" s="14" t="str">
        <f>IFERROR(TRIM(VLOOKUP(BO27,Data!$A$2:$B$300,2,FALSE)),IF(BO27&lt;&gt;"",TRIM(BO27),""))</f>
        <v/>
      </c>
      <c r="BQ27" s="17" t="str">
        <f t="shared" ca="1" si="21"/>
        <v/>
      </c>
      <c r="BR27" s="8"/>
      <c r="BS27" s="14" t="str">
        <f>IFERROR(TRIM(VLOOKUP(BR27,Data!$A$2:$B$300,2,FALSE)),IF(BR27&lt;&gt;"",TRIM(BR27),""))</f>
        <v/>
      </c>
      <c r="BT27" s="17" t="str">
        <f t="shared" ca="1" si="22"/>
        <v/>
      </c>
      <c r="BU27" s="8"/>
      <c r="BV27" s="14" t="str">
        <f>IFERROR(TRIM(VLOOKUP(BU27,Data!$A$2:$B$300,2,FALSE)),IF(BU27&lt;&gt;"",TRIM(BU27),""))</f>
        <v/>
      </c>
      <c r="BW27" s="17" t="str">
        <f t="shared" ca="1" si="23"/>
        <v/>
      </c>
      <c r="BX27" s="8"/>
      <c r="BY27" s="14" t="str">
        <f>IFERROR(TRIM(VLOOKUP(BX27,Data!$A$2:$B$300,2,FALSE)),IF(BX27&lt;&gt;"",TRIM(BX27),""))</f>
        <v/>
      </c>
      <c r="BZ27" s="17" t="str">
        <f t="shared" ca="1" si="24"/>
        <v/>
      </c>
      <c r="CA27" s="8"/>
      <c r="CB27" s="14" t="str">
        <f>IFERROR(TRIM(VLOOKUP(CA27,Data!$A$2:$B$300,2,FALSE)),IF(CA27&lt;&gt;"",TRIM(CA27),""))</f>
        <v/>
      </c>
      <c r="CC27" s="17" t="str">
        <f t="shared" ca="1" si="25"/>
        <v/>
      </c>
      <c r="CD27" s="8"/>
      <c r="CE27" s="14" t="str">
        <f>IFERROR(TRIM(VLOOKUP(CD27,Data!$A$2:$B$300,2,FALSE)),IF(CD27&lt;&gt;"",TRIM(CD27),""))</f>
        <v/>
      </c>
      <c r="CF27" s="17" t="str">
        <f t="shared" ca="1" si="26"/>
        <v/>
      </c>
      <c r="CG27" s="8"/>
      <c r="CH27" s="14" t="str">
        <f>IFERROR(TRIM(VLOOKUP(CG27,Data!$A$2:$B$300,2,FALSE)),IF(CG27&lt;&gt;"",TRIM(CG27),""))</f>
        <v/>
      </c>
      <c r="CI27" s="17" t="str">
        <f t="shared" ca="1" si="27"/>
        <v/>
      </c>
      <c r="CJ27" s="8"/>
      <c r="CK27" s="14" t="str">
        <f>IFERROR(TRIM(VLOOKUP(CJ27,Data!$A$2:$B$300,2,FALSE)),IF(CJ27&lt;&gt;"",TRIM(CJ27),""))</f>
        <v/>
      </c>
      <c r="CL27" s="17" t="str">
        <f t="shared" ca="1" si="28"/>
        <v/>
      </c>
      <c r="CM27" s="8"/>
      <c r="CN27" s="14" t="str">
        <f>IFERROR(TRIM(VLOOKUP(CM27,Data!$A$2:$B$300,2,FALSE)),IF(CM27&lt;&gt;"",TRIM(CM27),""))</f>
        <v/>
      </c>
      <c r="CO27" s="17" t="str">
        <f t="shared" ca="1" si="29"/>
        <v/>
      </c>
      <c r="CP27" s="8"/>
      <c r="CQ27" s="14" t="str">
        <f>IFERROR(TRIM(VLOOKUP(CP27,Data!$A$2:$B$300,2,FALSE)),IF(CP27&lt;&gt;"",TRIM(CP27),""))</f>
        <v/>
      </c>
      <c r="CR27" s="17" t="str">
        <f t="shared" ca="1" si="30"/>
        <v/>
      </c>
      <c r="CT27" s="24" t="str">
        <f t="shared" si="31"/>
        <v/>
      </c>
      <c r="CU27" t="str">
        <f t="shared" si="32"/>
        <v/>
      </c>
      <c r="CV27" t="str">
        <f t="shared" si="33"/>
        <v/>
      </c>
      <c r="CW27" t="str">
        <f t="shared" si="34"/>
        <v/>
      </c>
      <c r="CX27" t="str">
        <f t="shared" si="35"/>
        <v/>
      </c>
      <c r="CY27" t="str">
        <f t="shared" si="36"/>
        <v/>
      </c>
      <c r="CZ27" t="str">
        <f t="shared" si="37"/>
        <v/>
      </c>
      <c r="DA27" t="str">
        <f t="shared" si="38"/>
        <v/>
      </c>
      <c r="DB27" t="str">
        <f t="shared" si="39"/>
        <v/>
      </c>
      <c r="DC27" t="str">
        <f t="shared" si="40"/>
        <v/>
      </c>
      <c r="DD27" t="str">
        <f t="shared" si="41"/>
        <v/>
      </c>
      <c r="DE27" t="str">
        <f t="shared" si="42"/>
        <v/>
      </c>
      <c r="DF27" t="str">
        <f t="shared" si="43"/>
        <v/>
      </c>
      <c r="DG27" t="str">
        <f t="shared" si="44"/>
        <v/>
      </c>
      <c r="DH27" t="str">
        <f t="shared" si="45"/>
        <v/>
      </c>
      <c r="DI27" t="str">
        <f t="shared" si="46"/>
        <v/>
      </c>
      <c r="DJ27" t="str">
        <f t="shared" si="47"/>
        <v/>
      </c>
      <c r="DK27" t="str">
        <f t="shared" si="48"/>
        <v/>
      </c>
      <c r="DL27" t="str">
        <f t="shared" si="49"/>
        <v/>
      </c>
      <c r="DM27" t="str">
        <f t="shared" si="50"/>
        <v/>
      </c>
      <c r="DN27" t="str">
        <f t="shared" si="51"/>
        <v/>
      </c>
      <c r="DO27" t="str">
        <f t="shared" si="52"/>
        <v/>
      </c>
      <c r="DP27" t="str">
        <f t="shared" si="53"/>
        <v/>
      </c>
      <c r="DQ27" t="str">
        <f t="shared" si="54"/>
        <v/>
      </c>
      <c r="DR27" t="str">
        <f t="shared" si="55"/>
        <v/>
      </c>
      <c r="DS27" t="str">
        <f t="shared" si="56"/>
        <v/>
      </c>
      <c r="DT27" t="str">
        <f t="shared" si="57"/>
        <v/>
      </c>
      <c r="DU27" t="str">
        <f t="shared" si="58"/>
        <v/>
      </c>
      <c r="DV27" t="str">
        <f t="shared" si="59"/>
        <v/>
      </c>
      <c r="DW27" t="str">
        <f t="shared" si="60"/>
        <v/>
      </c>
      <c r="DX27" s="25" t="str">
        <f t="shared" si="61"/>
        <v/>
      </c>
      <c r="EB27" s="78" t="str">
        <f t="shared" si="62"/>
        <v/>
      </c>
      <c r="EC27"/>
      <c r="EE27" s="50" t="str">
        <f ca="1">IF(OR(Results!D26=0,Results!D26="",Results!H26=""),"",IF(Results!H26-Results!I26&gt;4,Results!D26,""))</f>
        <v/>
      </c>
      <c r="EF27" t="str">
        <f>IFERROR(INDEX(EC24:$EC$300,MATCH(EC24&amp;"*",EC25:$EC$300,0)),"")</f>
        <v/>
      </c>
      <c r="EG27" s="51" t="str">
        <f t="shared" si="63"/>
        <v>Todd Snap</v>
      </c>
    </row>
    <row r="28" spans="2:137" ht="15.75" customHeight="1" x14ac:dyDescent="0.25">
      <c r="B28" s="99"/>
      <c r="D28" s="8"/>
      <c r="E28" s="14" t="str">
        <f>IFERROR(TRIM(VLOOKUP(D28,Data!$A$2:$B$300,2,FALSE)),IF(D28&lt;&gt;"",TRIM(D28),""))</f>
        <v/>
      </c>
      <c r="F28" s="17" t="str">
        <f t="shared" ca="1" si="64"/>
        <v/>
      </c>
      <c r="G28" s="8"/>
      <c r="H28" s="14" t="str">
        <f>IFERROR(TRIM(VLOOKUP(G28,Data!$A$2:$B$300,2,FALSE)),IF(G28&lt;&gt;"",TRIM(G28),""))</f>
        <v/>
      </c>
      <c r="I28" s="17" t="str">
        <f t="shared" ca="1" si="1"/>
        <v/>
      </c>
      <c r="J28" s="8"/>
      <c r="K28" s="14" t="str">
        <f>IFERROR(TRIM(VLOOKUP(J28,Data!$A$2:$B$300,2,FALSE)),IF(J28&lt;&gt;"",TRIM(J28),""))</f>
        <v/>
      </c>
      <c r="L28" s="17" t="str">
        <f t="shared" ca="1" si="2"/>
        <v/>
      </c>
      <c r="M28" s="8"/>
      <c r="N28" s="14" t="str">
        <f>IFERROR(TRIM(VLOOKUP(M28,Data!$A$2:$B$300,2,FALSE)),IF(M28&lt;&gt;"",TRIM(M28),""))</f>
        <v/>
      </c>
      <c r="O28" s="17" t="str">
        <f t="shared" ca="1" si="3"/>
        <v/>
      </c>
      <c r="P28" s="8"/>
      <c r="Q28" s="14" t="str">
        <f>IFERROR(TRIM(VLOOKUP(P28,Data!$A$2:$B$300,2,FALSE)),IF(P28&lt;&gt;"",TRIM(P28),""))</f>
        <v/>
      </c>
      <c r="R28" s="17" t="str">
        <f t="shared" ca="1" si="4"/>
        <v/>
      </c>
      <c r="S28" s="8"/>
      <c r="T28" s="14" t="str">
        <f>IFERROR(TRIM(VLOOKUP(S28,Data!$A$2:$B$300,2,FALSE)),IF(S28&lt;&gt;"",TRIM(S28),""))</f>
        <v/>
      </c>
      <c r="U28" s="17" t="str">
        <f t="shared" ca="1" si="5"/>
        <v/>
      </c>
      <c r="V28" s="8"/>
      <c r="W28" s="14" t="str">
        <f>IFERROR(TRIM(VLOOKUP(V28,Data!$A$2:$B$300,2,FALSE)),IF(V28&lt;&gt;"",TRIM(V28),""))</f>
        <v/>
      </c>
      <c r="X28" s="17" t="str">
        <f t="shared" ca="1" si="6"/>
        <v/>
      </c>
      <c r="Y28" s="8"/>
      <c r="Z28" s="14" t="str">
        <f>IFERROR(TRIM(VLOOKUP(Y28,Data!$A$2:$B$300,2,FALSE)),IF(Y28&lt;&gt;"",TRIM(Y28),""))</f>
        <v/>
      </c>
      <c r="AA28" s="17" t="str">
        <f t="shared" ca="1" si="7"/>
        <v/>
      </c>
      <c r="AB28" s="8"/>
      <c r="AC28" s="14" t="str">
        <f>IFERROR(TRIM(VLOOKUP(AB28,Data!$A$2:$B$300,2,FALSE)),IF(AB28&lt;&gt;"",TRIM(AB28),""))</f>
        <v/>
      </c>
      <c r="AD28" s="17" t="str">
        <f t="shared" ca="1" si="8"/>
        <v/>
      </c>
      <c r="AE28" s="8"/>
      <c r="AF28" s="14" t="str">
        <f>IFERROR(TRIM(VLOOKUP(AE28,Data!$A$2:$B$300,2,FALSE)),IF(AE28&lt;&gt;"",TRIM(AE28),""))</f>
        <v/>
      </c>
      <c r="AG28" s="17" t="str">
        <f t="shared" ca="1" si="9"/>
        <v/>
      </c>
      <c r="AH28" s="8"/>
      <c r="AI28" s="14" t="str">
        <f>IFERROR(TRIM(VLOOKUP(AH28,Data!$A$2:$B$300,2,FALSE)),IF(AH28&lt;&gt;"",TRIM(AH28),""))</f>
        <v/>
      </c>
      <c r="AJ28" s="17" t="str">
        <f t="shared" ca="1" si="10"/>
        <v/>
      </c>
      <c r="AK28" s="8"/>
      <c r="AL28" s="14" t="str">
        <f>IFERROR(TRIM(VLOOKUP(AK28,Data!$A$2:$B$300,2,FALSE)),IF(AK28&lt;&gt;"",TRIM(AK28),""))</f>
        <v/>
      </c>
      <c r="AM28" s="17" t="str">
        <f t="shared" ca="1" si="11"/>
        <v/>
      </c>
      <c r="AN28" s="8"/>
      <c r="AO28" s="14" t="str">
        <f>IFERROR(TRIM(VLOOKUP(AN28,Data!$A$2:$B$300,2,FALSE)),IF(AN28&lt;&gt;"",TRIM(AN28),""))</f>
        <v/>
      </c>
      <c r="AP28" s="17" t="str">
        <f t="shared" ca="1" si="12"/>
        <v/>
      </c>
      <c r="AQ28" s="8"/>
      <c r="AR28" s="14" t="str">
        <f>IFERROR(TRIM(VLOOKUP(AQ28,Data!$A$2:$B$300,2,FALSE)),IF(AQ28&lt;&gt;"",TRIM(AQ28),""))</f>
        <v/>
      </c>
      <c r="AS28" s="17" t="str">
        <f t="shared" ca="1" si="13"/>
        <v/>
      </c>
      <c r="AT28" s="8"/>
      <c r="AU28" s="14" t="str">
        <f>IFERROR(TRIM(VLOOKUP(AT28,Data!$A$2:$B$300,2,FALSE)),IF(AT28&lt;&gt;"",TRIM(AT28),""))</f>
        <v/>
      </c>
      <c r="AV28" s="17" t="str">
        <f t="shared" ca="1" si="14"/>
        <v/>
      </c>
      <c r="AW28" s="8"/>
      <c r="AX28" s="14" t="str">
        <f>IFERROR(TRIM(VLOOKUP(AW28,Data!$A$2:$B$300,2,FALSE)),IF(AW28&lt;&gt;"",TRIM(AW28),""))</f>
        <v/>
      </c>
      <c r="AY28" s="17" t="str">
        <f t="shared" ca="1" si="15"/>
        <v/>
      </c>
      <c r="AZ28" s="8"/>
      <c r="BA28" s="14" t="str">
        <f>IFERROR(TRIM(VLOOKUP(AZ28,Data!$A$2:$B$300,2,FALSE)),IF(AZ28&lt;&gt;"",TRIM(AZ28),""))</f>
        <v/>
      </c>
      <c r="BB28" s="17" t="str">
        <f t="shared" ca="1" si="16"/>
        <v/>
      </c>
      <c r="BC28" s="8"/>
      <c r="BD28" s="14" t="str">
        <f>IFERROR(TRIM(VLOOKUP(BC28,Data!$A$2:$B$300,2,FALSE)),IF(BC28&lt;&gt;"",TRIM(BC28),""))</f>
        <v/>
      </c>
      <c r="BE28" s="17" t="str">
        <f t="shared" ca="1" si="17"/>
        <v/>
      </c>
      <c r="BF28" s="8"/>
      <c r="BG28" s="14" t="str">
        <f>IFERROR(TRIM(VLOOKUP(BF28,Data!$A$2:$B$300,2,FALSE)),IF(BF28&lt;&gt;"",TRIM(BF28),""))</f>
        <v/>
      </c>
      <c r="BH28" s="17" t="str">
        <f t="shared" ca="1" si="18"/>
        <v/>
      </c>
      <c r="BI28" s="8"/>
      <c r="BJ28" s="14" t="str">
        <f>IFERROR(TRIM(VLOOKUP(BI28,Data!$A$2:$B$300,2,FALSE)),IF(BI28&lt;&gt;"",TRIM(BI28),""))</f>
        <v/>
      </c>
      <c r="BK28" s="17" t="str">
        <f t="shared" ca="1" si="19"/>
        <v/>
      </c>
      <c r="BL28" s="8"/>
      <c r="BM28" s="14" t="str">
        <f>IFERROR(TRIM(VLOOKUP(BL28,Data!$A$2:$B$300,2,FALSE)),IF(BL28&lt;&gt;"",TRIM(BL28),""))</f>
        <v/>
      </c>
      <c r="BN28" s="17" t="str">
        <f t="shared" ca="1" si="20"/>
        <v/>
      </c>
      <c r="BO28" s="8"/>
      <c r="BP28" s="14" t="str">
        <f>IFERROR(TRIM(VLOOKUP(BO28,Data!$A$2:$B$300,2,FALSE)),IF(BO28&lt;&gt;"",TRIM(BO28),""))</f>
        <v/>
      </c>
      <c r="BQ28" s="17" t="str">
        <f t="shared" ca="1" si="21"/>
        <v/>
      </c>
      <c r="BR28" s="8"/>
      <c r="BS28" s="14" t="str">
        <f>IFERROR(TRIM(VLOOKUP(BR28,Data!$A$2:$B$300,2,FALSE)),IF(BR28&lt;&gt;"",TRIM(BR28),""))</f>
        <v/>
      </c>
      <c r="BT28" s="17" t="str">
        <f t="shared" ca="1" si="22"/>
        <v/>
      </c>
      <c r="BU28" s="8"/>
      <c r="BV28" s="14" t="str">
        <f>IFERROR(TRIM(VLOOKUP(BU28,Data!$A$2:$B$300,2,FALSE)),IF(BU28&lt;&gt;"",TRIM(BU28),""))</f>
        <v/>
      </c>
      <c r="BW28" s="17" t="str">
        <f t="shared" ca="1" si="23"/>
        <v/>
      </c>
      <c r="BX28" s="8"/>
      <c r="BY28" s="14" t="str">
        <f>IFERROR(TRIM(VLOOKUP(BX28,Data!$A$2:$B$300,2,FALSE)),IF(BX28&lt;&gt;"",TRIM(BX28),""))</f>
        <v/>
      </c>
      <c r="BZ28" s="17" t="str">
        <f t="shared" ca="1" si="24"/>
        <v/>
      </c>
      <c r="CA28" s="8"/>
      <c r="CB28" s="14" t="str">
        <f>IFERROR(TRIM(VLOOKUP(CA28,Data!$A$2:$B$300,2,FALSE)),IF(CA28&lt;&gt;"",TRIM(CA28),""))</f>
        <v/>
      </c>
      <c r="CC28" s="17" t="str">
        <f t="shared" ca="1" si="25"/>
        <v/>
      </c>
      <c r="CD28" s="8"/>
      <c r="CE28" s="14" t="str">
        <f>IFERROR(TRIM(VLOOKUP(CD28,Data!$A$2:$B$300,2,FALSE)),IF(CD28&lt;&gt;"",TRIM(CD28),""))</f>
        <v/>
      </c>
      <c r="CF28" s="17" t="str">
        <f t="shared" ca="1" si="26"/>
        <v/>
      </c>
      <c r="CG28" s="8"/>
      <c r="CH28" s="14" t="str">
        <f>IFERROR(TRIM(VLOOKUP(CG28,Data!$A$2:$B$300,2,FALSE)),IF(CG28&lt;&gt;"",TRIM(CG28),""))</f>
        <v/>
      </c>
      <c r="CI28" s="17" t="str">
        <f t="shared" ca="1" si="27"/>
        <v/>
      </c>
      <c r="CJ28" s="8"/>
      <c r="CK28" s="14" t="str">
        <f>IFERROR(TRIM(VLOOKUP(CJ28,Data!$A$2:$B$300,2,FALSE)),IF(CJ28&lt;&gt;"",TRIM(CJ28),""))</f>
        <v/>
      </c>
      <c r="CL28" s="17" t="str">
        <f t="shared" ca="1" si="28"/>
        <v/>
      </c>
      <c r="CM28" s="8"/>
      <c r="CN28" s="14" t="str">
        <f>IFERROR(TRIM(VLOOKUP(CM28,Data!$A$2:$B$300,2,FALSE)),IF(CM28&lt;&gt;"",TRIM(CM28),""))</f>
        <v/>
      </c>
      <c r="CO28" s="17" t="str">
        <f t="shared" ca="1" si="29"/>
        <v/>
      </c>
      <c r="CP28" s="8"/>
      <c r="CQ28" s="14" t="str">
        <f>IFERROR(TRIM(VLOOKUP(CP28,Data!$A$2:$B$300,2,FALSE)),IF(CP28&lt;&gt;"",TRIM(CP28),""))</f>
        <v/>
      </c>
      <c r="CR28" s="17" t="str">
        <f t="shared" ca="1" si="30"/>
        <v/>
      </c>
      <c r="CT28" s="24" t="str">
        <f t="shared" si="31"/>
        <v/>
      </c>
      <c r="CU28" t="str">
        <f t="shared" si="32"/>
        <v/>
      </c>
      <c r="CV28" t="str">
        <f t="shared" si="33"/>
        <v/>
      </c>
      <c r="CW28" t="str">
        <f t="shared" si="34"/>
        <v/>
      </c>
      <c r="CX28" t="str">
        <f t="shared" si="35"/>
        <v/>
      </c>
      <c r="CY28" t="str">
        <f t="shared" si="36"/>
        <v/>
      </c>
      <c r="CZ28" t="str">
        <f t="shared" si="37"/>
        <v/>
      </c>
      <c r="DA28" t="str">
        <f t="shared" si="38"/>
        <v/>
      </c>
      <c r="DB28" t="str">
        <f t="shared" si="39"/>
        <v/>
      </c>
      <c r="DC28" t="str">
        <f t="shared" si="40"/>
        <v/>
      </c>
      <c r="DD28" t="str">
        <f t="shared" si="41"/>
        <v/>
      </c>
      <c r="DE28" t="str">
        <f t="shared" si="42"/>
        <v/>
      </c>
      <c r="DF28" t="str">
        <f t="shared" si="43"/>
        <v/>
      </c>
      <c r="DG28" t="str">
        <f t="shared" si="44"/>
        <v/>
      </c>
      <c r="DH28" t="str">
        <f t="shared" si="45"/>
        <v/>
      </c>
      <c r="DI28" t="str">
        <f t="shared" si="46"/>
        <v/>
      </c>
      <c r="DJ28" t="str">
        <f t="shared" si="47"/>
        <v/>
      </c>
      <c r="DK28" t="str">
        <f t="shared" si="48"/>
        <v/>
      </c>
      <c r="DL28" t="str">
        <f t="shared" si="49"/>
        <v/>
      </c>
      <c r="DM28" t="str">
        <f t="shared" si="50"/>
        <v/>
      </c>
      <c r="DN28" t="str">
        <f t="shared" si="51"/>
        <v/>
      </c>
      <c r="DO28" t="str">
        <f t="shared" si="52"/>
        <v/>
      </c>
      <c r="DP28" t="str">
        <f t="shared" si="53"/>
        <v/>
      </c>
      <c r="DQ28" t="str">
        <f t="shared" si="54"/>
        <v/>
      </c>
      <c r="DR28" t="str">
        <f t="shared" si="55"/>
        <v/>
      </c>
      <c r="DS28" t="str">
        <f t="shared" si="56"/>
        <v/>
      </c>
      <c r="DT28" t="str">
        <f t="shared" si="57"/>
        <v/>
      </c>
      <c r="DU28" t="str">
        <f t="shared" si="58"/>
        <v/>
      </c>
      <c r="DV28" t="str">
        <f t="shared" si="59"/>
        <v/>
      </c>
      <c r="DW28" t="str">
        <f t="shared" si="60"/>
        <v/>
      </c>
      <c r="DX28" s="25" t="str">
        <f t="shared" si="61"/>
        <v/>
      </c>
      <c r="EB28" s="78" t="str">
        <f t="shared" si="62"/>
        <v/>
      </c>
      <c r="EC28"/>
      <c r="EE28" s="50" t="str">
        <f ca="1">IF(OR(Results!D27=0,Results!D27="",Results!H27=""),"",IF(Results!H27-Results!I27&gt;4,Results!D27,""))</f>
        <v/>
      </c>
      <c r="EF28" t="str">
        <f>IFERROR(INDEX(EC25:$EC$300,MATCH(EC25&amp;"*",EC26:$EC$300,0)),"")</f>
        <v/>
      </c>
      <c r="EG28" s="51" t="str">
        <f t="shared" si="63"/>
        <v/>
      </c>
    </row>
    <row r="29" spans="2:137" x14ac:dyDescent="0.25">
      <c r="B29" s="99"/>
      <c r="D29" s="8"/>
      <c r="E29" s="14" t="str">
        <f>IFERROR(TRIM(VLOOKUP(D29,Data!$A$2:$B$300,2,FALSE)),IF(D29&lt;&gt;"",TRIM(D29),""))</f>
        <v/>
      </c>
      <c r="F29" s="17" t="str">
        <f t="shared" ca="1" si="64"/>
        <v/>
      </c>
      <c r="G29" s="8"/>
      <c r="H29" s="14" t="str">
        <f>IFERROR(TRIM(VLOOKUP(G29,Data!$A$2:$B$300,2,FALSE)),IF(G29&lt;&gt;"",TRIM(G29),""))</f>
        <v/>
      </c>
      <c r="I29" s="17" t="str">
        <f t="shared" ca="1" si="1"/>
        <v/>
      </c>
      <c r="J29" s="8"/>
      <c r="K29" s="14" t="str">
        <f>IFERROR(TRIM(VLOOKUP(J29,Data!$A$2:$B$300,2,FALSE)),IF(J29&lt;&gt;"",TRIM(J29),""))</f>
        <v/>
      </c>
      <c r="L29" s="17" t="str">
        <f t="shared" ca="1" si="2"/>
        <v/>
      </c>
      <c r="M29" s="8"/>
      <c r="N29" s="14" t="str">
        <f>IFERROR(TRIM(VLOOKUP(M29,Data!$A$2:$B$300,2,FALSE)),IF(M29&lt;&gt;"",TRIM(M29),""))</f>
        <v/>
      </c>
      <c r="O29" s="17" t="str">
        <f t="shared" ca="1" si="3"/>
        <v/>
      </c>
      <c r="P29" s="8"/>
      <c r="Q29" s="14" t="str">
        <f>IFERROR(TRIM(VLOOKUP(P29,Data!$A$2:$B$300,2,FALSE)),IF(P29&lt;&gt;"",TRIM(P29),""))</f>
        <v/>
      </c>
      <c r="R29" s="17" t="str">
        <f t="shared" ca="1" si="4"/>
        <v/>
      </c>
      <c r="S29" s="8"/>
      <c r="T29" s="14" t="str">
        <f>IFERROR(TRIM(VLOOKUP(S29,Data!$A$2:$B$300,2,FALSE)),IF(S29&lt;&gt;"",TRIM(S29),""))</f>
        <v/>
      </c>
      <c r="U29" s="17" t="str">
        <f t="shared" ca="1" si="5"/>
        <v/>
      </c>
      <c r="V29" s="8"/>
      <c r="W29" s="14" t="str">
        <f>IFERROR(TRIM(VLOOKUP(V29,Data!$A$2:$B$300,2,FALSE)),IF(V29&lt;&gt;"",TRIM(V29),""))</f>
        <v/>
      </c>
      <c r="X29" s="17" t="str">
        <f t="shared" ca="1" si="6"/>
        <v/>
      </c>
      <c r="Y29" s="8"/>
      <c r="Z29" s="14" t="str">
        <f>IFERROR(TRIM(VLOOKUP(Y29,Data!$A$2:$B$300,2,FALSE)),IF(Y29&lt;&gt;"",TRIM(Y29),""))</f>
        <v/>
      </c>
      <c r="AA29" s="17" t="str">
        <f t="shared" ca="1" si="7"/>
        <v/>
      </c>
      <c r="AB29" s="8"/>
      <c r="AC29" s="14" t="str">
        <f>IFERROR(TRIM(VLOOKUP(AB29,Data!$A$2:$B$300,2,FALSE)),IF(AB29&lt;&gt;"",TRIM(AB29),""))</f>
        <v/>
      </c>
      <c r="AD29" s="17" t="str">
        <f t="shared" ca="1" si="8"/>
        <v/>
      </c>
      <c r="AE29" s="8"/>
      <c r="AF29" s="14" t="str">
        <f>IFERROR(TRIM(VLOOKUP(AE29,Data!$A$2:$B$300,2,FALSE)),IF(AE29&lt;&gt;"",TRIM(AE29),""))</f>
        <v/>
      </c>
      <c r="AG29" s="17" t="str">
        <f t="shared" ca="1" si="9"/>
        <v/>
      </c>
      <c r="AH29" s="8"/>
      <c r="AI29" s="14" t="str">
        <f>IFERROR(TRIM(VLOOKUP(AH29,Data!$A$2:$B$300,2,FALSE)),IF(AH29&lt;&gt;"",TRIM(AH29),""))</f>
        <v/>
      </c>
      <c r="AJ29" s="17" t="str">
        <f t="shared" ca="1" si="10"/>
        <v/>
      </c>
      <c r="AK29" s="8"/>
      <c r="AL29" s="14" t="str">
        <f>IFERROR(TRIM(VLOOKUP(AK29,Data!$A$2:$B$300,2,FALSE)),IF(AK29&lt;&gt;"",TRIM(AK29),""))</f>
        <v/>
      </c>
      <c r="AM29" s="17" t="str">
        <f t="shared" ca="1" si="11"/>
        <v/>
      </c>
      <c r="AN29" s="8"/>
      <c r="AO29" s="14" t="str">
        <f>IFERROR(TRIM(VLOOKUP(AN29,Data!$A$2:$B$300,2,FALSE)),IF(AN29&lt;&gt;"",TRIM(AN29),""))</f>
        <v/>
      </c>
      <c r="AP29" s="17" t="str">
        <f t="shared" ca="1" si="12"/>
        <v/>
      </c>
      <c r="AQ29" s="8"/>
      <c r="AR29" s="14" t="str">
        <f>IFERROR(TRIM(VLOOKUP(AQ29,Data!$A$2:$B$300,2,FALSE)),IF(AQ29&lt;&gt;"",TRIM(AQ29),""))</f>
        <v/>
      </c>
      <c r="AS29" s="17" t="str">
        <f t="shared" ca="1" si="13"/>
        <v/>
      </c>
      <c r="AT29" s="8"/>
      <c r="AU29" s="14" t="str">
        <f>IFERROR(TRIM(VLOOKUP(AT29,Data!$A$2:$B$300,2,FALSE)),IF(AT29&lt;&gt;"",TRIM(AT29),""))</f>
        <v/>
      </c>
      <c r="AV29" s="17" t="str">
        <f t="shared" ca="1" si="14"/>
        <v/>
      </c>
      <c r="AW29" s="8"/>
      <c r="AX29" s="14" t="str">
        <f>IFERROR(TRIM(VLOOKUP(AW29,Data!$A$2:$B$300,2,FALSE)),IF(AW29&lt;&gt;"",TRIM(AW29),""))</f>
        <v/>
      </c>
      <c r="AY29" s="17" t="str">
        <f t="shared" ca="1" si="15"/>
        <v/>
      </c>
      <c r="AZ29" s="8"/>
      <c r="BA29" s="14" t="str">
        <f>IFERROR(TRIM(VLOOKUP(AZ29,Data!$A$2:$B$300,2,FALSE)),IF(AZ29&lt;&gt;"",TRIM(AZ29),""))</f>
        <v/>
      </c>
      <c r="BB29" s="17" t="str">
        <f t="shared" ca="1" si="16"/>
        <v/>
      </c>
      <c r="BC29" s="8"/>
      <c r="BD29" s="14" t="str">
        <f>IFERROR(TRIM(VLOOKUP(BC29,Data!$A$2:$B$300,2,FALSE)),IF(BC29&lt;&gt;"",TRIM(BC29),""))</f>
        <v/>
      </c>
      <c r="BE29" s="17" t="str">
        <f t="shared" ca="1" si="17"/>
        <v/>
      </c>
      <c r="BF29" s="8"/>
      <c r="BG29" s="14" t="str">
        <f>IFERROR(TRIM(VLOOKUP(BF29,Data!$A$2:$B$300,2,FALSE)),IF(BF29&lt;&gt;"",TRIM(BF29),""))</f>
        <v/>
      </c>
      <c r="BH29" s="17" t="str">
        <f t="shared" ca="1" si="18"/>
        <v/>
      </c>
      <c r="BI29" s="8"/>
      <c r="BJ29" s="14" t="str">
        <f>IFERROR(TRIM(VLOOKUP(BI29,Data!$A$2:$B$300,2,FALSE)),IF(BI29&lt;&gt;"",TRIM(BI29),""))</f>
        <v/>
      </c>
      <c r="BK29" s="17" t="str">
        <f t="shared" ca="1" si="19"/>
        <v/>
      </c>
      <c r="BL29" s="8"/>
      <c r="BM29" s="14" t="str">
        <f>IFERROR(TRIM(VLOOKUP(BL29,Data!$A$2:$B$300,2,FALSE)),IF(BL29&lt;&gt;"",TRIM(BL29),""))</f>
        <v/>
      </c>
      <c r="BN29" s="17" t="str">
        <f t="shared" ca="1" si="20"/>
        <v/>
      </c>
      <c r="BO29" s="8"/>
      <c r="BP29" s="14" t="str">
        <f>IFERROR(TRIM(VLOOKUP(BO29,Data!$A$2:$B$300,2,FALSE)),IF(BO29&lt;&gt;"",TRIM(BO29),""))</f>
        <v/>
      </c>
      <c r="BQ29" s="17" t="str">
        <f t="shared" ca="1" si="21"/>
        <v/>
      </c>
      <c r="BR29" s="8"/>
      <c r="BS29" s="14" t="str">
        <f>IFERROR(TRIM(VLOOKUP(BR29,Data!$A$2:$B$300,2,FALSE)),IF(BR29&lt;&gt;"",TRIM(BR29),""))</f>
        <v/>
      </c>
      <c r="BT29" s="17" t="str">
        <f t="shared" ca="1" si="22"/>
        <v/>
      </c>
      <c r="BU29" s="8"/>
      <c r="BV29" s="14" t="str">
        <f>IFERROR(TRIM(VLOOKUP(BU29,Data!$A$2:$B$300,2,FALSE)),IF(BU29&lt;&gt;"",TRIM(BU29),""))</f>
        <v/>
      </c>
      <c r="BW29" s="17" t="str">
        <f t="shared" ca="1" si="23"/>
        <v/>
      </c>
      <c r="BX29" s="8"/>
      <c r="BY29" s="14" t="str">
        <f>IFERROR(TRIM(VLOOKUP(BX29,Data!$A$2:$B$300,2,FALSE)),IF(BX29&lt;&gt;"",TRIM(BX29),""))</f>
        <v/>
      </c>
      <c r="BZ29" s="17" t="str">
        <f t="shared" ca="1" si="24"/>
        <v/>
      </c>
      <c r="CA29" s="8"/>
      <c r="CB29" s="14" t="str">
        <f>IFERROR(TRIM(VLOOKUP(CA29,Data!$A$2:$B$300,2,FALSE)),IF(CA29&lt;&gt;"",TRIM(CA29),""))</f>
        <v/>
      </c>
      <c r="CC29" s="17" t="str">
        <f t="shared" ca="1" si="25"/>
        <v/>
      </c>
      <c r="CD29" s="8"/>
      <c r="CE29" s="14" t="str">
        <f>IFERROR(TRIM(VLOOKUP(CD29,Data!$A$2:$B$300,2,FALSE)),IF(CD29&lt;&gt;"",TRIM(CD29),""))</f>
        <v/>
      </c>
      <c r="CF29" s="17" t="str">
        <f t="shared" ca="1" si="26"/>
        <v/>
      </c>
      <c r="CG29" s="8"/>
      <c r="CH29" s="14" t="str">
        <f>IFERROR(TRIM(VLOOKUP(CG29,Data!$A$2:$B$300,2,FALSE)),IF(CG29&lt;&gt;"",TRIM(CG29),""))</f>
        <v/>
      </c>
      <c r="CI29" s="17" t="str">
        <f t="shared" ca="1" si="27"/>
        <v/>
      </c>
      <c r="CJ29" s="8"/>
      <c r="CK29" s="14" t="str">
        <f>IFERROR(TRIM(VLOOKUP(CJ29,Data!$A$2:$B$300,2,FALSE)),IF(CJ29&lt;&gt;"",TRIM(CJ29),""))</f>
        <v/>
      </c>
      <c r="CL29" s="17" t="str">
        <f t="shared" ca="1" si="28"/>
        <v/>
      </c>
      <c r="CM29" s="8"/>
      <c r="CN29" s="14" t="str">
        <f>IFERROR(TRIM(VLOOKUP(CM29,Data!$A$2:$B$300,2,FALSE)),IF(CM29&lt;&gt;"",TRIM(CM29),""))</f>
        <v/>
      </c>
      <c r="CO29" s="17" t="str">
        <f t="shared" ca="1" si="29"/>
        <v/>
      </c>
      <c r="CP29" s="8"/>
      <c r="CQ29" s="14" t="str">
        <f>IFERROR(TRIM(VLOOKUP(CP29,Data!$A$2:$B$300,2,FALSE)),IF(CP29&lt;&gt;"",TRIM(CP29),""))</f>
        <v/>
      </c>
      <c r="CR29" s="17" t="str">
        <f t="shared" ca="1" si="30"/>
        <v/>
      </c>
      <c r="CT29" s="24" t="str">
        <f t="shared" si="31"/>
        <v/>
      </c>
      <c r="CU29" t="str">
        <f t="shared" si="32"/>
        <v/>
      </c>
      <c r="CV29" t="str">
        <f t="shared" si="33"/>
        <v/>
      </c>
      <c r="CW29" t="str">
        <f t="shared" si="34"/>
        <v/>
      </c>
      <c r="CX29" t="str">
        <f t="shared" si="35"/>
        <v/>
      </c>
      <c r="CY29" t="str">
        <f t="shared" si="36"/>
        <v/>
      </c>
      <c r="CZ29" t="str">
        <f t="shared" si="37"/>
        <v/>
      </c>
      <c r="DA29" t="str">
        <f t="shared" si="38"/>
        <v/>
      </c>
      <c r="DB29" t="str">
        <f t="shared" si="39"/>
        <v/>
      </c>
      <c r="DC29" t="str">
        <f t="shared" si="40"/>
        <v/>
      </c>
      <c r="DD29" t="str">
        <f t="shared" si="41"/>
        <v/>
      </c>
      <c r="DE29" t="str">
        <f t="shared" si="42"/>
        <v/>
      </c>
      <c r="DF29" t="str">
        <f t="shared" si="43"/>
        <v/>
      </c>
      <c r="DG29" t="str">
        <f t="shared" si="44"/>
        <v/>
      </c>
      <c r="DH29" t="str">
        <f t="shared" si="45"/>
        <v/>
      </c>
      <c r="DI29" t="str">
        <f t="shared" si="46"/>
        <v/>
      </c>
      <c r="DJ29" t="str">
        <f t="shared" si="47"/>
        <v/>
      </c>
      <c r="DK29" t="str">
        <f t="shared" si="48"/>
        <v/>
      </c>
      <c r="DL29" t="str">
        <f t="shared" si="49"/>
        <v/>
      </c>
      <c r="DM29" t="str">
        <f t="shared" si="50"/>
        <v/>
      </c>
      <c r="DN29" t="str">
        <f t="shared" si="51"/>
        <v/>
      </c>
      <c r="DO29" t="str">
        <f t="shared" si="52"/>
        <v/>
      </c>
      <c r="DP29" t="str">
        <f t="shared" si="53"/>
        <v/>
      </c>
      <c r="DQ29" t="str">
        <f t="shared" si="54"/>
        <v/>
      </c>
      <c r="DR29" t="str">
        <f t="shared" si="55"/>
        <v/>
      </c>
      <c r="DS29" t="str">
        <f t="shared" si="56"/>
        <v/>
      </c>
      <c r="DT29" t="str">
        <f t="shared" si="57"/>
        <v/>
      </c>
      <c r="DU29" t="str">
        <f t="shared" si="58"/>
        <v/>
      </c>
      <c r="DV29" t="str">
        <f t="shared" si="59"/>
        <v/>
      </c>
      <c r="DW29" t="str">
        <f t="shared" si="60"/>
        <v/>
      </c>
      <c r="DX29" s="25" t="str">
        <f t="shared" si="61"/>
        <v/>
      </c>
      <c r="EB29" s="78" t="str">
        <f t="shared" si="62"/>
        <v/>
      </c>
      <c r="EC29"/>
      <c r="EE29" s="50" t="str">
        <f ca="1">IF(OR(Results!D28=0,Results!D28="",Results!H28=""),"",IF(Results!H28-Results!I28&gt;4,Results!D28,""))</f>
        <v/>
      </c>
      <c r="EF29" t="str">
        <f>IFERROR(INDEX(EC26:$EC$300,MATCH(EC26&amp;"*",EC27:$EC$300,0)),"")</f>
        <v/>
      </c>
      <c r="EG29" s="51" t="str">
        <f t="shared" si="63"/>
        <v/>
      </c>
    </row>
    <row r="30" spans="2:137" x14ac:dyDescent="0.25">
      <c r="B30" s="99"/>
      <c r="D30" s="8"/>
      <c r="E30" s="14" t="str">
        <f>IFERROR(TRIM(VLOOKUP(D30,Data!$A$2:$B$300,2,FALSE)),IF(D30&lt;&gt;"",TRIM(D30),""))</f>
        <v/>
      </c>
      <c r="F30" s="17" t="str">
        <f t="shared" ca="1" si="64"/>
        <v/>
      </c>
      <c r="G30" s="8"/>
      <c r="H30" s="14" t="str">
        <f>IFERROR(TRIM(VLOOKUP(G30,Data!$A$2:$B$300,2,FALSE)),IF(G30&lt;&gt;"",TRIM(G30),""))</f>
        <v/>
      </c>
      <c r="I30" s="17" t="str">
        <f t="shared" ca="1" si="1"/>
        <v/>
      </c>
      <c r="J30" s="8"/>
      <c r="K30" s="14" t="str">
        <f>IFERROR(TRIM(VLOOKUP(J30,Data!$A$2:$B$300,2,FALSE)),IF(J30&lt;&gt;"",TRIM(J30),""))</f>
        <v/>
      </c>
      <c r="L30" s="17" t="str">
        <f t="shared" ca="1" si="2"/>
        <v/>
      </c>
      <c r="M30" s="8"/>
      <c r="N30" s="14" t="str">
        <f>IFERROR(TRIM(VLOOKUP(M30,Data!$A$2:$B$300,2,FALSE)),IF(M30&lt;&gt;"",TRIM(M30),""))</f>
        <v/>
      </c>
      <c r="O30" s="17" t="str">
        <f t="shared" ca="1" si="3"/>
        <v/>
      </c>
      <c r="P30" s="8"/>
      <c r="Q30" s="14" t="str">
        <f>IFERROR(TRIM(VLOOKUP(P30,Data!$A$2:$B$300,2,FALSE)),IF(P30&lt;&gt;"",TRIM(P30),""))</f>
        <v/>
      </c>
      <c r="R30" s="17" t="str">
        <f t="shared" ca="1" si="4"/>
        <v/>
      </c>
      <c r="S30" s="8"/>
      <c r="T30" s="14" t="str">
        <f>IFERROR(TRIM(VLOOKUP(S30,Data!$A$2:$B$300,2,FALSE)),IF(S30&lt;&gt;"",TRIM(S30),""))</f>
        <v/>
      </c>
      <c r="U30" s="17" t="str">
        <f t="shared" ca="1" si="5"/>
        <v/>
      </c>
      <c r="V30" s="8"/>
      <c r="W30" s="14" t="str">
        <f>IFERROR(TRIM(VLOOKUP(V30,Data!$A$2:$B$300,2,FALSE)),IF(V30&lt;&gt;"",TRIM(V30),""))</f>
        <v/>
      </c>
      <c r="X30" s="17" t="str">
        <f t="shared" ca="1" si="6"/>
        <v/>
      </c>
      <c r="Y30" s="8"/>
      <c r="Z30" s="14" t="str">
        <f>IFERROR(TRIM(VLOOKUP(Y30,Data!$A$2:$B$300,2,FALSE)),IF(Y30&lt;&gt;"",TRIM(Y30),""))</f>
        <v/>
      </c>
      <c r="AA30" s="17" t="str">
        <f t="shared" ca="1" si="7"/>
        <v/>
      </c>
      <c r="AB30" s="8"/>
      <c r="AC30" s="14" t="str">
        <f>IFERROR(TRIM(VLOOKUP(AB30,Data!$A$2:$B$300,2,FALSE)),IF(AB30&lt;&gt;"",TRIM(AB30),""))</f>
        <v/>
      </c>
      <c r="AD30" s="17" t="str">
        <f t="shared" ca="1" si="8"/>
        <v/>
      </c>
      <c r="AE30" s="8"/>
      <c r="AF30" s="14" t="str">
        <f>IFERROR(TRIM(VLOOKUP(AE30,Data!$A$2:$B$300,2,FALSE)),IF(AE30&lt;&gt;"",TRIM(AE30),""))</f>
        <v/>
      </c>
      <c r="AG30" s="17" t="str">
        <f t="shared" ca="1" si="9"/>
        <v/>
      </c>
      <c r="AH30" s="8"/>
      <c r="AI30" s="14" t="str">
        <f>IFERROR(TRIM(VLOOKUP(AH30,Data!$A$2:$B$300,2,FALSE)),IF(AH30&lt;&gt;"",TRIM(AH30),""))</f>
        <v/>
      </c>
      <c r="AJ30" s="17" t="str">
        <f t="shared" ca="1" si="10"/>
        <v/>
      </c>
      <c r="AK30" s="8"/>
      <c r="AL30" s="14" t="str">
        <f>IFERROR(TRIM(VLOOKUP(AK30,Data!$A$2:$B$300,2,FALSE)),IF(AK30&lt;&gt;"",TRIM(AK30),""))</f>
        <v/>
      </c>
      <c r="AM30" s="17" t="str">
        <f t="shared" ca="1" si="11"/>
        <v/>
      </c>
      <c r="AN30" s="8"/>
      <c r="AO30" s="14" t="str">
        <f>IFERROR(TRIM(VLOOKUP(AN30,Data!$A$2:$B$300,2,FALSE)),IF(AN30&lt;&gt;"",TRIM(AN30),""))</f>
        <v/>
      </c>
      <c r="AP30" s="17" t="str">
        <f t="shared" ca="1" si="12"/>
        <v/>
      </c>
      <c r="AQ30" s="8"/>
      <c r="AR30" s="14" t="str">
        <f>IFERROR(TRIM(VLOOKUP(AQ30,Data!$A$2:$B$300,2,FALSE)),IF(AQ30&lt;&gt;"",TRIM(AQ30),""))</f>
        <v/>
      </c>
      <c r="AS30" s="17" t="str">
        <f t="shared" ca="1" si="13"/>
        <v/>
      </c>
      <c r="AT30" s="8"/>
      <c r="AU30" s="14" t="str">
        <f>IFERROR(TRIM(VLOOKUP(AT30,Data!$A$2:$B$300,2,FALSE)),IF(AT30&lt;&gt;"",TRIM(AT30),""))</f>
        <v/>
      </c>
      <c r="AV30" s="17" t="str">
        <f t="shared" ca="1" si="14"/>
        <v/>
      </c>
      <c r="AW30" s="8"/>
      <c r="AX30" s="14" t="str">
        <f>IFERROR(TRIM(VLOOKUP(AW30,Data!$A$2:$B$300,2,FALSE)),IF(AW30&lt;&gt;"",TRIM(AW30),""))</f>
        <v/>
      </c>
      <c r="AY30" s="17" t="str">
        <f t="shared" ca="1" si="15"/>
        <v/>
      </c>
      <c r="AZ30" s="8"/>
      <c r="BA30" s="14" t="str">
        <f>IFERROR(TRIM(VLOOKUP(AZ30,Data!$A$2:$B$300,2,FALSE)),IF(AZ30&lt;&gt;"",TRIM(AZ30),""))</f>
        <v/>
      </c>
      <c r="BB30" s="17" t="str">
        <f t="shared" ca="1" si="16"/>
        <v/>
      </c>
      <c r="BC30" s="8"/>
      <c r="BD30" s="14" t="str">
        <f>IFERROR(TRIM(VLOOKUP(BC30,Data!$A$2:$B$300,2,FALSE)),IF(BC30&lt;&gt;"",TRIM(BC30),""))</f>
        <v/>
      </c>
      <c r="BE30" s="17" t="str">
        <f t="shared" ca="1" si="17"/>
        <v/>
      </c>
      <c r="BF30" s="8"/>
      <c r="BG30" s="14" t="str">
        <f>IFERROR(TRIM(VLOOKUP(BF30,Data!$A$2:$B$300,2,FALSE)),IF(BF30&lt;&gt;"",TRIM(BF30),""))</f>
        <v/>
      </c>
      <c r="BH30" s="17" t="str">
        <f t="shared" ca="1" si="18"/>
        <v/>
      </c>
      <c r="BI30" s="8"/>
      <c r="BJ30" s="14" t="str">
        <f>IFERROR(TRIM(VLOOKUP(BI30,Data!$A$2:$B$300,2,FALSE)),IF(BI30&lt;&gt;"",TRIM(BI30),""))</f>
        <v/>
      </c>
      <c r="BK30" s="17" t="str">
        <f t="shared" ca="1" si="19"/>
        <v/>
      </c>
      <c r="BL30" s="8"/>
      <c r="BM30" s="14" t="str">
        <f>IFERROR(TRIM(VLOOKUP(BL30,Data!$A$2:$B$300,2,FALSE)),IF(BL30&lt;&gt;"",TRIM(BL30),""))</f>
        <v/>
      </c>
      <c r="BN30" s="17" t="str">
        <f t="shared" ca="1" si="20"/>
        <v/>
      </c>
      <c r="BO30" s="8"/>
      <c r="BP30" s="14" t="str">
        <f>IFERROR(TRIM(VLOOKUP(BO30,Data!$A$2:$B$300,2,FALSE)),IF(BO30&lt;&gt;"",TRIM(BO30),""))</f>
        <v/>
      </c>
      <c r="BQ30" s="17" t="str">
        <f t="shared" ca="1" si="21"/>
        <v/>
      </c>
      <c r="BR30" s="8"/>
      <c r="BS30" s="14" t="str">
        <f>IFERROR(TRIM(VLOOKUP(BR30,Data!$A$2:$B$300,2,FALSE)),IF(BR30&lt;&gt;"",TRIM(BR30),""))</f>
        <v/>
      </c>
      <c r="BT30" s="17" t="str">
        <f t="shared" ca="1" si="22"/>
        <v/>
      </c>
      <c r="BU30" s="8"/>
      <c r="BV30" s="14" t="str">
        <f>IFERROR(TRIM(VLOOKUP(BU30,Data!$A$2:$B$300,2,FALSE)),IF(BU30&lt;&gt;"",TRIM(BU30),""))</f>
        <v/>
      </c>
      <c r="BW30" s="17" t="str">
        <f t="shared" ca="1" si="23"/>
        <v/>
      </c>
      <c r="BX30" s="8"/>
      <c r="BY30" s="14" t="str">
        <f>IFERROR(TRIM(VLOOKUP(BX30,Data!$A$2:$B$300,2,FALSE)),IF(BX30&lt;&gt;"",TRIM(BX30),""))</f>
        <v/>
      </c>
      <c r="BZ30" s="17" t="str">
        <f t="shared" ca="1" si="24"/>
        <v/>
      </c>
      <c r="CA30" s="8"/>
      <c r="CB30" s="14" t="str">
        <f>IFERROR(TRIM(VLOOKUP(CA30,Data!$A$2:$B$300,2,FALSE)),IF(CA30&lt;&gt;"",TRIM(CA30),""))</f>
        <v/>
      </c>
      <c r="CC30" s="17" t="str">
        <f t="shared" ca="1" si="25"/>
        <v/>
      </c>
      <c r="CD30" s="8"/>
      <c r="CE30" s="14" t="str">
        <f>IFERROR(TRIM(VLOOKUP(CD30,Data!$A$2:$B$300,2,FALSE)),IF(CD30&lt;&gt;"",TRIM(CD30),""))</f>
        <v/>
      </c>
      <c r="CF30" s="17" t="str">
        <f t="shared" ca="1" si="26"/>
        <v/>
      </c>
      <c r="CG30" s="8"/>
      <c r="CH30" s="14" t="str">
        <f>IFERROR(TRIM(VLOOKUP(CG30,Data!$A$2:$B$300,2,FALSE)),IF(CG30&lt;&gt;"",TRIM(CG30),""))</f>
        <v/>
      </c>
      <c r="CI30" s="17" t="str">
        <f t="shared" ca="1" si="27"/>
        <v/>
      </c>
      <c r="CJ30" s="8"/>
      <c r="CK30" s="14" t="str">
        <f>IFERROR(TRIM(VLOOKUP(CJ30,Data!$A$2:$B$300,2,FALSE)),IF(CJ30&lt;&gt;"",TRIM(CJ30),""))</f>
        <v/>
      </c>
      <c r="CL30" s="17" t="str">
        <f t="shared" ca="1" si="28"/>
        <v/>
      </c>
      <c r="CM30" s="8"/>
      <c r="CN30" s="14" t="str">
        <f>IFERROR(TRIM(VLOOKUP(CM30,Data!$A$2:$B$300,2,FALSE)),IF(CM30&lt;&gt;"",TRIM(CM30),""))</f>
        <v/>
      </c>
      <c r="CO30" s="17" t="str">
        <f t="shared" ca="1" si="29"/>
        <v/>
      </c>
      <c r="CP30" s="8"/>
      <c r="CQ30" s="14" t="str">
        <f>IFERROR(TRIM(VLOOKUP(CP30,Data!$A$2:$B$300,2,FALSE)),IF(CP30&lt;&gt;"",TRIM(CP30),""))</f>
        <v/>
      </c>
      <c r="CR30" s="17" t="str">
        <f t="shared" ca="1" si="30"/>
        <v/>
      </c>
      <c r="CT30" s="24" t="str">
        <f t="shared" si="31"/>
        <v/>
      </c>
      <c r="CU30" t="str">
        <f t="shared" si="32"/>
        <v/>
      </c>
      <c r="CV30" t="str">
        <f t="shared" si="33"/>
        <v/>
      </c>
      <c r="CW30" t="str">
        <f t="shared" si="34"/>
        <v/>
      </c>
      <c r="CX30" t="str">
        <f t="shared" si="35"/>
        <v/>
      </c>
      <c r="CY30" t="str">
        <f t="shared" si="36"/>
        <v/>
      </c>
      <c r="CZ30" t="str">
        <f t="shared" si="37"/>
        <v/>
      </c>
      <c r="DA30" t="str">
        <f t="shared" si="38"/>
        <v/>
      </c>
      <c r="DB30" t="str">
        <f t="shared" si="39"/>
        <v/>
      </c>
      <c r="DC30" t="str">
        <f t="shared" si="40"/>
        <v/>
      </c>
      <c r="DD30" t="str">
        <f t="shared" si="41"/>
        <v/>
      </c>
      <c r="DE30" t="str">
        <f t="shared" si="42"/>
        <v/>
      </c>
      <c r="DF30" t="str">
        <f t="shared" si="43"/>
        <v/>
      </c>
      <c r="DG30" t="str">
        <f t="shared" si="44"/>
        <v/>
      </c>
      <c r="DH30" t="str">
        <f t="shared" si="45"/>
        <v/>
      </c>
      <c r="DI30" t="str">
        <f t="shared" si="46"/>
        <v/>
      </c>
      <c r="DJ30" t="str">
        <f t="shared" si="47"/>
        <v/>
      </c>
      <c r="DK30" t="str">
        <f t="shared" si="48"/>
        <v/>
      </c>
      <c r="DL30" t="str">
        <f t="shared" si="49"/>
        <v/>
      </c>
      <c r="DM30" t="str">
        <f t="shared" si="50"/>
        <v/>
      </c>
      <c r="DN30" t="str">
        <f t="shared" si="51"/>
        <v/>
      </c>
      <c r="DO30" t="str">
        <f t="shared" si="52"/>
        <v/>
      </c>
      <c r="DP30" t="str">
        <f t="shared" si="53"/>
        <v/>
      </c>
      <c r="DQ30" t="str">
        <f t="shared" si="54"/>
        <v/>
      </c>
      <c r="DR30" t="str">
        <f t="shared" si="55"/>
        <v/>
      </c>
      <c r="DS30" t="str">
        <f t="shared" si="56"/>
        <v/>
      </c>
      <c r="DT30" t="str">
        <f t="shared" si="57"/>
        <v/>
      </c>
      <c r="DU30" t="str">
        <f t="shared" si="58"/>
        <v/>
      </c>
      <c r="DV30" t="str">
        <f t="shared" si="59"/>
        <v/>
      </c>
      <c r="DW30" t="str">
        <f t="shared" si="60"/>
        <v/>
      </c>
      <c r="DX30" s="25" t="str">
        <f t="shared" si="61"/>
        <v/>
      </c>
      <c r="EB30" s="78" t="str">
        <f t="shared" si="62"/>
        <v/>
      </c>
      <c r="EC30"/>
      <c r="EE30" s="50" t="str">
        <f ca="1">IF(OR(Results!D29=0,Results!D29="",Results!H29=""),"",IF(Results!H29-Results!I29&gt;4,Results!D29,""))</f>
        <v/>
      </c>
      <c r="EF30" t="str">
        <f>IFERROR(INDEX(EC27:$EC$300,MATCH(EC27&amp;"*",EC28:$EC$300,0)),"")</f>
        <v/>
      </c>
      <c r="EG30" s="51" t="str">
        <f t="shared" si="63"/>
        <v/>
      </c>
    </row>
    <row r="31" spans="2:137" ht="15" customHeight="1" thickBot="1" x14ac:dyDescent="0.3">
      <c r="B31" s="100"/>
      <c r="D31" s="8"/>
      <c r="E31" s="14" t="str">
        <f>IFERROR(TRIM(VLOOKUP(D31,Data!$A$2:$B$300,2,FALSE)),IF(D31&lt;&gt;"",TRIM(D31),""))</f>
        <v/>
      </c>
      <c r="F31" s="17" t="str">
        <f t="shared" ca="1" si="64"/>
        <v/>
      </c>
      <c r="G31" s="8"/>
      <c r="H31" s="14" t="str">
        <f>IFERROR(TRIM(VLOOKUP(G31,Data!$A$2:$B$300,2,FALSE)),IF(G31&lt;&gt;"",TRIM(G31),""))</f>
        <v/>
      </c>
      <c r="I31" s="17" t="str">
        <f t="shared" ca="1" si="1"/>
        <v/>
      </c>
      <c r="J31" s="8"/>
      <c r="K31" s="14" t="str">
        <f>IFERROR(TRIM(VLOOKUP(J31,Data!$A$2:$B$300,2,FALSE)),IF(J31&lt;&gt;"",TRIM(J31),""))</f>
        <v/>
      </c>
      <c r="L31" s="17" t="str">
        <f t="shared" ca="1" si="2"/>
        <v/>
      </c>
      <c r="M31" s="8"/>
      <c r="N31" s="14" t="str">
        <f>IFERROR(TRIM(VLOOKUP(M31,Data!$A$2:$B$300,2,FALSE)),IF(M31&lt;&gt;"",TRIM(M31),""))</f>
        <v/>
      </c>
      <c r="O31" s="17" t="str">
        <f t="shared" ca="1" si="3"/>
        <v/>
      </c>
      <c r="P31" s="8"/>
      <c r="Q31" s="14" t="str">
        <f>IFERROR(TRIM(VLOOKUP(P31,Data!$A$2:$B$300,2,FALSE)),IF(P31&lt;&gt;"",TRIM(P31),""))</f>
        <v/>
      </c>
      <c r="R31" s="17" t="str">
        <f t="shared" ca="1" si="4"/>
        <v/>
      </c>
      <c r="S31" s="8"/>
      <c r="T31" s="14" t="str">
        <f>IFERROR(TRIM(VLOOKUP(S31,Data!$A$2:$B$300,2,FALSE)),IF(S31&lt;&gt;"",TRIM(S31),""))</f>
        <v/>
      </c>
      <c r="U31" s="17" t="str">
        <f t="shared" ca="1" si="5"/>
        <v/>
      </c>
      <c r="V31" s="8"/>
      <c r="W31" s="14" t="str">
        <f>IFERROR(TRIM(VLOOKUP(V31,Data!$A$2:$B$300,2,FALSE)),IF(V31&lt;&gt;"",TRIM(V31),""))</f>
        <v/>
      </c>
      <c r="X31" s="17" t="str">
        <f t="shared" ca="1" si="6"/>
        <v/>
      </c>
      <c r="Y31" s="8"/>
      <c r="Z31" s="14" t="str">
        <f>IFERROR(TRIM(VLOOKUP(Y31,Data!$A$2:$B$300,2,FALSE)),IF(Y31&lt;&gt;"",TRIM(Y31),""))</f>
        <v/>
      </c>
      <c r="AA31" s="17" t="str">
        <f t="shared" ca="1" si="7"/>
        <v/>
      </c>
      <c r="AB31" s="8"/>
      <c r="AC31" s="14" t="str">
        <f>IFERROR(TRIM(VLOOKUP(AB31,Data!$A$2:$B$300,2,FALSE)),IF(AB31&lt;&gt;"",TRIM(AB31),""))</f>
        <v/>
      </c>
      <c r="AD31" s="17" t="str">
        <f t="shared" ca="1" si="8"/>
        <v/>
      </c>
      <c r="AE31" s="8"/>
      <c r="AF31" s="14" t="str">
        <f>IFERROR(TRIM(VLOOKUP(AE31,Data!$A$2:$B$300,2,FALSE)),IF(AE31&lt;&gt;"",TRIM(AE31),""))</f>
        <v/>
      </c>
      <c r="AG31" s="17" t="str">
        <f t="shared" ca="1" si="9"/>
        <v/>
      </c>
      <c r="AH31" s="8"/>
      <c r="AI31" s="14" t="str">
        <f>IFERROR(TRIM(VLOOKUP(AH31,Data!$A$2:$B$300,2,FALSE)),IF(AH31&lt;&gt;"",TRIM(AH31),""))</f>
        <v/>
      </c>
      <c r="AJ31" s="17" t="str">
        <f t="shared" ca="1" si="10"/>
        <v/>
      </c>
      <c r="AK31" s="8"/>
      <c r="AL31" s="14" t="str">
        <f>IFERROR(TRIM(VLOOKUP(AK31,Data!$A$2:$B$300,2,FALSE)),IF(AK31&lt;&gt;"",TRIM(AK31),""))</f>
        <v/>
      </c>
      <c r="AM31" s="17" t="str">
        <f t="shared" ca="1" si="11"/>
        <v/>
      </c>
      <c r="AN31" s="8"/>
      <c r="AO31" s="14" t="str">
        <f>IFERROR(TRIM(VLOOKUP(AN31,Data!$A$2:$B$300,2,FALSE)),IF(AN31&lt;&gt;"",TRIM(AN31),""))</f>
        <v/>
      </c>
      <c r="AP31" s="17" t="str">
        <f t="shared" ca="1" si="12"/>
        <v/>
      </c>
      <c r="AQ31" s="8"/>
      <c r="AR31" s="14" t="str">
        <f>IFERROR(TRIM(VLOOKUP(AQ31,Data!$A$2:$B$300,2,FALSE)),IF(AQ31&lt;&gt;"",TRIM(AQ31),""))</f>
        <v/>
      </c>
      <c r="AS31" s="17" t="str">
        <f t="shared" ca="1" si="13"/>
        <v/>
      </c>
      <c r="AT31" s="8"/>
      <c r="AU31" s="14" t="str">
        <f>IFERROR(TRIM(VLOOKUP(AT31,Data!$A$2:$B$300,2,FALSE)),IF(AT31&lt;&gt;"",TRIM(AT31),""))</f>
        <v/>
      </c>
      <c r="AV31" s="17" t="str">
        <f t="shared" ca="1" si="14"/>
        <v/>
      </c>
      <c r="AW31" s="8"/>
      <c r="AX31" s="14" t="str">
        <f>IFERROR(TRIM(VLOOKUP(AW31,Data!$A$2:$B$300,2,FALSE)),IF(AW31&lt;&gt;"",TRIM(AW31),""))</f>
        <v/>
      </c>
      <c r="AY31" s="17" t="str">
        <f t="shared" ca="1" si="15"/>
        <v/>
      </c>
      <c r="AZ31" s="8"/>
      <c r="BA31" s="14" t="str">
        <f>IFERROR(TRIM(VLOOKUP(AZ31,Data!$A$2:$B$300,2,FALSE)),IF(AZ31&lt;&gt;"",TRIM(AZ31),""))</f>
        <v/>
      </c>
      <c r="BB31" s="17" t="str">
        <f t="shared" ca="1" si="16"/>
        <v/>
      </c>
      <c r="BC31" s="8"/>
      <c r="BD31" s="14" t="str">
        <f>IFERROR(TRIM(VLOOKUP(BC31,Data!$A$2:$B$300,2,FALSE)),IF(BC31&lt;&gt;"",TRIM(BC31),""))</f>
        <v/>
      </c>
      <c r="BE31" s="17" t="str">
        <f t="shared" ca="1" si="17"/>
        <v/>
      </c>
      <c r="BF31" s="8"/>
      <c r="BG31" s="14" t="str">
        <f>IFERROR(TRIM(VLOOKUP(BF31,Data!$A$2:$B$300,2,FALSE)),IF(BF31&lt;&gt;"",TRIM(BF31),""))</f>
        <v/>
      </c>
      <c r="BH31" s="17" t="str">
        <f t="shared" ca="1" si="18"/>
        <v/>
      </c>
      <c r="BI31" s="8"/>
      <c r="BJ31" s="14" t="str">
        <f>IFERROR(TRIM(VLOOKUP(BI31,Data!$A$2:$B$300,2,FALSE)),IF(BI31&lt;&gt;"",TRIM(BI31),""))</f>
        <v/>
      </c>
      <c r="BK31" s="17" t="str">
        <f t="shared" ca="1" si="19"/>
        <v/>
      </c>
      <c r="BL31" s="8"/>
      <c r="BM31" s="14" t="str">
        <f>IFERROR(TRIM(VLOOKUP(BL31,Data!$A$2:$B$300,2,FALSE)),IF(BL31&lt;&gt;"",TRIM(BL31),""))</f>
        <v/>
      </c>
      <c r="BN31" s="17" t="str">
        <f t="shared" ca="1" si="20"/>
        <v/>
      </c>
      <c r="BO31" s="8"/>
      <c r="BP31" s="14" t="str">
        <f>IFERROR(TRIM(VLOOKUP(BO31,Data!$A$2:$B$300,2,FALSE)),IF(BO31&lt;&gt;"",TRIM(BO31),""))</f>
        <v/>
      </c>
      <c r="BQ31" s="17" t="str">
        <f t="shared" ca="1" si="21"/>
        <v/>
      </c>
      <c r="BR31" s="8"/>
      <c r="BS31" s="14" t="str">
        <f>IFERROR(TRIM(VLOOKUP(BR31,Data!$A$2:$B$300,2,FALSE)),IF(BR31&lt;&gt;"",TRIM(BR31),""))</f>
        <v/>
      </c>
      <c r="BT31" s="17" t="str">
        <f t="shared" ca="1" si="22"/>
        <v/>
      </c>
      <c r="BU31" s="8"/>
      <c r="BV31" s="14" t="str">
        <f>IFERROR(TRIM(VLOOKUP(BU31,Data!$A$2:$B$300,2,FALSE)),IF(BU31&lt;&gt;"",TRIM(BU31),""))</f>
        <v/>
      </c>
      <c r="BW31" s="17" t="str">
        <f t="shared" ca="1" si="23"/>
        <v/>
      </c>
      <c r="BX31" s="8"/>
      <c r="BY31" s="14" t="str">
        <f>IFERROR(TRIM(VLOOKUP(BX31,Data!$A$2:$B$300,2,FALSE)),IF(BX31&lt;&gt;"",TRIM(BX31),""))</f>
        <v/>
      </c>
      <c r="BZ31" s="17" t="str">
        <f t="shared" ca="1" si="24"/>
        <v/>
      </c>
      <c r="CA31" s="8"/>
      <c r="CB31" s="14" t="str">
        <f>IFERROR(TRIM(VLOOKUP(CA31,Data!$A$2:$B$300,2,FALSE)),IF(CA31&lt;&gt;"",TRIM(CA31),""))</f>
        <v/>
      </c>
      <c r="CC31" s="17" t="str">
        <f t="shared" ca="1" si="25"/>
        <v/>
      </c>
      <c r="CD31" s="8"/>
      <c r="CE31" s="14" t="str">
        <f>IFERROR(TRIM(VLOOKUP(CD31,Data!$A$2:$B$300,2,FALSE)),IF(CD31&lt;&gt;"",TRIM(CD31),""))</f>
        <v/>
      </c>
      <c r="CF31" s="17" t="str">
        <f t="shared" ca="1" si="26"/>
        <v/>
      </c>
      <c r="CG31" s="8"/>
      <c r="CH31" s="14" t="str">
        <f>IFERROR(TRIM(VLOOKUP(CG31,Data!$A$2:$B$300,2,FALSE)),IF(CG31&lt;&gt;"",TRIM(CG31),""))</f>
        <v/>
      </c>
      <c r="CI31" s="17" t="str">
        <f t="shared" ca="1" si="27"/>
        <v/>
      </c>
      <c r="CJ31" s="8"/>
      <c r="CK31" s="14" t="str">
        <f>IFERROR(TRIM(VLOOKUP(CJ31,Data!$A$2:$B$300,2,FALSE)),IF(CJ31&lt;&gt;"",TRIM(CJ31),""))</f>
        <v/>
      </c>
      <c r="CL31" s="17" t="str">
        <f t="shared" ca="1" si="28"/>
        <v/>
      </c>
      <c r="CM31" s="8"/>
      <c r="CN31" s="14" t="str">
        <f>IFERROR(TRIM(VLOOKUP(CM31,Data!$A$2:$B$300,2,FALSE)),IF(CM31&lt;&gt;"",TRIM(CM31),""))</f>
        <v/>
      </c>
      <c r="CO31" s="17" t="str">
        <f t="shared" ca="1" si="29"/>
        <v/>
      </c>
      <c r="CP31" s="8"/>
      <c r="CQ31" s="14" t="str">
        <f>IFERROR(TRIM(VLOOKUP(CP31,Data!$A$2:$B$300,2,FALSE)),IF(CP31&lt;&gt;"",TRIM(CP31),""))</f>
        <v/>
      </c>
      <c r="CR31" s="17" t="str">
        <f t="shared" ca="1" si="30"/>
        <v/>
      </c>
      <c r="CT31" s="24" t="str">
        <f t="shared" si="31"/>
        <v/>
      </c>
      <c r="CU31" t="str">
        <f t="shared" si="32"/>
        <v/>
      </c>
      <c r="CV31" t="str">
        <f t="shared" si="33"/>
        <v/>
      </c>
      <c r="CW31" t="str">
        <f t="shared" si="34"/>
        <v/>
      </c>
      <c r="CX31" t="str">
        <f t="shared" si="35"/>
        <v/>
      </c>
      <c r="CY31" t="str">
        <f t="shared" si="36"/>
        <v/>
      </c>
      <c r="CZ31" t="str">
        <f t="shared" si="37"/>
        <v/>
      </c>
      <c r="DA31" t="str">
        <f t="shared" si="38"/>
        <v/>
      </c>
      <c r="DB31" t="str">
        <f t="shared" si="39"/>
        <v/>
      </c>
      <c r="DC31" t="str">
        <f t="shared" si="40"/>
        <v/>
      </c>
      <c r="DD31" t="str">
        <f t="shared" si="41"/>
        <v/>
      </c>
      <c r="DE31" t="str">
        <f t="shared" si="42"/>
        <v/>
      </c>
      <c r="DF31" t="str">
        <f t="shared" si="43"/>
        <v/>
      </c>
      <c r="DG31" t="str">
        <f t="shared" si="44"/>
        <v/>
      </c>
      <c r="DH31" t="str">
        <f t="shared" si="45"/>
        <v/>
      </c>
      <c r="DI31" t="str">
        <f t="shared" si="46"/>
        <v/>
      </c>
      <c r="DJ31" t="str">
        <f t="shared" si="47"/>
        <v/>
      </c>
      <c r="DK31" t="str">
        <f t="shared" si="48"/>
        <v/>
      </c>
      <c r="DL31" t="str">
        <f t="shared" si="49"/>
        <v/>
      </c>
      <c r="DM31" t="str">
        <f t="shared" si="50"/>
        <v/>
      </c>
      <c r="DN31" t="str">
        <f t="shared" si="51"/>
        <v/>
      </c>
      <c r="DO31" t="str">
        <f t="shared" si="52"/>
        <v/>
      </c>
      <c r="DP31" t="str">
        <f t="shared" si="53"/>
        <v/>
      </c>
      <c r="DQ31" t="str">
        <f t="shared" si="54"/>
        <v/>
      </c>
      <c r="DR31" t="str">
        <f t="shared" si="55"/>
        <v/>
      </c>
      <c r="DS31" t="str">
        <f t="shared" si="56"/>
        <v/>
      </c>
      <c r="DT31" t="str">
        <f t="shared" si="57"/>
        <v/>
      </c>
      <c r="DU31" t="str">
        <f t="shared" si="58"/>
        <v/>
      </c>
      <c r="DV31" t="str">
        <f t="shared" si="59"/>
        <v/>
      </c>
      <c r="DW31" t="str">
        <f t="shared" si="60"/>
        <v/>
      </c>
      <c r="DX31" s="25" t="str">
        <f t="shared" si="61"/>
        <v/>
      </c>
      <c r="EB31" s="78" t="str">
        <f t="shared" si="62"/>
        <v/>
      </c>
      <c r="EC31"/>
      <c r="EE31" s="50" t="str">
        <f ca="1">IF(OR(Results!D30=0,Results!D30="",Results!H30=""),"",IF(Results!H30-Results!I30&gt;4,Results!D30,""))</f>
        <v/>
      </c>
      <c r="EF31" t="str">
        <f>IFERROR(INDEX(EC28:$EC$300,MATCH(EC28&amp;"*",EC29:$EC$300,0)),"")</f>
        <v/>
      </c>
      <c r="EG31" s="51" t="str">
        <f t="shared" si="63"/>
        <v/>
      </c>
    </row>
    <row r="32" spans="2:137" x14ac:dyDescent="0.25">
      <c r="B32" s="98" t="s">
        <v>19</v>
      </c>
      <c r="D32" s="8"/>
      <c r="E32" s="14" t="str">
        <f>IFERROR(TRIM(VLOOKUP(D32,Data!$A$2:$B$300,2,FALSE)),IF(D32&lt;&gt;"",TRIM(D32),""))</f>
        <v/>
      </c>
      <c r="F32" s="17" t="str">
        <f t="shared" ca="1" si="64"/>
        <v/>
      </c>
      <c r="G32" s="8"/>
      <c r="H32" s="14" t="str">
        <f>IFERROR(TRIM(VLOOKUP(G32,Data!$A$2:$B$300,2,FALSE)),IF(G32&lt;&gt;"",TRIM(G32),""))</f>
        <v/>
      </c>
      <c r="I32" s="17" t="str">
        <f t="shared" ca="1" si="1"/>
        <v/>
      </c>
      <c r="J32" s="8"/>
      <c r="K32" s="14" t="str">
        <f>IFERROR(TRIM(VLOOKUP(J32,Data!$A$2:$B$300,2,FALSE)),IF(J32&lt;&gt;"",TRIM(J32),""))</f>
        <v/>
      </c>
      <c r="L32" s="17" t="str">
        <f t="shared" ca="1" si="2"/>
        <v/>
      </c>
      <c r="M32" s="8"/>
      <c r="N32" s="14" t="str">
        <f>IFERROR(TRIM(VLOOKUP(M32,Data!$A$2:$B$300,2,FALSE)),IF(M32&lt;&gt;"",TRIM(M32),""))</f>
        <v/>
      </c>
      <c r="O32" s="17" t="str">
        <f t="shared" ca="1" si="3"/>
        <v/>
      </c>
      <c r="P32" s="8"/>
      <c r="Q32" s="14" t="str">
        <f>IFERROR(TRIM(VLOOKUP(P32,Data!$A$2:$B$300,2,FALSE)),IF(P32&lt;&gt;"",TRIM(P32),""))</f>
        <v/>
      </c>
      <c r="R32" s="17" t="str">
        <f t="shared" ca="1" si="4"/>
        <v/>
      </c>
      <c r="S32" s="8"/>
      <c r="T32" s="14" t="str">
        <f>IFERROR(TRIM(VLOOKUP(S32,Data!$A$2:$B$300,2,FALSE)),IF(S32&lt;&gt;"",TRIM(S32),""))</f>
        <v/>
      </c>
      <c r="U32" s="17" t="str">
        <f t="shared" ca="1" si="5"/>
        <v/>
      </c>
      <c r="V32" s="8"/>
      <c r="W32" s="14" t="str">
        <f>IFERROR(TRIM(VLOOKUP(V32,Data!$A$2:$B$300,2,FALSE)),IF(V32&lt;&gt;"",TRIM(V32),""))</f>
        <v/>
      </c>
      <c r="X32" s="17" t="str">
        <f t="shared" ca="1" si="6"/>
        <v/>
      </c>
      <c r="Y32" s="8"/>
      <c r="Z32" s="14" t="str">
        <f>IFERROR(TRIM(VLOOKUP(Y32,Data!$A$2:$B$300,2,FALSE)),IF(Y32&lt;&gt;"",TRIM(Y32),""))</f>
        <v/>
      </c>
      <c r="AA32" s="17" t="str">
        <f t="shared" ca="1" si="7"/>
        <v/>
      </c>
      <c r="AB32" s="8"/>
      <c r="AC32" s="14" t="str">
        <f>IFERROR(TRIM(VLOOKUP(AB32,Data!$A$2:$B$300,2,FALSE)),IF(AB32&lt;&gt;"",TRIM(AB32),""))</f>
        <v/>
      </c>
      <c r="AD32" s="17" t="str">
        <f t="shared" ca="1" si="8"/>
        <v/>
      </c>
      <c r="AE32" s="8"/>
      <c r="AF32" s="14" t="str">
        <f>IFERROR(TRIM(VLOOKUP(AE32,Data!$A$2:$B$300,2,FALSE)),IF(AE32&lt;&gt;"",TRIM(AE32),""))</f>
        <v/>
      </c>
      <c r="AG32" s="17" t="str">
        <f t="shared" ca="1" si="9"/>
        <v/>
      </c>
      <c r="AH32" s="8"/>
      <c r="AI32" s="14" t="str">
        <f>IFERROR(TRIM(VLOOKUP(AH32,Data!$A$2:$B$300,2,FALSE)),IF(AH32&lt;&gt;"",TRIM(AH32),""))</f>
        <v/>
      </c>
      <c r="AJ32" s="17" t="str">
        <f t="shared" ca="1" si="10"/>
        <v/>
      </c>
      <c r="AK32" s="8"/>
      <c r="AL32" s="14" t="str">
        <f>IFERROR(TRIM(VLOOKUP(AK32,Data!$A$2:$B$300,2,FALSE)),IF(AK32&lt;&gt;"",TRIM(AK32),""))</f>
        <v/>
      </c>
      <c r="AM32" s="17" t="str">
        <f t="shared" ca="1" si="11"/>
        <v/>
      </c>
      <c r="AN32" s="8"/>
      <c r="AO32" s="14" t="str">
        <f>IFERROR(TRIM(VLOOKUP(AN32,Data!$A$2:$B$300,2,FALSE)),IF(AN32&lt;&gt;"",TRIM(AN32),""))</f>
        <v/>
      </c>
      <c r="AP32" s="17" t="str">
        <f t="shared" ca="1" si="12"/>
        <v/>
      </c>
      <c r="AQ32" s="8"/>
      <c r="AR32" s="14" t="str">
        <f>IFERROR(TRIM(VLOOKUP(AQ32,Data!$A$2:$B$300,2,FALSE)),IF(AQ32&lt;&gt;"",TRIM(AQ32),""))</f>
        <v/>
      </c>
      <c r="AS32" s="17" t="str">
        <f t="shared" ca="1" si="13"/>
        <v/>
      </c>
      <c r="AT32" s="8"/>
      <c r="AU32" s="14" t="str">
        <f>IFERROR(TRIM(VLOOKUP(AT32,Data!$A$2:$B$300,2,FALSE)),IF(AT32&lt;&gt;"",TRIM(AT32),""))</f>
        <v/>
      </c>
      <c r="AV32" s="17" t="str">
        <f t="shared" ca="1" si="14"/>
        <v/>
      </c>
      <c r="AW32" s="8"/>
      <c r="AX32" s="14" t="str">
        <f>IFERROR(TRIM(VLOOKUP(AW32,Data!$A$2:$B$300,2,FALSE)),IF(AW32&lt;&gt;"",TRIM(AW32),""))</f>
        <v/>
      </c>
      <c r="AY32" s="17" t="str">
        <f t="shared" ca="1" si="15"/>
        <v/>
      </c>
      <c r="AZ32" s="8"/>
      <c r="BA32" s="14" t="str">
        <f>IFERROR(TRIM(VLOOKUP(AZ32,Data!$A$2:$B$300,2,FALSE)),IF(AZ32&lt;&gt;"",TRIM(AZ32),""))</f>
        <v/>
      </c>
      <c r="BB32" s="17" t="str">
        <f t="shared" ca="1" si="16"/>
        <v/>
      </c>
      <c r="BC32" s="8"/>
      <c r="BD32" s="14" t="str">
        <f>IFERROR(TRIM(VLOOKUP(BC32,Data!$A$2:$B$300,2,FALSE)),IF(BC32&lt;&gt;"",TRIM(BC32),""))</f>
        <v/>
      </c>
      <c r="BE32" s="17" t="str">
        <f t="shared" ca="1" si="17"/>
        <v/>
      </c>
      <c r="BF32" s="8"/>
      <c r="BG32" s="14" t="str">
        <f>IFERROR(TRIM(VLOOKUP(BF32,Data!$A$2:$B$300,2,FALSE)),IF(BF32&lt;&gt;"",TRIM(BF32),""))</f>
        <v/>
      </c>
      <c r="BH32" s="17" t="str">
        <f t="shared" ca="1" si="18"/>
        <v/>
      </c>
      <c r="BI32" s="8"/>
      <c r="BJ32" s="14" t="str">
        <f>IFERROR(TRIM(VLOOKUP(BI32,Data!$A$2:$B$300,2,FALSE)),IF(BI32&lt;&gt;"",TRIM(BI32),""))</f>
        <v/>
      </c>
      <c r="BK32" s="17" t="str">
        <f t="shared" ca="1" si="19"/>
        <v/>
      </c>
      <c r="BL32" s="8"/>
      <c r="BM32" s="14" t="str">
        <f>IFERROR(TRIM(VLOOKUP(BL32,Data!$A$2:$B$300,2,FALSE)),IF(BL32&lt;&gt;"",TRIM(BL32),""))</f>
        <v/>
      </c>
      <c r="BN32" s="17" t="str">
        <f t="shared" ca="1" si="20"/>
        <v/>
      </c>
      <c r="BO32" s="8"/>
      <c r="BP32" s="14" t="str">
        <f>IFERROR(TRIM(VLOOKUP(BO32,Data!$A$2:$B$300,2,FALSE)),IF(BO32&lt;&gt;"",TRIM(BO32),""))</f>
        <v/>
      </c>
      <c r="BQ32" s="17" t="str">
        <f t="shared" ca="1" si="21"/>
        <v/>
      </c>
      <c r="BR32" s="8"/>
      <c r="BS32" s="14" t="str">
        <f>IFERROR(TRIM(VLOOKUP(BR32,Data!$A$2:$B$300,2,FALSE)),IF(BR32&lt;&gt;"",TRIM(BR32),""))</f>
        <v/>
      </c>
      <c r="BT32" s="17" t="str">
        <f t="shared" ca="1" si="22"/>
        <v/>
      </c>
      <c r="BU32" s="8"/>
      <c r="BV32" s="14" t="str">
        <f>IFERROR(TRIM(VLOOKUP(BU32,Data!$A$2:$B$300,2,FALSE)),IF(BU32&lt;&gt;"",TRIM(BU32),""))</f>
        <v/>
      </c>
      <c r="BW32" s="17" t="str">
        <f t="shared" ca="1" si="23"/>
        <v/>
      </c>
      <c r="BX32" s="8"/>
      <c r="BY32" s="14" t="str">
        <f>IFERROR(TRIM(VLOOKUP(BX32,Data!$A$2:$B$300,2,FALSE)),IF(BX32&lt;&gt;"",TRIM(BX32),""))</f>
        <v/>
      </c>
      <c r="BZ32" s="17" t="str">
        <f t="shared" ca="1" si="24"/>
        <v/>
      </c>
      <c r="CA32" s="8"/>
      <c r="CB32" s="14" t="str">
        <f>IFERROR(TRIM(VLOOKUP(CA32,Data!$A$2:$B$300,2,FALSE)),IF(CA32&lt;&gt;"",TRIM(CA32),""))</f>
        <v/>
      </c>
      <c r="CC32" s="17" t="str">
        <f t="shared" ca="1" si="25"/>
        <v/>
      </c>
      <c r="CD32" s="8"/>
      <c r="CE32" s="14" t="str">
        <f>IFERROR(TRIM(VLOOKUP(CD32,Data!$A$2:$B$300,2,FALSE)),IF(CD32&lt;&gt;"",TRIM(CD32),""))</f>
        <v/>
      </c>
      <c r="CF32" s="17" t="str">
        <f t="shared" ca="1" si="26"/>
        <v/>
      </c>
      <c r="CG32" s="8"/>
      <c r="CH32" s="14" t="str">
        <f>IFERROR(TRIM(VLOOKUP(CG32,Data!$A$2:$B$300,2,FALSE)),IF(CG32&lt;&gt;"",TRIM(CG32),""))</f>
        <v/>
      </c>
      <c r="CI32" s="17" t="str">
        <f t="shared" ca="1" si="27"/>
        <v/>
      </c>
      <c r="CJ32" s="8"/>
      <c r="CK32" s="14" t="str">
        <f>IFERROR(TRIM(VLOOKUP(CJ32,Data!$A$2:$B$300,2,FALSE)),IF(CJ32&lt;&gt;"",TRIM(CJ32),""))</f>
        <v/>
      </c>
      <c r="CL32" s="17" t="str">
        <f t="shared" ca="1" si="28"/>
        <v/>
      </c>
      <c r="CM32" s="8"/>
      <c r="CN32" s="14" t="str">
        <f>IFERROR(TRIM(VLOOKUP(CM32,Data!$A$2:$B$300,2,FALSE)),IF(CM32&lt;&gt;"",TRIM(CM32),""))</f>
        <v/>
      </c>
      <c r="CO32" s="17" t="str">
        <f t="shared" ca="1" si="29"/>
        <v/>
      </c>
      <c r="CP32" s="8"/>
      <c r="CQ32" s="14" t="str">
        <f>IFERROR(TRIM(VLOOKUP(CP32,Data!$A$2:$B$300,2,FALSE)),IF(CP32&lt;&gt;"",TRIM(CP32),""))</f>
        <v/>
      </c>
      <c r="CR32" s="17" t="str">
        <f t="shared" ca="1" si="30"/>
        <v/>
      </c>
      <c r="CT32" s="24" t="str">
        <f t="shared" si="31"/>
        <v/>
      </c>
      <c r="CU32" t="str">
        <f t="shared" si="32"/>
        <v/>
      </c>
      <c r="CV32" t="str">
        <f t="shared" si="33"/>
        <v/>
      </c>
      <c r="CW32" t="str">
        <f t="shared" si="34"/>
        <v/>
      </c>
      <c r="CX32" t="str">
        <f t="shared" si="35"/>
        <v/>
      </c>
      <c r="CY32" t="str">
        <f t="shared" si="36"/>
        <v/>
      </c>
      <c r="CZ32" t="str">
        <f t="shared" si="37"/>
        <v/>
      </c>
      <c r="DA32" t="str">
        <f t="shared" si="38"/>
        <v/>
      </c>
      <c r="DB32" t="str">
        <f t="shared" si="39"/>
        <v/>
      </c>
      <c r="DC32" t="str">
        <f t="shared" si="40"/>
        <v/>
      </c>
      <c r="DD32" t="str">
        <f t="shared" si="41"/>
        <v/>
      </c>
      <c r="DE32" t="str">
        <f t="shared" si="42"/>
        <v/>
      </c>
      <c r="DF32" t="str">
        <f t="shared" si="43"/>
        <v/>
      </c>
      <c r="DG32" t="str">
        <f t="shared" si="44"/>
        <v/>
      </c>
      <c r="DH32" t="str">
        <f t="shared" si="45"/>
        <v/>
      </c>
      <c r="DI32" t="str">
        <f t="shared" si="46"/>
        <v/>
      </c>
      <c r="DJ32" t="str">
        <f t="shared" si="47"/>
        <v/>
      </c>
      <c r="DK32" t="str">
        <f t="shared" si="48"/>
        <v/>
      </c>
      <c r="DL32" t="str">
        <f t="shared" si="49"/>
        <v/>
      </c>
      <c r="DM32" t="str">
        <f t="shared" si="50"/>
        <v/>
      </c>
      <c r="DN32" t="str">
        <f t="shared" si="51"/>
        <v/>
      </c>
      <c r="DO32" t="str">
        <f t="shared" si="52"/>
        <v/>
      </c>
      <c r="DP32" t="str">
        <f t="shared" si="53"/>
        <v/>
      </c>
      <c r="DQ32" t="str">
        <f t="shared" si="54"/>
        <v/>
      </c>
      <c r="DR32" t="str">
        <f t="shared" si="55"/>
        <v/>
      </c>
      <c r="DS32" t="str">
        <f t="shared" si="56"/>
        <v/>
      </c>
      <c r="DT32" t="str">
        <f t="shared" si="57"/>
        <v/>
      </c>
      <c r="DU32" t="str">
        <f t="shared" si="58"/>
        <v/>
      </c>
      <c r="DV32" t="str">
        <f t="shared" si="59"/>
        <v/>
      </c>
      <c r="DW32" t="str">
        <f t="shared" si="60"/>
        <v/>
      </c>
      <c r="DX32" s="25" t="str">
        <f t="shared" si="61"/>
        <v/>
      </c>
      <c r="EB32" s="78" t="str">
        <f t="shared" si="62"/>
        <v/>
      </c>
      <c r="EC32"/>
      <c r="EE32" s="50" t="str">
        <f ca="1">IF(OR(Results!D31=0,Results!D31="",Results!H31=""),"",IF(Results!H31-Results!I31&gt;4,Results!D31,""))</f>
        <v/>
      </c>
      <c r="EF32" t="str">
        <f>IFERROR(INDEX(EC29:$EC$300,MATCH(EC29&amp;"*",EC30:$EC$300,0)),"")</f>
        <v/>
      </c>
      <c r="EG32" s="51" t="str">
        <f t="shared" si="63"/>
        <v/>
      </c>
    </row>
    <row r="33" spans="2:137" x14ac:dyDescent="0.25">
      <c r="B33" s="99"/>
      <c r="D33" s="8"/>
      <c r="E33" s="14" t="str">
        <f>IFERROR(TRIM(VLOOKUP(D33,Data!$A$2:$B$300,2,FALSE)),IF(D33&lt;&gt;"",TRIM(D33),""))</f>
        <v/>
      </c>
      <c r="F33" s="17" t="str">
        <f t="shared" ca="1" si="64"/>
        <v/>
      </c>
      <c r="G33" s="8"/>
      <c r="H33" s="14" t="str">
        <f>IFERROR(TRIM(VLOOKUP(G33,Data!$A$2:$B$300,2,FALSE)),IF(G33&lt;&gt;"",TRIM(G33),""))</f>
        <v/>
      </c>
      <c r="I33" s="17" t="str">
        <f t="shared" ca="1" si="1"/>
        <v/>
      </c>
      <c r="J33" s="8"/>
      <c r="K33" s="14" t="str">
        <f>IFERROR(TRIM(VLOOKUP(J33,Data!$A$2:$B$300,2,FALSE)),IF(J33&lt;&gt;"",TRIM(J33),""))</f>
        <v/>
      </c>
      <c r="L33" s="17" t="str">
        <f t="shared" ca="1" si="2"/>
        <v/>
      </c>
      <c r="M33" s="8"/>
      <c r="N33" s="14" t="str">
        <f>IFERROR(TRIM(VLOOKUP(M33,Data!$A$2:$B$300,2,FALSE)),IF(M33&lt;&gt;"",TRIM(M33),""))</f>
        <v/>
      </c>
      <c r="O33" s="17" t="str">
        <f t="shared" ca="1" si="3"/>
        <v/>
      </c>
      <c r="P33" s="8"/>
      <c r="Q33" s="14" t="str">
        <f>IFERROR(TRIM(VLOOKUP(P33,Data!$A$2:$B$300,2,FALSE)),IF(P33&lt;&gt;"",TRIM(P33),""))</f>
        <v/>
      </c>
      <c r="R33" s="17" t="str">
        <f t="shared" ca="1" si="4"/>
        <v/>
      </c>
      <c r="S33" s="8"/>
      <c r="T33" s="14" t="str">
        <f>IFERROR(TRIM(VLOOKUP(S33,Data!$A$2:$B$300,2,FALSE)),IF(S33&lt;&gt;"",TRIM(S33),""))</f>
        <v/>
      </c>
      <c r="U33" s="17" t="str">
        <f t="shared" ca="1" si="5"/>
        <v/>
      </c>
      <c r="V33" s="8"/>
      <c r="W33" s="14" t="str">
        <f>IFERROR(TRIM(VLOOKUP(V33,Data!$A$2:$B$300,2,FALSE)),IF(V33&lt;&gt;"",TRIM(V33),""))</f>
        <v/>
      </c>
      <c r="X33" s="17" t="str">
        <f t="shared" ca="1" si="6"/>
        <v/>
      </c>
      <c r="Y33" s="8"/>
      <c r="Z33" s="14" t="str">
        <f>IFERROR(TRIM(VLOOKUP(Y33,Data!$A$2:$B$300,2,FALSE)),IF(Y33&lt;&gt;"",TRIM(Y33),""))</f>
        <v/>
      </c>
      <c r="AA33" s="17" t="str">
        <f t="shared" ca="1" si="7"/>
        <v/>
      </c>
      <c r="AB33" s="8"/>
      <c r="AC33" s="14" t="str">
        <f>IFERROR(TRIM(VLOOKUP(AB33,Data!$A$2:$B$300,2,FALSE)),IF(AB33&lt;&gt;"",TRIM(AB33),""))</f>
        <v/>
      </c>
      <c r="AD33" s="17" t="str">
        <f t="shared" ca="1" si="8"/>
        <v/>
      </c>
      <c r="AE33" s="8"/>
      <c r="AF33" s="14" t="str">
        <f>IFERROR(TRIM(VLOOKUP(AE33,Data!$A$2:$B$300,2,FALSE)),IF(AE33&lt;&gt;"",TRIM(AE33),""))</f>
        <v/>
      </c>
      <c r="AG33" s="17" t="str">
        <f t="shared" ca="1" si="9"/>
        <v/>
      </c>
      <c r="AH33" s="8"/>
      <c r="AI33" s="14" t="str">
        <f>IFERROR(TRIM(VLOOKUP(AH33,Data!$A$2:$B$300,2,FALSE)),IF(AH33&lt;&gt;"",TRIM(AH33),""))</f>
        <v/>
      </c>
      <c r="AJ33" s="17" t="str">
        <f t="shared" ca="1" si="10"/>
        <v/>
      </c>
      <c r="AK33" s="8"/>
      <c r="AL33" s="14" t="str">
        <f>IFERROR(TRIM(VLOOKUP(AK33,Data!$A$2:$B$300,2,FALSE)),IF(AK33&lt;&gt;"",TRIM(AK33),""))</f>
        <v/>
      </c>
      <c r="AM33" s="17" t="str">
        <f t="shared" ca="1" si="11"/>
        <v/>
      </c>
      <c r="AN33" s="8"/>
      <c r="AO33" s="14" t="str">
        <f>IFERROR(TRIM(VLOOKUP(AN33,Data!$A$2:$B$300,2,FALSE)),IF(AN33&lt;&gt;"",TRIM(AN33),""))</f>
        <v/>
      </c>
      <c r="AP33" s="17" t="str">
        <f t="shared" ca="1" si="12"/>
        <v/>
      </c>
      <c r="AQ33" s="8"/>
      <c r="AR33" s="14" t="str">
        <f>IFERROR(TRIM(VLOOKUP(AQ33,Data!$A$2:$B$300,2,FALSE)),IF(AQ33&lt;&gt;"",TRIM(AQ33),""))</f>
        <v/>
      </c>
      <c r="AS33" s="17" t="str">
        <f t="shared" ca="1" si="13"/>
        <v/>
      </c>
      <c r="AT33" s="8"/>
      <c r="AU33" s="14" t="str">
        <f>IFERROR(TRIM(VLOOKUP(AT33,Data!$A$2:$B$300,2,FALSE)),IF(AT33&lt;&gt;"",TRIM(AT33),""))</f>
        <v/>
      </c>
      <c r="AV33" s="17" t="str">
        <f t="shared" ca="1" si="14"/>
        <v/>
      </c>
      <c r="AW33" s="8"/>
      <c r="AX33" s="14" t="str">
        <f>IFERROR(TRIM(VLOOKUP(AW33,Data!$A$2:$B$300,2,FALSE)),IF(AW33&lt;&gt;"",TRIM(AW33),""))</f>
        <v/>
      </c>
      <c r="AY33" s="17" t="str">
        <f t="shared" ca="1" si="15"/>
        <v/>
      </c>
      <c r="AZ33" s="8"/>
      <c r="BA33" s="14" t="str">
        <f>IFERROR(TRIM(VLOOKUP(AZ33,Data!$A$2:$B$300,2,FALSE)),IF(AZ33&lt;&gt;"",TRIM(AZ33),""))</f>
        <v/>
      </c>
      <c r="BB33" s="17" t="str">
        <f t="shared" ca="1" si="16"/>
        <v/>
      </c>
      <c r="BC33" s="8"/>
      <c r="BD33" s="14" t="str">
        <f>IFERROR(TRIM(VLOOKUP(BC33,Data!$A$2:$B$300,2,FALSE)),IF(BC33&lt;&gt;"",TRIM(BC33),""))</f>
        <v/>
      </c>
      <c r="BE33" s="17" t="str">
        <f t="shared" ca="1" si="17"/>
        <v/>
      </c>
      <c r="BF33" s="8"/>
      <c r="BG33" s="14" t="str">
        <f>IFERROR(TRIM(VLOOKUP(BF33,Data!$A$2:$B$300,2,FALSE)),IF(BF33&lt;&gt;"",TRIM(BF33),""))</f>
        <v/>
      </c>
      <c r="BH33" s="17" t="str">
        <f t="shared" ca="1" si="18"/>
        <v/>
      </c>
      <c r="BI33" s="8"/>
      <c r="BJ33" s="14" t="str">
        <f>IFERROR(TRIM(VLOOKUP(BI33,Data!$A$2:$B$300,2,FALSE)),IF(BI33&lt;&gt;"",TRIM(BI33),""))</f>
        <v/>
      </c>
      <c r="BK33" s="17" t="str">
        <f t="shared" ca="1" si="19"/>
        <v/>
      </c>
      <c r="BL33" s="8"/>
      <c r="BM33" s="14" t="str">
        <f>IFERROR(TRIM(VLOOKUP(BL33,Data!$A$2:$B$300,2,FALSE)),IF(BL33&lt;&gt;"",TRIM(BL33),""))</f>
        <v/>
      </c>
      <c r="BN33" s="17" t="str">
        <f t="shared" ca="1" si="20"/>
        <v/>
      </c>
      <c r="BO33" s="8"/>
      <c r="BP33" s="14" t="str">
        <f>IFERROR(TRIM(VLOOKUP(BO33,Data!$A$2:$B$300,2,FALSE)),IF(BO33&lt;&gt;"",TRIM(BO33),""))</f>
        <v/>
      </c>
      <c r="BQ33" s="17" t="str">
        <f t="shared" ca="1" si="21"/>
        <v/>
      </c>
      <c r="BR33" s="8"/>
      <c r="BS33" s="14" t="str">
        <f>IFERROR(TRIM(VLOOKUP(BR33,Data!$A$2:$B$300,2,FALSE)),IF(BR33&lt;&gt;"",TRIM(BR33),""))</f>
        <v/>
      </c>
      <c r="BT33" s="17" t="str">
        <f t="shared" ca="1" si="22"/>
        <v/>
      </c>
      <c r="BU33" s="8"/>
      <c r="BV33" s="14" t="str">
        <f>IFERROR(TRIM(VLOOKUP(BU33,Data!$A$2:$B$300,2,FALSE)),IF(BU33&lt;&gt;"",TRIM(BU33),""))</f>
        <v/>
      </c>
      <c r="BW33" s="17" t="str">
        <f t="shared" ca="1" si="23"/>
        <v/>
      </c>
      <c r="BX33" s="8"/>
      <c r="BY33" s="14" t="str">
        <f>IFERROR(TRIM(VLOOKUP(BX33,Data!$A$2:$B$300,2,FALSE)),IF(BX33&lt;&gt;"",TRIM(BX33),""))</f>
        <v/>
      </c>
      <c r="BZ33" s="17" t="str">
        <f t="shared" ca="1" si="24"/>
        <v/>
      </c>
      <c r="CA33" s="8"/>
      <c r="CB33" s="14" t="str">
        <f>IFERROR(TRIM(VLOOKUP(CA33,Data!$A$2:$B$300,2,FALSE)),IF(CA33&lt;&gt;"",TRIM(CA33),""))</f>
        <v/>
      </c>
      <c r="CC33" s="17" t="str">
        <f t="shared" ca="1" si="25"/>
        <v/>
      </c>
      <c r="CD33" s="8"/>
      <c r="CE33" s="14" t="str">
        <f>IFERROR(TRIM(VLOOKUP(CD33,Data!$A$2:$B$300,2,FALSE)),IF(CD33&lt;&gt;"",TRIM(CD33),""))</f>
        <v/>
      </c>
      <c r="CF33" s="17" t="str">
        <f t="shared" ca="1" si="26"/>
        <v/>
      </c>
      <c r="CG33" s="8"/>
      <c r="CH33" s="14" t="str">
        <f>IFERROR(TRIM(VLOOKUP(CG33,Data!$A$2:$B$300,2,FALSE)),IF(CG33&lt;&gt;"",TRIM(CG33),""))</f>
        <v/>
      </c>
      <c r="CI33" s="17" t="str">
        <f t="shared" ca="1" si="27"/>
        <v/>
      </c>
      <c r="CJ33" s="8"/>
      <c r="CK33" s="14" t="str">
        <f>IFERROR(TRIM(VLOOKUP(CJ33,Data!$A$2:$B$300,2,FALSE)),IF(CJ33&lt;&gt;"",TRIM(CJ33),""))</f>
        <v/>
      </c>
      <c r="CL33" s="17" t="str">
        <f t="shared" ca="1" si="28"/>
        <v/>
      </c>
      <c r="CM33" s="8"/>
      <c r="CN33" s="14" t="str">
        <f>IFERROR(TRIM(VLOOKUP(CM33,Data!$A$2:$B$300,2,FALSE)),IF(CM33&lt;&gt;"",TRIM(CM33),""))</f>
        <v/>
      </c>
      <c r="CO33" s="17" t="str">
        <f t="shared" ca="1" si="29"/>
        <v/>
      </c>
      <c r="CP33" s="8"/>
      <c r="CQ33" s="14" t="str">
        <f>IFERROR(TRIM(VLOOKUP(CP33,Data!$A$2:$B$300,2,FALSE)),IF(CP33&lt;&gt;"",TRIM(CP33),""))</f>
        <v/>
      </c>
      <c r="CR33" s="17" t="str">
        <f t="shared" ca="1" si="30"/>
        <v/>
      </c>
      <c r="CT33" s="24" t="str">
        <f t="shared" si="31"/>
        <v/>
      </c>
      <c r="CU33" t="str">
        <f t="shared" si="32"/>
        <v/>
      </c>
      <c r="CV33" t="str">
        <f t="shared" si="33"/>
        <v/>
      </c>
      <c r="CW33" t="str">
        <f t="shared" si="34"/>
        <v/>
      </c>
      <c r="CX33" t="str">
        <f t="shared" si="35"/>
        <v/>
      </c>
      <c r="CY33" t="str">
        <f t="shared" si="36"/>
        <v/>
      </c>
      <c r="CZ33" t="str">
        <f t="shared" si="37"/>
        <v/>
      </c>
      <c r="DA33" t="str">
        <f t="shared" si="38"/>
        <v/>
      </c>
      <c r="DB33" t="str">
        <f t="shared" si="39"/>
        <v/>
      </c>
      <c r="DC33" t="str">
        <f t="shared" si="40"/>
        <v/>
      </c>
      <c r="DD33" t="str">
        <f t="shared" si="41"/>
        <v/>
      </c>
      <c r="DE33" t="str">
        <f t="shared" si="42"/>
        <v/>
      </c>
      <c r="DF33" t="str">
        <f t="shared" si="43"/>
        <v/>
      </c>
      <c r="DG33" t="str">
        <f t="shared" si="44"/>
        <v/>
      </c>
      <c r="DH33" t="str">
        <f t="shared" si="45"/>
        <v/>
      </c>
      <c r="DI33" t="str">
        <f t="shared" si="46"/>
        <v/>
      </c>
      <c r="DJ33" t="str">
        <f t="shared" si="47"/>
        <v/>
      </c>
      <c r="DK33" t="str">
        <f t="shared" si="48"/>
        <v/>
      </c>
      <c r="DL33" t="str">
        <f t="shared" si="49"/>
        <v/>
      </c>
      <c r="DM33" t="str">
        <f t="shared" si="50"/>
        <v/>
      </c>
      <c r="DN33" t="str">
        <f t="shared" si="51"/>
        <v/>
      </c>
      <c r="DO33" t="str">
        <f t="shared" si="52"/>
        <v/>
      </c>
      <c r="DP33" t="str">
        <f t="shared" si="53"/>
        <v/>
      </c>
      <c r="DQ33" t="str">
        <f t="shared" si="54"/>
        <v/>
      </c>
      <c r="DR33" t="str">
        <f t="shared" si="55"/>
        <v/>
      </c>
      <c r="DS33" t="str">
        <f t="shared" si="56"/>
        <v/>
      </c>
      <c r="DT33" t="str">
        <f t="shared" si="57"/>
        <v/>
      </c>
      <c r="DU33" t="str">
        <f t="shared" si="58"/>
        <v/>
      </c>
      <c r="DV33" t="str">
        <f t="shared" si="59"/>
        <v/>
      </c>
      <c r="DW33" t="str">
        <f t="shared" si="60"/>
        <v/>
      </c>
      <c r="DX33" s="25" t="str">
        <f t="shared" si="61"/>
        <v/>
      </c>
      <c r="EB33" s="78" t="str">
        <f t="shared" si="62"/>
        <v/>
      </c>
      <c r="EC33"/>
      <c r="EE33" s="50" t="str">
        <f ca="1">IF(OR(Results!D32=0,Results!D32="",Results!H32=""),"",IF(Results!H32-Results!I32&gt;4,Results!D32,""))</f>
        <v/>
      </c>
      <c r="EF33" t="str">
        <f>IFERROR(INDEX(EC30:$EC$300,MATCH(EC30&amp;"*",EC31:$EC$300,0)),"")</f>
        <v/>
      </c>
      <c r="EG33" s="51" t="str">
        <f t="shared" si="63"/>
        <v/>
      </c>
    </row>
    <row r="34" spans="2:137" x14ac:dyDescent="0.25">
      <c r="B34" s="99"/>
      <c r="D34" s="8"/>
      <c r="E34" s="14" t="str">
        <f>IFERROR(TRIM(VLOOKUP(D34,Data!$A$2:$B$300,2,FALSE)),IF(D34&lt;&gt;"",TRIM(D34),""))</f>
        <v/>
      </c>
      <c r="F34" s="17" t="str">
        <f t="shared" ca="1" si="64"/>
        <v/>
      </c>
      <c r="G34" s="8"/>
      <c r="H34" s="14" t="str">
        <f>IFERROR(TRIM(VLOOKUP(G34,Data!$A$2:$B$300,2,FALSE)),IF(G34&lt;&gt;"",TRIM(G34),""))</f>
        <v/>
      </c>
      <c r="I34" s="17" t="str">
        <f t="shared" ca="1" si="1"/>
        <v/>
      </c>
      <c r="J34" s="8"/>
      <c r="K34" s="14" t="str">
        <f>IFERROR(TRIM(VLOOKUP(J34,Data!$A$2:$B$300,2,FALSE)),IF(J34&lt;&gt;"",TRIM(J34),""))</f>
        <v/>
      </c>
      <c r="L34" s="17" t="str">
        <f t="shared" ca="1" si="2"/>
        <v/>
      </c>
      <c r="M34" s="8"/>
      <c r="N34" s="14" t="str">
        <f>IFERROR(TRIM(VLOOKUP(M34,Data!$A$2:$B$300,2,FALSE)),IF(M34&lt;&gt;"",TRIM(M34),""))</f>
        <v/>
      </c>
      <c r="O34" s="17" t="str">
        <f t="shared" ca="1" si="3"/>
        <v/>
      </c>
      <c r="P34" s="8"/>
      <c r="Q34" s="14" t="str">
        <f>IFERROR(TRIM(VLOOKUP(P34,Data!$A$2:$B$300,2,FALSE)),IF(P34&lt;&gt;"",TRIM(P34),""))</f>
        <v/>
      </c>
      <c r="R34" s="17" t="str">
        <f t="shared" ca="1" si="4"/>
        <v/>
      </c>
      <c r="S34" s="8"/>
      <c r="T34" s="14" t="str">
        <f>IFERROR(TRIM(VLOOKUP(S34,Data!$A$2:$B$300,2,FALSE)),IF(S34&lt;&gt;"",TRIM(S34),""))</f>
        <v/>
      </c>
      <c r="U34" s="17" t="str">
        <f t="shared" ca="1" si="5"/>
        <v/>
      </c>
      <c r="V34" s="8"/>
      <c r="W34" s="14" t="str">
        <f>IFERROR(TRIM(VLOOKUP(V34,Data!$A$2:$B$300,2,FALSE)),IF(V34&lt;&gt;"",TRIM(V34),""))</f>
        <v/>
      </c>
      <c r="X34" s="17" t="str">
        <f t="shared" ca="1" si="6"/>
        <v/>
      </c>
      <c r="Y34" s="8"/>
      <c r="Z34" s="14" t="str">
        <f>IFERROR(TRIM(VLOOKUP(Y34,Data!$A$2:$B$300,2,FALSE)),IF(Y34&lt;&gt;"",TRIM(Y34),""))</f>
        <v/>
      </c>
      <c r="AA34" s="17" t="str">
        <f t="shared" ca="1" si="7"/>
        <v/>
      </c>
      <c r="AB34" s="8"/>
      <c r="AC34" s="14" t="str">
        <f>IFERROR(TRIM(VLOOKUP(AB34,Data!$A$2:$B$300,2,FALSE)),IF(AB34&lt;&gt;"",TRIM(AB34),""))</f>
        <v/>
      </c>
      <c r="AD34" s="17" t="str">
        <f t="shared" ca="1" si="8"/>
        <v/>
      </c>
      <c r="AE34" s="8"/>
      <c r="AF34" s="14" t="str">
        <f>IFERROR(TRIM(VLOOKUP(AE34,Data!$A$2:$B$300,2,FALSE)),IF(AE34&lt;&gt;"",TRIM(AE34),""))</f>
        <v/>
      </c>
      <c r="AG34" s="17" t="str">
        <f t="shared" ca="1" si="9"/>
        <v/>
      </c>
      <c r="AH34" s="8"/>
      <c r="AI34" s="14" t="str">
        <f>IFERROR(TRIM(VLOOKUP(AH34,Data!$A$2:$B$300,2,FALSE)),IF(AH34&lt;&gt;"",TRIM(AH34),""))</f>
        <v/>
      </c>
      <c r="AJ34" s="17" t="str">
        <f t="shared" ca="1" si="10"/>
        <v/>
      </c>
      <c r="AK34" s="8"/>
      <c r="AL34" s="14" t="str">
        <f>IFERROR(TRIM(VLOOKUP(AK34,Data!$A$2:$B$300,2,FALSE)),IF(AK34&lt;&gt;"",TRIM(AK34),""))</f>
        <v/>
      </c>
      <c r="AM34" s="17" t="str">
        <f t="shared" ca="1" si="11"/>
        <v/>
      </c>
      <c r="AN34" s="8"/>
      <c r="AO34" s="14" t="str">
        <f>IFERROR(TRIM(VLOOKUP(AN34,Data!$A$2:$B$300,2,FALSE)),IF(AN34&lt;&gt;"",TRIM(AN34),""))</f>
        <v/>
      </c>
      <c r="AP34" s="17" t="str">
        <f t="shared" ca="1" si="12"/>
        <v/>
      </c>
      <c r="AQ34" s="8"/>
      <c r="AR34" s="14" t="str">
        <f>IFERROR(TRIM(VLOOKUP(AQ34,Data!$A$2:$B$300,2,FALSE)),IF(AQ34&lt;&gt;"",TRIM(AQ34),""))</f>
        <v/>
      </c>
      <c r="AS34" s="17" t="str">
        <f t="shared" ca="1" si="13"/>
        <v/>
      </c>
      <c r="AT34" s="8"/>
      <c r="AU34" s="14" t="str">
        <f>IFERROR(TRIM(VLOOKUP(AT34,Data!$A$2:$B$300,2,FALSE)),IF(AT34&lt;&gt;"",TRIM(AT34),""))</f>
        <v/>
      </c>
      <c r="AV34" s="17" t="str">
        <f t="shared" ca="1" si="14"/>
        <v/>
      </c>
      <c r="AW34" s="8"/>
      <c r="AX34" s="14" t="str">
        <f>IFERROR(TRIM(VLOOKUP(AW34,Data!$A$2:$B$300,2,FALSE)),IF(AW34&lt;&gt;"",TRIM(AW34),""))</f>
        <v/>
      </c>
      <c r="AY34" s="17" t="str">
        <f t="shared" ca="1" si="15"/>
        <v/>
      </c>
      <c r="AZ34" s="8"/>
      <c r="BA34" s="14" t="str">
        <f>IFERROR(TRIM(VLOOKUP(AZ34,Data!$A$2:$B$300,2,FALSE)),IF(AZ34&lt;&gt;"",TRIM(AZ34),""))</f>
        <v/>
      </c>
      <c r="BB34" s="17" t="str">
        <f t="shared" ca="1" si="16"/>
        <v/>
      </c>
      <c r="BC34" s="8"/>
      <c r="BD34" s="14" t="str">
        <f>IFERROR(TRIM(VLOOKUP(BC34,Data!$A$2:$B$300,2,FALSE)),IF(BC34&lt;&gt;"",TRIM(BC34),""))</f>
        <v/>
      </c>
      <c r="BE34" s="17" t="str">
        <f t="shared" ca="1" si="17"/>
        <v/>
      </c>
      <c r="BF34" s="8"/>
      <c r="BG34" s="14" t="str">
        <f>IFERROR(TRIM(VLOOKUP(BF34,Data!$A$2:$B$300,2,FALSE)),IF(BF34&lt;&gt;"",TRIM(BF34),""))</f>
        <v/>
      </c>
      <c r="BH34" s="17" t="str">
        <f t="shared" ca="1" si="18"/>
        <v/>
      </c>
      <c r="BI34" s="8"/>
      <c r="BJ34" s="14" t="str">
        <f>IFERROR(TRIM(VLOOKUP(BI34,Data!$A$2:$B$300,2,FALSE)),IF(BI34&lt;&gt;"",TRIM(BI34),""))</f>
        <v/>
      </c>
      <c r="BK34" s="17" t="str">
        <f t="shared" ca="1" si="19"/>
        <v/>
      </c>
      <c r="BL34" s="8"/>
      <c r="BM34" s="14" t="str">
        <f>IFERROR(TRIM(VLOOKUP(BL34,Data!$A$2:$B$300,2,FALSE)),IF(BL34&lt;&gt;"",TRIM(BL34),""))</f>
        <v/>
      </c>
      <c r="BN34" s="17" t="str">
        <f t="shared" ca="1" si="20"/>
        <v/>
      </c>
      <c r="BO34" s="8"/>
      <c r="BP34" s="14" t="str">
        <f>IFERROR(TRIM(VLOOKUP(BO34,Data!$A$2:$B$300,2,FALSE)),IF(BO34&lt;&gt;"",TRIM(BO34),""))</f>
        <v/>
      </c>
      <c r="BQ34" s="17" t="str">
        <f t="shared" ca="1" si="21"/>
        <v/>
      </c>
      <c r="BR34" s="8"/>
      <c r="BS34" s="14" t="str">
        <f>IFERROR(TRIM(VLOOKUP(BR34,Data!$A$2:$B$300,2,FALSE)),IF(BR34&lt;&gt;"",TRIM(BR34),""))</f>
        <v/>
      </c>
      <c r="BT34" s="17" t="str">
        <f t="shared" ca="1" si="22"/>
        <v/>
      </c>
      <c r="BU34" s="8"/>
      <c r="BV34" s="14" t="str">
        <f>IFERROR(TRIM(VLOOKUP(BU34,Data!$A$2:$B$300,2,FALSE)),IF(BU34&lt;&gt;"",TRIM(BU34),""))</f>
        <v/>
      </c>
      <c r="BW34" s="17" t="str">
        <f t="shared" ca="1" si="23"/>
        <v/>
      </c>
      <c r="BX34" s="8"/>
      <c r="BY34" s="14" t="str">
        <f>IFERROR(TRIM(VLOOKUP(BX34,Data!$A$2:$B$300,2,FALSE)),IF(BX34&lt;&gt;"",TRIM(BX34),""))</f>
        <v/>
      </c>
      <c r="BZ34" s="17" t="str">
        <f t="shared" ca="1" si="24"/>
        <v/>
      </c>
      <c r="CA34" s="8"/>
      <c r="CB34" s="14" t="str">
        <f>IFERROR(TRIM(VLOOKUP(CA34,Data!$A$2:$B$300,2,FALSE)),IF(CA34&lt;&gt;"",TRIM(CA34),""))</f>
        <v/>
      </c>
      <c r="CC34" s="17" t="str">
        <f t="shared" ca="1" si="25"/>
        <v/>
      </c>
      <c r="CD34" s="8"/>
      <c r="CE34" s="14" t="str">
        <f>IFERROR(TRIM(VLOOKUP(CD34,Data!$A$2:$B$300,2,FALSE)),IF(CD34&lt;&gt;"",TRIM(CD34),""))</f>
        <v/>
      </c>
      <c r="CF34" s="17" t="str">
        <f t="shared" ca="1" si="26"/>
        <v/>
      </c>
      <c r="CG34" s="8"/>
      <c r="CH34" s="14" t="str">
        <f>IFERROR(TRIM(VLOOKUP(CG34,Data!$A$2:$B$300,2,FALSE)),IF(CG34&lt;&gt;"",TRIM(CG34),""))</f>
        <v/>
      </c>
      <c r="CI34" s="17" t="str">
        <f t="shared" ca="1" si="27"/>
        <v/>
      </c>
      <c r="CJ34" s="8"/>
      <c r="CK34" s="14" t="str">
        <f>IFERROR(TRIM(VLOOKUP(CJ34,Data!$A$2:$B$300,2,FALSE)),IF(CJ34&lt;&gt;"",TRIM(CJ34),""))</f>
        <v/>
      </c>
      <c r="CL34" s="17" t="str">
        <f t="shared" ca="1" si="28"/>
        <v/>
      </c>
      <c r="CM34" s="8"/>
      <c r="CN34" s="14" t="str">
        <f>IFERROR(TRIM(VLOOKUP(CM34,Data!$A$2:$B$300,2,FALSE)),IF(CM34&lt;&gt;"",TRIM(CM34),""))</f>
        <v/>
      </c>
      <c r="CO34" s="17" t="str">
        <f t="shared" ca="1" si="29"/>
        <v/>
      </c>
      <c r="CP34" s="8"/>
      <c r="CQ34" s="14" t="str">
        <f>IFERROR(TRIM(VLOOKUP(CP34,Data!$A$2:$B$300,2,FALSE)),IF(CP34&lt;&gt;"",TRIM(CP34),""))</f>
        <v/>
      </c>
      <c r="CR34" s="17" t="str">
        <f t="shared" ca="1" si="30"/>
        <v/>
      </c>
      <c r="CT34" s="24" t="str">
        <f t="shared" si="31"/>
        <v/>
      </c>
      <c r="CU34" t="str">
        <f t="shared" si="32"/>
        <v/>
      </c>
      <c r="CV34" t="str">
        <f t="shared" si="33"/>
        <v/>
      </c>
      <c r="CW34" t="str">
        <f t="shared" si="34"/>
        <v/>
      </c>
      <c r="CX34" t="str">
        <f t="shared" si="35"/>
        <v/>
      </c>
      <c r="CY34" t="str">
        <f t="shared" si="36"/>
        <v/>
      </c>
      <c r="CZ34" t="str">
        <f t="shared" si="37"/>
        <v/>
      </c>
      <c r="DA34" t="str">
        <f t="shared" si="38"/>
        <v/>
      </c>
      <c r="DB34" t="str">
        <f t="shared" si="39"/>
        <v/>
      </c>
      <c r="DC34" t="str">
        <f t="shared" si="40"/>
        <v/>
      </c>
      <c r="DD34" t="str">
        <f t="shared" si="41"/>
        <v/>
      </c>
      <c r="DE34" t="str">
        <f t="shared" si="42"/>
        <v/>
      </c>
      <c r="DF34" t="str">
        <f t="shared" si="43"/>
        <v/>
      </c>
      <c r="DG34" t="str">
        <f t="shared" si="44"/>
        <v/>
      </c>
      <c r="DH34" t="str">
        <f t="shared" si="45"/>
        <v/>
      </c>
      <c r="DI34" t="str">
        <f t="shared" si="46"/>
        <v/>
      </c>
      <c r="DJ34" t="str">
        <f t="shared" si="47"/>
        <v/>
      </c>
      <c r="DK34" t="str">
        <f t="shared" si="48"/>
        <v/>
      </c>
      <c r="DL34" t="str">
        <f t="shared" si="49"/>
        <v/>
      </c>
      <c r="DM34" t="str">
        <f t="shared" si="50"/>
        <v/>
      </c>
      <c r="DN34" t="str">
        <f t="shared" si="51"/>
        <v/>
      </c>
      <c r="DO34" t="str">
        <f t="shared" si="52"/>
        <v/>
      </c>
      <c r="DP34" t="str">
        <f t="shared" si="53"/>
        <v/>
      </c>
      <c r="DQ34" t="str">
        <f t="shared" si="54"/>
        <v/>
      </c>
      <c r="DR34" t="str">
        <f t="shared" si="55"/>
        <v/>
      </c>
      <c r="DS34" t="str">
        <f t="shared" si="56"/>
        <v/>
      </c>
      <c r="DT34" t="str">
        <f t="shared" si="57"/>
        <v/>
      </c>
      <c r="DU34" t="str">
        <f t="shared" si="58"/>
        <v/>
      </c>
      <c r="DV34" t="str">
        <f t="shared" si="59"/>
        <v/>
      </c>
      <c r="DW34" t="str">
        <f t="shared" si="60"/>
        <v/>
      </c>
      <c r="DX34" s="25" t="str">
        <f t="shared" si="61"/>
        <v/>
      </c>
      <c r="EB34" s="78" t="str">
        <f t="shared" si="62"/>
        <v/>
      </c>
      <c r="EC34"/>
      <c r="EE34" s="50" t="str">
        <f ca="1">IF(OR(Results!D33=0,Results!D33="",Results!H33=""),"",IF(Results!H33-Results!I33&gt;4,Results!D33,""))</f>
        <v/>
      </c>
      <c r="EF34" t="str">
        <f>IFERROR(INDEX(EC31:$EC$300,MATCH(EC31&amp;"*",EC32:$EC$300,0)),"")</f>
        <v/>
      </c>
      <c r="EG34" s="51" t="str">
        <f t="shared" si="63"/>
        <v/>
      </c>
    </row>
    <row r="35" spans="2:137" ht="15.75" thickBot="1" x14ac:dyDescent="0.3">
      <c r="B35" s="100"/>
      <c r="D35" s="8"/>
      <c r="E35" s="14" t="str">
        <f>IFERROR(TRIM(VLOOKUP(D35,Data!$A$2:$B$300,2,FALSE)),IF(D35&lt;&gt;"",TRIM(D35),""))</f>
        <v/>
      </c>
      <c r="F35" s="17" t="str">
        <f t="shared" ca="1" si="64"/>
        <v/>
      </c>
      <c r="G35" s="8"/>
      <c r="H35" s="14" t="str">
        <f>IFERROR(TRIM(VLOOKUP(G35,Data!$A$2:$B$300,2,FALSE)),IF(G35&lt;&gt;"",TRIM(G35),""))</f>
        <v/>
      </c>
      <c r="I35" s="17" t="str">
        <f t="shared" ca="1" si="1"/>
        <v/>
      </c>
      <c r="J35" s="8"/>
      <c r="K35" s="14" t="str">
        <f>IFERROR(TRIM(VLOOKUP(J35,Data!$A$2:$B$300,2,FALSE)),IF(J35&lt;&gt;"",TRIM(J35),""))</f>
        <v/>
      </c>
      <c r="L35" s="17" t="str">
        <f t="shared" ca="1" si="2"/>
        <v/>
      </c>
      <c r="M35" s="8"/>
      <c r="N35" s="14" t="str">
        <f>IFERROR(TRIM(VLOOKUP(M35,Data!$A$2:$B$300,2,FALSE)),IF(M35&lt;&gt;"",TRIM(M35),""))</f>
        <v/>
      </c>
      <c r="O35" s="17" t="str">
        <f t="shared" ca="1" si="3"/>
        <v/>
      </c>
      <c r="P35" s="8"/>
      <c r="Q35" s="14" t="str">
        <f>IFERROR(TRIM(VLOOKUP(P35,Data!$A$2:$B$300,2,FALSE)),IF(P35&lt;&gt;"",TRIM(P35),""))</f>
        <v/>
      </c>
      <c r="R35" s="17" t="str">
        <f t="shared" ca="1" si="4"/>
        <v/>
      </c>
      <c r="S35" s="8"/>
      <c r="T35" s="14" t="str">
        <f>IFERROR(TRIM(VLOOKUP(S35,Data!$A$2:$B$300,2,FALSE)),IF(S35&lt;&gt;"",TRIM(S35),""))</f>
        <v/>
      </c>
      <c r="U35" s="17" t="str">
        <f t="shared" ca="1" si="5"/>
        <v/>
      </c>
      <c r="V35" s="8"/>
      <c r="W35" s="14" t="str">
        <f>IFERROR(TRIM(VLOOKUP(V35,Data!$A$2:$B$300,2,FALSE)),IF(V35&lt;&gt;"",TRIM(V35),""))</f>
        <v/>
      </c>
      <c r="X35" s="17" t="str">
        <f t="shared" ca="1" si="6"/>
        <v/>
      </c>
      <c r="Y35" s="8"/>
      <c r="Z35" s="14" t="str">
        <f>IFERROR(TRIM(VLOOKUP(Y35,Data!$A$2:$B$300,2,FALSE)),IF(Y35&lt;&gt;"",TRIM(Y35),""))</f>
        <v/>
      </c>
      <c r="AA35" s="17" t="str">
        <f t="shared" ca="1" si="7"/>
        <v/>
      </c>
      <c r="AB35" s="8"/>
      <c r="AC35" s="14" t="str">
        <f>IFERROR(TRIM(VLOOKUP(AB35,Data!$A$2:$B$300,2,FALSE)),IF(AB35&lt;&gt;"",TRIM(AB35),""))</f>
        <v/>
      </c>
      <c r="AD35" s="17" t="str">
        <f t="shared" ca="1" si="8"/>
        <v/>
      </c>
      <c r="AE35" s="8"/>
      <c r="AF35" s="14" t="str">
        <f>IFERROR(TRIM(VLOOKUP(AE35,Data!$A$2:$B$300,2,FALSE)),IF(AE35&lt;&gt;"",TRIM(AE35),""))</f>
        <v/>
      </c>
      <c r="AG35" s="17" t="str">
        <f t="shared" ca="1" si="9"/>
        <v/>
      </c>
      <c r="AH35" s="8"/>
      <c r="AI35" s="14" t="str">
        <f>IFERROR(TRIM(VLOOKUP(AH35,Data!$A$2:$B$300,2,FALSE)),IF(AH35&lt;&gt;"",TRIM(AH35),""))</f>
        <v/>
      </c>
      <c r="AJ35" s="17" t="str">
        <f t="shared" ca="1" si="10"/>
        <v/>
      </c>
      <c r="AK35" s="8"/>
      <c r="AL35" s="14" t="str">
        <f>IFERROR(TRIM(VLOOKUP(AK35,Data!$A$2:$B$300,2,FALSE)),IF(AK35&lt;&gt;"",TRIM(AK35),""))</f>
        <v/>
      </c>
      <c r="AM35" s="17" t="str">
        <f t="shared" ca="1" si="11"/>
        <v/>
      </c>
      <c r="AN35" s="8"/>
      <c r="AO35" s="14" t="str">
        <f>IFERROR(TRIM(VLOOKUP(AN35,Data!$A$2:$B$300,2,FALSE)),IF(AN35&lt;&gt;"",TRIM(AN35),""))</f>
        <v/>
      </c>
      <c r="AP35" s="17" t="str">
        <f t="shared" ca="1" si="12"/>
        <v/>
      </c>
      <c r="AQ35" s="8"/>
      <c r="AR35" s="14" t="str">
        <f>IFERROR(TRIM(VLOOKUP(AQ35,Data!$A$2:$B$300,2,FALSE)),IF(AQ35&lt;&gt;"",TRIM(AQ35),""))</f>
        <v/>
      </c>
      <c r="AS35" s="17" t="str">
        <f t="shared" ca="1" si="13"/>
        <v/>
      </c>
      <c r="AT35" s="8"/>
      <c r="AU35" s="14" t="str">
        <f>IFERROR(TRIM(VLOOKUP(AT35,Data!$A$2:$B$300,2,FALSE)),IF(AT35&lt;&gt;"",TRIM(AT35),""))</f>
        <v/>
      </c>
      <c r="AV35" s="17" t="str">
        <f t="shared" ca="1" si="14"/>
        <v/>
      </c>
      <c r="AW35" s="8"/>
      <c r="AX35" s="14" t="str">
        <f>IFERROR(TRIM(VLOOKUP(AW35,Data!$A$2:$B$300,2,FALSE)),IF(AW35&lt;&gt;"",TRIM(AW35),""))</f>
        <v/>
      </c>
      <c r="AY35" s="17" t="str">
        <f t="shared" ca="1" si="15"/>
        <v/>
      </c>
      <c r="AZ35" s="8"/>
      <c r="BA35" s="14" t="str">
        <f>IFERROR(TRIM(VLOOKUP(AZ35,Data!$A$2:$B$300,2,FALSE)),IF(AZ35&lt;&gt;"",TRIM(AZ35),""))</f>
        <v/>
      </c>
      <c r="BB35" s="17" t="str">
        <f t="shared" ca="1" si="16"/>
        <v/>
      </c>
      <c r="BC35" s="8"/>
      <c r="BD35" s="14" t="str">
        <f>IFERROR(TRIM(VLOOKUP(BC35,Data!$A$2:$B$300,2,FALSE)),IF(BC35&lt;&gt;"",TRIM(BC35),""))</f>
        <v/>
      </c>
      <c r="BE35" s="17" t="str">
        <f t="shared" ca="1" si="17"/>
        <v/>
      </c>
      <c r="BF35" s="8"/>
      <c r="BG35" s="14" t="str">
        <f>IFERROR(TRIM(VLOOKUP(BF35,Data!$A$2:$B$300,2,FALSE)),IF(BF35&lt;&gt;"",TRIM(BF35),""))</f>
        <v/>
      </c>
      <c r="BH35" s="17" t="str">
        <f t="shared" ca="1" si="18"/>
        <v/>
      </c>
      <c r="BI35" s="8"/>
      <c r="BJ35" s="14" t="str">
        <f>IFERROR(TRIM(VLOOKUP(BI35,Data!$A$2:$B$300,2,FALSE)),IF(BI35&lt;&gt;"",TRIM(BI35),""))</f>
        <v/>
      </c>
      <c r="BK35" s="17" t="str">
        <f t="shared" ca="1" si="19"/>
        <v/>
      </c>
      <c r="BL35" s="8"/>
      <c r="BM35" s="14" t="str">
        <f>IFERROR(TRIM(VLOOKUP(BL35,Data!$A$2:$B$300,2,FALSE)),IF(BL35&lt;&gt;"",TRIM(BL35),""))</f>
        <v/>
      </c>
      <c r="BN35" s="17" t="str">
        <f t="shared" ca="1" si="20"/>
        <v/>
      </c>
      <c r="BO35" s="8"/>
      <c r="BP35" s="14" t="str">
        <f>IFERROR(TRIM(VLOOKUP(BO35,Data!$A$2:$B$300,2,FALSE)),IF(BO35&lt;&gt;"",TRIM(BO35),""))</f>
        <v/>
      </c>
      <c r="BQ35" s="17" t="str">
        <f t="shared" ca="1" si="21"/>
        <v/>
      </c>
      <c r="BR35" s="8"/>
      <c r="BS35" s="14" t="str">
        <f>IFERROR(TRIM(VLOOKUP(BR35,Data!$A$2:$B$300,2,FALSE)),IF(BR35&lt;&gt;"",TRIM(BR35),""))</f>
        <v/>
      </c>
      <c r="BT35" s="17" t="str">
        <f t="shared" ca="1" si="22"/>
        <v/>
      </c>
      <c r="BU35" s="8"/>
      <c r="BV35" s="14" t="str">
        <f>IFERROR(TRIM(VLOOKUP(BU35,Data!$A$2:$B$300,2,FALSE)),IF(BU35&lt;&gt;"",TRIM(BU35),""))</f>
        <v/>
      </c>
      <c r="BW35" s="17" t="str">
        <f t="shared" ca="1" si="23"/>
        <v/>
      </c>
      <c r="BX35" s="8"/>
      <c r="BY35" s="14" t="str">
        <f>IFERROR(TRIM(VLOOKUP(BX35,Data!$A$2:$B$300,2,FALSE)),IF(BX35&lt;&gt;"",TRIM(BX35),""))</f>
        <v/>
      </c>
      <c r="BZ35" s="17" t="str">
        <f t="shared" ca="1" si="24"/>
        <v/>
      </c>
      <c r="CA35" s="8"/>
      <c r="CB35" s="14" t="str">
        <f>IFERROR(TRIM(VLOOKUP(CA35,Data!$A$2:$B$300,2,FALSE)),IF(CA35&lt;&gt;"",TRIM(CA35),""))</f>
        <v/>
      </c>
      <c r="CC35" s="17" t="str">
        <f t="shared" ca="1" si="25"/>
        <v/>
      </c>
      <c r="CD35" s="8"/>
      <c r="CE35" s="14" t="str">
        <f>IFERROR(TRIM(VLOOKUP(CD35,Data!$A$2:$B$300,2,FALSE)),IF(CD35&lt;&gt;"",TRIM(CD35),""))</f>
        <v/>
      </c>
      <c r="CF35" s="17" t="str">
        <f t="shared" ca="1" si="26"/>
        <v/>
      </c>
      <c r="CG35" s="8"/>
      <c r="CH35" s="14" t="str">
        <f>IFERROR(TRIM(VLOOKUP(CG35,Data!$A$2:$B$300,2,FALSE)),IF(CG35&lt;&gt;"",TRIM(CG35),""))</f>
        <v/>
      </c>
      <c r="CI35" s="17" t="str">
        <f t="shared" ca="1" si="27"/>
        <v/>
      </c>
      <c r="CJ35" s="8"/>
      <c r="CK35" s="14" t="str">
        <f>IFERROR(TRIM(VLOOKUP(CJ35,Data!$A$2:$B$300,2,FALSE)),IF(CJ35&lt;&gt;"",TRIM(CJ35),""))</f>
        <v/>
      </c>
      <c r="CL35" s="17" t="str">
        <f t="shared" ca="1" si="28"/>
        <v/>
      </c>
      <c r="CM35" s="8"/>
      <c r="CN35" s="14" t="str">
        <f>IFERROR(TRIM(VLOOKUP(CM35,Data!$A$2:$B$300,2,FALSE)),IF(CM35&lt;&gt;"",TRIM(CM35),""))</f>
        <v/>
      </c>
      <c r="CO35" s="17" t="str">
        <f t="shared" ca="1" si="29"/>
        <v/>
      </c>
      <c r="CP35" s="8"/>
      <c r="CQ35" s="14" t="str">
        <f>IFERROR(TRIM(VLOOKUP(CP35,Data!$A$2:$B$300,2,FALSE)),IF(CP35&lt;&gt;"",TRIM(CP35),""))</f>
        <v/>
      </c>
      <c r="CR35" s="17" t="str">
        <f t="shared" ca="1" si="30"/>
        <v/>
      </c>
      <c r="CT35" s="24" t="str">
        <f t="shared" si="31"/>
        <v/>
      </c>
      <c r="CU35" t="str">
        <f t="shared" si="32"/>
        <v/>
      </c>
      <c r="CV35" t="str">
        <f t="shared" si="33"/>
        <v/>
      </c>
      <c r="CW35" t="str">
        <f t="shared" si="34"/>
        <v/>
      </c>
      <c r="CX35" t="str">
        <f t="shared" si="35"/>
        <v/>
      </c>
      <c r="CY35" t="str">
        <f t="shared" si="36"/>
        <v/>
      </c>
      <c r="CZ35" t="str">
        <f t="shared" si="37"/>
        <v/>
      </c>
      <c r="DA35" t="str">
        <f t="shared" si="38"/>
        <v/>
      </c>
      <c r="DB35" t="str">
        <f t="shared" si="39"/>
        <v/>
      </c>
      <c r="DC35" t="str">
        <f t="shared" si="40"/>
        <v/>
      </c>
      <c r="DD35" t="str">
        <f t="shared" si="41"/>
        <v/>
      </c>
      <c r="DE35" t="str">
        <f t="shared" si="42"/>
        <v/>
      </c>
      <c r="DF35" t="str">
        <f t="shared" si="43"/>
        <v/>
      </c>
      <c r="DG35" t="str">
        <f t="shared" si="44"/>
        <v/>
      </c>
      <c r="DH35" t="str">
        <f t="shared" si="45"/>
        <v/>
      </c>
      <c r="DI35" t="str">
        <f t="shared" si="46"/>
        <v/>
      </c>
      <c r="DJ35" t="str">
        <f t="shared" si="47"/>
        <v/>
      </c>
      <c r="DK35" t="str">
        <f t="shared" si="48"/>
        <v/>
      </c>
      <c r="DL35" t="str">
        <f t="shared" si="49"/>
        <v/>
      </c>
      <c r="DM35" t="str">
        <f t="shared" si="50"/>
        <v/>
      </c>
      <c r="DN35" t="str">
        <f t="shared" si="51"/>
        <v/>
      </c>
      <c r="DO35" t="str">
        <f t="shared" si="52"/>
        <v/>
      </c>
      <c r="DP35" t="str">
        <f t="shared" si="53"/>
        <v/>
      </c>
      <c r="DQ35" t="str">
        <f t="shared" si="54"/>
        <v/>
      </c>
      <c r="DR35" t="str">
        <f t="shared" si="55"/>
        <v/>
      </c>
      <c r="DS35" t="str">
        <f t="shared" si="56"/>
        <v/>
      </c>
      <c r="DT35" t="str">
        <f t="shared" si="57"/>
        <v/>
      </c>
      <c r="DU35" t="str">
        <f t="shared" si="58"/>
        <v/>
      </c>
      <c r="DV35" t="str">
        <f t="shared" si="59"/>
        <v/>
      </c>
      <c r="DW35" t="str">
        <f t="shared" si="60"/>
        <v/>
      </c>
      <c r="DX35" s="25" t="str">
        <f t="shared" si="61"/>
        <v/>
      </c>
      <c r="EB35" s="78" t="str">
        <f t="shared" si="62"/>
        <v/>
      </c>
      <c r="EC35"/>
      <c r="EE35" s="50" t="str">
        <f ca="1">IF(OR(Results!D34=0,Results!D34="",Results!H34=""),"",IF(Results!H34-Results!I34&gt;4,Results!D34,""))</f>
        <v/>
      </c>
      <c r="EF35" t="str">
        <f>IFERROR(INDEX(EC32:$EC$300,MATCH(EC32&amp;"*",EC33:$EC$300,0)),"")</f>
        <v/>
      </c>
      <c r="EG35" s="51" t="str">
        <f t="shared" si="63"/>
        <v/>
      </c>
    </row>
    <row r="36" spans="2:137" x14ac:dyDescent="0.25">
      <c r="D36" s="8"/>
      <c r="E36" s="14" t="str">
        <f>IFERROR(TRIM(VLOOKUP(D36,Data!$A$2:$B$300,2,FALSE)),IF(D36&lt;&gt;"",TRIM(D36),""))</f>
        <v/>
      </c>
      <c r="F36" s="17" t="str">
        <f t="shared" ca="1" si="64"/>
        <v/>
      </c>
      <c r="G36" s="8"/>
      <c r="H36" s="14" t="str">
        <f>IFERROR(TRIM(VLOOKUP(G36,Data!$A$2:$B$300,2,FALSE)),IF(G36&lt;&gt;"",TRIM(G36),""))</f>
        <v/>
      </c>
      <c r="I36" s="17" t="str">
        <f t="shared" ca="1" si="1"/>
        <v/>
      </c>
      <c r="J36" s="8"/>
      <c r="K36" s="14" t="str">
        <f>IFERROR(TRIM(VLOOKUP(J36,Data!$A$2:$B$300,2,FALSE)),IF(J36&lt;&gt;"",TRIM(J36),""))</f>
        <v/>
      </c>
      <c r="L36" s="17" t="str">
        <f t="shared" ca="1" si="2"/>
        <v/>
      </c>
      <c r="M36" s="8"/>
      <c r="N36" s="14" t="str">
        <f>IFERROR(TRIM(VLOOKUP(M36,Data!$A$2:$B$300,2,FALSE)),IF(M36&lt;&gt;"",TRIM(M36),""))</f>
        <v/>
      </c>
      <c r="O36" s="17" t="str">
        <f t="shared" ref="O36:O67" ca="1" si="65">IF(N36&lt;&gt;"",IF(O36="",MROUND(NOW()-INT(NOW()),"0:01"),O36),"")</f>
        <v/>
      </c>
      <c r="P36" s="8"/>
      <c r="Q36" s="14" t="str">
        <f>IFERROR(TRIM(VLOOKUP(P36,Data!$A$2:$B$300,2,FALSE)),IF(P36&lt;&gt;"",TRIM(P36),""))</f>
        <v/>
      </c>
      <c r="R36" s="17" t="str">
        <f t="shared" ref="R36:R67" ca="1" si="66">IF(Q36&lt;&gt;"",IF(R36="",MROUND(NOW()-INT(NOW()),"0:01"),R36),"")</f>
        <v/>
      </c>
      <c r="S36" s="8"/>
      <c r="T36" s="14" t="str">
        <f>IFERROR(TRIM(VLOOKUP(S36,Data!$A$2:$B$300,2,FALSE)),IF(S36&lt;&gt;"",TRIM(S36),""))</f>
        <v/>
      </c>
      <c r="U36" s="17" t="str">
        <f t="shared" ref="U36:U67" ca="1" si="67">IF(T36&lt;&gt;"",IF(U36="",MROUND(NOW()-INT(NOW()),"0:01"),U36),"")</f>
        <v/>
      </c>
      <c r="V36" s="8"/>
      <c r="W36" s="14" t="str">
        <f>IFERROR(TRIM(VLOOKUP(V36,Data!$A$2:$B$300,2,FALSE)),IF(V36&lt;&gt;"",TRIM(V36),""))</f>
        <v/>
      </c>
      <c r="X36" s="17" t="str">
        <f t="shared" ref="X36:X67" ca="1" si="68">IF(W36&lt;&gt;"",IF(X36="",MROUND(NOW()-INT(NOW()),"0:01"),X36),"")</f>
        <v/>
      </c>
      <c r="Y36" s="8"/>
      <c r="Z36" s="14" t="str">
        <f>IFERROR(TRIM(VLOOKUP(Y36,Data!$A$2:$B$300,2,FALSE)),IF(Y36&lt;&gt;"",TRIM(Y36),""))</f>
        <v/>
      </c>
      <c r="AA36" s="17" t="str">
        <f t="shared" ref="AA36:AA67" ca="1" si="69">IF(Z36&lt;&gt;"",IF(AA36="",MROUND(NOW()-INT(NOW()),"0:01"),AA36),"")</f>
        <v/>
      </c>
      <c r="AB36" s="8"/>
      <c r="AC36" s="14" t="str">
        <f>IFERROR(TRIM(VLOOKUP(AB36,Data!$A$2:$B$300,2,FALSE)),IF(AB36&lt;&gt;"",TRIM(AB36),""))</f>
        <v/>
      </c>
      <c r="AD36" s="17" t="str">
        <f t="shared" ref="AD36:AD67" ca="1" si="70">IF(AC36&lt;&gt;"",IF(AD36="",MROUND(NOW()-INT(NOW()),"0:01"),AD36),"")</f>
        <v/>
      </c>
      <c r="AE36" s="8"/>
      <c r="AF36" s="14" t="str">
        <f>IFERROR(TRIM(VLOOKUP(AE36,Data!$A$2:$B$300,2,FALSE)),IF(AE36&lt;&gt;"",TRIM(AE36),""))</f>
        <v/>
      </c>
      <c r="AG36" s="17" t="str">
        <f t="shared" ref="AG36:AG67" ca="1" si="71">IF(AF36&lt;&gt;"",IF(AG36="",MROUND(NOW()-INT(NOW()),"0:01"),AG36),"")</f>
        <v/>
      </c>
      <c r="AH36" s="8"/>
      <c r="AI36" s="14" t="str">
        <f>IFERROR(TRIM(VLOOKUP(AH36,Data!$A$2:$B$300,2,FALSE)),IF(AH36&lt;&gt;"",TRIM(AH36),""))</f>
        <v/>
      </c>
      <c r="AJ36" s="17" t="str">
        <f t="shared" ref="AJ36:AJ67" ca="1" si="72">IF(AI36&lt;&gt;"",IF(AJ36="",MROUND(NOW()-INT(NOW()),"0:01"),AJ36),"")</f>
        <v/>
      </c>
      <c r="AK36" s="8"/>
      <c r="AL36" s="14" t="str">
        <f>IFERROR(TRIM(VLOOKUP(AK36,Data!$A$2:$B$300,2,FALSE)),IF(AK36&lt;&gt;"",TRIM(AK36),""))</f>
        <v/>
      </c>
      <c r="AM36" s="17" t="str">
        <f t="shared" ref="AM36:AM67" ca="1" si="73">IF(AL36&lt;&gt;"",IF(AM36="",MROUND(NOW()-INT(NOW()),"0:01"),AM36),"")</f>
        <v/>
      </c>
      <c r="AN36" s="8"/>
      <c r="AO36" s="14" t="str">
        <f>IFERROR(TRIM(VLOOKUP(AN36,Data!$A$2:$B$300,2,FALSE)),IF(AN36&lt;&gt;"",TRIM(AN36),""))</f>
        <v/>
      </c>
      <c r="AP36" s="17" t="str">
        <f t="shared" ref="AP36:AP67" ca="1" si="74">IF(AO36&lt;&gt;"",IF(AP36="",MROUND(NOW()-INT(NOW()),"0:01"),AP36),"")</f>
        <v/>
      </c>
      <c r="AQ36" s="8"/>
      <c r="AR36" s="14" t="str">
        <f>IFERROR(TRIM(VLOOKUP(AQ36,Data!$A$2:$B$300,2,FALSE)),IF(AQ36&lt;&gt;"",TRIM(AQ36),""))</f>
        <v/>
      </c>
      <c r="AS36" s="17" t="str">
        <f t="shared" ref="AS36:AS67" ca="1" si="75">IF(AR36&lt;&gt;"",IF(AS36="",MROUND(NOW()-INT(NOW()),"0:01"),AS36),"")</f>
        <v/>
      </c>
      <c r="AT36" s="8"/>
      <c r="AU36" s="14" t="str">
        <f>IFERROR(TRIM(VLOOKUP(AT36,Data!$A$2:$B$300,2,FALSE)),IF(AT36&lt;&gt;"",TRIM(AT36),""))</f>
        <v/>
      </c>
      <c r="AV36" s="17" t="str">
        <f t="shared" ref="AV36:AV67" ca="1" si="76">IF(AU36&lt;&gt;"",IF(AV36="",MROUND(NOW()-INT(NOW()),"0:01"),AV36),"")</f>
        <v/>
      </c>
      <c r="AW36" s="8"/>
      <c r="AX36" s="14" t="str">
        <f>IFERROR(TRIM(VLOOKUP(AW36,Data!$A$2:$B$300,2,FALSE)),IF(AW36&lt;&gt;"",TRIM(AW36),""))</f>
        <v/>
      </c>
      <c r="AY36" s="17" t="str">
        <f t="shared" ref="AY36:AY67" ca="1" si="77">IF(AX36&lt;&gt;"",IF(AY36="",MROUND(NOW()-INT(NOW()),"0:01"),AY36),"")</f>
        <v/>
      </c>
      <c r="AZ36" s="8"/>
      <c r="BA36" s="14" t="str">
        <f>IFERROR(TRIM(VLOOKUP(AZ36,Data!$A$2:$B$300,2,FALSE)),IF(AZ36&lt;&gt;"",TRIM(AZ36),""))</f>
        <v/>
      </c>
      <c r="BB36" s="17" t="str">
        <f t="shared" ref="BB36:BB67" ca="1" si="78">IF(BA36&lt;&gt;"",IF(BB36="",MROUND(NOW()-INT(NOW()),"0:01"),BB36),"")</f>
        <v/>
      </c>
      <c r="BC36" s="8"/>
      <c r="BD36" s="14" t="str">
        <f>IFERROR(TRIM(VLOOKUP(BC36,Data!$A$2:$B$300,2,FALSE)),IF(BC36&lt;&gt;"",TRIM(BC36),""))</f>
        <v/>
      </c>
      <c r="BE36" s="17" t="str">
        <f t="shared" ref="BE36:BE67" ca="1" si="79">IF(BD36&lt;&gt;"",IF(BE36="",MROUND(NOW()-INT(NOW()),"0:01"),BE36),"")</f>
        <v/>
      </c>
      <c r="BF36" s="8"/>
      <c r="BG36" s="14" t="str">
        <f>IFERROR(TRIM(VLOOKUP(BF36,Data!$A$2:$B$300,2,FALSE)),IF(BF36&lt;&gt;"",TRIM(BF36),""))</f>
        <v/>
      </c>
      <c r="BH36" s="17" t="str">
        <f t="shared" ref="BH36:BH67" ca="1" si="80">IF(BG36&lt;&gt;"",IF(BH36="",MROUND(NOW()-INT(NOW()),"0:01"),BH36),"")</f>
        <v/>
      </c>
      <c r="BI36" s="8"/>
      <c r="BJ36" s="14" t="str">
        <f>IFERROR(TRIM(VLOOKUP(BI36,Data!$A$2:$B$300,2,FALSE)),IF(BI36&lt;&gt;"",TRIM(BI36),""))</f>
        <v/>
      </c>
      <c r="BK36" s="17" t="str">
        <f t="shared" ref="BK36:BK67" ca="1" si="81">IF(BJ36&lt;&gt;"",IF(BK36="",MROUND(NOW()-INT(NOW()),"0:01"),BK36),"")</f>
        <v/>
      </c>
      <c r="BL36" s="8"/>
      <c r="BM36" s="14" t="str">
        <f>IFERROR(TRIM(VLOOKUP(BL36,Data!$A$2:$B$300,2,FALSE)),IF(BL36&lt;&gt;"",TRIM(BL36),""))</f>
        <v/>
      </c>
      <c r="BN36" s="17" t="str">
        <f t="shared" ref="BN36:BN67" ca="1" si="82">IF(BM36&lt;&gt;"",IF(BN36="",MROUND(NOW()-INT(NOW()),"0:01"),BN36),"")</f>
        <v/>
      </c>
      <c r="BO36" s="8"/>
      <c r="BP36" s="14" t="str">
        <f>IFERROR(TRIM(VLOOKUP(BO36,Data!$A$2:$B$300,2,FALSE)),IF(BO36&lt;&gt;"",TRIM(BO36),""))</f>
        <v/>
      </c>
      <c r="BQ36" s="17" t="str">
        <f t="shared" ref="BQ36:BQ67" ca="1" si="83">IF(BP36&lt;&gt;"",IF(BQ36="",MROUND(NOW()-INT(NOW()),"0:01"),BQ36),"")</f>
        <v/>
      </c>
      <c r="BR36" s="8"/>
      <c r="BS36" s="14" t="str">
        <f>IFERROR(TRIM(VLOOKUP(BR36,Data!$A$2:$B$300,2,FALSE)),IF(BR36&lt;&gt;"",TRIM(BR36),""))</f>
        <v/>
      </c>
      <c r="BT36" s="17" t="str">
        <f t="shared" ref="BT36:BT67" ca="1" si="84">IF(BS36&lt;&gt;"",IF(BT36="",MROUND(NOW()-INT(NOW()),"0:01"),BT36),"")</f>
        <v/>
      </c>
      <c r="BU36" s="8"/>
      <c r="BV36" s="14" t="str">
        <f>IFERROR(TRIM(VLOOKUP(BU36,Data!$A$2:$B$300,2,FALSE)),IF(BU36&lt;&gt;"",TRIM(BU36),""))</f>
        <v/>
      </c>
      <c r="BW36" s="17" t="str">
        <f t="shared" ref="BW36:BW67" ca="1" si="85">IF(BV36&lt;&gt;"",IF(BW36="",MROUND(NOW()-INT(NOW()),"0:01"),BW36),"")</f>
        <v/>
      </c>
      <c r="BX36" s="8"/>
      <c r="BY36" s="14" t="str">
        <f>IFERROR(TRIM(VLOOKUP(BX36,Data!$A$2:$B$300,2,FALSE)),IF(BX36&lt;&gt;"",TRIM(BX36),""))</f>
        <v/>
      </c>
      <c r="BZ36" s="17" t="str">
        <f t="shared" ref="BZ36:BZ67" ca="1" si="86">IF(BY36&lt;&gt;"",IF(BZ36="",MROUND(NOW()-INT(NOW()),"0:01"),BZ36),"")</f>
        <v/>
      </c>
      <c r="CA36" s="8"/>
      <c r="CB36" s="14" t="str">
        <f>IFERROR(TRIM(VLOOKUP(CA36,Data!$A$2:$B$300,2,FALSE)),IF(CA36&lt;&gt;"",TRIM(CA36),""))</f>
        <v/>
      </c>
      <c r="CC36" s="17" t="str">
        <f t="shared" ref="CC36:CC67" ca="1" si="87">IF(CB36&lt;&gt;"",IF(CC36="",MROUND(NOW()-INT(NOW()),"0:01"),CC36),"")</f>
        <v/>
      </c>
      <c r="CD36" s="8"/>
      <c r="CE36" s="14" t="str">
        <f>IFERROR(TRIM(VLOOKUP(CD36,Data!$A$2:$B$300,2,FALSE)),IF(CD36&lt;&gt;"",TRIM(CD36),""))</f>
        <v/>
      </c>
      <c r="CF36" s="17" t="str">
        <f t="shared" ref="CF36:CF67" ca="1" si="88">IF(CE36&lt;&gt;"",IF(CF36="",MROUND(NOW()-INT(NOW()),"0:01"),CF36),"")</f>
        <v/>
      </c>
      <c r="CG36" s="8"/>
      <c r="CH36" s="14" t="str">
        <f>IFERROR(TRIM(VLOOKUP(CG36,Data!$A$2:$B$300,2,FALSE)),IF(CG36&lt;&gt;"",TRIM(CG36),""))</f>
        <v/>
      </c>
      <c r="CI36" s="17" t="str">
        <f t="shared" ref="CI36:CI67" ca="1" si="89">IF(CH36&lt;&gt;"",IF(CI36="",MROUND(NOW()-INT(NOW()),"0:01"),CI36),"")</f>
        <v/>
      </c>
      <c r="CJ36" s="8"/>
      <c r="CK36" s="14" t="str">
        <f>IFERROR(TRIM(VLOOKUP(CJ36,Data!$A$2:$B$300,2,FALSE)),IF(CJ36&lt;&gt;"",TRIM(CJ36),""))</f>
        <v/>
      </c>
      <c r="CL36" s="17" t="str">
        <f t="shared" ref="CL36:CL67" ca="1" si="90">IF(CK36&lt;&gt;"",IF(CL36="",MROUND(NOW()-INT(NOW()),"0:01"),CL36),"")</f>
        <v/>
      </c>
      <c r="CM36" s="8"/>
      <c r="CN36" s="14" t="str">
        <f>IFERROR(TRIM(VLOOKUP(CM36,Data!$A$2:$B$300,2,FALSE)),IF(CM36&lt;&gt;"",TRIM(CM36),""))</f>
        <v/>
      </c>
      <c r="CO36" s="17" t="str">
        <f t="shared" ref="CO36:CO67" ca="1" si="91">IF(CN36&lt;&gt;"",IF(CO36="",MROUND(NOW()-INT(NOW()),"0:01"),CO36),"")</f>
        <v/>
      </c>
      <c r="CP36" s="8"/>
      <c r="CQ36" s="14" t="str">
        <f>IFERROR(TRIM(VLOOKUP(CP36,Data!$A$2:$B$300,2,FALSE)),IF(CP36&lt;&gt;"",TRIM(CP36),""))</f>
        <v/>
      </c>
      <c r="CR36" s="17" t="str">
        <f t="shared" ref="CR36:CR67" ca="1" si="92">IF(CQ36&lt;&gt;"",IF(CR36="",MROUND(NOW()-INT(NOW()),"0:01"),CR36),"")</f>
        <v/>
      </c>
      <c r="CT36" s="24" t="str">
        <f t="shared" si="31"/>
        <v/>
      </c>
      <c r="CU36" t="str">
        <f t="shared" si="32"/>
        <v/>
      </c>
      <c r="CV36" t="str">
        <f t="shared" si="33"/>
        <v/>
      </c>
      <c r="CW36" t="str">
        <f t="shared" si="34"/>
        <v/>
      </c>
      <c r="CX36" t="str">
        <f t="shared" si="35"/>
        <v/>
      </c>
      <c r="CY36" t="str">
        <f t="shared" si="36"/>
        <v/>
      </c>
      <c r="CZ36" t="str">
        <f t="shared" si="37"/>
        <v/>
      </c>
      <c r="DA36" t="str">
        <f t="shared" si="38"/>
        <v/>
      </c>
      <c r="DB36" t="str">
        <f t="shared" si="39"/>
        <v/>
      </c>
      <c r="DC36" t="str">
        <f t="shared" si="40"/>
        <v/>
      </c>
      <c r="DD36" t="str">
        <f t="shared" si="41"/>
        <v/>
      </c>
      <c r="DE36" t="str">
        <f t="shared" si="42"/>
        <v/>
      </c>
      <c r="DF36" t="str">
        <f t="shared" si="43"/>
        <v/>
      </c>
      <c r="DG36" t="str">
        <f t="shared" si="44"/>
        <v/>
      </c>
      <c r="DH36" t="str">
        <f t="shared" si="45"/>
        <v/>
      </c>
      <c r="DI36" t="str">
        <f t="shared" si="46"/>
        <v/>
      </c>
      <c r="DJ36" t="str">
        <f t="shared" si="47"/>
        <v/>
      </c>
      <c r="DK36" t="str">
        <f t="shared" si="48"/>
        <v/>
      </c>
      <c r="DL36" t="str">
        <f t="shared" si="49"/>
        <v/>
      </c>
      <c r="DM36" t="str">
        <f t="shared" si="50"/>
        <v/>
      </c>
      <c r="DN36" t="str">
        <f t="shared" si="51"/>
        <v/>
      </c>
      <c r="DO36" t="str">
        <f t="shared" si="52"/>
        <v/>
      </c>
      <c r="DP36" t="str">
        <f t="shared" si="53"/>
        <v/>
      </c>
      <c r="DQ36" t="str">
        <f t="shared" si="54"/>
        <v/>
      </c>
      <c r="DR36" t="str">
        <f t="shared" si="55"/>
        <v/>
      </c>
      <c r="DS36" t="str">
        <f t="shared" si="56"/>
        <v/>
      </c>
      <c r="DT36" t="str">
        <f t="shared" si="57"/>
        <v/>
      </c>
      <c r="DU36" t="str">
        <f t="shared" si="58"/>
        <v/>
      </c>
      <c r="DV36" t="str">
        <f t="shared" si="59"/>
        <v/>
      </c>
      <c r="DW36" t="str">
        <f t="shared" si="60"/>
        <v/>
      </c>
      <c r="DX36" s="25" t="str">
        <f t="shared" si="61"/>
        <v/>
      </c>
      <c r="EB36" s="78" t="str">
        <f t="shared" si="62"/>
        <v/>
      </c>
      <c r="EC36"/>
      <c r="EE36" s="50" t="str">
        <f ca="1">IF(OR(Results!D35=0,Results!D35="",Results!H35=""),"",IF(Results!H35-Results!I35&gt;4,Results!D35,""))</f>
        <v/>
      </c>
      <c r="EF36" t="str">
        <f>IFERROR(INDEX(EC33:$EC$300,MATCH(EC33&amp;"*",EC34:$EC$300,0)),"")</f>
        <v/>
      </c>
      <c r="EG36" s="51" t="str">
        <f t="shared" si="63"/>
        <v/>
      </c>
    </row>
    <row r="37" spans="2:137" x14ac:dyDescent="0.25">
      <c r="D37" s="8"/>
      <c r="E37" s="14" t="str">
        <f>IFERROR(TRIM(VLOOKUP(D37,Data!$A$2:$B$300,2,FALSE)),IF(D37&lt;&gt;"",TRIM(D37),""))</f>
        <v/>
      </c>
      <c r="F37" s="17" t="str">
        <f t="shared" ca="1" si="64"/>
        <v/>
      </c>
      <c r="G37" s="8"/>
      <c r="H37" s="14" t="str">
        <f>IFERROR(TRIM(VLOOKUP(G37,Data!$A$2:$B$300,2,FALSE)),IF(G37&lt;&gt;"",TRIM(G37),""))</f>
        <v/>
      </c>
      <c r="I37" s="17" t="str">
        <f t="shared" ca="1" si="1"/>
        <v/>
      </c>
      <c r="J37" s="8"/>
      <c r="K37" s="14" t="str">
        <f>IFERROR(TRIM(VLOOKUP(J37,Data!$A$2:$B$300,2,FALSE)),IF(J37&lt;&gt;"",TRIM(J37),""))</f>
        <v/>
      </c>
      <c r="L37" s="17" t="str">
        <f t="shared" ca="1" si="2"/>
        <v/>
      </c>
      <c r="M37" s="8"/>
      <c r="N37" s="14" t="str">
        <f>IFERROR(TRIM(VLOOKUP(M37,Data!$A$2:$B$300,2,FALSE)),IF(M37&lt;&gt;"",TRIM(M37),""))</f>
        <v/>
      </c>
      <c r="O37" s="17" t="str">
        <f t="shared" ca="1" si="65"/>
        <v/>
      </c>
      <c r="P37" s="8"/>
      <c r="Q37" s="14" t="str">
        <f>IFERROR(TRIM(VLOOKUP(P37,Data!$A$2:$B$300,2,FALSE)),IF(P37&lt;&gt;"",TRIM(P37),""))</f>
        <v/>
      </c>
      <c r="R37" s="17" t="str">
        <f t="shared" ca="1" si="66"/>
        <v/>
      </c>
      <c r="S37" s="8"/>
      <c r="T37" s="14" t="str">
        <f>IFERROR(TRIM(VLOOKUP(S37,Data!$A$2:$B$300,2,FALSE)),IF(S37&lt;&gt;"",TRIM(S37),""))</f>
        <v/>
      </c>
      <c r="U37" s="17" t="str">
        <f t="shared" ca="1" si="67"/>
        <v/>
      </c>
      <c r="V37" s="8"/>
      <c r="W37" s="14" t="str">
        <f>IFERROR(TRIM(VLOOKUP(V37,Data!$A$2:$B$300,2,FALSE)),IF(V37&lt;&gt;"",TRIM(V37),""))</f>
        <v/>
      </c>
      <c r="X37" s="17" t="str">
        <f t="shared" ca="1" si="68"/>
        <v/>
      </c>
      <c r="Y37" s="8"/>
      <c r="Z37" s="14" t="str">
        <f>IFERROR(TRIM(VLOOKUP(Y37,Data!$A$2:$B$300,2,FALSE)),IF(Y37&lt;&gt;"",TRIM(Y37),""))</f>
        <v/>
      </c>
      <c r="AA37" s="17" t="str">
        <f t="shared" ca="1" si="69"/>
        <v/>
      </c>
      <c r="AB37" s="8"/>
      <c r="AC37" s="14" t="str">
        <f>IFERROR(TRIM(VLOOKUP(AB37,Data!$A$2:$B$300,2,FALSE)),IF(AB37&lt;&gt;"",TRIM(AB37),""))</f>
        <v/>
      </c>
      <c r="AD37" s="17" t="str">
        <f t="shared" ca="1" si="70"/>
        <v/>
      </c>
      <c r="AE37" s="8"/>
      <c r="AF37" s="14" t="str">
        <f>IFERROR(TRIM(VLOOKUP(AE37,Data!$A$2:$B$300,2,FALSE)),IF(AE37&lt;&gt;"",TRIM(AE37),""))</f>
        <v/>
      </c>
      <c r="AG37" s="17" t="str">
        <f t="shared" ca="1" si="71"/>
        <v/>
      </c>
      <c r="AH37" s="8"/>
      <c r="AI37" s="14" t="str">
        <f>IFERROR(TRIM(VLOOKUP(AH37,Data!$A$2:$B$300,2,FALSE)),IF(AH37&lt;&gt;"",TRIM(AH37),""))</f>
        <v/>
      </c>
      <c r="AJ37" s="17" t="str">
        <f t="shared" ca="1" si="72"/>
        <v/>
      </c>
      <c r="AK37" s="8"/>
      <c r="AL37" s="14" t="str">
        <f>IFERROR(TRIM(VLOOKUP(AK37,Data!$A$2:$B$300,2,FALSE)),IF(AK37&lt;&gt;"",TRIM(AK37),""))</f>
        <v/>
      </c>
      <c r="AM37" s="17" t="str">
        <f t="shared" ca="1" si="73"/>
        <v/>
      </c>
      <c r="AN37" s="8"/>
      <c r="AO37" s="14" t="str">
        <f>IFERROR(TRIM(VLOOKUP(AN37,Data!$A$2:$B$300,2,FALSE)),IF(AN37&lt;&gt;"",TRIM(AN37),""))</f>
        <v/>
      </c>
      <c r="AP37" s="17" t="str">
        <f t="shared" ca="1" si="74"/>
        <v/>
      </c>
      <c r="AQ37" s="8"/>
      <c r="AR37" s="14" t="str">
        <f>IFERROR(TRIM(VLOOKUP(AQ37,Data!$A$2:$B$300,2,FALSE)),IF(AQ37&lt;&gt;"",TRIM(AQ37),""))</f>
        <v/>
      </c>
      <c r="AS37" s="17" t="str">
        <f t="shared" ca="1" si="75"/>
        <v/>
      </c>
      <c r="AT37" s="8"/>
      <c r="AU37" s="14" t="str">
        <f>IFERROR(TRIM(VLOOKUP(AT37,Data!$A$2:$B$300,2,FALSE)),IF(AT37&lt;&gt;"",TRIM(AT37),""))</f>
        <v/>
      </c>
      <c r="AV37" s="17" t="str">
        <f t="shared" ca="1" si="76"/>
        <v/>
      </c>
      <c r="AW37" s="8"/>
      <c r="AX37" s="14" t="str">
        <f>IFERROR(TRIM(VLOOKUP(AW37,Data!$A$2:$B$300,2,FALSE)),IF(AW37&lt;&gt;"",TRIM(AW37),""))</f>
        <v/>
      </c>
      <c r="AY37" s="17" t="str">
        <f t="shared" ca="1" si="77"/>
        <v/>
      </c>
      <c r="AZ37" s="8"/>
      <c r="BA37" s="14" t="str">
        <f>IFERROR(TRIM(VLOOKUP(AZ37,Data!$A$2:$B$300,2,FALSE)),IF(AZ37&lt;&gt;"",TRIM(AZ37),""))</f>
        <v/>
      </c>
      <c r="BB37" s="17" t="str">
        <f t="shared" ca="1" si="78"/>
        <v/>
      </c>
      <c r="BC37" s="8"/>
      <c r="BD37" s="14" t="str">
        <f>IFERROR(TRIM(VLOOKUP(BC37,Data!$A$2:$B$300,2,FALSE)),IF(BC37&lt;&gt;"",TRIM(BC37),""))</f>
        <v/>
      </c>
      <c r="BE37" s="17" t="str">
        <f t="shared" ca="1" si="79"/>
        <v/>
      </c>
      <c r="BF37" s="8"/>
      <c r="BG37" s="14" t="str">
        <f>IFERROR(TRIM(VLOOKUP(BF37,Data!$A$2:$B$300,2,FALSE)),IF(BF37&lt;&gt;"",TRIM(BF37),""))</f>
        <v/>
      </c>
      <c r="BH37" s="17" t="str">
        <f t="shared" ca="1" si="80"/>
        <v/>
      </c>
      <c r="BI37" s="8"/>
      <c r="BJ37" s="14" t="str">
        <f>IFERROR(TRIM(VLOOKUP(BI37,Data!$A$2:$B$300,2,FALSE)),IF(BI37&lt;&gt;"",TRIM(BI37),""))</f>
        <v/>
      </c>
      <c r="BK37" s="17" t="str">
        <f t="shared" ca="1" si="81"/>
        <v/>
      </c>
      <c r="BL37" s="8"/>
      <c r="BM37" s="14" t="str">
        <f>IFERROR(TRIM(VLOOKUP(BL37,Data!$A$2:$B$300,2,FALSE)),IF(BL37&lt;&gt;"",TRIM(BL37),""))</f>
        <v/>
      </c>
      <c r="BN37" s="17" t="str">
        <f t="shared" ca="1" si="82"/>
        <v/>
      </c>
      <c r="BO37" s="8"/>
      <c r="BP37" s="14" t="str">
        <f>IFERROR(TRIM(VLOOKUP(BO37,Data!$A$2:$B$300,2,FALSE)),IF(BO37&lt;&gt;"",TRIM(BO37),""))</f>
        <v/>
      </c>
      <c r="BQ37" s="17" t="str">
        <f t="shared" ca="1" si="83"/>
        <v/>
      </c>
      <c r="BR37" s="8"/>
      <c r="BS37" s="14" t="str">
        <f>IFERROR(TRIM(VLOOKUP(BR37,Data!$A$2:$B$300,2,FALSE)),IF(BR37&lt;&gt;"",TRIM(BR37),""))</f>
        <v/>
      </c>
      <c r="BT37" s="17" t="str">
        <f t="shared" ca="1" si="84"/>
        <v/>
      </c>
      <c r="BU37" s="8"/>
      <c r="BV37" s="14" t="str">
        <f>IFERROR(TRIM(VLOOKUP(BU37,Data!$A$2:$B$300,2,FALSE)),IF(BU37&lt;&gt;"",TRIM(BU37),""))</f>
        <v/>
      </c>
      <c r="BW37" s="17" t="str">
        <f t="shared" ca="1" si="85"/>
        <v/>
      </c>
      <c r="BX37" s="8"/>
      <c r="BY37" s="14" t="str">
        <f>IFERROR(TRIM(VLOOKUP(BX37,Data!$A$2:$B$300,2,FALSE)),IF(BX37&lt;&gt;"",TRIM(BX37),""))</f>
        <v/>
      </c>
      <c r="BZ37" s="17" t="str">
        <f t="shared" ca="1" si="86"/>
        <v/>
      </c>
      <c r="CA37" s="8"/>
      <c r="CB37" s="14" t="str">
        <f>IFERROR(TRIM(VLOOKUP(CA37,Data!$A$2:$B$300,2,FALSE)),IF(CA37&lt;&gt;"",TRIM(CA37),""))</f>
        <v/>
      </c>
      <c r="CC37" s="17" t="str">
        <f t="shared" ca="1" si="87"/>
        <v/>
      </c>
      <c r="CD37" s="8"/>
      <c r="CE37" s="14" t="str">
        <f>IFERROR(TRIM(VLOOKUP(CD37,Data!$A$2:$B$300,2,FALSE)),IF(CD37&lt;&gt;"",TRIM(CD37),""))</f>
        <v/>
      </c>
      <c r="CF37" s="17" t="str">
        <f t="shared" ca="1" si="88"/>
        <v/>
      </c>
      <c r="CG37" s="8"/>
      <c r="CH37" s="14" t="str">
        <f>IFERROR(TRIM(VLOOKUP(CG37,Data!$A$2:$B$300,2,FALSE)),IF(CG37&lt;&gt;"",TRIM(CG37),""))</f>
        <v/>
      </c>
      <c r="CI37" s="17" t="str">
        <f t="shared" ca="1" si="89"/>
        <v/>
      </c>
      <c r="CJ37" s="8"/>
      <c r="CK37" s="14" t="str">
        <f>IFERROR(TRIM(VLOOKUP(CJ37,Data!$A$2:$B$300,2,FALSE)),IF(CJ37&lt;&gt;"",TRIM(CJ37),""))</f>
        <v/>
      </c>
      <c r="CL37" s="17" t="str">
        <f t="shared" ca="1" si="90"/>
        <v/>
      </c>
      <c r="CM37" s="8"/>
      <c r="CN37" s="14" t="str">
        <f>IFERROR(TRIM(VLOOKUP(CM37,Data!$A$2:$B$300,2,FALSE)),IF(CM37&lt;&gt;"",TRIM(CM37),""))</f>
        <v/>
      </c>
      <c r="CO37" s="17" t="str">
        <f t="shared" ca="1" si="91"/>
        <v/>
      </c>
      <c r="CP37" s="8"/>
      <c r="CQ37" s="14" t="str">
        <f>IFERROR(TRIM(VLOOKUP(CP37,Data!$A$2:$B$300,2,FALSE)),IF(CP37&lt;&gt;"",TRIM(CP37),""))</f>
        <v/>
      </c>
      <c r="CR37" s="17" t="str">
        <f t="shared" ca="1" si="92"/>
        <v/>
      </c>
      <c r="CT37" s="24" t="str">
        <f t="shared" si="31"/>
        <v/>
      </c>
      <c r="CU37" t="str">
        <f t="shared" si="32"/>
        <v/>
      </c>
      <c r="CV37" t="str">
        <f t="shared" si="33"/>
        <v/>
      </c>
      <c r="CW37" t="str">
        <f t="shared" si="34"/>
        <v/>
      </c>
      <c r="CX37" t="str">
        <f t="shared" si="35"/>
        <v/>
      </c>
      <c r="CY37" t="str">
        <f t="shared" si="36"/>
        <v/>
      </c>
      <c r="CZ37" t="str">
        <f t="shared" si="37"/>
        <v/>
      </c>
      <c r="DA37" t="str">
        <f t="shared" si="38"/>
        <v/>
      </c>
      <c r="DB37" t="str">
        <f t="shared" si="39"/>
        <v/>
      </c>
      <c r="DC37" t="str">
        <f t="shared" si="40"/>
        <v/>
      </c>
      <c r="DD37" t="str">
        <f t="shared" si="41"/>
        <v/>
      </c>
      <c r="DE37" t="str">
        <f t="shared" si="42"/>
        <v/>
      </c>
      <c r="DF37" t="str">
        <f t="shared" si="43"/>
        <v/>
      </c>
      <c r="DG37" t="str">
        <f t="shared" si="44"/>
        <v/>
      </c>
      <c r="DH37" t="str">
        <f t="shared" si="45"/>
        <v/>
      </c>
      <c r="DI37" t="str">
        <f t="shared" si="46"/>
        <v/>
      </c>
      <c r="DJ37" t="str">
        <f t="shared" si="47"/>
        <v/>
      </c>
      <c r="DK37" t="str">
        <f t="shared" si="48"/>
        <v/>
      </c>
      <c r="DL37" t="str">
        <f t="shared" si="49"/>
        <v/>
      </c>
      <c r="DM37" t="str">
        <f t="shared" si="50"/>
        <v/>
      </c>
      <c r="DN37" t="str">
        <f t="shared" si="51"/>
        <v/>
      </c>
      <c r="DO37" t="str">
        <f t="shared" si="52"/>
        <v/>
      </c>
      <c r="DP37" t="str">
        <f t="shared" si="53"/>
        <v/>
      </c>
      <c r="DQ37" t="str">
        <f t="shared" si="54"/>
        <v/>
      </c>
      <c r="DR37" t="str">
        <f t="shared" si="55"/>
        <v/>
      </c>
      <c r="DS37" t="str">
        <f t="shared" si="56"/>
        <v/>
      </c>
      <c r="DT37" t="str">
        <f t="shared" si="57"/>
        <v/>
      </c>
      <c r="DU37" t="str">
        <f t="shared" si="58"/>
        <v/>
      </c>
      <c r="DV37" t="str">
        <f t="shared" si="59"/>
        <v/>
      </c>
      <c r="DW37" t="str">
        <f t="shared" si="60"/>
        <v/>
      </c>
      <c r="DX37" s="25" t="str">
        <f t="shared" si="61"/>
        <v/>
      </c>
      <c r="EB37" s="78" t="str">
        <f t="shared" si="62"/>
        <v/>
      </c>
      <c r="EC37"/>
      <c r="EE37" s="50" t="str">
        <f ca="1">IF(OR(Results!D36=0,Results!D36="",Results!H36=""),"",IF(Results!H36-Results!I36&gt;4,Results!D36,""))</f>
        <v/>
      </c>
      <c r="EF37" t="str">
        <f>IFERROR(INDEX(EC34:$EC$300,MATCH(EC34&amp;"*",EC35:$EC$300,0)),"")</f>
        <v/>
      </c>
      <c r="EG37" s="51" t="str">
        <f t="shared" si="63"/>
        <v/>
      </c>
    </row>
    <row r="38" spans="2:137" x14ac:dyDescent="0.25">
      <c r="D38" s="8"/>
      <c r="E38" s="14" t="str">
        <f>IFERROR(TRIM(VLOOKUP(D38,Data!$A$2:$B$300,2,FALSE)),IF(D38&lt;&gt;"",TRIM(D38),""))</f>
        <v/>
      </c>
      <c r="F38" s="17" t="str">
        <f t="shared" ca="1" si="64"/>
        <v/>
      </c>
      <c r="G38" s="8"/>
      <c r="H38" s="14" t="str">
        <f>IFERROR(TRIM(VLOOKUP(G38,Data!$A$2:$B$300,2,FALSE)),IF(G38&lt;&gt;"",TRIM(G38),""))</f>
        <v/>
      </c>
      <c r="I38" s="17" t="str">
        <f t="shared" ca="1" si="1"/>
        <v/>
      </c>
      <c r="J38" s="8"/>
      <c r="K38" s="14" t="str">
        <f>IFERROR(TRIM(VLOOKUP(J38,Data!$A$2:$B$300,2,FALSE)),IF(J38&lt;&gt;"",TRIM(J38),""))</f>
        <v/>
      </c>
      <c r="L38" s="17" t="str">
        <f t="shared" ca="1" si="2"/>
        <v/>
      </c>
      <c r="M38" s="8"/>
      <c r="N38" s="14" t="str">
        <f>IFERROR(TRIM(VLOOKUP(M38,Data!$A$2:$B$300,2,FALSE)),IF(M38&lt;&gt;"",TRIM(M38),""))</f>
        <v/>
      </c>
      <c r="O38" s="17" t="str">
        <f t="shared" ca="1" si="65"/>
        <v/>
      </c>
      <c r="P38" s="8"/>
      <c r="Q38" s="14" t="str">
        <f>IFERROR(TRIM(VLOOKUP(P38,Data!$A$2:$B$300,2,FALSE)),IF(P38&lt;&gt;"",TRIM(P38),""))</f>
        <v/>
      </c>
      <c r="R38" s="17" t="str">
        <f t="shared" ca="1" si="66"/>
        <v/>
      </c>
      <c r="S38" s="8"/>
      <c r="T38" s="14" t="str">
        <f>IFERROR(TRIM(VLOOKUP(S38,Data!$A$2:$B$300,2,FALSE)),IF(S38&lt;&gt;"",TRIM(S38),""))</f>
        <v/>
      </c>
      <c r="U38" s="17" t="str">
        <f t="shared" ca="1" si="67"/>
        <v/>
      </c>
      <c r="V38" s="8"/>
      <c r="W38" s="14" t="str">
        <f>IFERROR(TRIM(VLOOKUP(V38,Data!$A$2:$B$300,2,FALSE)),IF(V38&lt;&gt;"",TRIM(V38),""))</f>
        <v/>
      </c>
      <c r="X38" s="17" t="str">
        <f t="shared" ca="1" si="68"/>
        <v/>
      </c>
      <c r="Y38" s="8"/>
      <c r="Z38" s="14" t="str">
        <f>IFERROR(TRIM(VLOOKUP(Y38,Data!$A$2:$B$300,2,FALSE)),IF(Y38&lt;&gt;"",TRIM(Y38),""))</f>
        <v/>
      </c>
      <c r="AA38" s="17" t="str">
        <f t="shared" ca="1" si="69"/>
        <v/>
      </c>
      <c r="AB38" s="8"/>
      <c r="AC38" s="14" t="str">
        <f>IFERROR(TRIM(VLOOKUP(AB38,Data!$A$2:$B$300,2,FALSE)),IF(AB38&lt;&gt;"",TRIM(AB38),""))</f>
        <v/>
      </c>
      <c r="AD38" s="17" t="str">
        <f t="shared" ca="1" si="70"/>
        <v/>
      </c>
      <c r="AE38" s="8"/>
      <c r="AF38" s="14" t="str">
        <f>IFERROR(TRIM(VLOOKUP(AE38,Data!$A$2:$B$300,2,FALSE)),IF(AE38&lt;&gt;"",TRIM(AE38),""))</f>
        <v/>
      </c>
      <c r="AG38" s="17" t="str">
        <f t="shared" ca="1" si="71"/>
        <v/>
      </c>
      <c r="AH38" s="8"/>
      <c r="AI38" s="14" t="str">
        <f>IFERROR(TRIM(VLOOKUP(AH38,Data!$A$2:$B$300,2,FALSE)),IF(AH38&lt;&gt;"",TRIM(AH38),""))</f>
        <v/>
      </c>
      <c r="AJ38" s="17" t="str">
        <f t="shared" ca="1" si="72"/>
        <v/>
      </c>
      <c r="AK38" s="8"/>
      <c r="AL38" s="14" t="str">
        <f>IFERROR(TRIM(VLOOKUP(AK38,Data!$A$2:$B$300,2,FALSE)),IF(AK38&lt;&gt;"",TRIM(AK38),""))</f>
        <v/>
      </c>
      <c r="AM38" s="17" t="str">
        <f t="shared" ca="1" si="73"/>
        <v/>
      </c>
      <c r="AN38" s="8"/>
      <c r="AO38" s="14" t="str">
        <f>IFERROR(TRIM(VLOOKUP(AN38,Data!$A$2:$B$300,2,FALSE)),IF(AN38&lt;&gt;"",TRIM(AN38),""))</f>
        <v/>
      </c>
      <c r="AP38" s="17" t="str">
        <f t="shared" ca="1" si="74"/>
        <v/>
      </c>
      <c r="AQ38" s="8"/>
      <c r="AR38" s="14" t="str">
        <f>IFERROR(TRIM(VLOOKUP(AQ38,Data!$A$2:$B$300,2,FALSE)),IF(AQ38&lt;&gt;"",TRIM(AQ38),""))</f>
        <v/>
      </c>
      <c r="AS38" s="17" t="str">
        <f t="shared" ca="1" si="75"/>
        <v/>
      </c>
      <c r="AT38" s="8"/>
      <c r="AU38" s="14" t="str">
        <f>IFERROR(TRIM(VLOOKUP(AT38,Data!$A$2:$B$300,2,FALSE)),IF(AT38&lt;&gt;"",TRIM(AT38),""))</f>
        <v/>
      </c>
      <c r="AV38" s="17" t="str">
        <f t="shared" ca="1" si="76"/>
        <v/>
      </c>
      <c r="AW38" s="8"/>
      <c r="AX38" s="14" t="str">
        <f>IFERROR(TRIM(VLOOKUP(AW38,Data!$A$2:$B$300,2,FALSE)),IF(AW38&lt;&gt;"",TRIM(AW38),""))</f>
        <v/>
      </c>
      <c r="AY38" s="17" t="str">
        <f t="shared" ca="1" si="77"/>
        <v/>
      </c>
      <c r="AZ38" s="8"/>
      <c r="BA38" s="14" t="str">
        <f>IFERROR(TRIM(VLOOKUP(AZ38,Data!$A$2:$B$300,2,FALSE)),IF(AZ38&lt;&gt;"",TRIM(AZ38),""))</f>
        <v/>
      </c>
      <c r="BB38" s="17" t="str">
        <f t="shared" ca="1" si="78"/>
        <v/>
      </c>
      <c r="BC38" s="8"/>
      <c r="BD38" s="14" t="str">
        <f>IFERROR(TRIM(VLOOKUP(BC38,Data!$A$2:$B$300,2,FALSE)),IF(BC38&lt;&gt;"",TRIM(BC38),""))</f>
        <v/>
      </c>
      <c r="BE38" s="17" t="str">
        <f t="shared" ca="1" si="79"/>
        <v/>
      </c>
      <c r="BF38" s="8"/>
      <c r="BG38" s="14" t="str">
        <f>IFERROR(TRIM(VLOOKUP(BF38,Data!$A$2:$B$300,2,FALSE)),IF(BF38&lt;&gt;"",TRIM(BF38),""))</f>
        <v/>
      </c>
      <c r="BH38" s="17" t="str">
        <f t="shared" ca="1" si="80"/>
        <v/>
      </c>
      <c r="BI38" s="8"/>
      <c r="BJ38" s="14" t="str">
        <f>IFERROR(TRIM(VLOOKUP(BI38,Data!$A$2:$B$300,2,FALSE)),IF(BI38&lt;&gt;"",TRIM(BI38),""))</f>
        <v/>
      </c>
      <c r="BK38" s="17" t="str">
        <f t="shared" ca="1" si="81"/>
        <v/>
      </c>
      <c r="BL38" s="8"/>
      <c r="BM38" s="14" t="str">
        <f>IFERROR(TRIM(VLOOKUP(BL38,Data!$A$2:$B$300,2,FALSE)),IF(BL38&lt;&gt;"",TRIM(BL38),""))</f>
        <v/>
      </c>
      <c r="BN38" s="17" t="str">
        <f t="shared" ca="1" si="82"/>
        <v/>
      </c>
      <c r="BO38" s="8"/>
      <c r="BP38" s="14" t="str">
        <f>IFERROR(TRIM(VLOOKUP(BO38,Data!$A$2:$B$300,2,FALSE)),IF(BO38&lt;&gt;"",TRIM(BO38),""))</f>
        <v/>
      </c>
      <c r="BQ38" s="17" t="str">
        <f t="shared" ca="1" si="83"/>
        <v/>
      </c>
      <c r="BR38" s="8"/>
      <c r="BS38" s="14" t="str">
        <f>IFERROR(TRIM(VLOOKUP(BR38,Data!$A$2:$B$300,2,FALSE)),IF(BR38&lt;&gt;"",TRIM(BR38),""))</f>
        <v/>
      </c>
      <c r="BT38" s="17" t="str">
        <f t="shared" ca="1" si="84"/>
        <v/>
      </c>
      <c r="BU38" s="8"/>
      <c r="BV38" s="14" t="str">
        <f>IFERROR(TRIM(VLOOKUP(BU38,Data!$A$2:$B$300,2,FALSE)),IF(BU38&lt;&gt;"",TRIM(BU38),""))</f>
        <v/>
      </c>
      <c r="BW38" s="17" t="str">
        <f t="shared" ca="1" si="85"/>
        <v/>
      </c>
      <c r="BX38" s="8"/>
      <c r="BY38" s="14" t="str">
        <f>IFERROR(TRIM(VLOOKUP(BX38,Data!$A$2:$B$300,2,FALSE)),IF(BX38&lt;&gt;"",TRIM(BX38),""))</f>
        <v/>
      </c>
      <c r="BZ38" s="17" t="str">
        <f t="shared" ca="1" si="86"/>
        <v/>
      </c>
      <c r="CA38" s="8"/>
      <c r="CB38" s="14" t="str">
        <f>IFERROR(TRIM(VLOOKUP(CA38,Data!$A$2:$B$300,2,FALSE)),IF(CA38&lt;&gt;"",TRIM(CA38),""))</f>
        <v/>
      </c>
      <c r="CC38" s="17" t="str">
        <f t="shared" ca="1" si="87"/>
        <v/>
      </c>
      <c r="CD38" s="8"/>
      <c r="CE38" s="14" t="str">
        <f>IFERROR(TRIM(VLOOKUP(CD38,Data!$A$2:$B$300,2,FALSE)),IF(CD38&lt;&gt;"",TRIM(CD38),""))</f>
        <v/>
      </c>
      <c r="CF38" s="17" t="str">
        <f t="shared" ca="1" si="88"/>
        <v/>
      </c>
      <c r="CG38" s="8"/>
      <c r="CH38" s="14" t="str">
        <f>IFERROR(TRIM(VLOOKUP(CG38,Data!$A$2:$B$300,2,FALSE)),IF(CG38&lt;&gt;"",TRIM(CG38),""))</f>
        <v/>
      </c>
      <c r="CI38" s="17" t="str">
        <f t="shared" ca="1" si="89"/>
        <v/>
      </c>
      <c r="CJ38" s="8"/>
      <c r="CK38" s="14" t="str">
        <f>IFERROR(TRIM(VLOOKUP(CJ38,Data!$A$2:$B$300,2,FALSE)),IF(CJ38&lt;&gt;"",TRIM(CJ38),""))</f>
        <v/>
      </c>
      <c r="CL38" s="17" t="str">
        <f t="shared" ca="1" si="90"/>
        <v/>
      </c>
      <c r="CM38" s="8"/>
      <c r="CN38" s="14" t="str">
        <f>IFERROR(TRIM(VLOOKUP(CM38,Data!$A$2:$B$300,2,FALSE)),IF(CM38&lt;&gt;"",TRIM(CM38),""))</f>
        <v/>
      </c>
      <c r="CO38" s="17" t="str">
        <f t="shared" ca="1" si="91"/>
        <v/>
      </c>
      <c r="CP38" s="8"/>
      <c r="CQ38" s="14" t="str">
        <f>IFERROR(TRIM(VLOOKUP(CP38,Data!$A$2:$B$300,2,FALSE)),IF(CP38&lt;&gt;"",TRIM(CP38),""))</f>
        <v/>
      </c>
      <c r="CR38" s="17" t="str">
        <f t="shared" ca="1" si="92"/>
        <v/>
      </c>
      <c r="CT38" s="24" t="str">
        <f t="shared" si="31"/>
        <v/>
      </c>
      <c r="CU38" t="str">
        <f t="shared" si="32"/>
        <v/>
      </c>
      <c r="CV38" t="str">
        <f t="shared" si="33"/>
        <v/>
      </c>
      <c r="CW38" t="str">
        <f t="shared" si="34"/>
        <v/>
      </c>
      <c r="CX38" t="str">
        <f t="shared" si="35"/>
        <v/>
      </c>
      <c r="CY38" t="str">
        <f t="shared" si="36"/>
        <v/>
      </c>
      <c r="CZ38" t="str">
        <f t="shared" si="37"/>
        <v/>
      </c>
      <c r="DA38" t="str">
        <f t="shared" si="38"/>
        <v/>
      </c>
      <c r="DB38" t="str">
        <f t="shared" si="39"/>
        <v/>
      </c>
      <c r="DC38" t="str">
        <f t="shared" si="40"/>
        <v/>
      </c>
      <c r="DD38" t="str">
        <f t="shared" si="41"/>
        <v/>
      </c>
      <c r="DE38" t="str">
        <f t="shared" si="42"/>
        <v/>
      </c>
      <c r="DF38" t="str">
        <f t="shared" si="43"/>
        <v/>
      </c>
      <c r="DG38" t="str">
        <f t="shared" si="44"/>
        <v/>
      </c>
      <c r="DH38" t="str">
        <f t="shared" si="45"/>
        <v/>
      </c>
      <c r="DI38" t="str">
        <f t="shared" si="46"/>
        <v/>
      </c>
      <c r="DJ38" t="str">
        <f t="shared" si="47"/>
        <v/>
      </c>
      <c r="DK38" t="str">
        <f t="shared" si="48"/>
        <v/>
      </c>
      <c r="DL38" t="str">
        <f t="shared" si="49"/>
        <v/>
      </c>
      <c r="DM38" t="str">
        <f t="shared" si="50"/>
        <v/>
      </c>
      <c r="DN38" t="str">
        <f t="shared" si="51"/>
        <v/>
      </c>
      <c r="DO38" t="str">
        <f t="shared" si="52"/>
        <v/>
      </c>
      <c r="DP38" t="str">
        <f t="shared" si="53"/>
        <v/>
      </c>
      <c r="DQ38" t="str">
        <f t="shared" si="54"/>
        <v/>
      </c>
      <c r="DR38" t="str">
        <f t="shared" si="55"/>
        <v/>
      </c>
      <c r="DS38" t="str">
        <f t="shared" si="56"/>
        <v/>
      </c>
      <c r="DT38" t="str">
        <f t="shared" si="57"/>
        <v/>
      </c>
      <c r="DU38" t="str">
        <f t="shared" si="58"/>
        <v/>
      </c>
      <c r="DV38" t="str">
        <f t="shared" si="59"/>
        <v/>
      </c>
      <c r="DW38" t="str">
        <f t="shared" si="60"/>
        <v/>
      </c>
      <c r="DX38" s="25" t="str">
        <f t="shared" si="61"/>
        <v/>
      </c>
      <c r="EB38" s="78" t="str">
        <f t="shared" si="62"/>
        <v/>
      </c>
      <c r="EC38"/>
      <c r="EE38" s="50" t="str">
        <f ca="1">IF(OR(Results!D37=0,Results!D37="",Results!H37=""),"",IF(Results!H37-Results!I37&gt;4,Results!D37,""))</f>
        <v/>
      </c>
      <c r="EF38" t="str">
        <f>IFERROR(INDEX(EC35:$EC$300,MATCH(EC35&amp;"*",EC36:$EC$300,0)),"")</f>
        <v/>
      </c>
      <c r="EG38" s="51" t="str">
        <f t="shared" si="63"/>
        <v/>
      </c>
    </row>
    <row r="39" spans="2:137" x14ac:dyDescent="0.25">
      <c r="D39" s="8"/>
      <c r="E39" s="14" t="str">
        <f>IFERROR(TRIM(VLOOKUP(D39,Data!$A$2:$B$300,2,FALSE)),IF(D39&lt;&gt;"",TRIM(D39),""))</f>
        <v/>
      </c>
      <c r="F39" s="17" t="str">
        <f t="shared" ca="1" si="64"/>
        <v/>
      </c>
      <c r="G39" s="8"/>
      <c r="H39" s="14" t="str">
        <f>IFERROR(TRIM(VLOOKUP(G39,Data!$A$2:$B$300,2,FALSE)),IF(G39&lt;&gt;"",TRIM(G39),""))</f>
        <v/>
      </c>
      <c r="I39" s="17" t="str">
        <f t="shared" ca="1" si="1"/>
        <v/>
      </c>
      <c r="J39" s="8"/>
      <c r="K39" s="14" t="str">
        <f>IFERROR(TRIM(VLOOKUP(J39,Data!$A$2:$B$300,2,FALSE)),IF(J39&lt;&gt;"",TRIM(J39),""))</f>
        <v/>
      </c>
      <c r="L39" s="17" t="str">
        <f t="shared" ca="1" si="2"/>
        <v/>
      </c>
      <c r="M39" s="8"/>
      <c r="N39" s="14" t="str">
        <f>IFERROR(TRIM(VLOOKUP(M39,Data!$A$2:$B$300,2,FALSE)),IF(M39&lt;&gt;"",TRIM(M39),""))</f>
        <v/>
      </c>
      <c r="O39" s="17" t="str">
        <f t="shared" ca="1" si="65"/>
        <v/>
      </c>
      <c r="P39" s="8"/>
      <c r="Q39" s="14" t="str">
        <f>IFERROR(TRIM(VLOOKUP(P39,Data!$A$2:$B$300,2,FALSE)),IF(P39&lt;&gt;"",TRIM(P39),""))</f>
        <v/>
      </c>
      <c r="R39" s="17" t="str">
        <f t="shared" ca="1" si="66"/>
        <v/>
      </c>
      <c r="S39" s="8"/>
      <c r="T39" s="14" t="str">
        <f>IFERROR(TRIM(VLOOKUP(S39,Data!$A$2:$B$300,2,FALSE)),IF(S39&lt;&gt;"",TRIM(S39),""))</f>
        <v/>
      </c>
      <c r="U39" s="17" t="str">
        <f t="shared" ca="1" si="67"/>
        <v/>
      </c>
      <c r="V39" s="8"/>
      <c r="W39" s="14" t="str">
        <f>IFERROR(TRIM(VLOOKUP(V39,Data!$A$2:$B$300,2,FALSE)),IF(V39&lt;&gt;"",TRIM(V39),""))</f>
        <v/>
      </c>
      <c r="X39" s="17" t="str">
        <f t="shared" ca="1" si="68"/>
        <v/>
      </c>
      <c r="Y39" s="8"/>
      <c r="Z39" s="14" t="str">
        <f>IFERROR(TRIM(VLOOKUP(Y39,Data!$A$2:$B$300,2,FALSE)),IF(Y39&lt;&gt;"",TRIM(Y39),""))</f>
        <v/>
      </c>
      <c r="AA39" s="17" t="str">
        <f t="shared" ca="1" si="69"/>
        <v/>
      </c>
      <c r="AB39" s="8"/>
      <c r="AC39" s="14" t="str">
        <f>IFERROR(TRIM(VLOOKUP(AB39,Data!$A$2:$B$300,2,FALSE)),IF(AB39&lt;&gt;"",TRIM(AB39),""))</f>
        <v/>
      </c>
      <c r="AD39" s="17" t="str">
        <f t="shared" ca="1" si="70"/>
        <v/>
      </c>
      <c r="AE39" s="8"/>
      <c r="AF39" s="14" t="str">
        <f>IFERROR(TRIM(VLOOKUP(AE39,Data!$A$2:$B$300,2,FALSE)),IF(AE39&lt;&gt;"",TRIM(AE39),""))</f>
        <v/>
      </c>
      <c r="AG39" s="17" t="str">
        <f t="shared" ca="1" si="71"/>
        <v/>
      </c>
      <c r="AH39" s="8"/>
      <c r="AI39" s="14" t="str">
        <f>IFERROR(TRIM(VLOOKUP(AH39,Data!$A$2:$B$300,2,FALSE)),IF(AH39&lt;&gt;"",TRIM(AH39),""))</f>
        <v/>
      </c>
      <c r="AJ39" s="17" t="str">
        <f t="shared" ca="1" si="72"/>
        <v/>
      </c>
      <c r="AK39" s="8"/>
      <c r="AL39" s="14" t="str">
        <f>IFERROR(TRIM(VLOOKUP(AK39,Data!$A$2:$B$300,2,FALSE)),IF(AK39&lt;&gt;"",TRIM(AK39),""))</f>
        <v/>
      </c>
      <c r="AM39" s="17" t="str">
        <f t="shared" ca="1" si="73"/>
        <v/>
      </c>
      <c r="AN39" s="8"/>
      <c r="AO39" s="14" t="str">
        <f>IFERROR(TRIM(VLOOKUP(AN39,Data!$A$2:$B$300,2,FALSE)),IF(AN39&lt;&gt;"",TRIM(AN39),""))</f>
        <v/>
      </c>
      <c r="AP39" s="17" t="str">
        <f t="shared" ca="1" si="74"/>
        <v/>
      </c>
      <c r="AQ39" s="8"/>
      <c r="AR39" s="14" t="str">
        <f>IFERROR(TRIM(VLOOKUP(AQ39,Data!$A$2:$B$300,2,FALSE)),IF(AQ39&lt;&gt;"",TRIM(AQ39),""))</f>
        <v/>
      </c>
      <c r="AS39" s="17" t="str">
        <f t="shared" ca="1" si="75"/>
        <v/>
      </c>
      <c r="AT39" s="8"/>
      <c r="AU39" s="14" t="str">
        <f>IFERROR(TRIM(VLOOKUP(AT39,Data!$A$2:$B$300,2,FALSE)),IF(AT39&lt;&gt;"",TRIM(AT39),""))</f>
        <v/>
      </c>
      <c r="AV39" s="17" t="str">
        <f t="shared" ca="1" si="76"/>
        <v/>
      </c>
      <c r="AW39" s="8"/>
      <c r="AX39" s="14" t="str">
        <f>IFERROR(TRIM(VLOOKUP(AW39,Data!$A$2:$B$300,2,FALSE)),IF(AW39&lt;&gt;"",TRIM(AW39),""))</f>
        <v/>
      </c>
      <c r="AY39" s="17" t="str">
        <f t="shared" ca="1" si="77"/>
        <v/>
      </c>
      <c r="AZ39" s="8"/>
      <c r="BA39" s="14" t="str">
        <f>IFERROR(TRIM(VLOOKUP(AZ39,Data!$A$2:$B$300,2,FALSE)),IF(AZ39&lt;&gt;"",TRIM(AZ39),""))</f>
        <v/>
      </c>
      <c r="BB39" s="17" t="str">
        <f t="shared" ca="1" si="78"/>
        <v/>
      </c>
      <c r="BC39" s="8"/>
      <c r="BD39" s="14" t="str">
        <f>IFERROR(TRIM(VLOOKUP(BC39,Data!$A$2:$B$300,2,FALSE)),IF(BC39&lt;&gt;"",TRIM(BC39),""))</f>
        <v/>
      </c>
      <c r="BE39" s="17" t="str">
        <f t="shared" ca="1" si="79"/>
        <v/>
      </c>
      <c r="BF39" s="8"/>
      <c r="BG39" s="14" t="str">
        <f>IFERROR(TRIM(VLOOKUP(BF39,Data!$A$2:$B$300,2,FALSE)),IF(BF39&lt;&gt;"",TRIM(BF39),""))</f>
        <v/>
      </c>
      <c r="BH39" s="17" t="str">
        <f t="shared" ca="1" si="80"/>
        <v/>
      </c>
      <c r="BI39" s="8"/>
      <c r="BJ39" s="14" t="str">
        <f>IFERROR(TRIM(VLOOKUP(BI39,Data!$A$2:$B$300,2,FALSE)),IF(BI39&lt;&gt;"",TRIM(BI39),""))</f>
        <v/>
      </c>
      <c r="BK39" s="17" t="str">
        <f t="shared" ca="1" si="81"/>
        <v/>
      </c>
      <c r="BL39" s="8"/>
      <c r="BM39" s="14" t="str">
        <f>IFERROR(TRIM(VLOOKUP(BL39,Data!$A$2:$B$300,2,FALSE)),IF(BL39&lt;&gt;"",TRIM(BL39),""))</f>
        <v/>
      </c>
      <c r="BN39" s="17" t="str">
        <f t="shared" ca="1" si="82"/>
        <v/>
      </c>
      <c r="BO39" s="8"/>
      <c r="BP39" s="14" t="str">
        <f>IFERROR(TRIM(VLOOKUP(BO39,Data!$A$2:$B$300,2,FALSE)),IF(BO39&lt;&gt;"",TRIM(BO39),""))</f>
        <v/>
      </c>
      <c r="BQ39" s="17" t="str">
        <f t="shared" ca="1" si="83"/>
        <v/>
      </c>
      <c r="BR39" s="8"/>
      <c r="BS39" s="14" t="str">
        <f>IFERROR(TRIM(VLOOKUP(BR39,Data!$A$2:$B$300,2,FALSE)),IF(BR39&lt;&gt;"",TRIM(BR39),""))</f>
        <v/>
      </c>
      <c r="BT39" s="17" t="str">
        <f t="shared" ca="1" si="84"/>
        <v/>
      </c>
      <c r="BU39" s="8"/>
      <c r="BV39" s="14" t="str">
        <f>IFERROR(TRIM(VLOOKUP(BU39,Data!$A$2:$B$300,2,FALSE)),IF(BU39&lt;&gt;"",TRIM(BU39),""))</f>
        <v/>
      </c>
      <c r="BW39" s="17" t="str">
        <f t="shared" ca="1" si="85"/>
        <v/>
      </c>
      <c r="BX39" s="8"/>
      <c r="BY39" s="14" t="str">
        <f>IFERROR(TRIM(VLOOKUP(BX39,Data!$A$2:$B$300,2,FALSE)),IF(BX39&lt;&gt;"",TRIM(BX39),""))</f>
        <v/>
      </c>
      <c r="BZ39" s="17" t="str">
        <f t="shared" ca="1" si="86"/>
        <v/>
      </c>
      <c r="CA39" s="8"/>
      <c r="CB39" s="14" t="str">
        <f>IFERROR(TRIM(VLOOKUP(CA39,Data!$A$2:$B$300,2,FALSE)),IF(CA39&lt;&gt;"",TRIM(CA39),""))</f>
        <v/>
      </c>
      <c r="CC39" s="17" t="str">
        <f t="shared" ca="1" si="87"/>
        <v/>
      </c>
      <c r="CD39" s="8"/>
      <c r="CE39" s="14" t="str">
        <f>IFERROR(TRIM(VLOOKUP(CD39,Data!$A$2:$B$300,2,FALSE)),IF(CD39&lt;&gt;"",TRIM(CD39),""))</f>
        <v/>
      </c>
      <c r="CF39" s="17" t="str">
        <f t="shared" ca="1" si="88"/>
        <v/>
      </c>
      <c r="CG39" s="8"/>
      <c r="CH39" s="14" t="str">
        <f>IFERROR(TRIM(VLOOKUP(CG39,Data!$A$2:$B$300,2,FALSE)),IF(CG39&lt;&gt;"",TRIM(CG39),""))</f>
        <v/>
      </c>
      <c r="CI39" s="17" t="str">
        <f t="shared" ca="1" si="89"/>
        <v/>
      </c>
      <c r="CJ39" s="8"/>
      <c r="CK39" s="14" t="str">
        <f>IFERROR(TRIM(VLOOKUP(CJ39,Data!$A$2:$B$300,2,FALSE)),IF(CJ39&lt;&gt;"",TRIM(CJ39),""))</f>
        <v/>
      </c>
      <c r="CL39" s="17" t="str">
        <f t="shared" ca="1" si="90"/>
        <v/>
      </c>
      <c r="CM39" s="8"/>
      <c r="CN39" s="14" t="str">
        <f>IFERROR(TRIM(VLOOKUP(CM39,Data!$A$2:$B$300,2,FALSE)),IF(CM39&lt;&gt;"",TRIM(CM39),""))</f>
        <v/>
      </c>
      <c r="CO39" s="17" t="str">
        <f t="shared" ca="1" si="91"/>
        <v/>
      </c>
      <c r="CP39" s="8"/>
      <c r="CQ39" s="14" t="str">
        <f>IFERROR(TRIM(VLOOKUP(CP39,Data!$A$2:$B$300,2,FALSE)),IF(CP39&lt;&gt;"",TRIM(CP39),""))</f>
        <v/>
      </c>
      <c r="CR39" s="17" t="str">
        <f t="shared" ca="1" si="92"/>
        <v/>
      </c>
      <c r="CT39" s="24" t="str">
        <f t="shared" si="31"/>
        <v/>
      </c>
      <c r="CU39" t="str">
        <f t="shared" si="32"/>
        <v/>
      </c>
      <c r="CV39" t="str">
        <f t="shared" si="33"/>
        <v/>
      </c>
      <c r="CW39" t="str">
        <f t="shared" si="34"/>
        <v/>
      </c>
      <c r="CX39" t="str">
        <f t="shared" si="35"/>
        <v/>
      </c>
      <c r="CY39" t="str">
        <f t="shared" si="36"/>
        <v/>
      </c>
      <c r="CZ39" t="str">
        <f t="shared" si="37"/>
        <v/>
      </c>
      <c r="DA39" t="str">
        <f t="shared" si="38"/>
        <v/>
      </c>
      <c r="DB39" t="str">
        <f t="shared" si="39"/>
        <v/>
      </c>
      <c r="DC39" t="str">
        <f t="shared" si="40"/>
        <v/>
      </c>
      <c r="DD39" t="str">
        <f t="shared" si="41"/>
        <v/>
      </c>
      <c r="DE39" t="str">
        <f t="shared" si="42"/>
        <v/>
      </c>
      <c r="DF39" t="str">
        <f t="shared" si="43"/>
        <v/>
      </c>
      <c r="DG39" t="str">
        <f t="shared" si="44"/>
        <v/>
      </c>
      <c r="DH39" t="str">
        <f t="shared" si="45"/>
        <v/>
      </c>
      <c r="DI39" t="str">
        <f t="shared" si="46"/>
        <v/>
      </c>
      <c r="DJ39" t="str">
        <f t="shared" si="47"/>
        <v/>
      </c>
      <c r="DK39" t="str">
        <f t="shared" si="48"/>
        <v/>
      </c>
      <c r="DL39" t="str">
        <f t="shared" si="49"/>
        <v/>
      </c>
      <c r="DM39" t="str">
        <f t="shared" si="50"/>
        <v/>
      </c>
      <c r="DN39" t="str">
        <f t="shared" si="51"/>
        <v/>
      </c>
      <c r="DO39" t="str">
        <f t="shared" si="52"/>
        <v/>
      </c>
      <c r="DP39" t="str">
        <f t="shared" si="53"/>
        <v/>
      </c>
      <c r="DQ39" t="str">
        <f t="shared" si="54"/>
        <v/>
      </c>
      <c r="DR39" t="str">
        <f t="shared" si="55"/>
        <v/>
      </c>
      <c r="DS39" t="str">
        <f t="shared" si="56"/>
        <v/>
      </c>
      <c r="DT39" t="str">
        <f t="shared" si="57"/>
        <v/>
      </c>
      <c r="DU39" t="str">
        <f t="shared" si="58"/>
        <v/>
      </c>
      <c r="DV39" t="str">
        <f t="shared" si="59"/>
        <v/>
      </c>
      <c r="DW39" t="str">
        <f t="shared" si="60"/>
        <v/>
      </c>
      <c r="DX39" s="25" t="str">
        <f t="shared" si="61"/>
        <v/>
      </c>
      <c r="EB39" s="78" t="str">
        <f t="shared" si="62"/>
        <v/>
      </c>
      <c r="EC39"/>
      <c r="EE39" s="50" t="str">
        <f ca="1">IF(OR(Results!D38=0,Results!D38="",Results!H38=""),"",IF(Results!H38-Results!I38&gt;4,Results!D38,""))</f>
        <v/>
      </c>
      <c r="EF39" t="str">
        <f>IFERROR(INDEX(EC36:$EC$300,MATCH(EC36&amp;"*",EC37:$EC$300,0)),"")</f>
        <v/>
      </c>
      <c r="EG39" s="51" t="str">
        <f t="shared" si="63"/>
        <v/>
      </c>
    </row>
    <row r="40" spans="2:137" ht="15" customHeight="1" x14ac:dyDescent="0.25">
      <c r="D40" s="8"/>
      <c r="E40" s="14" t="str">
        <f>IFERROR(TRIM(VLOOKUP(D40,Data!$A$2:$B$300,2,FALSE)),IF(D40&lt;&gt;"",TRIM(D40),""))</f>
        <v/>
      </c>
      <c r="F40" s="17" t="str">
        <f t="shared" ca="1" si="64"/>
        <v/>
      </c>
      <c r="G40" s="8"/>
      <c r="H40" s="14" t="str">
        <f>IFERROR(TRIM(VLOOKUP(G40,Data!$A$2:$B$300,2,FALSE)),IF(G40&lt;&gt;"",TRIM(G40),""))</f>
        <v/>
      </c>
      <c r="I40" s="17" t="str">
        <f t="shared" ca="1" si="1"/>
        <v/>
      </c>
      <c r="J40" s="8"/>
      <c r="K40" s="14" t="str">
        <f>IFERROR(TRIM(VLOOKUP(J40,Data!$A$2:$B$300,2,FALSE)),IF(J40&lt;&gt;"",TRIM(J40),""))</f>
        <v/>
      </c>
      <c r="L40" s="17" t="str">
        <f t="shared" ca="1" si="2"/>
        <v/>
      </c>
      <c r="M40" s="8"/>
      <c r="N40" s="14" t="str">
        <f>IFERROR(TRIM(VLOOKUP(M40,Data!$A$2:$B$300,2,FALSE)),IF(M40&lt;&gt;"",TRIM(M40),""))</f>
        <v/>
      </c>
      <c r="O40" s="17" t="str">
        <f t="shared" ca="1" si="65"/>
        <v/>
      </c>
      <c r="P40" s="8"/>
      <c r="Q40" s="14" t="str">
        <f>IFERROR(TRIM(VLOOKUP(P40,Data!$A$2:$B$300,2,FALSE)),IF(P40&lt;&gt;"",TRIM(P40),""))</f>
        <v/>
      </c>
      <c r="R40" s="17" t="str">
        <f t="shared" ca="1" si="66"/>
        <v/>
      </c>
      <c r="S40" s="8"/>
      <c r="T40" s="14" t="str">
        <f>IFERROR(TRIM(VLOOKUP(S40,Data!$A$2:$B$300,2,FALSE)),IF(S40&lt;&gt;"",TRIM(S40),""))</f>
        <v/>
      </c>
      <c r="U40" s="17" t="str">
        <f t="shared" ca="1" si="67"/>
        <v/>
      </c>
      <c r="V40" s="8"/>
      <c r="W40" s="14" t="str">
        <f>IFERROR(TRIM(VLOOKUP(V40,Data!$A$2:$B$300,2,FALSE)),IF(V40&lt;&gt;"",TRIM(V40),""))</f>
        <v/>
      </c>
      <c r="X40" s="17" t="str">
        <f t="shared" ca="1" si="68"/>
        <v/>
      </c>
      <c r="Y40" s="8"/>
      <c r="Z40" s="14" t="str">
        <f>IFERROR(TRIM(VLOOKUP(Y40,Data!$A$2:$B$300,2,FALSE)),IF(Y40&lt;&gt;"",TRIM(Y40),""))</f>
        <v/>
      </c>
      <c r="AA40" s="17" t="str">
        <f t="shared" ca="1" si="69"/>
        <v/>
      </c>
      <c r="AB40" s="8"/>
      <c r="AC40" s="14" t="str">
        <f>IFERROR(TRIM(VLOOKUP(AB40,Data!$A$2:$B$300,2,FALSE)),IF(AB40&lt;&gt;"",TRIM(AB40),""))</f>
        <v/>
      </c>
      <c r="AD40" s="17" t="str">
        <f t="shared" ca="1" si="70"/>
        <v/>
      </c>
      <c r="AE40" s="8"/>
      <c r="AF40" s="14" t="str">
        <f>IFERROR(TRIM(VLOOKUP(AE40,Data!$A$2:$B$300,2,FALSE)),IF(AE40&lt;&gt;"",TRIM(AE40),""))</f>
        <v/>
      </c>
      <c r="AG40" s="17" t="str">
        <f t="shared" ca="1" si="71"/>
        <v/>
      </c>
      <c r="AH40" s="8"/>
      <c r="AI40" s="14" t="str">
        <f>IFERROR(TRIM(VLOOKUP(AH40,Data!$A$2:$B$300,2,FALSE)),IF(AH40&lt;&gt;"",TRIM(AH40),""))</f>
        <v/>
      </c>
      <c r="AJ40" s="17" t="str">
        <f t="shared" ca="1" si="72"/>
        <v/>
      </c>
      <c r="AK40" s="8"/>
      <c r="AL40" s="14" t="str">
        <f>IFERROR(TRIM(VLOOKUP(AK40,Data!$A$2:$B$300,2,FALSE)),IF(AK40&lt;&gt;"",TRIM(AK40),""))</f>
        <v/>
      </c>
      <c r="AM40" s="17" t="str">
        <f t="shared" ca="1" si="73"/>
        <v/>
      </c>
      <c r="AN40" s="8"/>
      <c r="AO40" s="14" t="str">
        <f>IFERROR(TRIM(VLOOKUP(AN40,Data!$A$2:$B$300,2,FALSE)),IF(AN40&lt;&gt;"",TRIM(AN40),""))</f>
        <v/>
      </c>
      <c r="AP40" s="17" t="str">
        <f t="shared" ca="1" si="74"/>
        <v/>
      </c>
      <c r="AQ40" s="8"/>
      <c r="AR40" s="14" t="str">
        <f>IFERROR(TRIM(VLOOKUP(AQ40,Data!$A$2:$B$300,2,FALSE)),IF(AQ40&lt;&gt;"",TRIM(AQ40),""))</f>
        <v/>
      </c>
      <c r="AS40" s="17" t="str">
        <f t="shared" ca="1" si="75"/>
        <v/>
      </c>
      <c r="AT40" s="8"/>
      <c r="AU40" s="14" t="str">
        <f>IFERROR(TRIM(VLOOKUP(AT40,Data!$A$2:$B$300,2,FALSE)),IF(AT40&lt;&gt;"",TRIM(AT40),""))</f>
        <v/>
      </c>
      <c r="AV40" s="17" t="str">
        <f t="shared" ca="1" si="76"/>
        <v/>
      </c>
      <c r="AW40" s="8"/>
      <c r="AX40" s="14" t="str">
        <f>IFERROR(TRIM(VLOOKUP(AW40,Data!$A$2:$B$300,2,FALSE)),IF(AW40&lt;&gt;"",TRIM(AW40),""))</f>
        <v/>
      </c>
      <c r="AY40" s="17" t="str">
        <f t="shared" ca="1" si="77"/>
        <v/>
      </c>
      <c r="AZ40" s="8"/>
      <c r="BA40" s="14" t="str">
        <f>IFERROR(TRIM(VLOOKUP(AZ40,Data!$A$2:$B$300,2,FALSE)),IF(AZ40&lt;&gt;"",TRIM(AZ40),""))</f>
        <v/>
      </c>
      <c r="BB40" s="17" t="str">
        <f t="shared" ca="1" si="78"/>
        <v/>
      </c>
      <c r="BC40" s="8"/>
      <c r="BD40" s="14" t="str">
        <f>IFERROR(TRIM(VLOOKUP(BC40,Data!$A$2:$B$300,2,FALSE)),IF(BC40&lt;&gt;"",TRIM(BC40),""))</f>
        <v/>
      </c>
      <c r="BE40" s="17" t="str">
        <f t="shared" ca="1" si="79"/>
        <v/>
      </c>
      <c r="BF40" s="8"/>
      <c r="BG40" s="14" t="str">
        <f>IFERROR(TRIM(VLOOKUP(BF40,Data!$A$2:$B$300,2,FALSE)),IF(BF40&lt;&gt;"",TRIM(BF40),""))</f>
        <v/>
      </c>
      <c r="BH40" s="17" t="str">
        <f t="shared" ca="1" si="80"/>
        <v/>
      </c>
      <c r="BI40" s="8"/>
      <c r="BJ40" s="14" t="str">
        <f>IFERROR(TRIM(VLOOKUP(BI40,Data!$A$2:$B$300,2,FALSE)),IF(BI40&lt;&gt;"",TRIM(BI40),""))</f>
        <v/>
      </c>
      <c r="BK40" s="17" t="str">
        <f t="shared" ca="1" si="81"/>
        <v/>
      </c>
      <c r="BL40" s="8"/>
      <c r="BM40" s="14" t="str">
        <f>IFERROR(TRIM(VLOOKUP(BL40,Data!$A$2:$B$300,2,FALSE)),IF(BL40&lt;&gt;"",TRIM(BL40),""))</f>
        <v/>
      </c>
      <c r="BN40" s="17" t="str">
        <f t="shared" ca="1" si="82"/>
        <v/>
      </c>
      <c r="BO40" s="8"/>
      <c r="BP40" s="14" t="str">
        <f>IFERROR(TRIM(VLOOKUP(BO40,Data!$A$2:$B$300,2,FALSE)),IF(BO40&lt;&gt;"",TRIM(BO40),""))</f>
        <v/>
      </c>
      <c r="BQ40" s="17" t="str">
        <f t="shared" ca="1" si="83"/>
        <v/>
      </c>
      <c r="BR40" s="8"/>
      <c r="BS40" s="14" t="str">
        <f>IFERROR(TRIM(VLOOKUP(BR40,Data!$A$2:$B$300,2,FALSE)),IF(BR40&lt;&gt;"",TRIM(BR40),""))</f>
        <v/>
      </c>
      <c r="BT40" s="17" t="str">
        <f t="shared" ca="1" si="84"/>
        <v/>
      </c>
      <c r="BU40" s="8"/>
      <c r="BV40" s="14" t="str">
        <f>IFERROR(TRIM(VLOOKUP(BU40,Data!$A$2:$B$300,2,FALSE)),IF(BU40&lt;&gt;"",TRIM(BU40),""))</f>
        <v/>
      </c>
      <c r="BW40" s="17" t="str">
        <f t="shared" ca="1" si="85"/>
        <v/>
      </c>
      <c r="BX40" s="8"/>
      <c r="BY40" s="14" t="str">
        <f>IFERROR(TRIM(VLOOKUP(BX40,Data!$A$2:$B$300,2,FALSE)),IF(BX40&lt;&gt;"",TRIM(BX40),""))</f>
        <v/>
      </c>
      <c r="BZ40" s="17" t="str">
        <f t="shared" ca="1" si="86"/>
        <v/>
      </c>
      <c r="CA40" s="8"/>
      <c r="CB40" s="14" t="str">
        <f>IFERROR(TRIM(VLOOKUP(CA40,Data!$A$2:$B$300,2,FALSE)),IF(CA40&lt;&gt;"",TRIM(CA40),""))</f>
        <v/>
      </c>
      <c r="CC40" s="17" t="str">
        <f t="shared" ca="1" si="87"/>
        <v/>
      </c>
      <c r="CD40" s="8"/>
      <c r="CE40" s="14" t="str">
        <f>IFERROR(TRIM(VLOOKUP(CD40,Data!$A$2:$B$300,2,FALSE)),IF(CD40&lt;&gt;"",TRIM(CD40),""))</f>
        <v/>
      </c>
      <c r="CF40" s="17" t="str">
        <f t="shared" ca="1" si="88"/>
        <v/>
      </c>
      <c r="CG40" s="8"/>
      <c r="CH40" s="14" t="str">
        <f>IFERROR(TRIM(VLOOKUP(CG40,Data!$A$2:$B$300,2,FALSE)),IF(CG40&lt;&gt;"",TRIM(CG40),""))</f>
        <v/>
      </c>
      <c r="CI40" s="17" t="str">
        <f t="shared" ca="1" si="89"/>
        <v/>
      </c>
      <c r="CJ40" s="8"/>
      <c r="CK40" s="14" t="str">
        <f>IFERROR(TRIM(VLOOKUP(CJ40,Data!$A$2:$B$300,2,FALSE)),IF(CJ40&lt;&gt;"",TRIM(CJ40),""))</f>
        <v/>
      </c>
      <c r="CL40" s="17" t="str">
        <f t="shared" ca="1" si="90"/>
        <v/>
      </c>
      <c r="CM40" s="8"/>
      <c r="CN40" s="14" t="str">
        <f>IFERROR(TRIM(VLOOKUP(CM40,Data!$A$2:$B$300,2,FALSE)),IF(CM40&lt;&gt;"",TRIM(CM40),""))</f>
        <v/>
      </c>
      <c r="CO40" s="17" t="str">
        <f t="shared" ca="1" si="91"/>
        <v/>
      </c>
      <c r="CP40" s="8"/>
      <c r="CQ40" s="14" t="str">
        <f>IFERROR(TRIM(VLOOKUP(CP40,Data!$A$2:$B$300,2,FALSE)),IF(CP40&lt;&gt;"",TRIM(CP40),""))</f>
        <v/>
      </c>
      <c r="CR40" s="17" t="str">
        <f t="shared" ca="1" si="92"/>
        <v/>
      </c>
      <c r="CT40" s="24" t="str">
        <f t="shared" si="31"/>
        <v/>
      </c>
      <c r="CU40" t="str">
        <f t="shared" si="32"/>
        <v/>
      </c>
      <c r="CV40" t="str">
        <f t="shared" si="33"/>
        <v/>
      </c>
      <c r="CW40" t="str">
        <f t="shared" si="34"/>
        <v/>
      </c>
      <c r="CX40" t="str">
        <f t="shared" si="35"/>
        <v/>
      </c>
      <c r="CY40" t="str">
        <f t="shared" si="36"/>
        <v/>
      </c>
      <c r="CZ40" t="str">
        <f t="shared" si="37"/>
        <v/>
      </c>
      <c r="DA40" t="str">
        <f t="shared" si="38"/>
        <v/>
      </c>
      <c r="DB40" t="str">
        <f t="shared" si="39"/>
        <v/>
      </c>
      <c r="DC40" t="str">
        <f t="shared" si="40"/>
        <v/>
      </c>
      <c r="DD40" t="str">
        <f t="shared" si="41"/>
        <v/>
      </c>
      <c r="DE40" t="str">
        <f t="shared" si="42"/>
        <v/>
      </c>
      <c r="DF40" t="str">
        <f t="shared" si="43"/>
        <v/>
      </c>
      <c r="DG40" t="str">
        <f t="shared" si="44"/>
        <v/>
      </c>
      <c r="DH40" t="str">
        <f t="shared" si="45"/>
        <v/>
      </c>
      <c r="DI40" t="str">
        <f t="shared" si="46"/>
        <v/>
      </c>
      <c r="DJ40" t="str">
        <f t="shared" si="47"/>
        <v/>
      </c>
      <c r="DK40" t="str">
        <f t="shared" si="48"/>
        <v/>
      </c>
      <c r="DL40" t="str">
        <f t="shared" si="49"/>
        <v/>
      </c>
      <c r="DM40" t="str">
        <f t="shared" si="50"/>
        <v/>
      </c>
      <c r="DN40" t="str">
        <f t="shared" si="51"/>
        <v/>
      </c>
      <c r="DO40" t="str">
        <f t="shared" si="52"/>
        <v/>
      </c>
      <c r="DP40" t="str">
        <f t="shared" si="53"/>
        <v/>
      </c>
      <c r="DQ40" t="str">
        <f t="shared" si="54"/>
        <v/>
      </c>
      <c r="DR40" t="str">
        <f t="shared" si="55"/>
        <v/>
      </c>
      <c r="DS40" t="str">
        <f t="shared" si="56"/>
        <v/>
      </c>
      <c r="DT40" t="str">
        <f t="shared" si="57"/>
        <v/>
      </c>
      <c r="DU40" t="str">
        <f t="shared" si="58"/>
        <v/>
      </c>
      <c r="DV40" t="str">
        <f t="shared" si="59"/>
        <v/>
      </c>
      <c r="DW40" t="str">
        <f t="shared" si="60"/>
        <v/>
      </c>
      <c r="DX40" s="25" t="str">
        <f t="shared" si="61"/>
        <v/>
      </c>
      <c r="EB40" s="78" t="str">
        <f t="shared" si="62"/>
        <v/>
      </c>
      <c r="EC40"/>
      <c r="EE40" s="50" t="str">
        <f ca="1">IF(OR(Results!D39=0,Results!D39="",Results!H39=""),"",IF(Results!H39-Results!I39&gt;4,Results!D39,""))</f>
        <v/>
      </c>
      <c r="EF40" t="str">
        <f>IFERROR(INDEX(EC37:$EC$300,MATCH(EC37&amp;"*",EC38:$EC$300,0)),"")</f>
        <v/>
      </c>
      <c r="EG40" s="51" t="str">
        <f t="shared" si="63"/>
        <v/>
      </c>
    </row>
    <row r="41" spans="2:137" x14ac:dyDescent="0.25">
      <c r="D41" s="8"/>
      <c r="E41" s="14" t="str">
        <f>IFERROR(TRIM(VLOOKUP(D41,Data!$A$2:$B$300,2,FALSE)),IF(D41&lt;&gt;"",TRIM(D41),""))</f>
        <v/>
      </c>
      <c r="F41" s="17" t="str">
        <f t="shared" ca="1" si="64"/>
        <v/>
      </c>
      <c r="G41" s="8"/>
      <c r="H41" s="14" t="str">
        <f>IFERROR(TRIM(VLOOKUP(G41,Data!$A$2:$B$300,2,FALSE)),IF(G41&lt;&gt;"",TRIM(G41),""))</f>
        <v/>
      </c>
      <c r="I41" s="17" t="str">
        <f t="shared" ca="1" si="1"/>
        <v/>
      </c>
      <c r="J41" s="8"/>
      <c r="K41" s="14" t="str">
        <f>IFERROR(TRIM(VLOOKUP(J41,Data!$A$2:$B$300,2,FALSE)),IF(J41&lt;&gt;"",TRIM(J41),""))</f>
        <v/>
      </c>
      <c r="L41" s="17" t="str">
        <f t="shared" ca="1" si="2"/>
        <v/>
      </c>
      <c r="M41" s="8"/>
      <c r="N41" s="14" t="str">
        <f>IFERROR(TRIM(VLOOKUP(M41,Data!$A$2:$B$300,2,FALSE)),IF(M41&lt;&gt;"",TRIM(M41),""))</f>
        <v/>
      </c>
      <c r="O41" s="17" t="str">
        <f t="shared" ca="1" si="65"/>
        <v/>
      </c>
      <c r="P41" s="8"/>
      <c r="Q41" s="14" t="str">
        <f>IFERROR(TRIM(VLOOKUP(P41,Data!$A$2:$B$300,2,FALSE)),IF(P41&lt;&gt;"",TRIM(P41),""))</f>
        <v/>
      </c>
      <c r="R41" s="17" t="str">
        <f t="shared" ca="1" si="66"/>
        <v/>
      </c>
      <c r="S41" s="8"/>
      <c r="T41" s="14" t="str">
        <f>IFERROR(TRIM(VLOOKUP(S41,Data!$A$2:$B$300,2,FALSE)),IF(S41&lt;&gt;"",TRIM(S41),""))</f>
        <v/>
      </c>
      <c r="U41" s="17" t="str">
        <f t="shared" ca="1" si="67"/>
        <v/>
      </c>
      <c r="V41" s="8"/>
      <c r="W41" s="14" t="str">
        <f>IFERROR(TRIM(VLOOKUP(V41,Data!$A$2:$B$300,2,FALSE)),IF(V41&lt;&gt;"",TRIM(V41),""))</f>
        <v/>
      </c>
      <c r="X41" s="17" t="str">
        <f t="shared" ca="1" si="68"/>
        <v/>
      </c>
      <c r="Y41" s="8"/>
      <c r="Z41" s="14" t="str">
        <f>IFERROR(TRIM(VLOOKUP(Y41,Data!$A$2:$B$300,2,FALSE)),IF(Y41&lt;&gt;"",TRIM(Y41),""))</f>
        <v/>
      </c>
      <c r="AA41" s="17" t="str">
        <f t="shared" ca="1" si="69"/>
        <v/>
      </c>
      <c r="AB41" s="8"/>
      <c r="AC41" s="14" t="str">
        <f>IFERROR(TRIM(VLOOKUP(AB41,Data!$A$2:$B$300,2,FALSE)),IF(AB41&lt;&gt;"",TRIM(AB41),""))</f>
        <v/>
      </c>
      <c r="AD41" s="17" t="str">
        <f t="shared" ca="1" si="70"/>
        <v/>
      </c>
      <c r="AE41" s="8"/>
      <c r="AF41" s="14" t="str">
        <f>IFERROR(TRIM(VLOOKUP(AE41,Data!$A$2:$B$300,2,FALSE)),IF(AE41&lt;&gt;"",TRIM(AE41),""))</f>
        <v/>
      </c>
      <c r="AG41" s="17" t="str">
        <f t="shared" ca="1" si="71"/>
        <v/>
      </c>
      <c r="AH41" s="8"/>
      <c r="AI41" s="14" t="str">
        <f>IFERROR(TRIM(VLOOKUP(AH41,Data!$A$2:$B$300,2,FALSE)),IF(AH41&lt;&gt;"",TRIM(AH41),""))</f>
        <v/>
      </c>
      <c r="AJ41" s="17" t="str">
        <f t="shared" ca="1" si="72"/>
        <v/>
      </c>
      <c r="AK41" s="8"/>
      <c r="AL41" s="14" t="str">
        <f>IFERROR(TRIM(VLOOKUP(AK41,Data!$A$2:$B$300,2,FALSE)),IF(AK41&lt;&gt;"",TRIM(AK41),""))</f>
        <v/>
      </c>
      <c r="AM41" s="17" t="str">
        <f t="shared" ca="1" si="73"/>
        <v/>
      </c>
      <c r="AN41" s="8"/>
      <c r="AO41" s="14" t="str">
        <f>IFERROR(TRIM(VLOOKUP(AN41,Data!$A$2:$B$300,2,FALSE)),IF(AN41&lt;&gt;"",TRIM(AN41),""))</f>
        <v/>
      </c>
      <c r="AP41" s="17" t="str">
        <f t="shared" ca="1" si="74"/>
        <v/>
      </c>
      <c r="AQ41" s="8"/>
      <c r="AR41" s="14" t="str">
        <f>IFERROR(TRIM(VLOOKUP(AQ41,Data!$A$2:$B$300,2,FALSE)),IF(AQ41&lt;&gt;"",TRIM(AQ41),""))</f>
        <v/>
      </c>
      <c r="AS41" s="17" t="str">
        <f t="shared" ca="1" si="75"/>
        <v/>
      </c>
      <c r="AT41" s="8"/>
      <c r="AU41" s="14" t="str">
        <f>IFERROR(TRIM(VLOOKUP(AT41,Data!$A$2:$B$300,2,FALSE)),IF(AT41&lt;&gt;"",TRIM(AT41),""))</f>
        <v/>
      </c>
      <c r="AV41" s="17" t="str">
        <f t="shared" ca="1" si="76"/>
        <v/>
      </c>
      <c r="AW41" s="8"/>
      <c r="AX41" s="14" t="str">
        <f>IFERROR(TRIM(VLOOKUP(AW41,Data!$A$2:$B$300,2,FALSE)),IF(AW41&lt;&gt;"",TRIM(AW41),""))</f>
        <v/>
      </c>
      <c r="AY41" s="17" t="str">
        <f t="shared" ca="1" si="77"/>
        <v/>
      </c>
      <c r="AZ41" s="8"/>
      <c r="BA41" s="14" t="str">
        <f>IFERROR(TRIM(VLOOKUP(AZ41,Data!$A$2:$B$300,2,FALSE)),IF(AZ41&lt;&gt;"",TRIM(AZ41),""))</f>
        <v/>
      </c>
      <c r="BB41" s="17" t="str">
        <f t="shared" ca="1" si="78"/>
        <v/>
      </c>
      <c r="BC41" s="8"/>
      <c r="BD41" s="14" t="str">
        <f>IFERROR(TRIM(VLOOKUP(BC41,Data!$A$2:$B$300,2,FALSE)),IF(BC41&lt;&gt;"",TRIM(BC41),""))</f>
        <v/>
      </c>
      <c r="BE41" s="17" t="str">
        <f t="shared" ca="1" si="79"/>
        <v/>
      </c>
      <c r="BF41" s="8"/>
      <c r="BG41" s="14" t="str">
        <f>IFERROR(TRIM(VLOOKUP(BF41,Data!$A$2:$B$300,2,FALSE)),IF(BF41&lt;&gt;"",TRIM(BF41),""))</f>
        <v/>
      </c>
      <c r="BH41" s="17" t="str">
        <f t="shared" ca="1" si="80"/>
        <v/>
      </c>
      <c r="BI41" s="8"/>
      <c r="BJ41" s="14" t="str">
        <f>IFERROR(TRIM(VLOOKUP(BI41,Data!$A$2:$B$300,2,FALSE)),IF(BI41&lt;&gt;"",TRIM(BI41),""))</f>
        <v/>
      </c>
      <c r="BK41" s="17" t="str">
        <f t="shared" ca="1" si="81"/>
        <v/>
      </c>
      <c r="BL41" s="8"/>
      <c r="BM41" s="14" t="str">
        <f>IFERROR(TRIM(VLOOKUP(BL41,Data!$A$2:$B$300,2,FALSE)),IF(BL41&lt;&gt;"",TRIM(BL41),""))</f>
        <v/>
      </c>
      <c r="BN41" s="17" t="str">
        <f t="shared" ca="1" si="82"/>
        <v/>
      </c>
      <c r="BO41" s="8"/>
      <c r="BP41" s="14" t="str">
        <f>IFERROR(TRIM(VLOOKUP(BO41,Data!$A$2:$B$300,2,FALSE)),IF(BO41&lt;&gt;"",TRIM(BO41),""))</f>
        <v/>
      </c>
      <c r="BQ41" s="17" t="str">
        <f t="shared" ca="1" si="83"/>
        <v/>
      </c>
      <c r="BR41" s="8"/>
      <c r="BS41" s="14" t="str">
        <f>IFERROR(TRIM(VLOOKUP(BR41,Data!$A$2:$B$300,2,FALSE)),IF(BR41&lt;&gt;"",TRIM(BR41),""))</f>
        <v/>
      </c>
      <c r="BT41" s="17" t="str">
        <f t="shared" ca="1" si="84"/>
        <v/>
      </c>
      <c r="BU41" s="8"/>
      <c r="BV41" s="14" t="str">
        <f>IFERROR(TRIM(VLOOKUP(BU41,Data!$A$2:$B$300,2,FALSE)),IF(BU41&lt;&gt;"",TRIM(BU41),""))</f>
        <v/>
      </c>
      <c r="BW41" s="17" t="str">
        <f t="shared" ca="1" si="85"/>
        <v/>
      </c>
      <c r="BX41" s="8"/>
      <c r="BY41" s="14" t="str">
        <f>IFERROR(TRIM(VLOOKUP(BX41,Data!$A$2:$B$300,2,FALSE)),IF(BX41&lt;&gt;"",TRIM(BX41),""))</f>
        <v/>
      </c>
      <c r="BZ41" s="17" t="str">
        <f t="shared" ca="1" si="86"/>
        <v/>
      </c>
      <c r="CA41" s="8"/>
      <c r="CB41" s="14" t="str">
        <f>IFERROR(TRIM(VLOOKUP(CA41,Data!$A$2:$B$300,2,FALSE)),IF(CA41&lt;&gt;"",TRIM(CA41),""))</f>
        <v/>
      </c>
      <c r="CC41" s="17" t="str">
        <f t="shared" ca="1" si="87"/>
        <v/>
      </c>
      <c r="CD41" s="8"/>
      <c r="CE41" s="14" t="str">
        <f>IFERROR(TRIM(VLOOKUP(CD41,Data!$A$2:$B$300,2,FALSE)),IF(CD41&lt;&gt;"",TRIM(CD41),""))</f>
        <v/>
      </c>
      <c r="CF41" s="17" t="str">
        <f t="shared" ca="1" si="88"/>
        <v/>
      </c>
      <c r="CG41" s="8"/>
      <c r="CH41" s="14" t="str">
        <f>IFERROR(TRIM(VLOOKUP(CG41,Data!$A$2:$B$300,2,FALSE)),IF(CG41&lt;&gt;"",TRIM(CG41),""))</f>
        <v/>
      </c>
      <c r="CI41" s="17" t="str">
        <f t="shared" ca="1" si="89"/>
        <v/>
      </c>
      <c r="CJ41" s="8"/>
      <c r="CK41" s="14" t="str">
        <f>IFERROR(TRIM(VLOOKUP(CJ41,Data!$A$2:$B$300,2,FALSE)),IF(CJ41&lt;&gt;"",TRIM(CJ41),""))</f>
        <v/>
      </c>
      <c r="CL41" s="17" t="str">
        <f t="shared" ca="1" si="90"/>
        <v/>
      </c>
      <c r="CM41" s="8"/>
      <c r="CN41" s="14" t="str">
        <f>IFERROR(TRIM(VLOOKUP(CM41,Data!$A$2:$B$300,2,FALSE)),IF(CM41&lt;&gt;"",TRIM(CM41),""))</f>
        <v/>
      </c>
      <c r="CO41" s="17" t="str">
        <f t="shared" ca="1" si="91"/>
        <v/>
      </c>
      <c r="CP41" s="8"/>
      <c r="CQ41" s="14" t="str">
        <f>IFERROR(TRIM(VLOOKUP(CP41,Data!$A$2:$B$300,2,FALSE)),IF(CP41&lt;&gt;"",TRIM(CP41),""))</f>
        <v/>
      </c>
      <c r="CR41" s="17" t="str">
        <f t="shared" ca="1" si="92"/>
        <v/>
      </c>
      <c r="CT41" s="24" t="str">
        <f t="shared" si="31"/>
        <v/>
      </c>
      <c r="CU41" t="str">
        <f t="shared" si="32"/>
        <v/>
      </c>
      <c r="CV41" t="str">
        <f t="shared" si="33"/>
        <v/>
      </c>
      <c r="CW41" t="str">
        <f t="shared" si="34"/>
        <v/>
      </c>
      <c r="CX41" t="str">
        <f t="shared" si="35"/>
        <v/>
      </c>
      <c r="CY41" t="str">
        <f t="shared" si="36"/>
        <v/>
      </c>
      <c r="CZ41" t="str">
        <f t="shared" si="37"/>
        <v/>
      </c>
      <c r="DA41" t="str">
        <f t="shared" si="38"/>
        <v/>
      </c>
      <c r="DB41" t="str">
        <f t="shared" si="39"/>
        <v/>
      </c>
      <c r="DC41" t="str">
        <f t="shared" si="40"/>
        <v/>
      </c>
      <c r="DD41" t="str">
        <f t="shared" si="41"/>
        <v/>
      </c>
      <c r="DE41" t="str">
        <f t="shared" si="42"/>
        <v/>
      </c>
      <c r="DF41" t="str">
        <f t="shared" si="43"/>
        <v/>
      </c>
      <c r="DG41" t="str">
        <f t="shared" si="44"/>
        <v/>
      </c>
      <c r="DH41" t="str">
        <f t="shared" si="45"/>
        <v/>
      </c>
      <c r="DI41" t="str">
        <f t="shared" si="46"/>
        <v/>
      </c>
      <c r="DJ41" t="str">
        <f t="shared" si="47"/>
        <v/>
      </c>
      <c r="DK41" t="str">
        <f t="shared" si="48"/>
        <v/>
      </c>
      <c r="DL41" t="str">
        <f t="shared" si="49"/>
        <v/>
      </c>
      <c r="DM41" t="str">
        <f t="shared" si="50"/>
        <v/>
      </c>
      <c r="DN41" t="str">
        <f t="shared" si="51"/>
        <v/>
      </c>
      <c r="DO41" t="str">
        <f t="shared" si="52"/>
        <v/>
      </c>
      <c r="DP41" t="str">
        <f t="shared" si="53"/>
        <v/>
      </c>
      <c r="DQ41" t="str">
        <f t="shared" si="54"/>
        <v/>
      </c>
      <c r="DR41" t="str">
        <f t="shared" si="55"/>
        <v/>
      </c>
      <c r="DS41" t="str">
        <f t="shared" si="56"/>
        <v/>
      </c>
      <c r="DT41" t="str">
        <f t="shared" si="57"/>
        <v/>
      </c>
      <c r="DU41" t="str">
        <f t="shared" si="58"/>
        <v/>
      </c>
      <c r="DV41" t="str">
        <f t="shared" si="59"/>
        <v/>
      </c>
      <c r="DW41" t="str">
        <f t="shared" si="60"/>
        <v/>
      </c>
      <c r="DX41" s="25" t="str">
        <f t="shared" si="61"/>
        <v/>
      </c>
      <c r="EB41" s="78" t="str">
        <f t="shared" si="62"/>
        <v/>
      </c>
      <c r="EC41"/>
      <c r="EE41" s="50" t="str">
        <f ca="1">IF(OR(Results!D40=0,Results!D40="",Results!H40=""),"",IF(Results!H40-Results!I40&gt;4,Results!D40,""))</f>
        <v/>
      </c>
      <c r="EF41" t="str">
        <f>IFERROR(INDEX(EC38:$EC$300,MATCH(EC38&amp;"*",EC39:$EC$300,0)),"")</f>
        <v/>
      </c>
      <c r="EG41" s="51" t="str">
        <f t="shared" si="63"/>
        <v/>
      </c>
    </row>
    <row r="42" spans="2:137" x14ac:dyDescent="0.25">
      <c r="D42" s="8"/>
      <c r="E42" s="14" t="str">
        <f>IFERROR(TRIM(VLOOKUP(D42,Data!$A$2:$B$300,2,FALSE)),IF(D42&lt;&gt;"",TRIM(D42),""))</f>
        <v/>
      </c>
      <c r="F42" s="17" t="str">
        <f t="shared" ca="1" si="64"/>
        <v/>
      </c>
      <c r="G42" s="8"/>
      <c r="H42" s="14" t="str">
        <f>IFERROR(TRIM(VLOOKUP(G42,Data!$A$2:$B$300,2,FALSE)),IF(G42&lt;&gt;"",TRIM(G42),""))</f>
        <v/>
      </c>
      <c r="I42" s="17" t="str">
        <f t="shared" ca="1" si="1"/>
        <v/>
      </c>
      <c r="J42" s="8"/>
      <c r="K42" s="14" t="str">
        <f>IFERROR(TRIM(VLOOKUP(J42,Data!$A$2:$B$300,2,FALSE)),IF(J42&lt;&gt;"",TRIM(J42),""))</f>
        <v/>
      </c>
      <c r="L42" s="17" t="str">
        <f t="shared" ca="1" si="2"/>
        <v/>
      </c>
      <c r="M42" s="8"/>
      <c r="N42" s="14" t="str">
        <f>IFERROR(TRIM(VLOOKUP(M42,Data!$A$2:$B$300,2,FALSE)),IF(M42&lt;&gt;"",TRIM(M42),""))</f>
        <v/>
      </c>
      <c r="O42" s="17" t="str">
        <f t="shared" ca="1" si="65"/>
        <v/>
      </c>
      <c r="P42" s="8"/>
      <c r="Q42" s="14" t="str">
        <f>IFERROR(TRIM(VLOOKUP(P42,Data!$A$2:$B$300,2,FALSE)),IF(P42&lt;&gt;"",TRIM(P42),""))</f>
        <v/>
      </c>
      <c r="R42" s="17" t="str">
        <f t="shared" ca="1" si="66"/>
        <v/>
      </c>
      <c r="S42" s="8"/>
      <c r="T42" s="14" t="str">
        <f>IFERROR(TRIM(VLOOKUP(S42,Data!$A$2:$B$300,2,FALSE)),IF(S42&lt;&gt;"",TRIM(S42),""))</f>
        <v/>
      </c>
      <c r="U42" s="17" t="str">
        <f t="shared" ca="1" si="67"/>
        <v/>
      </c>
      <c r="V42" s="8"/>
      <c r="W42" s="14" t="str">
        <f>IFERROR(TRIM(VLOOKUP(V42,Data!$A$2:$B$300,2,FALSE)),IF(V42&lt;&gt;"",TRIM(V42),""))</f>
        <v/>
      </c>
      <c r="X42" s="17" t="str">
        <f t="shared" ca="1" si="68"/>
        <v/>
      </c>
      <c r="Y42" s="8"/>
      <c r="Z42" s="14" t="str">
        <f>IFERROR(TRIM(VLOOKUP(Y42,Data!$A$2:$B$300,2,FALSE)),IF(Y42&lt;&gt;"",TRIM(Y42),""))</f>
        <v/>
      </c>
      <c r="AA42" s="17" t="str">
        <f t="shared" ca="1" si="69"/>
        <v/>
      </c>
      <c r="AB42" s="8"/>
      <c r="AC42" s="14" t="str">
        <f>IFERROR(TRIM(VLOOKUP(AB42,Data!$A$2:$B$300,2,FALSE)),IF(AB42&lt;&gt;"",TRIM(AB42),""))</f>
        <v/>
      </c>
      <c r="AD42" s="17" t="str">
        <f t="shared" ca="1" si="70"/>
        <v/>
      </c>
      <c r="AE42" s="8"/>
      <c r="AF42" s="14" t="str">
        <f>IFERROR(TRIM(VLOOKUP(AE42,Data!$A$2:$B$300,2,FALSE)),IF(AE42&lt;&gt;"",TRIM(AE42),""))</f>
        <v/>
      </c>
      <c r="AG42" s="17" t="str">
        <f t="shared" ca="1" si="71"/>
        <v/>
      </c>
      <c r="AH42" s="8"/>
      <c r="AI42" s="14" t="str">
        <f>IFERROR(TRIM(VLOOKUP(AH42,Data!$A$2:$B$300,2,FALSE)),IF(AH42&lt;&gt;"",TRIM(AH42),""))</f>
        <v/>
      </c>
      <c r="AJ42" s="17" t="str">
        <f t="shared" ca="1" si="72"/>
        <v/>
      </c>
      <c r="AK42" s="8"/>
      <c r="AL42" s="14" t="str">
        <f>IFERROR(TRIM(VLOOKUP(AK42,Data!$A$2:$B$300,2,FALSE)),IF(AK42&lt;&gt;"",TRIM(AK42),""))</f>
        <v/>
      </c>
      <c r="AM42" s="17" t="str">
        <f t="shared" ca="1" si="73"/>
        <v/>
      </c>
      <c r="AN42" s="8"/>
      <c r="AO42" s="14" t="str">
        <f>IFERROR(TRIM(VLOOKUP(AN42,Data!$A$2:$B$300,2,FALSE)),IF(AN42&lt;&gt;"",TRIM(AN42),""))</f>
        <v/>
      </c>
      <c r="AP42" s="17" t="str">
        <f t="shared" ca="1" si="74"/>
        <v/>
      </c>
      <c r="AQ42" s="8"/>
      <c r="AR42" s="14" t="str">
        <f>IFERROR(TRIM(VLOOKUP(AQ42,Data!$A$2:$B$300,2,FALSE)),IF(AQ42&lt;&gt;"",TRIM(AQ42),""))</f>
        <v/>
      </c>
      <c r="AS42" s="17" t="str">
        <f t="shared" ca="1" si="75"/>
        <v/>
      </c>
      <c r="AT42" s="8"/>
      <c r="AU42" s="14" t="str">
        <f>IFERROR(TRIM(VLOOKUP(AT42,Data!$A$2:$B$300,2,FALSE)),IF(AT42&lt;&gt;"",TRIM(AT42),""))</f>
        <v/>
      </c>
      <c r="AV42" s="17" t="str">
        <f t="shared" ca="1" si="76"/>
        <v/>
      </c>
      <c r="AW42" s="8"/>
      <c r="AX42" s="14" t="str">
        <f>IFERROR(TRIM(VLOOKUP(AW42,Data!$A$2:$B$300,2,FALSE)),IF(AW42&lt;&gt;"",TRIM(AW42),""))</f>
        <v/>
      </c>
      <c r="AY42" s="17" t="str">
        <f t="shared" ca="1" si="77"/>
        <v/>
      </c>
      <c r="AZ42" s="8"/>
      <c r="BA42" s="14" t="str">
        <f>IFERROR(TRIM(VLOOKUP(AZ42,Data!$A$2:$B$300,2,FALSE)),IF(AZ42&lt;&gt;"",TRIM(AZ42),""))</f>
        <v/>
      </c>
      <c r="BB42" s="17" t="str">
        <f t="shared" ca="1" si="78"/>
        <v/>
      </c>
      <c r="BC42" s="8"/>
      <c r="BD42" s="14" t="str">
        <f>IFERROR(TRIM(VLOOKUP(BC42,Data!$A$2:$B$300,2,FALSE)),IF(BC42&lt;&gt;"",TRIM(BC42),""))</f>
        <v/>
      </c>
      <c r="BE42" s="17" t="str">
        <f t="shared" ca="1" si="79"/>
        <v/>
      </c>
      <c r="BF42" s="8"/>
      <c r="BG42" s="14" t="str">
        <f>IFERROR(TRIM(VLOOKUP(BF42,Data!$A$2:$B$300,2,FALSE)),IF(BF42&lt;&gt;"",TRIM(BF42),""))</f>
        <v/>
      </c>
      <c r="BH42" s="17" t="str">
        <f t="shared" ca="1" si="80"/>
        <v/>
      </c>
      <c r="BI42" s="8"/>
      <c r="BJ42" s="14" t="str">
        <f>IFERROR(TRIM(VLOOKUP(BI42,Data!$A$2:$B$300,2,FALSE)),IF(BI42&lt;&gt;"",TRIM(BI42),""))</f>
        <v/>
      </c>
      <c r="BK42" s="17" t="str">
        <f t="shared" ca="1" si="81"/>
        <v/>
      </c>
      <c r="BL42" s="8"/>
      <c r="BM42" s="14" t="str">
        <f>IFERROR(TRIM(VLOOKUP(BL42,Data!$A$2:$B$300,2,FALSE)),IF(BL42&lt;&gt;"",TRIM(BL42),""))</f>
        <v/>
      </c>
      <c r="BN42" s="17" t="str">
        <f t="shared" ca="1" si="82"/>
        <v/>
      </c>
      <c r="BO42" s="8"/>
      <c r="BP42" s="14" t="str">
        <f>IFERROR(TRIM(VLOOKUP(BO42,Data!$A$2:$B$300,2,FALSE)),IF(BO42&lt;&gt;"",TRIM(BO42),""))</f>
        <v/>
      </c>
      <c r="BQ42" s="17" t="str">
        <f t="shared" ca="1" si="83"/>
        <v/>
      </c>
      <c r="BR42" s="8"/>
      <c r="BS42" s="14" t="str">
        <f>IFERROR(TRIM(VLOOKUP(BR42,Data!$A$2:$B$300,2,FALSE)),IF(BR42&lt;&gt;"",TRIM(BR42),""))</f>
        <v/>
      </c>
      <c r="BT42" s="17" t="str">
        <f t="shared" ca="1" si="84"/>
        <v/>
      </c>
      <c r="BU42" s="8"/>
      <c r="BV42" s="14" t="str">
        <f>IFERROR(TRIM(VLOOKUP(BU42,Data!$A$2:$B$300,2,FALSE)),IF(BU42&lt;&gt;"",TRIM(BU42),""))</f>
        <v/>
      </c>
      <c r="BW42" s="17" t="str">
        <f t="shared" ca="1" si="85"/>
        <v/>
      </c>
      <c r="BX42" s="8"/>
      <c r="BY42" s="14" t="str">
        <f>IFERROR(TRIM(VLOOKUP(BX42,Data!$A$2:$B$300,2,FALSE)),IF(BX42&lt;&gt;"",TRIM(BX42),""))</f>
        <v/>
      </c>
      <c r="BZ42" s="17" t="str">
        <f t="shared" ca="1" si="86"/>
        <v/>
      </c>
      <c r="CA42" s="8"/>
      <c r="CB42" s="14" t="str">
        <f>IFERROR(TRIM(VLOOKUP(CA42,Data!$A$2:$B$300,2,FALSE)),IF(CA42&lt;&gt;"",TRIM(CA42),""))</f>
        <v/>
      </c>
      <c r="CC42" s="17" t="str">
        <f t="shared" ca="1" si="87"/>
        <v/>
      </c>
      <c r="CD42" s="8"/>
      <c r="CE42" s="14" t="str">
        <f>IFERROR(TRIM(VLOOKUP(CD42,Data!$A$2:$B$300,2,FALSE)),IF(CD42&lt;&gt;"",TRIM(CD42),""))</f>
        <v/>
      </c>
      <c r="CF42" s="17" t="str">
        <f t="shared" ca="1" si="88"/>
        <v/>
      </c>
      <c r="CG42" s="8"/>
      <c r="CH42" s="14" t="str">
        <f>IFERROR(TRIM(VLOOKUP(CG42,Data!$A$2:$B$300,2,FALSE)),IF(CG42&lt;&gt;"",TRIM(CG42),""))</f>
        <v/>
      </c>
      <c r="CI42" s="17" t="str">
        <f t="shared" ca="1" si="89"/>
        <v/>
      </c>
      <c r="CJ42" s="8"/>
      <c r="CK42" s="14" t="str">
        <f>IFERROR(TRIM(VLOOKUP(CJ42,Data!$A$2:$B$300,2,FALSE)),IF(CJ42&lt;&gt;"",TRIM(CJ42),""))</f>
        <v/>
      </c>
      <c r="CL42" s="17" t="str">
        <f t="shared" ca="1" si="90"/>
        <v/>
      </c>
      <c r="CM42" s="8"/>
      <c r="CN42" s="14" t="str">
        <f>IFERROR(TRIM(VLOOKUP(CM42,Data!$A$2:$B$300,2,FALSE)),IF(CM42&lt;&gt;"",TRIM(CM42),""))</f>
        <v/>
      </c>
      <c r="CO42" s="17" t="str">
        <f t="shared" ca="1" si="91"/>
        <v/>
      </c>
      <c r="CP42" s="8"/>
      <c r="CQ42" s="14" t="str">
        <f>IFERROR(TRIM(VLOOKUP(CP42,Data!$A$2:$B$300,2,FALSE)),IF(CP42&lt;&gt;"",TRIM(CP42),""))</f>
        <v/>
      </c>
      <c r="CR42" s="17" t="str">
        <f t="shared" ca="1" si="92"/>
        <v/>
      </c>
      <c r="CT42" s="24" t="str">
        <f t="shared" si="31"/>
        <v/>
      </c>
      <c r="CU42" t="str">
        <f t="shared" si="32"/>
        <v/>
      </c>
      <c r="CV42" t="str">
        <f t="shared" si="33"/>
        <v/>
      </c>
      <c r="CW42" t="str">
        <f t="shared" si="34"/>
        <v/>
      </c>
      <c r="CX42" t="str">
        <f t="shared" si="35"/>
        <v/>
      </c>
      <c r="CY42" t="str">
        <f t="shared" si="36"/>
        <v/>
      </c>
      <c r="CZ42" t="str">
        <f t="shared" si="37"/>
        <v/>
      </c>
      <c r="DA42" t="str">
        <f t="shared" si="38"/>
        <v/>
      </c>
      <c r="DB42" t="str">
        <f t="shared" si="39"/>
        <v/>
      </c>
      <c r="DC42" t="str">
        <f t="shared" si="40"/>
        <v/>
      </c>
      <c r="DD42" t="str">
        <f t="shared" si="41"/>
        <v/>
      </c>
      <c r="DE42" t="str">
        <f t="shared" si="42"/>
        <v/>
      </c>
      <c r="DF42" t="str">
        <f t="shared" si="43"/>
        <v/>
      </c>
      <c r="DG42" t="str">
        <f t="shared" si="44"/>
        <v/>
      </c>
      <c r="DH42" t="str">
        <f t="shared" si="45"/>
        <v/>
      </c>
      <c r="DI42" t="str">
        <f t="shared" si="46"/>
        <v/>
      </c>
      <c r="DJ42" t="str">
        <f t="shared" si="47"/>
        <v/>
      </c>
      <c r="DK42" t="str">
        <f t="shared" si="48"/>
        <v/>
      </c>
      <c r="DL42" t="str">
        <f t="shared" si="49"/>
        <v/>
      </c>
      <c r="DM42" t="str">
        <f t="shared" si="50"/>
        <v/>
      </c>
      <c r="DN42" t="str">
        <f t="shared" si="51"/>
        <v/>
      </c>
      <c r="DO42" t="str">
        <f t="shared" si="52"/>
        <v/>
      </c>
      <c r="DP42" t="str">
        <f t="shared" si="53"/>
        <v/>
      </c>
      <c r="DQ42" t="str">
        <f t="shared" si="54"/>
        <v/>
      </c>
      <c r="DR42" t="str">
        <f t="shared" si="55"/>
        <v/>
      </c>
      <c r="DS42" t="str">
        <f t="shared" si="56"/>
        <v/>
      </c>
      <c r="DT42" t="str">
        <f t="shared" si="57"/>
        <v/>
      </c>
      <c r="DU42" t="str">
        <f t="shared" si="58"/>
        <v/>
      </c>
      <c r="DV42" t="str">
        <f t="shared" si="59"/>
        <v/>
      </c>
      <c r="DW42" t="str">
        <f t="shared" si="60"/>
        <v/>
      </c>
      <c r="DX42" s="25" t="str">
        <f t="shared" si="61"/>
        <v/>
      </c>
      <c r="EB42" s="78" t="str">
        <f t="shared" si="62"/>
        <v/>
      </c>
      <c r="EC42"/>
      <c r="EE42" s="50" t="str">
        <f ca="1">IF(OR(Results!D41=0,Results!D41="",Results!H41=""),"",IF(Results!H41-Results!I41&gt;4,Results!D41,""))</f>
        <v/>
      </c>
      <c r="EF42" t="str">
        <f>IFERROR(INDEX(EC39:$EC$300,MATCH(EC39&amp;"*",EC40:$EC$300,0)),"")</f>
        <v/>
      </c>
      <c r="EG42" s="51" t="str">
        <f t="shared" si="63"/>
        <v/>
      </c>
    </row>
    <row r="43" spans="2:137" x14ac:dyDescent="0.25">
      <c r="B43" s="68"/>
      <c r="D43" s="8"/>
      <c r="E43" s="14" t="str">
        <f>IFERROR(TRIM(VLOOKUP(D43,Data!$A$2:$B$300,2,FALSE)),IF(D43&lt;&gt;"",TRIM(D43),""))</f>
        <v/>
      </c>
      <c r="F43" s="17" t="str">
        <f t="shared" ca="1" si="64"/>
        <v/>
      </c>
      <c r="G43" s="8"/>
      <c r="H43" s="14" t="str">
        <f>IFERROR(TRIM(VLOOKUP(G43,Data!$A$2:$B$300,2,FALSE)),IF(G43&lt;&gt;"",TRIM(G43),""))</f>
        <v/>
      </c>
      <c r="I43" s="17" t="str">
        <f t="shared" ca="1" si="1"/>
        <v/>
      </c>
      <c r="J43" s="8"/>
      <c r="K43" s="14" t="str">
        <f>IFERROR(TRIM(VLOOKUP(J43,Data!$A$2:$B$300,2,FALSE)),IF(J43&lt;&gt;"",TRIM(J43),""))</f>
        <v/>
      </c>
      <c r="L43" s="17" t="str">
        <f t="shared" ca="1" si="2"/>
        <v/>
      </c>
      <c r="M43" s="8"/>
      <c r="N43" s="14" t="str">
        <f>IFERROR(TRIM(VLOOKUP(M43,Data!$A$2:$B$300,2,FALSE)),IF(M43&lt;&gt;"",TRIM(M43),""))</f>
        <v/>
      </c>
      <c r="O43" s="17" t="str">
        <f t="shared" ca="1" si="65"/>
        <v/>
      </c>
      <c r="P43" s="8"/>
      <c r="Q43" s="14" t="str">
        <f>IFERROR(TRIM(VLOOKUP(P43,Data!$A$2:$B$300,2,FALSE)),IF(P43&lt;&gt;"",TRIM(P43),""))</f>
        <v/>
      </c>
      <c r="R43" s="17" t="str">
        <f t="shared" ca="1" si="66"/>
        <v/>
      </c>
      <c r="S43" s="8"/>
      <c r="T43" s="14" t="str">
        <f>IFERROR(TRIM(VLOOKUP(S43,Data!$A$2:$B$300,2,FALSE)),IF(S43&lt;&gt;"",TRIM(S43),""))</f>
        <v/>
      </c>
      <c r="U43" s="17" t="str">
        <f t="shared" ca="1" si="67"/>
        <v/>
      </c>
      <c r="V43" s="8"/>
      <c r="W43" s="14" t="str">
        <f>IFERROR(TRIM(VLOOKUP(V43,Data!$A$2:$B$300,2,FALSE)),IF(V43&lt;&gt;"",TRIM(V43),""))</f>
        <v/>
      </c>
      <c r="X43" s="17" t="str">
        <f t="shared" ca="1" si="68"/>
        <v/>
      </c>
      <c r="Y43" s="8"/>
      <c r="Z43" s="14" t="str">
        <f>IFERROR(TRIM(VLOOKUP(Y43,Data!$A$2:$B$300,2,FALSE)),IF(Y43&lt;&gt;"",TRIM(Y43),""))</f>
        <v/>
      </c>
      <c r="AA43" s="17" t="str">
        <f t="shared" ca="1" si="69"/>
        <v/>
      </c>
      <c r="AB43" s="8"/>
      <c r="AC43" s="14" t="str">
        <f>IFERROR(TRIM(VLOOKUP(AB43,Data!$A$2:$B$300,2,FALSE)),IF(AB43&lt;&gt;"",TRIM(AB43),""))</f>
        <v/>
      </c>
      <c r="AD43" s="17" t="str">
        <f t="shared" ca="1" si="70"/>
        <v/>
      </c>
      <c r="AE43" s="8"/>
      <c r="AF43" s="14" t="str">
        <f>IFERROR(TRIM(VLOOKUP(AE43,Data!$A$2:$B$300,2,FALSE)),IF(AE43&lt;&gt;"",TRIM(AE43),""))</f>
        <v/>
      </c>
      <c r="AG43" s="17" t="str">
        <f t="shared" ca="1" si="71"/>
        <v/>
      </c>
      <c r="AH43" s="8"/>
      <c r="AI43" s="14" t="str">
        <f>IFERROR(TRIM(VLOOKUP(AH43,Data!$A$2:$B$300,2,FALSE)),IF(AH43&lt;&gt;"",TRIM(AH43),""))</f>
        <v/>
      </c>
      <c r="AJ43" s="17" t="str">
        <f t="shared" ca="1" si="72"/>
        <v/>
      </c>
      <c r="AK43" s="8"/>
      <c r="AL43" s="14" t="str">
        <f>IFERROR(TRIM(VLOOKUP(AK43,Data!$A$2:$B$300,2,FALSE)),IF(AK43&lt;&gt;"",TRIM(AK43),""))</f>
        <v/>
      </c>
      <c r="AM43" s="17" t="str">
        <f t="shared" ca="1" si="73"/>
        <v/>
      </c>
      <c r="AN43" s="8"/>
      <c r="AO43" s="14" t="str">
        <f>IFERROR(TRIM(VLOOKUP(AN43,Data!$A$2:$B$300,2,FALSE)),IF(AN43&lt;&gt;"",TRIM(AN43),""))</f>
        <v/>
      </c>
      <c r="AP43" s="17" t="str">
        <f t="shared" ca="1" si="74"/>
        <v/>
      </c>
      <c r="AQ43" s="8"/>
      <c r="AR43" s="14" t="str">
        <f>IFERROR(TRIM(VLOOKUP(AQ43,Data!$A$2:$B$300,2,FALSE)),IF(AQ43&lt;&gt;"",TRIM(AQ43),""))</f>
        <v/>
      </c>
      <c r="AS43" s="17" t="str">
        <f t="shared" ca="1" si="75"/>
        <v/>
      </c>
      <c r="AT43" s="8"/>
      <c r="AU43" s="14" t="str">
        <f>IFERROR(TRIM(VLOOKUP(AT43,Data!$A$2:$B$300,2,FALSE)),IF(AT43&lt;&gt;"",TRIM(AT43),""))</f>
        <v/>
      </c>
      <c r="AV43" s="17" t="str">
        <f t="shared" ca="1" si="76"/>
        <v/>
      </c>
      <c r="AW43" s="8"/>
      <c r="AX43" s="14" t="str">
        <f>IFERROR(TRIM(VLOOKUP(AW43,Data!$A$2:$B$300,2,FALSE)),IF(AW43&lt;&gt;"",TRIM(AW43),""))</f>
        <v/>
      </c>
      <c r="AY43" s="17" t="str">
        <f t="shared" ca="1" si="77"/>
        <v/>
      </c>
      <c r="AZ43" s="8"/>
      <c r="BA43" s="14" t="str">
        <f>IFERROR(TRIM(VLOOKUP(AZ43,Data!$A$2:$B$300,2,FALSE)),IF(AZ43&lt;&gt;"",TRIM(AZ43),""))</f>
        <v/>
      </c>
      <c r="BB43" s="17" t="str">
        <f t="shared" ca="1" si="78"/>
        <v/>
      </c>
      <c r="BC43" s="8"/>
      <c r="BD43" s="14" t="str">
        <f>IFERROR(TRIM(VLOOKUP(BC43,Data!$A$2:$B$300,2,FALSE)),IF(BC43&lt;&gt;"",TRIM(BC43),""))</f>
        <v/>
      </c>
      <c r="BE43" s="17" t="str">
        <f t="shared" ca="1" si="79"/>
        <v/>
      </c>
      <c r="BF43" s="8"/>
      <c r="BG43" s="14" t="str">
        <f>IFERROR(TRIM(VLOOKUP(BF43,Data!$A$2:$B$300,2,FALSE)),IF(BF43&lt;&gt;"",TRIM(BF43),""))</f>
        <v/>
      </c>
      <c r="BH43" s="17" t="str">
        <f t="shared" ca="1" si="80"/>
        <v/>
      </c>
      <c r="BI43" s="8"/>
      <c r="BJ43" s="14" t="str">
        <f>IFERROR(TRIM(VLOOKUP(BI43,Data!$A$2:$B$300,2,FALSE)),IF(BI43&lt;&gt;"",TRIM(BI43),""))</f>
        <v/>
      </c>
      <c r="BK43" s="17" t="str">
        <f t="shared" ca="1" si="81"/>
        <v/>
      </c>
      <c r="BL43" s="8"/>
      <c r="BM43" s="14" t="str">
        <f>IFERROR(TRIM(VLOOKUP(BL43,Data!$A$2:$B$300,2,FALSE)),IF(BL43&lt;&gt;"",TRIM(BL43),""))</f>
        <v/>
      </c>
      <c r="BN43" s="17" t="str">
        <f t="shared" ca="1" si="82"/>
        <v/>
      </c>
      <c r="BO43" s="8"/>
      <c r="BP43" s="14" t="str">
        <f>IFERROR(TRIM(VLOOKUP(BO43,Data!$A$2:$B$300,2,FALSE)),IF(BO43&lt;&gt;"",TRIM(BO43),""))</f>
        <v/>
      </c>
      <c r="BQ43" s="17" t="str">
        <f t="shared" ca="1" si="83"/>
        <v/>
      </c>
      <c r="BR43" s="8"/>
      <c r="BS43" s="14" t="str">
        <f>IFERROR(TRIM(VLOOKUP(BR43,Data!$A$2:$B$300,2,FALSE)),IF(BR43&lt;&gt;"",TRIM(BR43),""))</f>
        <v/>
      </c>
      <c r="BT43" s="17" t="str">
        <f t="shared" ca="1" si="84"/>
        <v/>
      </c>
      <c r="BU43" s="8"/>
      <c r="BV43" s="14" t="str">
        <f>IFERROR(TRIM(VLOOKUP(BU43,Data!$A$2:$B$300,2,FALSE)),IF(BU43&lt;&gt;"",TRIM(BU43),""))</f>
        <v/>
      </c>
      <c r="BW43" s="17" t="str">
        <f t="shared" ca="1" si="85"/>
        <v/>
      </c>
      <c r="BX43" s="8"/>
      <c r="BY43" s="14" t="str">
        <f>IFERROR(TRIM(VLOOKUP(BX43,Data!$A$2:$B$300,2,FALSE)),IF(BX43&lt;&gt;"",TRIM(BX43),""))</f>
        <v/>
      </c>
      <c r="BZ43" s="17" t="str">
        <f t="shared" ca="1" si="86"/>
        <v/>
      </c>
      <c r="CA43" s="8"/>
      <c r="CB43" s="14" t="str">
        <f>IFERROR(TRIM(VLOOKUP(CA43,Data!$A$2:$B$300,2,FALSE)),IF(CA43&lt;&gt;"",TRIM(CA43),""))</f>
        <v/>
      </c>
      <c r="CC43" s="17" t="str">
        <f t="shared" ca="1" si="87"/>
        <v/>
      </c>
      <c r="CD43" s="8"/>
      <c r="CE43" s="14" t="str">
        <f>IFERROR(TRIM(VLOOKUP(CD43,Data!$A$2:$B$300,2,FALSE)),IF(CD43&lt;&gt;"",TRIM(CD43),""))</f>
        <v/>
      </c>
      <c r="CF43" s="17" t="str">
        <f t="shared" ca="1" si="88"/>
        <v/>
      </c>
      <c r="CG43" s="8"/>
      <c r="CH43" s="14" t="str">
        <f>IFERROR(TRIM(VLOOKUP(CG43,Data!$A$2:$B$300,2,FALSE)),IF(CG43&lt;&gt;"",TRIM(CG43),""))</f>
        <v/>
      </c>
      <c r="CI43" s="17" t="str">
        <f t="shared" ca="1" si="89"/>
        <v/>
      </c>
      <c r="CJ43" s="8"/>
      <c r="CK43" s="14" t="str">
        <f>IFERROR(TRIM(VLOOKUP(CJ43,Data!$A$2:$B$300,2,FALSE)),IF(CJ43&lt;&gt;"",TRIM(CJ43),""))</f>
        <v/>
      </c>
      <c r="CL43" s="17" t="str">
        <f t="shared" ca="1" si="90"/>
        <v/>
      </c>
      <c r="CM43" s="8"/>
      <c r="CN43" s="14" t="str">
        <f>IFERROR(TRIM(VLOOKUP(CM43,Data!$A$2:$B$300,2,FALSE)),IF(CM43&lt;&gt;"",TRIM(CM43),""))</f>
        <v/>
      </c>
      <c r="CO43" s="17" t="str">
        <f t="shared" ca="1" si="91"/>
        <v/>
      </c>
      <c r="CP43" s="8"/>
      <c r="CQ43" s="14" t="str">
        <f>IFERROR(TRIM(VLOOKUP(CP43,Data!$A$2:$B$300,2,FALSE)),IF(CP43&lt;&gt;"",TRIM(CP43),""))</f>
        <v/>
      </c>
      <c r="CR43" s="17" t="str">
        <f t="shared" ca="1" si="92"/>
        <v/>
      </c>
      <c r="CT43" s="24" t="str">
        <f t="shared" si="31"/>
        <v/>
      </c>
      <c r="CU43" t="str">
        <f t="shared" si="32"/>
        <v/>
      </c>
      <c r="CV43" t="str">
        <f t="shared" si="33"/>
        <v/>
      </c>
      <c r="CW43" t="str">
        <f t="shared" si="34"/>
        <v/>
      </c>
      <c r="CX43" t="str">
        <f t="shared" si="35"/>
        <v/>
      </c>
      <c r="CY43" t="str">
        <f t="shared" si="36"/>
        <v/>
      </c>
      <c r="CZ43" t="str">
        <f t="shared" si="37"/>
        <v/>
      </c>
      <c r="DA43" t="str">
        <f t="shared" si="38"/>
        <v/>
      </c>
      <c r="DB43" t="str">
        <f t="shared" si="39"/>
        <v/>
      </c>
      <c r="DC43" t="str">
        <f t="shared" si="40"/>
        <v/>
      </c>
      <c r="DD43" t="str">
        <f t="shared" si="41"/>
        <v/>
      </c>
      <c r="DE43" t="str">
        <f t="shared" si="42"/>
        <v/>
      </c>
      <c r="DF43" t="str">
        <f t="shared" si="43"/>
        <v/>
      </c>
      <c r="DG43" t="str">
        <f t="shared" si="44"/>
        <v/>
      </c>
      <c r="DH43" t="str">
        <f t="shared" si="45"/>
        <v/>
      </c>
      <c r="DI43" t="str">
        <f t="shared" si="46"/>
        <v/>
      </c>
      <c r="DJ43" t="str">
        <f t="shared" si="47"/>
        <v/>
      </c>
      <c r="DK43" t="str">
        <f t="shared" si="48"/>
        <v/>
      </c>
      <c r="DL43" t="str">
        <f t="shared" si="49"/>
        <v/>
      </c>
      <c r="DM43" t="str">
        <f t="shared" si="50"/>
        <v/>
      </c>
      <c r="DN43" t="str">
        <f t="shared" si="51"/>
        <v/>
      </c>
      <c r="DO43" t="str">
        <f t="shared" si="52"/>
        <v/>
      </c>
      <c r="DP43" t="str">
        <f t="shared" si="53"/>
        <v/>
      </c>
      <c r="DQ43" t="str">
        <f t="shared" si="54"/>
        <v/>
      </c>
      <c r="DR43" t="str">
        <f t="shared" si="55"/>
        <v/>
      </c>
      <c r="DS43" t="str">
        <f t="shared" si="56"/>
        <v/>
      </c>
      <c r="DT43" t="str">
        <f t="shared" si="57"/>
        <v/>
      </c>
      <c r="DU43" t="str">
        <f t="shared" si="58"/>
        <v/>
      </c>
      <c r="DV43" t="str">
        <f t="shared" si="59"/>
        <v/>
      </c>
      <c r="DW43" t="str">
        <f t="shared" si="60"/>
        <v/>
      </c>
      <c r="DX43" s="25" t="str">
        <f t="shared" si="61"/>
        <v/>
      </c>
      <c r="EB43" s="78" t="str">
        <f t="shared" si="62"/>
        <v/>
      </c>
      <c r="EC43"/>
      <c r="EE43" s="50" t="str">
        <f ca="1">IF(OR(Results!D42=0,Results!D42="",Results!H42=""),"",IF(Results!H42-Results!I42&gt;4,Results!D42,""))</f>
        <v/>
      </c>
      <c r="EF43" t="str">
        <f>IFERROR(INDEX(EC40:$EC$300,MATCH(EC40&amp;"*",EC41:$EC$300,0)),"")</f>
        <v/>
      </c>
      <c r="EG43" s="51" t="str">
        <f t="shared" si="63"/>
        <v/>
      </c>
    </row>
    <row r="44" spans="2:137" x14ac:dyDescent="0.25">
      <c r="B44" s="68"/>
      <c r="D44" s="8"/>
      <c r="E44" s="14" t="str">
        <f>IFERROR(TRIM(VLOOKUP(D44,Data!$A$2:$B$300,2,FALSE)),IF(D44&lt;&gt;"",TRIM(D44),""))</f>
        <v/>
      </c>
      <c r="F44" s="17" t="str">
        <f t="shared" ca="1" si="64"/>
        <v/>
      </c>
      <c r="G44" s="8"/>
      <c r="H44" s="14" t="str">
        <f>IFERROR(TRIM(VLOOKUP(G44,Data!$A$2:$B$300,2,FALSE)),IF(G44&lt;&gt;"",TRIM(G44),""))</f>
        <v/>
      </c>
      <c r="I44" s="17" t="str">
        <f t="shared" ca="1" si="1"/>
        <v/>
      </c>
      <c r="J44" s="8"/>
      <c r="K44" s="14" t="str">
        <f>IFERROR(TRIM(VLOOKUP(J44,Data!$A$2:$B$300,2,FALSE)),IF(J44&lt;&gt;"",TRIM(J44),""))</f>
        <v/>
      </c>
      <c r="L44" s="17" t="str">
        <f t="shared" ca="1" si="2"/>
        <v/>
      </c>
      <c r="M44" s="8"/>
      <c r="N44" s="14" t="str">
        <f>IFERROR(TRIM(VLOOKUP(M44,Data!$A$2:$B$300,2,FALSE)),IF(M44&lt;&gt;"",TRIM(M44),""))</f>
        <v/>
      </c>
      <c r="O44" s="17" t="str">
        <f t="shared" ca="1" si="65"/>
        <v/>
      </c>
      <c r="P44" s="8"/>
      <c r="Q44" s="14" t="str">
        <f>IFERROR(TRIM(VLOOKUP(P44,Data!$A$2:$B$300,2,FALSE)),IF(P44&lt;&gt;"",TRIM(P44),""))</f>
        <v/>
      </c>
      <c r="R44" s="17" t="str">
        <f t="shared" ca="1" si="66"/>
        <v/>
      </c>
      <c r="S44" s="8"/>
      <c r="T44" s="14" t="str">
        <f>IFERROR(TRIM(VLOOKUP(S44,Data!$A$2:$B$300,2,FALSE)),IF(S44&lt;&gt;"",TRIM(S44),""))</f>
        <v/>
      </c>
      <c r="U44" s="17" t="str">
        <f t="shared" ca="1" si="67"/>
        <v/>
      </c>
      <c r="V44" s="8"/>
      <c r="W44" s="14" t="str">
        <f>IFERROR(TRIM(VLOOKUP(V44,Data!$A$2:$B$300,2,FALSE)),IF(V44&lt;&gt;"",TRIM(V44),""))</f>
        <v/>
      </c>
      <c r="X44" s="17" t="str">
        <f t="shared" ca="1" si="68"/>
        <v/>
      </c>
      <c r="Y44" s="8"/>
      <c r="Z44" s="14" t="str">
        <f>IFERROR(TRIM(VLOOKUP(Y44,Data!$A$2:$B$300,2,FALSE)),IF(Y44&lt;&gt;"",TRIM(Y44),""))</f>
        <v/>
      </c>
      <c r="AA44" s="17" t="str">
        <f t="shared" ca="1" si="69"/>
        <v/>
      </c>
      <c r="AB44" s="8"/>
      <c r="AC44" s="14" t="str">
        <f>IFERROR(TRIM(VLOOKUP(AB44,Data!$A$2:$B$300,2,FALSE)),IF(AB44&lt;&gt;"",TRIM(AB44),""))</f>
        <v/>
      </c>
      <c r="AD44" s="17" t="str">
        <f t="shared" ca="1" si="70"/>
        <v/>
      </c>
      <c r="AE44" s="8"/>
      <c r="AF44" s="14" t="str">
        <f>IFERROR(TRIM(VLOOKUP(AE44,Data!$A$2:$B$300,2,FALSE)),IF(AE44&lt;&gt;"",TRIM(AE44),""))</f>
        <v/>
      </c>
      <c r="AG44" s="17" t="str">
        <f t="shared" ca="1" si="71"/>
        <v/>
      </c>
      <c r="AH44" s="8"/>
      <c r="AI44" s="14" t="str">
        <f>IFERROR(TRIM(VLOOKUP(AH44,Data!$A$2:$B$300,2,FALSE)),IF(AH44&lt;&gt;"",TRIM(AH44),""))</f>
        <v/>
      </c>
      <c r="AJ44" s="17" t="str">
        <f t="shared" ca="1" si="72"/>
        <v/>
      </c>
      <c r="AK44" s="8"/>
      <c r="AL44" s="14" t="str">
        <f>IFERROR(TRIM(VLOOKUP(AK44,Data!$A$2:$B$300,2,FALSE)),IF(AK44&lt;&gt;"",TRIM(AK44),""))</f>
        <v/>
      </c>
      <c r="AM44" s="17" t="str">
        <f t="shared" ca="1" si="73"/>
        <v/>
      </c>
      <c r="AN44" s="8"/>
      <c r="AO44" s="14" t="str">
        <f>IFERROR(TRIM(VLOOKUP(AN44,Data!$A$2:$B$300,2,FALSE)),IF(AN44&lt;&gt;"",TRIM(AN44),""))</f>
        <v/>
      </c>
      <c r="AP44" s="17" t="str">
        <f t="shared" ca="1" si="74"/>
        <v/>
      </c>
      <c r="AQ44" s="8"/>
      <c r="AR44" s="14" t="str">
        <f>IFERROR(TRIM(VLOOKUP(AQ44,Data!$A$2:$B$300,2,FALSE)),IF(AQ44&lt;&gt;"",TRIM(AQ44),""))</f>
        <v/>
      </c>
      <c r="AS44" s="17" t="str">
        <f t="shared" ca="1" si="75"/>
        <v/>
      </c>
      <c r="AT44" s="8"/>
      <c r="AU44" s="14" t="str">
        <f>IFERROR(TRIM(VLOOKUP(AT44,Data!$A$2:$B$300,2,FALSE)),IF(AT44&lt;&gt;"",TRIM(AT44),""))</f>
        <v/>
      </c>
      <c r="AV44" s="17" t="str">
        <f t="shared" ca="1" si="76"/>
        <v/>
      </c>
      <c r="AW44" s="8"/>
      <c r="AX44" s="14" t="str">
        <f>IFERROR(TRIM(VLOOKUP(AW44,Data!$A$2:$B$300,2,FALSE)),IF(AW44&lt;&gt;"",TRIM(AW44),""))</f>
        <v/>
      </c>
      <c r="AY44" s="17" t="str">
        <f t="shared" ca="1" si="77"/>
        <v/>
      </c>
      <c r="AZ44" s="8"/>
      <c r="BA44" s="14" t="str">
        <f>IFERROR(TRIM(VLOOKUP(AZ44,Data!$A$2:$B$300,2,FALSE)),IF(AZ44&lt;&gt;"",TRIM(AZ44),""))</f>
        <v/>
      </c>
      <c r="BB44" s="17" t="str">
        <f t="shared" ca="1" si="78"/>
        <v/>
      </c>
      <c r="BC44" s="8"/>
      <c r="BD44" s="14" t="str">
        <f>IFERROR(TRIM(VLOOKUP(BC44,Data!$A$2:$B$300,2,FALSE)),IF(BC44&lt;&gt;"",TRIM(BC44),""))</f>
        <v/>
      </c>
      <c r="BE44" s="17" t="str">
        <f t="shared" ca="1" si="79"/>
        <v/>
      </c>
      <c r="BF44" s="8"/>
      <c r="BG44" s="14" t="str">
        <f>IFERROR(TRIM(VLOOKUP(BF44,Data!$A$2:$B$300,2,FALSE)),IF(BF44&lt;&gt;"",TRIM(BF44),""))</f>
        <v/>
      </c>
      <c r="BH44" s="17" t="str">
        <f t="shared" ca="1" si="80"/>
        <v/>
      </c>
      <c r="BI44" s="8"/>
      <c r="BJ44" s="14" t="str">
        <f>IFERROR(TRIM(VLOOKUP(BI44,Data!$A$2:$B$300,2,FALSE)),IF(BI44&lt;&gt;"",TRIM(BI44),""))</f>
        <v/>
      </c>
      <c r="BK44" s="17" t="str">
        <f t="shared" ca="1" si="81"/>
        <v/>
      </c>
      <c r="BL44" s="8"/>
      <c r="BM44" s="14" t="str">
        <f>IFERROR(TRIM(VLOOKUP(BL44,Data!$A$2:$B$300,2,FALSE)),IF(BL44&lt;&gt;"",TRIM(BL44),""))</f>
        <v/>
      </c>
      <c r="BN44" s="17" t="str">
        <f t="shared" ca="1" si="82"/>
        <v/>
      </c>
      <c r="BO44" s="8"/>
      <c r="BP44" s="14" t="str">
        <f>IFERROR(TRIM(VLOOKUP(BO44,Data!$A$2:$B$300,2,FALSE)),IF(BO44&lt;&gt;"",TRIM(BO44),""))</f>
        <v/>
      </c>
      <c r="BQ44" s="17" t="str">
        <f t="shared" ca="1" si="83"/>
        <v/>
      </c>
      <c r="BR44" s="8"/>
      <c r="BS44" s="14" t="str">
        <f>IFERROR(TRIM(VLOOKUP(BR44,Data!$A$2:$B$300,2,FALSE)),IF(BR44&lt;&gt;"",TRIM(BR44),""))</f>
        <v/>
      </c>
      <c r="BT44" s="17" t="str">
        <f t="shared" ca="1" si="84"/>
        <v/>
      </c>
      <c r="BU44" s="8"/>
      <c r="BV44" s="14" t="str">
        <f>IFERROR(TRIM(VLOOKUP(BU44,Data!$A$2:$B$300,2,FALSE)),IF(BU44&lt;&gt;"",TRIM(BU44),""))</f>
        <v/>
      </c>
      <c r="BW44" s="17" t="str">
        <f t="shared" ca="1" si="85"/>
        <v/>
      </c>
      <c r="BX44" s="8"/>
      <c r="BY44" s="14" t="str">
        <f>IFERROR(TRIM(VLOOKUP(BX44,Data!$A$2:$B$300,2,FALSE)),IF(BX44&lt;&gt;"",TRIM(BX44),""))</f>
        <v/>
      </c>
      <c r="BZ44" s="17" t="str">
        <f t="shared" ca="1" si="86"/>
        <v/>
      </c>
      <c r="CA44" s="8"/>
      <c r="CB44" s="14" t="str">
        <f>IFERROR(TRIM(VLOOKUP(CA44,Data!$A$2:$B$300,2,FALSE)),IF(CA44&lt;&gt;"",TRIM(CA44),""))</f>
        <v/>
      </c>
      <c r="CC44" s="17" t="str">
        <f t="shared" ca="1" si="87"/>
        <v/>
      </c>
      <c r="CD44" s="8"/>
      <c r="CE44" s="14" t="str">
        <f>IFERROR(TRIM(VLOOKUP(CD44,Data!$A$2:$B$300,2,FALSE)),IF(CD44&lt;&gt;"",TRIM(CD44),""))</f>
        <v/>
      </c>
      <c r="CF44" s="17" t="str">
        <f t="shared" ca="1" si="88"/>
        <v/>
      </c>
      <c r="CG44" s="8"/>
      <c r="CH44" s="14" t="str">
        <f>IFERROR(TRIM(VLOOKUP(CG44,Data!$A$2:$B$300,2,FALSE)),IF(CG44&lt;&gt;"",TRIM(CG44),""))</f>
        <v/>
      </c>
      <c r="CI44" s="17" t="str">
        <f t="shared" ca="1" si="89"/>
        <v/>
      </c>
      <c r="CJ44" s="8"/>
      <c r="CK44" s="14" t="str">
        <f>IFERROR(TRIM(VLOOKUP(CJ44,Data!$A$2:$B$300,2,FALSE)),IF(CJ44&lt;&gt;"",TRIM(CJ44),""))</f>
        <v/>
      </c>
      <c r="CL44" s="17" t="str">
        <f t="shared" ca="1" si="90"/>
        <v/>
      </c>
      <c r="CM44" s="8"/>
      <c r="CN44" s="14" t="str">
        <f>IFERROR(TRIM(VLOOKUP(CM44,Data!$A$2:$B$300,2,FALSE)),IF(CM44&lt;&gt;"",TRIM(CM44),""))</f>
        <v/>
      </c>
      <c r="CO44" s="17" t="str">
        <f t="shared" ca="1" si="91"/>
        <v/>
      </c>
      <c r="CP44" s="8"/>
      <c r="CQ44" s="14" t="str">
        <f>IFERROR(TRIM(VLOOKUP(CP44,Data!$A$2:$B$300,2,FALSE)),IF(CP44&lt;&gt;"",TRIM(CP44),""))</f>
        <v/>
      </c>
      <c r="CR44" s="17" t="str">
        <f t="shared" ca="1" si="92"/>
        <v/>
      </c>
      <c r="CT44" s="24" t="str">
        <f t="shared" si="31"/>
        <v/>
      </c>
      <c r="CU44" t="str">
        <f t="shared" si="32"/>
        <v/>
      </c>
      <c r="CV44" t="str">
        <f t="shared" si="33"/>
        <v/>
      </c>
      <c r="CW44" t="str">
        <f t="shared" si="34"/>
        <v/>
      </c>
      <c r="CX44" t="str">
        <f t="shared" si="35"/>
        <v/>
      </c>
      <c r="CY44" t="str">
        <f t="shared" si="36"/>
        <v/>
      </c>
      <c r="CZ44" t="str">
        <f t="shared" si="37"/>
        <v/>
      </c>
      <c r="DA44" t="str">
        <f t="shared" si="38"/>
        <v/>
      </c>
      <c r="DB44" t="str">
        <f t="shared" si="39"/>
        <v/>
      </c>
      <c r="DC44" t="str">
        <f t="shared" si="40"/>
        <v/>
      </c>
      <c r="DD44" t="str">
        <f t="shared" si="41"/>
        <v/>
      </c>
      <c r="DE44" t="str">
        <f t="shared" si="42"/>
        <v/>
      </c>
      <c r="DF44" t="str">
        <f t="shared" si="43"/>
        <v/>
      </c>
      <c r="DG44" t="str">
        <f t="shared" si="44"/>
        <v/>
      </c>
      <c r="DH44" t="str">
        <f t="shared" si="45"/>
        <v/>
      </c>
      <c r="DI44" t="str">
        <f t="shared" si="46"/>
        <v/>
      </c>
      <c r="DJ44" t="str">
        <f t="shared" si="47"/>
        <v/>
      </c>
      <c r="DK44" t="str">
        <f t="shared" si="48"/>
        <v/>
      </c>
      <c r="DL44" t="str">
        <f t="shared" si="49"/>
        <v/>
      </c>
      <c r="DM44" t="str">
        <f t="shared" si="50"/>
        <v/>
      </c>
      <c r="DN44" t="str">
        <f t="shared" si="51"/>
        <v/>
      </c>
      <c r="DO44" t="str">
        <f t="shared" si="52"/>
        <v/>
      </c>
      <c r="DP44" t="str">
        <f t="shared" si="53"/>
        <v/>
      </c>
      <c r="DQ44" t="str">
        <f t="shared" si="54"/>
        <v/>
      </c>
      <c r="DR44" t="str">
        <f t="shared" si="55"/>
        <v/>
      </c>
      <c r="DS44" t="str">
        <f t="shared" si="56"/>
        <v/>
      </c>
      <c r="DT44" t="str">
        <f t="shared" si="57"/>
        <v/>
      </c>
      <c r="DU44" t="str">
        <f t="shared" si="58"/>
        <v/>
      </c>
      <c r="DV44" t="str">
        <f t="shared" si="59"/>
        <v/>
      </c>
      <c r="DW44" t="str">
        <f t="shared" si="60"/>
        <v/>
      </c>
      <c r="DX44" s="25" t="str">
        <f t="shared" si="61"/>
        <v/>
      </c>
      <c r="EB44" s="78" t="str">
        <f t="shared" si="62"/>
        <v/>
      </c>
      <c r="EC44"/>
      <c r="EE44" s="50" t="str">
        <f ca="1">IF(OR(Results!D43=0,Results!D43="",Results!H43=""),"",IF(Results!H43-Results!I43&gt;4,Results!D43,""))</f>
        <v/>
      </c>
      <c r="EF44" t="str">
        <f>IFERROR(INDEX(EC41:$EC$300,MATCH(EC41&amp;"*",EC42:$EC$300,0)),"")</f>
        <v/>
      </c>
      <c r="EG44" s="51" t="str">
        <f t="shared" si="63"/>
        <v/>
      </c>
    </row>
    <row r="45" spans="2:137" ht="15" customHeight="1" x14ac:dyDescent="0.25">
      <c r="B45" s="68"/>
      <c r="D45" s="8"/>
      <c r="E45" s="14" t="str">
        <f>IFERROR(TRIM(VLOOKUP(D45,Data!$A$2:$B$300,2,FALSE)),IF(D45&lt;&gt;"",TRIM(D45),""))</f>
        <v/>
      </c>
      <c r="F45" s="17" t="str">
        <f t="shared" ca="1" si="64"/>
        <v/>
      </c>
      <c r="G45" s="8"/>
      <c r="H45" s="14" t="str">
        <f>IFERROR(TRIM(VLOOKUP(G45,Data!$A$2:$B$300,2,FALSE)),IF(G45&lt;&gt;"",TRIM(G45),""))</f>
        <v/>
      </c>
      <c r="I45" s="17" t="str">
        <f t="shared" ca="1" si="1"/>
        <v/>
      </c>
      <c r="J45" s="8"/>
      <c r="K45" s="14" t="str">
        <f>IFERROR(TRIM(VLOOKUP(J45,Data!$A$2:$B$300,2,FALSE)),IF(J45&lt;&gt;"",TRIM(J45),""))</f>
        <v/>
      </c>
      <c r="L45" s="17" t="str">
        <f t="shared" ca="1" si="2"/>
        <v/>
      </c>
      <c r="M45" s="8"/>
      <c r="N45" s="14" t="str">
        <f>IFERROR(TRIM(VLOOKUP(M45,Data!$A$2:$B$300,2,FALSE)),IF(M45&lt;&gt;"",TRIM(M45),""))</f>
        <v/>
      </c>
      <c r="O45" s="17" t="str">
        <f t="shared" ca="1" si="65"/>
        <v/>
      </c>
      <c r="P45" s="8"/>
      <c r="Q45" s="14" t="str">
        <f>IFERROR(TRIM(VLOOKUP(P45,Data!$A$2:$B$300,2,FALSE)),IF(P45&lt;&gt;"",TRIM(P45),""))</f>
        <v/>
      </c>
      <c r="R45" s="17" t="str">
        <f t="shared" ca="1" si="66"/>
        <v/>
      </c>
      <c r="S45" s="8"/>
      <c r="T45" s="14" t="str">
        <f>IFERROR(TRIM(VLOOKUP(S45,Data!$A$2:$B$300,2,FALSE)),IF(S45&lt;&gt;"",TRIM(S45),""))</f>
        <v/>
      </c>
      <c r="U45" s="17" t="str">
        <f t="shared" ca="1" si="67"/>
        <v/>
      </c>
      <c r="V45" s="8"/>
      <c r="W45" s="14" t="str">
        <f>IFERROR(TRIM(VLOOKUP(V45,Data!$A$2:$B$300,2,FALSE)),IF(V45&lt;&gt;"",TRIM(V45),""))</f>
        <v/>
      </c>
      <c r="X45" s="17" t="str">
        <f t="shared" ca="1" si="68"/>
        <v/>
      </c>
      <c r="Y45" s="8"/>
      <c r="Z45" s="14" t="str">
        <f>IFERROR(TRIM(VLOOKUP(Y45,Data!$A$2:$B$300,2,FALSE)),IF(Y45&lt;&gt;"",TRIM(Y45),""))</f>
        <v/>
      </c>
      <c r="AA45" s="17" t="str">
        <f t="shared" ca="1" si="69"/>
        <v/>
      </c>
      <c r="AB45" s="8"/>
      <c r="AC45" s="14" t="str">
        <f>IFERROR(TRIM(VLOOKUP(AB45,Data!$A$2:$B$300,2,FALSE)),IF(AB45&lt;&gt;"",TRIM(AB45),""))</f>
        <v/>
      </c>
      <c r="AD45" s="17" t="str">
        <f t="shared" ca="1" si="70"/>
        <v/>
      </c>
      <c r="AE45" s="8"/>
      <c r="AF45" s="14" t="str">
        <f>IFERROR(TRIM(VLOOKUP(AE45,Data!$A$2:$B$300,2,FALSE)),IF(AE45&lt;&gt;"",TRIM(AE45),""))</f>
        <v/>
      </c>
      <c r="AG45" s="17" t="str">
        <f t="shared" ca="1" si="71"/>
        <v/>
      </c>
      <c r="AH45" s="8"/>
      <c r="AI45" s="14" t="str">
        <f>IFERROR(TRIM(VLOOKUP(AH45,Data!$A$2:$B$300,2,FALSE)),IF(AH45&lt;&gt;"",TRIM(AH45),""))</f>
        <v/>
      </c>
      <c r="AJ45" s="17" t="str">
        <f t="shared" ca="1" si="72"/>
        <v/>
      </c>
      <c r="AK45" s="8"/>
      <c r="AL45" s="14" t="str">
        <f>IFERROR(TRIM(VLOOKUP(AK45,Data!$A$2:$B$300,2,FALSE)),IF(AK45&lt;&gt;"",TRIM(AK45),""))</f>
        <v/>
      </c>
      <c r="AM45" s="17" t="str">
        <f t="shared" ca="1" si="73"/>
        <v/>
      </c>
      <c r="AN45" s="8"/>
      <c r="AO45" s="14" t="str">
        <f>IFERROR(TRIM(VLOOKUP(AN45,Data!$A$2:$B$300,2,FALSE)),IF(AN45&lt;&gt;"",TRIM(AN45),""))</f>
        <v/>
      </c>
      <c r="AP45" s="17" t="str">
        <f t="shared" ca="1" si="74"/>
        <v/>
      </c>
      <c r="AQ45" s="8"/>
      <c r="AR45" s="14" t="str">
        <f>IFERROR(TRIM(VLOOKUP(AQ45,Data!$A$2:$B$300,2,FALSE)),IF(AQ45&lt;&gt;"",TRIM(AQ45),""))</f>
        <v/>
      </c>
      <c r="AS45" s="17" t="str">
        <f t="shared" ca="1" si="75"/>
        <v/>
      </c>
      <c r="AT45" s="8"/>
      <c r="AU45" s="14" t="str">
        <f>IFERROR(TRIM(VLOOKUP(AT45,Data!$A$2:$B$300,2,FALSE)),IF(AT45&lt;&gt;"",TRIM(AT45),""))</f>
        <v/>
      </c>
      <c r="AV45" s="17" t="str">
        <f t="shared" ca="1" si="76"/>
        <v/>
      </c>
      <c r="AW45" s="8"/>
      <c r="AX45" s="14" t="str">
        <f>IFERROR(TRIM(VLOOKUP(AW45,Data!$A$2:$B$300,2,FALSE)),IF(AW45&lt;&gt;"",TRIM(AW45),""))</f>
        <v/>
      </c>
      <c r="AY45" s="17" t="str">
        <f t="shared" ca="1" si="77"/>
        <v/>
      </c>
      <c r="AZ45" s="8"/>
      <c r="BA45" s="14" t="str">
        <f>IFERROR(TRIM(VLOOKUP(AZ45,Data!$A$2:$B$300,2,FALSE)),IF(AZ45&lt;&gt;"",TRIM(AZ45),""))</f>
        <v/>
      </c>
      <c r="BB45" s="17" t="str">
        <f t="shared" ca="1" si="78"/>
        <v/>
      </c>
      <c r="BC45" s="8"/>
      <c r="BD45" s="14" t="str">
        <f>IFERROR(TRIM(VLOOKUP(BC45,Data!$A$2:$B$300,2,FALSE)),IF(BC45&lt;&gt;"",TRIM(BC45),""))</f>
        <v/>
      </c>
      <c r="BE45" s="17" t="str">
        <f t="shared" ca="1" si="79"/>
        <v/>
      </c>
      <c r="BF45" s="8"/>
      <c r="BG45" s="14" t="str">
        <f>IFERROR(TRIM(VLOOKUP(BF45,Data!$A$2:$B$300,2,FALSE)),IF(BF45&lt;&gt;"",TRIM(BF45),""))</f>
        <v/>
      </c>
      <c r="BH45" s="17" t="str">
        <f t="shared" ca="1" si="80"/>
        <v/>
      </c>
      <c r="BI45" s="8"/>
      <c r="BJ45" s="14" t="str">
        <f>IFERROR(TRIM(VLOOKUP(BI45,Data!$A$2:$B$300,2,FALSE)),IF(BI45&lt;&gt;"",TRIM(BI45),""))</f>
        <v/>
      </c>
      <c r="BK45" s="17" t="str">
        <f t="shared" ca="1" si="81"/>
        <v/>
      </c>
      <c r="BL45" s="8"/>
      <c r="BM45" s="14" t="str">
        <f>IFERROR(TRIM(VLOOKUP(BL45,Data!$A$2:$B$300,2,FALSE)),IF(BL45&lt;&gt;"",TRIM(BL45),""))</f>
        <v/>
      </c>
      <c r="BN45" s="17" t="str">
        <f t="shared" ca="1" si="82"/>
        <v/>
      </c>
      <c r="BO45" s="8"/>
      <c r="BP45" s="14" t="str">
        <f>IFERROR(TRIM(VLOOKUP(BO45,Data!$A$2:$B$300,2,FALSE)),IF(BO45&lt;&gt;"",TRIM(BO45),""))</f>
        <v/>
      </c>
      <c r="BQ45" s="17" t="str">
        <f t="shared" ca="1" si="83"/>
        <v/>
      </c>
      <c r="BR45" s="8"/>
      <c r="BS45" s="14" t="str">
        <f>IFERROR(TRIM(VLOOKUP(BR45,Data!$A$2:$B$300,2,FALSE)),IF(BR45&lt;&gt;"",TRIM(BR45),""))</f>
        <v/>
      </c>
      <c r="BT45" s="17" t="str">
        <f t="shared" ca="1" si="84"/>
        <v/>
      </c>
      <c r="BU45" s="8"/>
      <c r="BV45" s="14" t="str">
        <f>IFERROR(TRIM(VLOOKUP(BU45,Data!$A$2:$B$300,2,FALSE)),IF(BU45&lt;&gt;"",TRIM(BU45),""))</f>
        <v/>
      </c>
      <c r="BW45" s="17" t="str">
        <f t="shared" ca="1" si="85"/>
        <v/>
      </c>
      <c r="BX45" s="8"/>
      <c r="BY45" s="14" t="str">
        <f>IFERROR(TRIM(VLOOKUP(BX45,Data!$A$2:$B$300,2,FALSE)),IF(BX45&lt;&gt;"",TRIM(BX45),""))</f>
        <v/>
      </c>
      <c r="BZ45" s="17" t="str">
        <f t="shared" ca="1" si="86"/>
        <v/>
      </c>
      <c r="CA45" s="8"/>
      <c r="CB45" s="14" t="str">
        <f>IFERROR(TRIM(VLOOKUP(CA45,Data!$A$2:$B$300,2,FALSE)),IF(CA45&lt;&gt;"",TRIM(CA45),""))</f>
        <v/>
      </c>
      <c r="CC45" s="17" t="str">
        <f t="shared" ca="1" si="87"/>
        <v/>
      </c>
      <c r="CD45" s="8"/>
      <c r="CE45" s="14" t="str">
        <f>IFERROR(TRIM(VLOOKUP(CD45,Data!$A$2:$B$300,2,FALSE)),IF(CD45&lt;&gt;"",TRIM(CD45),""))</f>
        <v/>
      </c>
      <c r="CF45" s="17" t="str">
        <f t="shared" ca="1" si="88"/>
        <v/>
      </c>
      <c r="CG45" s="8"/>
      <c r="CH45" s="14" t="str">
        <f>IFERROR(TRIM(VLOOKUP(CG45,Data!$A$2:$B$300,2,FALSE)),IF(CG45&lt;&gt;"",TRIM(CG45),""))</f>
        <v/>
      </c>
      <c r="CI45" s="17" t="str">
        <f t="shared" ca="1" si="89"/>
        <v/>
      </c>
      <c r="CJ45" s="8"/>
      <c r="CK45" s="14" t="str">
        <f>IFERROR(TRIM(VLOOKUP(CJ45,Data!$A$2:$B$300,2,FALSE)),IF(CJ45&lt;&gt;"",TRIM(CJ45),""))</f>
        <v/>
      </c>
      <c r="CL45" s="17" t="str">
        <f t="shared" ca="1" si="90"/>
        <v/>
      </c>
      <c r="CM45" s="8"/>
      <c r="CN45" s="14" t="str">
        <f>IFERROR(TRIM(VLOOKUP(CM45,Data!$A$2:$B$300,2,FALSE)),IF(CM45&lt;&gt;"",TRIM(CM45),""))</f>
        <v/>
      </c>
      <c r="CO45" s="17" t="str">
        <f t="shared" ca="1" si="91"/>
        <v/>
      </c>
      <c r="CP45" s="8"/>
      <c r="CQ45" s="14" t="str">
        <f>IFERROR(TRIM(VLOOKUP(CP45,Data!$A$2:$B$300,2,FALSE)),IF(CP45&lt;&gt;"",TRIM(CP45),""))</f>
        <v/>
      </c>
      <c r="CR45" s="17" t="str">
        <f t="shared" ca="1" si="92"/>
        <v/>
      </c>
      <c r="CT45" s="24" t="str">
        <f t="shared" si="31"/>
        <v/>
      </c>
      <c r="CU45" t="str">
        <f t="shared" si="32"/>
        <v/>
      </c>
      <c r="CV45" t="str">
        <f t="shared" si="33"/>
        <v/>
      </c>
      <c r="CW45" t="str">
        <f t="shared" si="34"/>
        <v/>
      </c>
      <c r="CX45" t="str">
        <f t="shared" si="35"/>
        <v/>
      </c>
      <c r="CY45" t="str">
        <f t="shared" si="36"/>
        <v/>
      </c>
      <c r="CZ45" t="str">
        <f t="shared" si="37"/>
        <v/>
      </c>
      <c r="DA45" t="str">
        <f t="shared" si="38"/>
        <v/>
      </c>
      <c r="DB45" t="str">
        <f t="shared" si="39"/>
        <v/>
      </c>
      <c r="DC45" t="str">
        <f t="shared" si="40"/>
        <v/>
      </c>
      <c r="DD45" t="str">
        <f t="shared" si="41"/>
        <v/>
      </c>
      <c r="DE45" t="str">
        <f t="shared" si="42"/>
        <v/>
      </c>
      <c r="DF45" t="str">
        <f t="shared" si="43"/>
        <v/>
      </c>
      <c r="DG45" t="str">
        <f t="shared" si="44"/>
        <v/>
      </c>
      <c r="DH45" t="str">
        <f t="shared" si="45"/>
        <v/>
      </c>
      <c r="DI45" t="str">
        <f t="shared" si="46"/>
        <v/>
      </c>
      <c r="DJ45" t="str">
        <f t="shared" si="47"/>
        <v/>
      </c>
      <c r="DK45" t="str">
        <f t="shared" si="48"/>
        <v/>
      </c>
      <c r="DL45" t="str">
        <f t="shared" si="49"/>
        <v/>
      </c>
      <c r="DM45" t="str">
        <f t="shared" si="50"/>
        <v/>
      </c>
      <c r="DN45" t="str">
        <f t="shared" si="51"/>
        <v/>
      </c>
      <c r="DO45" t="str">
        <f t="shared" si="52"/>
        <v/>
      </c>
      <c r="DP45" t="str">
        <f t="shared" si="53"/>
        <v/>
      </c>
      <c r="DQ45" t="str">
        <f t="shared" si="54"/>
        <v/>
      </c>
      <c r="DR45" t="str">
        <f t="shared" si="55"/>
        <v/>
      </c>
      <c r="DS45" t="str">
        <f t="shared" si="56"/>
        <v/>
      </c>
      <c r="DT45" t="str">
        <f t="shared" si="57"/>
        <v/>
      </c>
      <c r="DU45" t="str">
        <f t="shared" si="58"/>
        <v/>
      </c>
      <c r="DV45" t="str">
        <f t="shared" si="59"/>
        <v/>
      </c>
      <c r="DW45" t="str">
        <f t="shared" si="60"/>
        <v/>
      </c>
      <c r="DX45" s="25" t="str">
        <f t="shared" si="61"/>
        <v/>
      </c>
      <c r="EB45" s="78" t="str">
        <f t="shared" si="62"/>
        <v/>
      </c>
      <c r="EC45"/>
      <c r="EE45" s="50" t="str">
        <f ca="1">IF(OR(Results!D44=0,Results!D44="",Results!H44=""),"",IF(Results!H44-Results!I44&gt;4,Results!D44,""))</f>
        <v/>
      </c>
      <c r="EF45" t="str">
        <f>IFERROR(INDEX(EC42:$EC$300,MATCH(EC42&amp;"*",EC43:$EC$300,0)),"")</f>
        <v/>
      </c>
      <c r="EG45" s="51" t="str">
        <f t="shared" si="63"/>
        <v/>
      </c>
    </row>
    <row r="46" spans="2:137" x14ac:dyDescent="0.25">
      <c r="D46" s="8"/>
      <c r="E46" s="14" t="str">
        <f>IFERROR(TRIM(VLOOKUP(D46,Data!$A$2:$B$300,2,FALSE)),IF(D46&lt;&gt;"",TRIM(D46),""))</f>
        <v/>
      </c>
      <c r="F46" s="17" t="str">
        <f t="shared" ca="1" si="64"/>
        <v/>
      </c>
      <c r="G46" s="8"/>
      <c r="H46" s="14" t="str">
        <f>IFERROR(TRIM(VLOOKUP(G46,Data!$A$2:$B$300,2,FALSE)),IF(G46&lt;&gt;"",TRIM(G46),""))</f>
        <v/>
      </c>
      <c r="I46" s="17" t="str">
        <f t="shared" ca="1" si="1"/>
        <v/>
      </c>
      <c r="J46" s="8"/>
      <c r="K46" s="14" t="str">
        <f>IFERROR(TRIM(VLOOKUP(J46,Data!$A$2:$B$300,2,FALSE)),IF(J46&lt;&gt;"",TRIM(J46),""))</f>
        <v/>
      </c>
      <c r="L46" s="17" t="str">
        <f t="shared" ca="1" si="2"/>
        <v/>
      </c>
      <c r="M46" s="8"/>
      <c r="N46" s="14" t="str">
        <f>IFERROR(TRIM(VLOOKUP(M46,Data!$A$2:$B$300,2,FALSE)),IF(M46&lt;&gt;"",TRIM(M46),""))</f>
        <v/>
      </c>
      <c r="O46" s="17" t="str">
        <f t="shared" ca="1" si="65"/>
        <v/>
      </c>
      <c r="P46" s="8"/>
      <c r="Q46" s="14" t="str">
        <f>IFERROR(TRIM(VLOOKUP(P46,Data!$A$2:$B$300,2,FALSE)),IF(P46&lt;&gt;"",TRIM(P46),""))</f>
        <v/>
      </c>
      <c r="R46" s="17" t="str">
        <f t="shared" ca="1" si="66"/>
        <v/>
      </c>
      <c r="S46" s="8"/>
      <c r="T46" s="14" t="str">
        <f>IFERROR(TRIM(VLOOKUP(S46,Data!$A$2:$B$300,2,FALSE)),IF(S46&lt;&gt;"",TRIM(S46),""))</f>
        <v/>
      </c>
      <c r="U46" s="17" t="str">
        <f t="shared" ca="1" si="67"/>
        <v/>
      </c>
      <c r="V46" s="8"/>
      <c r="W46" s="14" t="str">
        <f>IFERROR(TRIM(VLOOKUP(V46,Data!$A$2:$B$300,2,FALSE)),IF(V46&lt;&gt;"",TRIM(V46),""))</f>
        <v/>
      </c>
      <c r="X46" s="17" t="str">
        <f t="shared" ca="1" si="68"/>
        <v/>
      </c>
      <c r="Y46" s="8"/>
      <c r="Z46" s="14" t="str">
        <f>IFERROR(TRIM(VLOOKUP(Y46,Data!$A$2:$B$300,2,FALSE)),IF(Y46&lt;&gt;"",TRIM(Y46),""))</f>
        <v/>
      </c>
      <c r="AA46" s="17" t="str">
        <f t="shared" ca="1" si="69"/>
        <v/>
      </c>
      <c r="AB46" s="8"/>
      <c r="AC46" s="14" t="str">
        <f>IFERROR(TRIM(VLOOKUP(AB46,Data!$A$2:$B$300,2,FALSE)),IF(AB46&lt;&gt;"",TRIM(AB46),""))</f>
        <v/>
      </c>
      <c r="AD46" s="17" t="str">
        <f t="shared" ca="1" si="70"/>
        <v/>
      </c>
      <c r="AE46" s="8"/>
      <c r="AF46" s="14" t="str">
        <f>IFERROR(TRIM(VLOOKUP(AE46,Data!$A$2:$B$300,2,FALSE)),IF(AE46&lt;&gt;"",TRIM(AE46),""))</f>
        <v/>
      </c>
      <c r="AG46" s="17" t="str">
        <f t="shared" ca="1" si="71"/>
        <v/>
      </c>
      <c r="AH46" s="8"/>
      <c r="AI46" s="14" t="str">
        <f>IFERROR(TRIM(VLOOKUP(AH46,Data!$A$2:$B$300,2,FALSE)),IF(AH46&lt;&gt;"",TRIM(AH46),""))</f>
        <v/>
      </c>
      <c r="AJ46" s="17" t="str">
        <f t="shared" ca="1" si="72"/>
        <v/>
      </c>
      <c r="AK46" s="8"/>
      <c r="AL46" s="14" t="str">
        <f>IFERROR(TRIM(VLOOKUP(AK46,Data!$A$2:$B$300,2,FALSE)),IF(AK46&lt;&gt;"",TRIM(AK46),""))</f>
        <v/>
      </c>
      <c r="AM46" s="17" t="str">
        <f t="shared" ca="1" si="73"/>
        <v/>
      </c>
      <c r="AN46" s="8"/>
      <c r="AO46" s="14" t="str">
        <f>IFERROR(TRIM(VLOOKUP(AN46,Data!$A$2:$B$300,2,FALSE)),IF(AN46&lt;&gt;"",TRIM(AN46),""))</f>
        <v/>
      </c>
      <c r="AP46" s="17" t="str">
        <f t="shared" ca="1" si="74"/>
        <v/>
      </c>
      <c r="AQ46" s="8"/>
      <c r="AR46" s="14" t="str">
        <f>IFERROR(TRIM(VLOOKUP(AQ46,Data!$A$2:$B$300,2,FALSE)),IF(AQ46&lt;&gt;"",TRIM(AQ46),""))</f>
        <v/>
      </c>
      <c r="AS46" s="17" t="str">
        <f t="shared" ca="1" si="75"/>
        <v/>
      </c>
      <c r="AT46" s="8"/>
      <c r="AU46" s="14" t="str">
        <f>IFERROR(TRIM(VLOOKUP(AT46,Data!$A$2:$B$300,2,FALSE)),IF(AT46&lt;&gt;"",TRIM(AT46),""))</f>
        <v/>
      </c>
      <c r="AV46" s="17" t="str">
        <f t="shared" ca="1" si="76"/>
        <v/>
      </c>
      <c r="AW46" s="8"/>
      <c r="AX46" s="14" t="str">
        <f>IFERROR(TRIM(VLOOKUP(AW46,Data!$A$2:$B$300,2,FALSE)),IF(AW46&lt;&gt;"",TRIM(AW46),""))</f>
        <v/>
      </c>
      <c r="AY46" s="17" t="str">
        <f t="shared" ca="1" si="77"/>
        <v/>
      </c>
      <c r="AZ46" s="8"/>
      <c r="BA46" s="14" t="str">
        <f>IFERROR(TRIM(VLOOKUP(AZ46,Data!$A$2:$B$300,2,FALSE)),IF(AZ46&lt;&gt;"",TRIM(AZ46),""))</f>
        <v/>
      </c>
      <c r="BB46" s="17" t="str">
        <f t="shared" ca="1" si="78"/>
        <v/>
      </c>
      <c r="BC46" s="8"/>
      <c r="BD46" s="14" t="str">
        <f>IFERROR(TRIM(VLOOKUP(BC46,Data!$A$2:$B$300,2,FALSE)),IF(BC46&lt;&gt;"",TRIM(BC46),""))</f>
        <v/>
      </c>
      <c r="BE46" s="17" t="str">
        <f t="shared" ca="1" si="79"/>
        <v/>
      </c>
      <c r="BF46" s="8"/>
      <c r="BG46" s="14" t="str">
        <f>IFERROR(TRIM(VLOOKUP(BF46,Data!$A$2:$B$300,2,FALSE)),IF(BF46&lt;&gt;"",TRIM(BF46),""))</f>
        <v/>
      </c>
      <c r="BH46" s="17" t="str">
        <f t="shared" ca="1" si="80"/>
        <v/>
      </c>
      <c r="BI46" s="8"/>
      <c r="BJ46" s="14" t="str">
        <f>IFERROR(TRIM(VLOOKUP(BI46,Data!$A$2:$B$300,2,FALSE)),IF(BI46&lt;&gt;"",TRIM(BI46),""))</f>
        <v/>
      </c>
      <c r="BK46" s="17" t="str">
        <f t="shared" ca="1" si="81"/>
        <v/>
      </c>
      <c r="BL46" s="8"/>
      <c r="BM46" s="14" t="str">
        <f>IFERROR(TRIM(VLOOKUP(BL46,Data!$A$2:$B$300,2,FALSE)),IF(BL46&lt;&gt;"",TRIM(BL46),""))</f>
        <v/>
      </c>
      <c r="BN46" s="17" t="str">
        <f t="shared" ca="1" si="82"/>
        <v/>
      </c>
      <c r="BO46" s="8"/>
      <c r="BP46" s="14" t="str">
        <f>IFERROR(TRIM(VLOOKUP(BO46,Data!$A$2:$B$300,2,FALSE)),IF(BO46&lt;&gt;"",TRIM(BO46),""))</f>
        <v/>
      </c>
      <c r="BQ46" s="17" t="str">
        <f t="shared" ca="1" si="83"/>
        <v/>
      </c>
      <c r="BR46" s="8"/>
      <c r="BS46" s="14" t="str">
        <f>IFERROR(TRIM(VLOOKUP(BR46,Data!$A$2:$B$300,2,FALSE)),IF(BR46&lt;&gt;"",TRIM(BR46),""))</f>
        <v/>
      </c>
      <c r="BT46" s="17" t="str">
        <f t="shared" ca="1" si="84"/>
        <v/>
      </c>
      <c r="BU46" s="8"/>
      <c r="BV46" s="14" t="str">
        <f>IFERROR(TRIM(VLOOKUP(BU46,Data!$A$2:$B$300,2,FALSE)),IF(BU46&lt;&gt;"",TRIM(BU46),""))</f>
        <v/>
      </c>
      <c r="BW46" s="17" t="str">
        <f t="shared" ca="1" si="85"/>
        <v/>
      </c>
      <c r="BX46" s="8"/>
      <c r="BY46" s="14" t="str">
        <f>IFERROR(TRIM(VLOOKUP(BX46,Data!$A$2:$B$300,2,FALSE)),IF(BX46&lt;&gt;"",TRIM(BX46),""))</f>
        <v/>
      </c>
      <c r="BZ46" s="17" t="str">
        <f t="shared" ca="1" si="86"/>
        <v/>
      </c>
      <c r="CA46" s="8"/>
      <c r="CB46" s="14" t="str">
        <f>IFERROR(TRIM(VLOOKUP(CA46,Data!$A$2:$B$300,2,FALSE)),IF(CA46&lt;&gt;"",TRIM(CA46),""))</f>
        <v/>
      </c>
      <c r="CC46" s="17" t="str">
        <f t="shared" ca="1" si="87"/>
        <v/>
      </c>
      <c r="CD46" s="8"/>
      <c r="CE46" s="14" t="str">
        <f>IFERROR(TRIM(VLOOKUP(CD46,Data!$A$2:$B$300,2,FALSE)),IF(CD46&lt;&gt;"",TRIM(CD46),""))</f>
        <v/>
      </c>
      <c r="CF46" s="17" t="str">
        <f t="shared" ca="1" si="88"/>
        <v/>
      </c>
      <c r="CG46" s="8"/>
      <c r="CH46" s="14" t="str">
        <f>IFERROR(TRIM(VLOOKUP(CG46,Data!$A$2:$B$300,2,FALSE)),IF(CG46&lt;&gt;"",TRIM(CG46),""))</f>
        <v/>
      </c>
      <c r="CI46" s="17" t="str">
        <f t="shared" ca="1" si="89"/>
        <v/>
      </c>
      <c r="CJ46" s="8"/>
      <c r="CK46" s="14" t="str">
        <f>IFERROR(TRIM(VLOOKUP(CJ46,Data!$A$2:$B$300,2,FALSE)),IF(CJ46&lt;&gt;"",TRIM(CJ46),""))</f>
        <v/>
      </c>
      <c r="CL46" s="17" t="str">
        <f t="shared" ca="1" si="90"/>
        <v/>
      </c>
      <c r="CM46" s="8"/>
      <c r="CN46" s="14" t="str">
        <f>IFERROR(TRIM(VLOOKUP(CM46,Data!$A$2:$B$300,2,FALSE)),IF(CM46&lt;&gt;"",TRIM(CM46),""))</f>
        <v/>
      </c>
      <c r="CO46" s="17" t="str">
        <f t="shared" ca="1" si="91"/>
        <v/>
      </c>
      <c r="CP46" s="8"/>
      <c r="CQ46" s="14" t="str">
        <f>IFERROR(TRIM(VLOOKUP(CP46,Data!$A$2:$B$300,2,FALSE)),IF(CP46&lt;&gt;"",TRIM(CP46),""))</f>
        <v/>
      </c>
      <c r="CR46" s="17" t="str">
        <f t="shared" ca="1" si="92"/>
        <v/>
      </c>
      <c r="CT46" s="24" t="str">
        <f t="shared" si="31"/>
        <v/>
      </c>
      <c r="CU46" t="str">
        <f t="shared" si="32"/>
        <v/>
      </c>
      <c r="CV46" t="str">
        <f t="shared" si="33"/>
        <v/>
      </c>
      <c r="CW46" t="str">
        <f t="shared" si="34"/>
        <v/>
      </c>
      <c r="CX46" t="str">
        <f t="shared" si="35"/>
        <v/>
      </c>
      <c r="CY46" t="str">
        <f t="shared" si="36"/>
        <v/>
      </c>
      <c r="CZ46" t="str">
        <f t="shared" si="37"/>
        <v/>
      </c>
      <c r="DA46" t="str">
        <f t="shared" si="38"/>
        <v/>
      </c>
      <c r="DB46" t="str">
        <f t="shared" si="39"/>
        <v/>
      </c>
      <c r="DC46" t="str">
        <f t="shared" si="40"/>
        <v/>
      </c>
      <c r="DD46" t="str">
        <f t="shared" si="41"/>
        <v/>
      </c>
      <c r="DE46" t="str">
        <f t="shared" si="42"/>
        <v/>
      </c>
      <c r="DF46" t="str">
        <f t="shared" si="43"/>
        <v/>
      </c>
      <c r="DG46" t="str">
        <f t="shared" si="44"/>
        <v/>
      </c>
      <c r="DH46" t="str">
        <f t="shared" si="45"/>
        <v/>
      </c>
      <c r="DI46" t="str">
        <f t="shared" si="46"/>
        <v/>
      </c>
      <c r="DJ46" t="str">
        <f t="shared" si="47"/>
        <v/>
      </c>
      <c r="DK46" t="str">
        <f t="shared" si="48"/>
        <v/>
      </c>
      <c r="DL46" t="str">
        <f t="shared" si="49"/>
        <v/>
      </c>
      <c r="DM46" t="str">
        <f t="shared" si="50"/>
        <v/>
      </c>
      <c r="DN46" t="str">
        <f t="shared" si="51"/>
        <v/>
      </c>
      <c r="DO46" t="str">
        <f t="shared" si="52"/>
        <v/>
      </c>
      <c r="DP46" t="str">
        <f t="shared" si="53"/>
        <v/>
      </c>
      <c r="DQ46" t="str">
        <f t="shared" si="54"/>
        <v/>
      </c>
      <c r="DR46" t="str">
        <f t="shared" si="55"/>
        <v/>
      </c>
      <c r="DS46" t="str">
        <f t="shared" si="56"/>
        <v/>
      </c>
      <c r="DT46" t="str">
        <f t="shared" si="57"/>
        <v/>
      </c>
      <c r="DU46" t="str">
        <f t="shared" si="58"/>
        <v/>
      </c>
      <c r="DV46" t="str">
        <f t="shared" si="59"/>
        <v/>
      </c>
      <c r="DW46" t="str">
        <f t="shared" si="60"/>
        <v/>
      </c>
      <c r="DX46" s="25" t="str">
        <f t="shared" si="61"/>
        <v/>
      </c>
      <c r="EB46" s="78" t="str">
        <f t="shared" si="62"/>
        <v/>
      </c>
      <c r="EC46"/>
      <c r="EE46" s="50" t="str">
        <f ca="1">IF(OR(Results!D45=0,Results!D45="",Results!H45=""),"",IF(Results!H45-Results!I45&gt;4,Results!D45,""))</f>
        <v/>
      </c>
      <c r="EF46" t="str">
        <f>IFERROR(INDEX(EC43:$EC$300,MATCH(EC43&amp;"*",EC44:$EC$300,0)),"")</f>
        <v/>
      </c>
      <c r="EG46" s="51" t="str">
        <f t="shared" si="63"/>
        <v/>
      </c>
    </row>
    <row r="47" spans="2:137" x14ac:dyDescent="0.25">
      <c r="D47" s="8"/>
      <c r="E47" s="14" t="str">
        <f>IFERROR(TRIM(VLOOKUP(D47,Data!$A$2:$B$300,2,FALSE)),IF(D47&lt;&gt;"",TRIM(D47),""))</f>
        <v/>
      </c>
      <c r="F47" s="17" t="str">
        <f t="shared" ca="1" si="64"/>
        <v/>
      </c>
      <c r="G47" s="8"/>
      <c r="H47" s="14" t="str">
        <f>IFERROR(TRIM(VLOOKUP(G47,Data!$A$2:$B$300,2,FALSE)),IF(G47&lt;&gt;"",TRIM(G47),""))</f>
        <v/>
      </c>
      <c r="I47" s="17" t="str">
        <f t="shared" ca="1" si="1"/>
        <v/>
      </c>
      <c r="J47" s="8"/>
      <c r="K47" s="14" t="str">
        <f>IFERROR(TRIM(VLOOKUP(J47,Data!$A$2:$B$300,2,FALSE)),IF(J47&lt;&gt;"",TRIM(J47),""))</f>
        <v/>
      </c>
      <c r="L47" s="17" t="str">
        <f t="shared" ca="1" si="2"/>
        <v/>
      </c>
      <c r="M47" s="8"/>
      <c r="N47" s="14" t="str">
        <f>IFERROR(TRIM(VLOOKUP(M47,Data!$A$2:$B$300,2,FALSE)),IF(M47&lt;&gt;"",TRIM(M47),""))</f>
        <v/>
      </c>
      <c r="O47" s="17" t="str">
        <f t="shared" ca="1" si="65"/>
        <v/>
      </c>
      <c r="P47" s="8"/>
      <c r="Q47" s="14" t="str">
        <f>IFERROR(TRIM(VLOOKUP(P47,Data!$A$2:$B$300,2,FALSE)),IF(P47&lt;&gt;"",TRIM(P47),""))</f>
        <v/>
      </c>
      <c r="R47" s="17" t="str">
        <f t="shared" ca="1" si="66"/>
        <v/>
      </c>
      <c r="S47" s="8"/>
      <c r="T47" s="14" t="str">
        <f>IFERROR(TRIM(VLOOKUP(S47,Data!$A$2:$B$300,2,FALSE)),IF(S47&lt;&gt;"",TRIM(S47),""))</f>
        <v/>
      </c>
      <c r="U47" s="17" t="str">
        <f t="shared" ca="1" si="67"/>
        <v/>
      </c>
      <c r="V47" s="8"/>
      <c r="W47" s="14" t="str">
        <f>IFERROR(TRIM(VLOOKUP(V47,Data!$A$2:$B$300,2,FALSE)),IF(V47&lt;&gt;"",TRIM(V47),""))</f>
        <v/>
      </c>
      <c r="X47" s="17" t="str">
        <f t="shared" ca="1" si="68"/>
        <v/>
      </c>
      <c r="Y47" s="8"/>
      <c r="Z47" s="14" t="str">
        <f>IFERROR(TRIM(VLOOKUP(Y47,Data!$A$2:$B$300,2,FALSE)),IF(Y47&lt;&gt;"",TRIM(Y47),""))</f>
        <v/>
      </c>
      <c r="AA47" s="17" t="str">
        <f t="shared" ca="1" si="69"/>
        <v/>
      </c>
      <c r="AB47" s="8"/>
      <c r="AC47" s="14" t="str">
        <f>IFERROR(TRIM(VLOOKUP(AB47,Data!$A$2:$B$300,2,FALSE)),IF(AB47&lt;&gt;"",TRIM(AB47),""))</f>
        <v/>
      </c>
      <c r="AD47" s="17" t="str">
        <f t="shared" ca="1" si="70"/>
        <v/>
      </c>
      <c r="AE47" s="8"/>
      <c r="AF47" s="14" t="str">
        <f>IFERROR(TRIM(VLOOKUP(AE47,Data!$A$2:$B$300,2,FALSE)),IF(AE47&lt;&gt;"",TRIM(AE47),""))</f>
        <v/>
      </c>
      <c r="AG47" s="17" t="str">
        <f t="shared" ca="1" si="71"/>
        <v/>
      </c>
      <c r="AH47" s="8"/>
      <c r="AI47" s="14" t="str">
        <f>IFERROR(TRIM(VLOOKUP(AH47,Data!$A$2:$B$300,2,FALSE)),IF(AH47&lt;&gt;"",TRIM(AH47),""))</f>
        <v/>
      </c>
      <c r="AJ47" s="17" t="str">
        <f t="shared" ca="1" si="72"/>
        <v/>
      </c>
      <c r="AK47" s="8"/>
      <c r="AL47" s="14" t="str">
        <f>IFERROR(TRIM(VLOOKUP(AK47,Data!$A$2:$B$300,2,FALSE)),IF(AK47&lt;&gt;"",TRIM(AK47),""))</f>
        <v/>
      </c>
      <c r="AM47" s="17" t="str">
        <f t="shared" ca="1" si="73"/>
        <v/>
      </c>
      <c r="AN47" s="8"/>
      <c r="AO47" s="14" t="str">
        <f>IFERROR(TRIM(VLOOKUP(AN47,Data!$A$2:$B$300,2,FALSE)),IF(AN47&lt;&gt;"",TRIM(AN47),""))</f>
        <v/>
      </c>
      <c r="AP47" s="17" t="str">
        <f t="shared" ca="1" si="74"/>
        <v/>
      </c>
      <c r="AQ47" s="8"/>
      <c r="AR47" s="14" t="str">
        <f>IFERROR(TRIM(VLOOKUP(AQ47,Data!$A$2:$B$300,2,FALSE)),IF(AQ47&lt;&gt;"",TRIM(AQ47),""))</f>
        <v/>
      </c>
      <c r="AS47" s="17" t="str">
        <f t="shared" ca="1" si="75"/>
        <v/>
      </c>
      <c r="AT47" s="8"/>
      <c r="AU47" s="14" t="str">
        <f>IFERROR(TRIM(VLOOKUP(AT47,Data!$A$2:$B$300,2,FALSE)),IF(AT47&lt;&gt;"",TRIM(AT47),""))</f>
        <v/>
      </c>
      <c r="AV47" s="17" t="str">
        <f t="shared" ca="1" si="76"/>
        <v/>
      </c>
      <c r="AW47" s="8"/>
      <c r="AX47" s="14" t="str">
        <f>IFERROR(TRIM(VLOOKUP(AW47,Data!$A$2:$B$300,2,FALSE)),IF(AW47&lt;&gt;"",TRIM(AW47),""))</f>
        <v/>
      </c>
      <c r="AY47" s="17" t="str">
        <f t="shared" ca="1" si="77"/>
        <v/>
      </c>
      <c r="AZ47" s="8"/>
      <c r="BA47" s="14" t="str">
        <f>IFERROR(TRIM(VLOOKUP(AZ47,Data!$A$2:$B$300,2,FALSE)),IF(AZ47&lt;&gt;"",TRIM(AZ47),""))</f>
        <v/>
      </c>
      <c r="BB47" s="17" t="str">
        <f t="shared" ca="1" si="78"/>
        <v/>
      </c>
      <c r="BC47" s="8"/>
      <c r="BD47" s="14" t="str">
        <f>IFERROR(TRIM(VLOOKUP(BC47,Data!$A$2:$B$300,2,FALSE)),IF(BC47&lt;&gt;"",TRIM(BC47),""))</f>
        <v/>
      </c>
      <c r="BE47" s="17" t="str">
        <f t="shared" ca="1" si="79"/>
        <v/>
      </c>
      <c r="BF47" s="8"/>
      <c r="BG47" s="14" t="str">
        <f>IFERROR(TRIM(VLOOKUP(BF47,Data!$A$2:$B$300,2,FALSE)),IF(BF47&lt;&gt;"",TRIM(BF47),""))</f>
        <v/>
      </c>
      <c r="BH47" s="17" t="str">
        <f t="shared" ca="1" si="80"/>
        <v/>
      </c>
      <c r="BI47" s="8"/>
      <c r="BJ47" s="14" t="str">
        <f>IFERROR(TRIM(VLOOKUP(BI47,Data!$A$2:$B$300,2,FALSE)),IF(BI47&lt;&gt;"",TRIM(BI47),""))</f>
        <v/>
      </c>
      <c r="BK47" s="17" t="str">
        <f t="shared" ca="1" si="81"/>
        <v/>
      </c>
      <c r="BL47" s="8"/>
      <c r="BM47" s="14" t="str">
        <f>IFERROR(TRIM(VLOOKUP(BL47,Data!$A$2:$B$300,2,FALSE)),IF(BL47&lt;&gt;"",TRIM(BL47),""))</f>
        <v/>
      </c>
      <c r="BN47" s="17" t="str">
        <f t="shared" ca="1" si="82"/>
        <v/>
      </c>
      <c r="BO47" s="8"/>
      <c r="BP47" s="14" t="str">
        <f>IFERROR(TRIM(VLOOKUP(BO47,Data!$A$2:$B$300,2,FALSE)),IF(BO47&lt;&gt;"",TRIM(BO47),""))</f>
        <v/>
      </c>
      <c r="BQ47" s="17" t="str">
        <f t="shared" ca="1" si="83"/>
        <v/>
      </c>
      <c r="BR47" s="8"/>
      <c r="BS47" s="14" t="str">
        <f>IFERROR(TRIM(VLOOKUP(BR47,Data!$A$2:$B$300,2,FALSE)),IF(BR47&lt;&gt;"",TRIM(BR47),""))</f>
        <v/>
      </c>
      <c r="BT47" s="17" t="str">
        <f t="shared" ca="1" si="84"/>
        <v/>
      </c>
      <c r="BU47" s="8"/>
      <c r="BV47" s="14" t="str">
        <f>IFERROR(TRIM(VLOOKUP(BU47,Data!$A$2:$B$300,2,FALSE)),IF(BU47&lt;&gt;"",TRIM(BU47),""))</f>
        <v/>
      </c>
      <c r="BW47" s="17" t="str">
        <f t="shared" ca="1" si="85"/>
        <v/>
      </c>
      <c r="BX47" s="8"/>
      <c r="BY47" s="14" t="str">
        <f>IFERROR(TRIM(VLOOKUP(BX47,Data!$A$2:$B$300,2,FALSE)),IF(BX47&lt;&gt;"",TRIM(BX47),""))</f>
        <v/>
      </c>
      <c r="BZ47" s="17" t="str">
        <f t="shared" ca="1" si="86"/>
        <v/>
      </c>
      <c r="CA47" s="8"/>
      <c r="CB47" s="14" t="str">
        <f>IFERROR(TRIM(VLOOKUP(CA47,Data!$A$2:$B$300,2,FALSE)),IF(CA47&lt;&gt;"",TRIM(CA47),""))</f>
        <v/>
      </c>
      <c r="CC47" s="17" t="str">
        <f t="shared" ca="1" si="87"/>
        <v/>
      </c>
      <c r="CD47" s="8"/>
      <c r="CE47" s="14" t="str">
        <f>IFERROR(TRIM(VLOOKUP(CD47,Data!$A$2:$B$300,2,FALSE)),IF(CD47&lt;&gt;"",TRIM(CD47),""))</f>
        <v/>
      </c>
      <c r="CF47" s="17" t="str">
        <f t="shared" ca="1" si="88"/>
        <v/>
      </c>
      <c r="CG47" s="8"/>
      <c r="CH47" s="14" t="str">
        <f>IFERROR(TRIM(VLOOKUP(CG47,Data!$A$2:$B$300,2,FALSE)),IF(CG47&lt;&gt;"",TRIM(CG47),""))</f>
        <v/>
      </c>
      <c r="CI47" s="17" t="str">
        <f t="shared" ca="1" si="89"/>
        <v/>
      </c>
      <c r="CJ47" s="8"/>
      <c r="CK47" s="14" t="str">
        <f>IFERROR(TRIM(VLOOKUP(CJ47,Data!$A$2:$B$300,2,FALSE)),IF(CJ47&lt;&gt;"",TRIM(CJ47),""))</f>
        <v/>
      </c>
      <c r="CL47" s="17" t="str">
        <f t="shared" ca="1" si="90"/>
        <v/>
      </c>
      <c r="CM47" s="8"/>
      <c r="CN47" s="14" t="str">
        <f>IFERROR(TRIM(VLOOKUP(CM47,Data!$A$2:$B$300,2,FALSE)),IF(CM47&lt;&gt;"",TRIM(CM47),""))</f>
        <v/>
      </c>
      <c r="CO47" s="17" t="str">
        <f t="shared" ca="1" si="91"/>
        <v/>
      </c>
      <c r="CP47" s="8"/>
      <c r="CQ47" s="14" t="str">
        <f>IFERROR(TRIM(VLOOKUP(CP47,Data!$A$2:$B$300,2,FALSE)),IF(CP47&lt;&gt;"",TRIM(CP47),""))</f>
        <v/>
      </c>
      <c r="CR47" s="17" t="str">
        <f t="shared" ca="1" si="92"/>
        <v/>
      </c>
      <c r="CT47" s="24" t="str">
        <f t="shared" si="31"/>
        <v/>
      </c>
      <c r="CU47" t="str">
        <f t="shared" si="32"/>
        <v/>
      </c>
      <c r="CV47" t="str">
        <f t="shared" si="33"/>
        <v/>
      </c>
      <c r="CW47" t="str">
        <f t="shared" si="34"/>
        <v/>
      </c>
      <c r="CX47" t="str">
        <f t="shared" si="35"/>
        <v/>
      </c>
      <c r="CY47" t="str">
        <f t="shared" si="36"/>
        <v/>
      </c>
      <c r="CZ47" t="str">
        <f t="shared" si="37"/>
        <v/>
      </c>
      <c r="DA47" t="str">
        <f t="shared" si="38"/>
        <v/>
      </c>
      <c r="DB47" t="str">
        <f t="shared" si="39"/>
        <v/>
      </c>
      <c r="DC47" t="str">
        <f t="shared" si="40"/>
        <v/>
      </c>
      <c r="DD47" t="str">
        <f t="shared" si="41"/>
        <v/>
      </c>
      <c r="DE47" t="str">
        <f t="shared" si="42"/>
        <v/>
      </c>
      <c r="DF47" t="str">
        <f t="shared" si="43"/>
        <v/>
      </c>
      <c r="DG47" t="str">
        <f t="shared" si="44"/>
        <v/>
      </c>
      <c r="DH47" t="str">
        <f t="shared" si="45"/>
        <v/>
      </c>
      <c r="DI47" t="str">
        <f t="shared" si="46"/>
        <v/>
      </c>
      <c r="DJ47" t="str">
        <f t="shared" si="47"/>
        <v/>
      </c>
      <c r="DK47" t="str">
        <f t="shared" si="48"/>
        <v/>
      </c>
      <c r="DL47" t="str">
        <f t="shared" si="49"/>
        <v/>
      </c>
      <c r="DM47" t="str">
        <f t="shared" si="50"/>
        <v/>
      </c>
      <c r="DN47" t="str">
        <f t="shared" si="51"/>
        <v/>
      </c>
      <c r="DO47" t="str">
        <f t="shared" si="52"/>
        <v/>
      </c>
      <c r="DP47" t="str">
        <f t="shared" si="53"/>
        <v/>
      </c>
      <c r="DQ47" t="str">
        <f t="shared" si="54"/>
        <v/>
      </c>
      <c r="DR47" t="str">
        <f t="shared" si="55"/>
        <v/>
      </c>
      <c r="DS47" t="str">
        <f t="shared" si="56"/>
        <v/>
      </c>
      <c r="DT47" t="str">
        <f t="shared" si="57"/>
        <v/>
      </c>
      <c r="DU47" t="str">
        <f t="shared" si="58"/>
        <v/>
      </c>
      <c r="DV47" t="str">
        <f t="shared" si="59"/>
        <v/>
      </c>
      <c r="DW47" t="str">
        <f t="shared" si="60"/>
        <v/>
      </c>
      <c r="DX47" s="25" t="str">
        <f t="shared" si="61"/>
        <v/>
      </c>
      <c r="EB47" s="78" t="str">
        <f t="shared" si="62"/>
        <v/>
      </c>
      <c r="EC47"/>
      <c r="EE47" s="50" t="str">
        <f ca="1">IF(OR(Results!D46=0,Results!D46="",Results!H46=""),"",IF(Results!H46-Results!I46&gt;4,Results!D46,""))</f>
        <v/>
      </c>
      <c r="EF47" t="str">
        <f>IFERROR(INDEX(EC44:$EC$300,MATCH(EC44&amp;"*",EC45:$EC$300,0)),"")</f>
        <v/>
      </c>
      <c r="EG47" s="51" t="str">
        <f t="shared" si="63"/>
        <v/>
      </c>
    </row>
    <row r="48" spans="2:137" x14ac:dyDescent="0.25">
      <c r="D48" s="8"/>
      <c r="E48" s="14" t="str">
        <f>IFERROR(TRIM(VLOOKUP(D48,Data!$A$2:$B$300,2,FALSE)),IF(D48&lt;&gt;"",TRIM(D48),""))</f>
        <v/>
      </c>
      <c r="F48" s="17" t="str">
        <f t="shared" ca="1" si="64"/>
        <v/>
      </c>
      <c r="G48" s="8"/>
      <c r="H48" s="14" t="str">
        <f>IFERROR(TRIM(VLOOKUP(G48,Data!$A$2:$B$300,2,FALSE)),IF(G48&lt;&gt;"",TRIM(G48),""))</f>
        <v/>
      </c>
      <c r="I48" s="17" t="str">
        <f t="shared" ca="1" si="1"/>
        <v/>
      </c>
      <c r="J48" s="8"/>
      <c r="K48" s="14" t="str">
        <f>IFERROR(TRIM(VLOOKUP(J48,Data!$A$2:$B$300,2,FALSE)),IF(J48&lt;&gt;"",TRIM(J48),""))</f>
        <v/>
      </c>
      <c r="L48" s="17" t="str">
        <f t="shared" ca="1" si="2"/>
        <v/>
      </c>
      <c r="M48" s="8"/>
      <c r="N48" s="14" t="str">
        <f>IFERROR(TRIM(VLOOKUP(M48,Data!$A$2:$B$300,2,FALSE)),IF(M48&lt;&gt;"",TRIM(M48),""))</f>
        <v/>
      </c>
      <c r="O48" s="17" t="str">
        <f t="shared" ca="1" si="65"/>
        <v/>
      </c>
      <c r="P48" s="8"/>
      <c r="Q48" s="14" t="str">
        <f>IFERROR(TRIM(VLOOKUP(P48,Data!$A$2:$B$300,2,FALSE)),IF(P48&lt;&gt;"",TRIM(P48),""))</f>
        <v/>
      </c>
      <c r="R48" s="17" t="str">
        <f t="shared" ca="1" si="66"/>
        <v/>
      </c>
      <c r="S48" s="8"/>
      <c r="T48" s="14" t="str">
        <f>IFERROR(TRIM(VLOOKUP(S48,Data!$A$2:$B$300,2,FALSE)),IF(S48&lt;&gt;"",TRIM(S48),""))</f>
        <v/>
      </c>
      <c r="U48" s="17" t="str">
        <f t="shared" ca="1" si="67"/>
        <v/>
      </c>
      <c r="V48" s="8"/>
      <c r="W48" s="14" t="str">
        <f>IFERROR(TRIM(VLOOKUP(V48,Data!$A$2:$B$300,2,FALSE)),IF(V48&lt;&gt;"",TRIM(V48),""))</f>
        <v/>
      </c>
      <c r="X48" s="17" t="str">
        <f t="shared" ca="1" si="68"/>
        <v/>
      </c>
      <c r="Y48" s="8"/>
      <c r="Z48" s="14" t="str">
        <f>IFERROR(TRIM(VLOOKUP(Y48,Data!$A$2:$B$300,2,FALSE)),IF(Y48&lt;&gt;"",TRIM(Y48),""))</f>
        <v/>
      </c>
      <c r="AA48" s="17" t="str">
        <f t="shared" ca="1" si="69"/>
        <v/>
      </c>
      <c r="AB48" s="8"/>
      <c r="AC48" s="14" t="str">
        <f>IFERROR(TRIM(VLOOKUP(AB48,Data!$A$2:$B$300,2,FALSE)),IF(AB48&lt;&gt;"",TRIM(AB48),""))</f>
        <v/>
      </c>
      <c r="AD48" s="17" t="str">
        <f t="shared" ca="1" si="70"/>
        <v/>
      </c>
      <c r="AE48" s="8"/>
      <c r="AF48" s="14" t="str">
        <f>IFERROR(TRIM(VLOOKUP(AE48,Data!$A$2:$B$300,2,FALSE)),IF(AE48&lt;&gt;"",TRIM(AE48),""))</f>
        <v/>
      </c>
      <c r="AG48" s="17" t="str">
        <f t="shared" ca="1" si="71"/>
        <v/>
      </c>
      <c r="AH48" s="8"/>
      <c r="AI48" s="14" t="str">
        <f>IFERROR(TRIM(VLOOKUP(AH48,Data!$A$2:$B$300,2,FALSE)),IF(AH48&lt;&gt;"",TRIM(AH48),""))</f>
        <v/>
      </c>
      <c r="AJ48" s="17" t="str">
        <f t="shared" ca="1" si="72"/>
        <v/>
      </c>
      <c r="AK48" s="8"/>
      <c r="AL48" s="14" t="str">
        <f>IFERROR(TRIM(VLOOKUP(AK48,Data!$A$2:$B$300,2,FALSE)),IF(AK48&lt;&gt;"",TRIM(AK48),""))</f>
        <v/>
      </c>
      <c r="AM48" s="17" t="str">
        <f t="shared" ca="1" si="73"/>
        <v/>
      </c>
      <c r="AN48" s="8"/>
      <c r="AO48" s="14" t="str">
        <f>IFERROR(TRIM(VLOOKUP(AN48,Data!$A$2:$B$300,2,FALSE)),IF(AN48&lt;&gt;"",TRIM(AN48),""))</f>
        <v/>
      </c>
      <c r="AP48" s="17" t="str">
        <f t="shared" ca="1" si="74"/>
        <v/>
      </c>
      <c r="AQ48" s="8"/>
      <c r="AR48" s="14" t="str">
        <f>IFERROR(TRIM(VLOOKUP(AQ48,Data!$A$2:$B$300,2,FALSE)),IF(AQ48&lt;&gt;"",TRIM(AQ48),""))</f>
        <v/>
      </c>
      <c r="AS48" s="17" t="str">
        <f t="shared" ca="1" si="75"/>
        <v/>
      </c>
      <c r="AT48" s="8"/>
      <c r="AU48" s="14" t="str">
        <f>IFERROR(TRIM(VLOOKUP(AT48,Data!$A$2:$B$300,2,FALSE)),IF(AT48&lt;&gt;"",TRIM(AT48),""))</f>
        <v/>
      </c>
      <c r="AV48" s="17" t="str">
        <f t="shared" ca="1" si="76"/>
        <v/>
      </c>
      <c r="AW48" s="8"/>
      <c r="AX48" s="14" t="str">
        <f>IFERROR(TRIM(VLOOKUP(AW48,Data!$A$2:$B$300,2,FALSE)),IF(AW48&lt;&gt;"",TRIM(AW48),""))</f>
        <v/>
      </c>
      <c r="AY48" s="17" t="str">
        <f t="shared" ca="1" si="77"/>
        <v/>
      </c>
      <c r="AZ48" s="8"/>
      <c r="BA48" s="14" t="str">
        <f>IFERROR(TRIM(VLOOKUP(AZ48,Data!$A$2:$B$300,2,FALSE)),IF(AZ48&lt;&gt;"",TRIM(AZ48),""))</f>
        <v/>
      </c>
      <c r="BB48" s="17" t="str">
        <f t="shared" ca="1" si="78"/>
        <v/>
      </c>
      <c r="BC48" s="8"/>
      <c r="BD48" s="14" t="str">
        <f>IFERROR(TRIM(VLOOKUP(BC48,Data!$A$2:$B$300,2,FALSE)),IF(BC48&lt;&gt;"",TRIM(BC48),""))</f>
        <v/>
      </c>
      <c r="BE48" s="17" t="str">
        <f t="shared" ca="1" si="79"/>
        <v/>
      </c>
      <c r="BF48" s="8"/>
      <c r="BG48" s="14" t="str">
        <f>IFERROR(TRIM(VLOOKUP(BF48,Data!$A$2:$B$300,2,FALSE)),IF(BF48&lt;&gt;"",TRIM(BF48),""))</f>
        <v/>
      </c>
      <c r="BH48" s="17" t="str">
        <f t="shared" ca="1" si="80"/>
        <v/>
      </c>
      <c r="BI48" s="8"/>
      <c r="BJ48" s="14" t="str">
        <f>IFERROR(TRIM(VLOOKUP(BI48,Data!$A$2:$B$300,2,FALSE)),IF(BI48&lt;&gt;"",TRIM(BI48),""))</f>
        <v/>
      </c>
      <c r="BK48" s="17" t="str">
        <f t="shared" ca="1" si="81"/>
        <v/>
      </c>
      <c r="BL48" s="8"/>
      <c r="BM48" s="14" t="str">
        <f>IFERROR(TRIM(VLOOKUP(BL48,Data!$A$2:$B$300,2,FALSE)),IF(BL48&lt;&gt;"",TRIM(BL48),""))</f>
        <v/>
      </c>
      <c r="BN48" s="17" t="str">
        <f t="shared" ca="1" si="82"/>
        <v/>
      </c>
      <c r="BO48" s="8"/>
      <c r="BP48" s="14" t="str">
        <f>IFERROR(TRIM(VLOOKUP(BO48,Data!$A$2:$B$300,2,FALSE)),IF(BO48&lt;&gt;"",TRIM(BO48),""))</f>
        <v/>
      </c>
      <c r="BQ48" s="17" t="str">
        <f t="shared" ca="1" si="83"/>
        <v/>
      </c>
      <c r="BR48" s="8"/>
      <c r="BS48" s="14" t="str">
        <f>IFERROR(TRIM(VLOOKUP(BR48,Data!$A$2:$B$300,2,FALSE)),IF(BR48&lt;&gt;"",TRIM(BR48),""))</f>
        <v/>
      </c>
      <c r="BT48" s="17" t="str">
        <f t="shared" ca="1" si="84"/>
        <v/>
      </c>
      <c r="BU48" s="8"/>
      <c r="BV48" s="14" t="str">
        <f>IFERROR(TRIM(VLOOKUP(BU48,Data!$A$2:$B$300,2,FALSE)),IF(BU48&lt;&gt;"",TRIM(BU48),""))</f>
        <v/>
      </c>
      <c r="BW48" s="17" t="str">
        <f t="shared" ca="1" si="85"/>
        <v/>
      </c>
      <c r="BX48" s="8"/>
      <c r="BY48" s="14" t="str">
        <f>IFERROR(TRIM(VLOOKUP(BX48,Data!$A$2:$B$300,2,FALSE)),IF(BX48&lt;&gt;"",TRIM(BX48),""))</f>
        <v/>
      </c>
      <c r="BZ48" s="17" t="str">
        <f t="shared" ca="1" si="86"/>
        <v/>
      </c>
      <c r="CA48" s="8"/>
      <c r="CB48" s="14" t="str">
        <f>IFERROR(TRIM(VLOOKUP(CA48,Data!$A$2:$B$300,2,FALSE)),IF(CA48&lt;&gt;"",TRIM(CA48),""))</f>
        <v/>
      </c>
      <c r="CC48" s="17" t="str">
        <f t="shared" ca="1" si="87"/>
        <v/>
      </c>
      <c r="CD48" s="8"/>
      <c r="CE48" s="14" t="str">
        <f>IFERROR(TRIM(VLOOKUP(CD48,Data!$A$2:$B$300,2,FALSE)),IF(CD48&lt;&gt;"",TRIM(CD48),""))</f>
        <v/>
      </c>
      <c r="CF48" s="17" t="str">
        <f t="shared" ca="1" si="88"/>
        <v/>
      </c>
      <c r="CG48" s="8"/>
      <c r="CH48" s="14" t="str">
        <f>IFERROR(TRIM(VLOOKUP(CG48,Data!$A$2:$B$300,2,FALSE)),IF(CG48&lt;&gt;"",TRIM(CG48),""))</f>
        <v/>
      </c>
      <c r="CI48" s="17" t="str">
        <f t="shared" ca="1" si="89"/>
        <v/>
      </c>
      <c r="CJ48" s="8"/>
      <c r="CK48" s="14" t="str">
        <f>IFERROR(TRIM(VLOOKUP(CJ48,Data!$A$2:$B$300,2,FALSE)),IF(CJ48&lt;&gt;"",TRIM(CJ48),""))</f>
        <v/>
      </c>
      <c r="CL48" s="17" t="str">
        <f t="shared" ca="1" si="90"/>
        <v/>
      </c>
      <c r="CM48" s="8"/>
      <c r="CN48" s="14" t="str">
        <f>IFERROR(TRIM(VLOOKUP(CM48,Data!$A$2:$B$300,2,FALSE)),IF(CM48&lt;&gt;"",TRIM(CM48),""))</f>
        <v/>
      </c>
      <c r="CO48" s="17" t="str">
        <f t="shared" ca="1" si="91"/>
        <v/>
      </c>
      <c r="CP48" s="8"/>
      <c r="CQ48" s="14" t="str">
        <f>IFERROR(TRIM(VLOOKUP(CP48,Data!$A$2:$B$300,2,FALSE)),IF(CP48&lt;&gt;"",TRIM(CP48),""))</f>
        <v/>
      </c>
      <c r="CR48" s="17" t="str">
        <f t="shared" ca="1" si="92"/>
        <v/>
      </c>
      <c r="CT48" s="24" t="str">
        <f t="shared" si="31"/>
        <v/>
      </c>
      <c r="CU48" t="str">
        <f t="shared" si="32"/>
        <v/>
      </c>
      <c r="CV48" t="str">
        <f t="shared" si="33"/>
        <v/>
      </c>
      <c r="CW48" t="str">
        <f t="shared" si="34"/>
        <v/>
      </c>
      <c r="CX48" t="str">
        <f t="shared" si="35"/>
        <v/>
      </c>
      <c r="CY48" t="str">
        <f t="shared" si="36"/>
        <v/>
      </c>
      <c r="CZ48" t="str">
        <f t="shared" si="37"/>
        <v/>
      </c>
      <c r="DA48" t="str">
        <f t="shared" si="38"/>
        <v/>
      </c>
      <c r="DB48" t="str">
        <f t="shared" si="39"/>
        <v/>
      </c>
      <c r="DC48" t="str">
        <f t="shared" si="40"/>
        <v/>
      </c>
      <c r="DD48" t="str">
        <f t="shared" si="41"/>
        <v/>
      </c>
      <c r="DE48" t="str">
        <f t="shared" si="42"/>
        <v/>
      </c>
      <c r="DF48" t="str">
        <f t="shared" si="43"/>
        <v/>
      </c>
      <c r="DG48" t="str">
        <f t="shared" si="44"/>
        <v/>
      </c>
      <c r="DH48" t="str">
        <f t="shared" si="45"/>
        <v/>
      </c>
      <c r="DI48" t="str">
        <f t="shared" si="46"/>
        <v/>
      </c>
      <c r="DJ48" t="str">
        <f t="shared" si="47"/>
        <v/>
      </c>
      <c r="DK48" t="str">
        <f t="shared" si="48"/>
        <v/>
      </c>
      <c r="DL48" t="str">
        <f t="shared" si="49"/>
        <v/>
      </c>
      <c r="DM48" t="str">
        <f t="shared" si="50"/>
        <v/>
      </c>
      <c r="DN48" t="str">
        <f t="shared" si="51"/>
        <v/>
      </c>
      <c r="DO48" t="str">
        <f t="shared" si="52"/>
        <v/>
      </c>
      <c r="DP48" t="str">
        <f t="shared" si="53"/>
        <v/>
      </c>
      <c r="DQ48" t="str">
        <f t="shared" si="54"/>
        <v/>
      </c>
      <c r="DR48" t="str">
        <f t="shared" si="55"/>
        <v/>
      </c>
      <c r="DS48" t="str">
        <f t="shared" si="56"/>
        <v/>
      </c>
      <c r="DT48" t="str">
        <f t="shared" si="57"/>
        <v/>
      </c>
      <c r="DU48" t="str">
        <f t="shared" si="58"/>
        <v/>
      </c>
      <c r="DV48" t="str">
        <f t="shared" si="59"/>
        <v/>
      </c>
      <c r="DW48" t="str">
        <f t="shared" si="60"/>
        <v/>
      </c>
      <c r="DX48" s="25" t="str">
        <f t="shared" si="61"/>
        <v/>
      </c>
      <c r="EB48" s="78" t="str">
        <f t="shared" si="62"/>
        <v/>
      </c>
      <c r="EC48"/>
      <c r="EE48" s="50" t="str">
        <f ca="1">IF(OR(Results!D47=0,Results!D47="",Results!H47=""),"",IF(Results!H47-Results!I47&gt;4,Results!D47,""))</f>
        <v/>
      </c>
      <c r="EF48" t="str">
        <f>IFERROR(INDEX(EC45:$EC$300,MATCH(EC45&amp;"*",EC46:$EC$300,0)),"")</f>
        <v/>
      </c>
      <c r="EG48" s="51" t="str">
        <f t="shared" si="63"/>
        <v/>
      </c>
    </row>
    <row r="49" spans="4:137" x14ac:dyDescent="0.25">
      <c r="D49" s="8"/>
      <c r="E49" s="14" t="str">
        <f>IFERROR(TRIM(VLOOKUP(D49,Data!$A$2:$B$300,2,FALSE)),IF(D49&lt;&gt;"",TRIM(D49),""))</f>
        <v/>
      </c>
      <c r="F49" s="17" t="str">
        <f t="shared" ref="F49:F80" ca="1" si="93">IF(E49&lt;&gt;"",IF(F49="",MROUND(NOW()-INT(NOW()),"0:01"),F49),"")</f>
        <v/>
      </c>
      <c r="G49" s="8"/>
      <c r="H49" s="14" t="str">
        <f>IFERROR(TRIM(VLOOKUP(G49,Data!$A$2:$B$300,2,FALSE)),IF(G49&lt;&gt;"",TRIM(G49),""))</f>
        <v/>
      </c>
      <c r="I49" s="17" t="str">
        <f t="shared" ca="1" si="1"/>
        <v/>
      </c>
      <c r="J49" s="8"/>
      <c r="K49" s="14" t="str">
        <f>IFERROR(TRIM(VLOOKUP(J49,Data!$A$2:$B$300,2,FALSE)),IF(J49&lt;&gt;"",TRIM(J49),""))</f>
        <v/>
      </c>
      <c r="L49" s="17" t="str">
        <f t="shared" ca="1" si="2"/>
        <v/>
      </c>
      <c r="M49" s="8"/>
      <c r="N49" s="14" t="str">
        <f>IFERROR(TRIM(VLOOKUP(M49,Data!$A$2:$B$300,2,FALSE)),IF(M49&lt;&gt;"",TRIM(M49),""))</f>
        <v/>
      </c>
      <c r="O49" s="17" t="str">
        <f t="shared" ca="1" si="65"/>
        <v/>
      </c>
      <c r="P49" s="8"/>
      <c r="Q49" s="14" t="str">
        <f>IFERROR(TRIM(VLOOKUP(P49,Data!$A$2:$B$300,2,FALSE)),IF(P49&lt;&gt;"",TRIM(P49),""))</f>
        <v/>
      </c>
      <c r="R49" s="17" t="str">
        <f t="shared" ca="1" si="66"/>
        <v/>
      </c>
      <c r="S49" s="8"/>
      <c r="T49" s="14" t="str">
        <f>IFERROR(TRIM(VLOOKUP(S49,Data!$A$2:$B$300,2,FALSE)),IF(S49&lt;&gt;"",TRIM(S49),""))</f>
        <v/>
      </c>
      <c r="U49" s="17" t="str">
        <f t="shared" ca="1" si="67"/>
        <v/>
      </c>
      <c r="V49" s="8"/>
      <c r="W49" s="14" t="str">
        <f>IFERROR(TRIM(VLOOKUP(V49,Data!$A$2:$B$300,2,FALSE)),IF(V49&lt;&gt;"",TRIM(V49),""))</f>
        <v/>
      </c>
      <c r="X49" s="17" t="str">
        <f t="shared" ca="1" si="68"/>
        <v/>
      </c>
      <c r="Y49" s="8"/>
      <c r="Z49" s="14" t="str">
        <f>IFERROR(TRIM(VLOOKUP(Y49,Data!$A$2:$B$300,2,FALSE)),IF(Y49&lt;&gt;"",TRIM(Y49),""))</f>
        <v/>
      </c>
      <c r="AA49" s="17" t="str">
        <f t="shared" ca="1" si="69"/>
        <v/>
      </c>
      <c r="AB49" s="8"/>
      <c r="AC49" s="14" t="str">
        <f>IFERROR(TRIM(VLOOKUP(AB49,Data!$A$2:$B$300,2,FALSE)),IF(AB49&lt;&gt;"",TRIM(AB49),""))</f>
        <v/>
      </c>
      <c r="AD49" s="17" t="str">
        <f t="shared" ca="1" si="70"/>
        <v/>
      </c>
      <c r="AE49" s="8"/>
      <c r="AF49" s="14" t="str">
        <f>IFERROR(TRIM(VLOOKUP(AE49,Data!$A$2:$B$300,2,FALSE)),IF(AE49&lt;&gt;"",TRIM(AE49),""))</f>
        <v/>
      </c>
      <c r="AG49" s="17" t="str">
        <f t="shared" ca="1" si="71"/>
        <v/>
      </c>
      <c r="AH49" s="8"/>
      <c r="AI49" s="14" t="str">
        <f>IFERROR(TRIM(VLOOKUP(AH49,Data!$A$2:$B$300,2,FALSE)),IF(AH49&lt;&gt;"",TRIM(AH49),""))</f>
        <v/>
      </c>
      <c r="AJ49" s="17" t="str">
        <f t="shared" ca="1" si="72"/>
        <v/>
      </c>
      <c r="AK49" s="8"/>
      <c r="AL49" s="14" t="str">
        <f>IFERROR(TRIM(VLOOKUP(AK49,Data!$A$2:$B$300,2,FALSE)),IF(AK49&lt;&gt;"",TRIM(AK49),""))</f>
        <v/>
      </c>
      <c r="AM49" s="17" t="str">
        <f t="shared" ca="1" si="73"/>
        <v/>
      </c>
      <c r="AN49" s="8"/>
      <c r="AO49" s="14" t="str">
        <f>IFERROR(TRIM(VLOOKUP(AN49,Data!$A$2:$B$300,2,FALSE)),IF(AN49&lt;&gt;"",TRIM(AN49),""))</f>
        <v/>
      </c>
      <c r="AP49" s="17" t="str">
        <f t="shared" ca="1" si="74"/>
        <v/>
      </c>
      <c r="AQ49" s="8"/>
      <c r="AR49" s="14" t="str">
        <f>IFERROR(TRIM(VLOOKUP(AQ49,Data!$A$2:$B$300,2,FALSE)),IF(AQ49&lt;&gt;"",TRIM(AQ49),""))</f>
        <v/>
      </c>
      <c r="AS49" s="17" t="str">
        <f t="shared" ca="1" si="75"/>
        <v/>
      </c>
      <c r="AT49" s="8"/>
      <c r="AU49" s="14" t="str">
        <f>IFERROR(TRIM(VLOOKUP(AT49,Data!$A$2:$B$300,2,FALSE)),IF(AT49&lt;&gt;"",TRIM(AT49),""))</f>
        <v/>
      </c>
      <c r="AV49" s="17" t="str">
        <f t="shared" ca="1" si="76"/>
        <v/>
      </c>
      <c r="AW49" s="8"/>
      <c r="AX49" s="14" t="str">
        <f>IFERROR(TRIM(VLOOKUP(AW49,Data!$A$2:$B$300,2,FALSE)),IF(AW49&lt;&gt;"",TRIM(AW49),""))</f>
        <v/>
      </c>
      <c r="AY49" s="17" t="str">
        <f t="shared" ca="1" si="77"/>
        <v/>
      </c>
      <c r="AZ49" s="8"/>
      <c r="BA49" s="14" t="str">
        <f>IFERROR(TRIM(VLOOKUP(AZ49,Data!$A$2:$B$300,2,FALSE)),IF(AZ49&lt;&gt;"",TRIM(AZ49),""))</f>
        <v/>
      </c>
      <c r="BB49" s="17" t="str">
        <f t="shared" ca="1" si="78"/>
        <v/>
      </c>
      <c r="BC49" s="8"/>
      <c r="BD49" s="14" t="str">
        <f>IFERROR(TRIM(VLOOKUP(BC49,Data!$A$2:$B$300,2,FALSE)),IF(BC49&lt;&gt;"",TRIM(BC49),""))</f>
        <v/>
      </c>
      <c r="BE49" s="17" t="str">
        <f t="shared" ca="1" si="79"/>
        <v/>
      </c>
      <c r="BF49" s="8"/>
      <c r="BG49" s="14" t="str">
        <f>IFERROR(TRIM(VLOOKUP(BF49,Data!$A$2:$B$300,2,FALSE)),IF(BF49&lt;&gt;"",TRIM(BF49),""))</f>
        <v/>
      </c>
      <c r="BH49" s="17" t="str">
        <f t="shared" ca="1" si="80"/>
        <v/>
      </c>
      <c r="BI49" s="8"/>
      <c r="BJ49" s="14" t="str">
        <f>IFERROR(TRIM(VLOOKUP(BI49,Data!$A$2:$B$300,2,FALSE)),IF(BI49&lt;&gt;"",TRIM(BI49),""))</f>
        <v/>
      </c>
      <c r="BK49" s="17" t="str">
        <f t="shared" ca="1" si="81"/>
        <v/>
      </c>
      <c r="BL49" s="8"/>
      <c r="BM49" s="14" t="str">
        <f>IFERROR(TRIM(VLOOKUP(BL49,Data!$A$2:$B$300,2,FALSE)),IF(BL49&lt;&gt;"",TRIM(BL49),""))</f>
        <v/>
      </c>
      <c r="BN49" s="17" t="str">
        <f t="shared" ca="1" si="82"/>
        <v/>
      </c>
      <c r="BO49" s="8"/>
      <c r="BP49" s="14" t="str">
        <f>IFERROR(TRIM(VLOOKUP(BO49,Data!$A$2:$B$300,2,FALSE)),IF(BO49&lt;&gt;"",TRIM(BO49),""))</f>
        <v/>
      </c>
      <c r="BQ49" s="17" t="str">
        <f t="shared" ca="1" si="83"/>
        <v/>
      </c>
      <c r="BR49" s="8"/>
      <c r="BS49" s="14" t="str">
        <f>IFERROR(TRIM(VLOOKUP(BR49,Data!$A$2:$B$300,2,FALSE)),IF(BR49&lt;&gt;"",TRIM(BR49),""))</f>
        <v/>
      </c>
      <c r="BT49" s="17" t="str">
        <f t="shared" ca="1" si="84"/>
        <v/>
      </c>
      <c r="BU49" s="8"/>
      <c r="BV49" s="14" t="str">
        <f>IFERROR(TRIM(VLOOKUP(BU49,Data!$A$2:$B$300,2,FALSE)),IF(BU49&lt;&gt;"",TRIM(BU49),""))</f>
        <v/>
      </c>
      <c r="BW49" s="17" t="str">
        <f t="shared" ca="1" si="85"/>
        <v/>
      </c>
      <c r="BX49" s="8"/>
      <c r="BY49" s="14" t="str">
        <f>IFERROR(TRIM(VLOOKUP(BX49,Data!$A$2:$B$300,2,FALSE)),IF(BX49&lt;&gt;"",TRIM(BX49),""))</f>
        <v/>
      </c>
      <c r="BZ49" s="17" t="str">
        <f t="shared" ca="1" si="86"/>
        <v/>
      </c>
      <c r="CA49" s="8"/>
      <c r="CB49" s="14" t="str">
        <f>IFERROR(TRIM(VLOOKUP(CA49,Data!$A$2:$B$300,2,FALSE)),IF(CA49&lt;&gt;"",TRIM(CA49),""))</f>
        <v/>
      </c>
      <c r="CC49" s="17" t="str">
        <f t="shared" ca="1" si="87"/>
        <v/>
      </c>
      <c r="CD49" s="8"/>
      <c r="CE49" s="14" t="str">
        <f>IFERROR(TRIM(VLOOKUP(CD49,Data!$A$2:$B$300,2,FALSE)),IF(CD49&lt;&gt;"",TRIM(CD49),""))</f>
        <v/>
      </c>
      <c r="CF49" s="17" t="str">
        <f t="shared" ca="1" si="88"/>
        <v/>
      </c>
      <c r="CG49" s="8"/>
      <c r="CH49" s="14" t="str">
        <f>IFERROR(TRIM(VLOOKUP(CG49,Data!$A$2:$B$300,2,FALSE)),IF(CG49&lt;&gt;"",TRIM(CG49),""))</f>
        <v/>
      </c>
      <c r="CI49" s="17" t="str">
        <f t="shared" ca="1" si="89"/>
        <v/>
      </c>
      <c r="CJ49" s="8"/>
      <c r="CK49" s="14" t="str">
        <f>IFERROR(TRIM(VLOOKUP(CJ49,Data!$A$2:$B$300,2,FALSE)),IF(CJ49&lt;&gt;"",TRIM(CJ49),""))</f>
        <v/>
      </c>
      <c r="CL49" s="17" t="str">
        <f t="shared" ca="1" si="90"/>
        <v/>
      </c>
      <c r="CM49" s="8"/>
      <c r="CN49" s="14" t="str">
        <f>IFERROR(TRIM(VLOOKUP(CM49,Data!$A$2:$B$300,2,FALSE)),IF(CM49&lt;&gt;"",TRIM(CM49),""))</f>
        <v/>
      </c>
      <c r="CO49" s="17" t="str">
        <f t="shared" ca="1" si="91"/>
        <v/>
      </c>
      <c r="CP49" s="8"/>
      <c r="CQ49" s="14" t="str">
        <f>IFERROR(TRIM(VLOOKUP(CP49,Data!$A$2:$B$300,2,FALSE)),IF(CP49&lt;&gt;"",TRIM(CP49),""))</f>
        <v/>
      </c>
      <c r="CR49" s="17" t="str">
        <f t="shared" ca="1" si="92"/>
        <v/>
      </c>
      <c r="CT49" s="24" t="str">
        <f t="shared" si="31"/>
        <v/>
      </c>
      <c r="CU49" t="str">
        <f t="shared" si="32"/>
        <v/>
      </c>
      <c r="CV49" t="str">
        <f t="shared" si="33"/>
        <v/>
      </c>
      <c r="CW49" t="str">
        <f t="shared" si="34"/>
        <v/>
      </c>
      <c r="CX49" t="str">
        <f t="shared" si="35"/>
        <v/>
      </c>
      <c r="CY49" t="str">
        <f t="shared" si="36"/>
        <v/>
      </c>
      <c r="CZ49" t="str">
        <f t="shared" si="37"/>
        <v/>
      </c>
      <c r="DA49" t="str">
        <f t="shared" si="38"/>
        <v/>
      </c>
      <c r="DB49" t="str">
        <f t="shared" si="39"/>
        <v/>
      </c>
      <c r="DC49" t="str">
        <f t="shared" si="40"/>
        <v/>
      </c>
      <c r="DD49" t="str">
        <f t="shared" si="41"/>
        <v/>
      </c>
      <c r="DE49" t="str">
        <f t="shared" si="42"/>
        <v/>
      </c>
      <c r="DF49" t="str">
        <f t="shared" si="43"/>
        <v/>
      </c>
      <c r="DG49" t="str">
        <f t="shared" si="44"/>
        <v/>
      </c>
      <c r="DH49" t="str">
        <f t="shared" si="45"/>
        <v/>
      </c>
      <c r="DI49" t="str">
        <f t="shared" si="46"/>
        <v/>
      </c>
      <c r="DJ49" t="str">
        <f t="shared" si="47"/>
        <v/>
      </c>
      <c r="DK49" t="str">
        <f t="shared" si="48"/>
        <v/>
      </c>
      <c r="DL49" t="str">
        <f t="shared" si="49"/>
        <v/>
      </c>
      <c r="DM49" t="str">
        <f t="shared" si="50"/>
        <v/>
      </c>
      <c r="DN49" t="str">
        <f t="shared" si="51"/>
        <v/>
      </c>
      <c r="DO49" t="str">
        <f t="shared" si="52"/>
        <v/>
      </c>
      <c r="DP49" t="str">
        <f t="shared" si="53"/>
        <v/>
      </c>
      <c r="DQ49" t="str">
        <f t="shared" si="54"/>
        <v/>
      </c>
      <c r="DR49" t="str">
        <f t="shared" si="55"/>
        <v/>
      </c>
      <c r="DS49" t="str">
        <f t="shared" si="56"/>
        <v/>
      </c>
      <c r="DT49" t="str">
        <f t="shared" si="57"/>
        <v/>
      </c>
      <c r="DU49" t="str">
        <f t="shared" si="58"/>
        <v/>
      </c>
      <c r="DV49" t="str">
        <f t="shared" si="59"/>
        <v/>
      </c>
      <c r="DW49" t="str">
        <f t="shared" si="60"/>
        <v/>
      </c>
      <c r="DX49" s="25" t="str">
        <f t="shared" si="61"/>
        <v/>
      </c>
      <c r="EB49" s="78" t="str">
        <f t="shared" si="62"/>
        <v/>
      </c>
      <c r="EC49"/>
      <c r="EE49" s="50" t="str">
        <f ca="1">IF(OR(Results!D48=0,Results!D48="",Results!H48=""),"",IF(Results!H48-Results!I48&gt;4,Results!D48,""))</f>
        <v/>
      </c>
      <c r="EF49" t="str">
        <f>IFERROR(INDEX(EC46:$EC$300,MATCH(EC46&amp;"*",EC47:$EC$300,0)),"")</f>
        <v/>
      </c>
      <c r="EG49" s="51" t="str">
        <f t="shared" si="63"/>
        <v/>
      </c>
    </row>
    <row r="50" spans="4:137" x14ac:dyDescent="0.25">
      <c r="D50" s="8"/>
      <c r="E50" s="14" t="str">
        <f>IFERROR(TRIM(VLOOKUP(D50,Data!$A$2:$B$300,2,FALSE)),IF(D50&lt;&gt;"",TRIM(D50),""))</f>
        <v/>
      </c>
      <c r="F50" s="17" t="str">
        <f t="shared" ca="1" si="93"/>
        <v/>
      </c>
      <c r="G50" s="8"/>
      <c r="H50" s="14" t="str">
        <f>IFERROR(TRIM(VLOOKUP(G50,Data!$A$2:$B$300,2,FALSE)),IF(G50&lt;&gt;"",TRIM(G50),""))</f>
        <v/>
      </c>
      <c r="I50" s="17" t="str">
        <f t="shared" ca="1" si="1"/>
        <v/>
      </c>
      <c r="J50" s="8"/>
      <c r="K50" s="14" t="str">
        <f>IFERROR(TRIM(VLOOKUP(J50,Data!$A$2:$B$300,2,FALSE)),IF(J50&lt;&gt;"",TRIM(J50),""))</f>
        <v/>
      </c>
      <c r="L50" s="17" t="str">
        <f t="shared" ca="1" si="2"/>
        <v/>
      </c>
      <c r="M50" s="8"/>
      <c r="N50" s="14" t="str">
        <f>IFERROR(TRIM(VLOOKUP(M50,Data!$A$2:$B$300,2,FALSE)),IF(M50&lt;&gt;"",TRIM(M50),""))</f>
        <v/>
      </c>
      <c r="O50" s="17" t="str">
        <f t="shared" ca="1" si="65"/>
        <v/>
      </c>
      <c r="P50" s="8"/>
      <c r="Q50" s="14" t="str">
        <f>IFERROR(TRIM(VLOOKUP(P50,Data!$A$2:$B$300,2,FALSE)),IF(P50&lt;&gt;"",TRIM(P50),""))</f>
        <v/>
      </c>
      <c r="R50" s="17" t="str">
        <f t="shared" ca="1" si="66"/>
        <v/>
      </c>
      <c r="S50" s="8"/>
      <c r="T50" s="14" t="str">
        <f>IFERROR(TRIM(VLOOKUP(S50,Data!$A$2:$B$300,2,FALSE)),IF(S50&lt;&gt;"",TRIM(S50),""))</f>
        <v/>
      </c>
      <c r="U50" s="17" t="str">
        <f t="shared" ca="1" si="67"/>
        <v/>
      </c>
      <c r="V50" s="8"/>
      <c r="W50" s="14" t="str">
        <f>IFERROR(TRIM(VLOOKUP(V50,Data!$A$2:$B$300,2,FALSE)),IF(V50&lt;&gt;"",TRIM(V50),""))</f>
        <v/>
      </c>
      <c r="X50" s="17" t="str">
        <f t="shared" ca="1" si="68"/>
        <v/>
      </c>
      <c r="Y50" s="8"/>
      <c r="Z50" s="14" t="str">
        <f>IFERROR(TRIM(VLOOKUP(Y50,Data!$A$2:$B$300,2,FALSE)),IF(Y50&lt;&gt;"",TRIM(Y50),""))</f>
        <v/>
      </c>
      <c r="AA50" s="17" t="str">
        <f t="shared" ca="1" si="69"/>
        <v/>
      </c>
      <c r="AB50" s="8"/>
      <c r="AC50" s="14" t="str">
        <f>IFERROR(TRIM(VLOOKUP(AB50,Data!$A$2:$B$300,2,FALSE)),IF(AB50&lt;&gt;"",TRIM(AB50),""))</f>
        <v/>
      </c>
      <c r="AD50" s="17" t="str">
        <f t="shared" ca="1" si="70"/>
        <v/>
      </c>
      <c r="AE50" s="8"/>
      <c r="AF50" s="14" t="str">
        <f>IFERROR(TRIM(VLOOKUP(AE50,Data!$A$2:$B$300,2,FALSE)),IF(AE50&lt;&gt;"",TRIM(AE50),""))</f>
        <v/>
      </c>
      <c r="AG50" s="17" t="str">
        <f t="shared" ca="1" si="71"/>
        <v/>
      </c>
      <c r="AH50" s="8"/>
      <c r="AI50" s="14" t="str">
        <f>IFERROR(TRIM(VLOOKUP(AH50,Data!$A$2:$B$300,2,FALSE)),IF(AH50&lt;&gt;"",TRIM(AH50),""))</f>
        <v/>
      </c>
      <c r="AJ50" s="17" t="str">
        <f t="shared" ca="1" si="72"/>
        <v/>
      </c>
      <c r="AK50" s="8"/>
      <c r="AL50" s="14" t="str">
        <f>IFERROR(TRIM(VLOOKUP(AK50,Data!$A$2:$B$300,2,FALSE)),IF(AK50&lt;&gt;"",TRIM(AK50),""))</f>
        <v/>
      </c>
      <c r="AM50" s="17" t="str">
        <f t="shared" ca="1" si="73"/>
        <v/>
      </c>
      <c r="AN50" s="8"/>
      <c r="AO50" s="14" t="str">
        <f>IFERROR(TRIM(VLOOKUP(AN50,Data!$A$2:$B$300,2,FALSE)),IF(AN50&lt;&gt;"",TRIM(AN50),""))</f>
        <v/>
      </c>
      <c r="AP50" s="17" t="str">
        <f t="shared" ca="1" si="74"/>
        <v/>
      </c>
      <c r="AQ50" s="8"/>
      <c r="AR50" s="14" t="str">
        <f>IFERROR(TRIM(VLOOKUP(AQ50,Data!$A$2:$B$300,2,FALSE)),IF(AQ50&lt;&gt;"",TRIM(AQ50),""))</f>
        <v/>
      </c>
      <c r="AS50" s="17" t="str">
        <f t="shared" ca="1" si="75"/>
        <v/>
      </c>
      <c r="AT50" s="8"/>
      <c r="AU50" s="14" t="str">
        <f>IFERROR(TRIM(VLOOKUP(AT50,Data!$A$2:$B$300,2,FALSE)),IF(AT50&lt;&gt;"",TRIM(AT50),""))</f>
        <v/>
      </c>
      <c r="AV50" s="17" t="str">
        <f t="shared" ca="1" si="76"/>
        <v/>
      </c>
      <c r="AW50" s="8"/>
      <c r="AX50" s="14" t="str">
        <f>IFERROR(TRIM(VLOOKUP(AW50,Data!$A$2:$B$300,2,FALSE)),IF(AW50&lt;&gt;"",TRIM(AW50),""))</f>
        <v/>
      </c>
      <c r="AY50" s="17" t="str">
        <f t="shared" ca="1" si="77"/>
        <v/>
      </c>
      <c r="AZ50" s="8"/>
      <c r="BA50" s="14" t="str">
        <f>IFERROR(TRIM(VLOOKUP(AZ50,Data!$A$2:$B$300,2,FALSE)),IF(AZ50&lt;&gt;"",TRIM(AZ50),""))</f>
        <v/>
      </c>
      <c r="BB50" s="17" t="str">
        <f t="shared" ca="1" si="78"/>
        <v/>
      </c>
      <c r="BC50" s="8"/>
      <c r="BD50" s="14" t="str">
        <f>IFERROR(TRIM(VLOOKUP(BC50,Data!$A$2:$B$300,2,FALSE)),IF(BC50&lt;&gt;"",TRIM(BC50),""))</f>
        <v/>
      </c>
      <c r="BE50" s="17" t="str">
        <f t="shared" ca="1" si="79"/>
        <v/>
      </c>
      <c r="BF50" s="8"/>
      <c r="BG50" s="14" t="str">
        <f>IFERROR(TRIM(VLOOKUP(BF50,Data!$A$2:$B$300,2,FALSE)),IF(BF50&lt;&gt;"",TRIM(BF50),""))</f>
        <v/>
      </c>
      <c r="BH50" s="17" t="str">
        <f t="shared" ca="1" si="80"/>
        <v/>
      </c>
      <c r="BI50" s="8"/>
      <c r="BJ50" s="14" t="str">
        <f>IFERROR(TRIM(VLOOKUP(BI50,Data!$A$2:$B$300,2,FALSE)),IF(BI50&lt;&gt;"",TRIM(BI50),""))</f>
        <v/>
      </c>
      <c r="BK50" s="17" t="str">
        <f t="shared" ca="1" si="81"/>
        <v/>
      </c>
      <c r="BL50" s="8"/>
      <c r="BM50" s="14" t="str">
        <f>IFERROR(TRIM(VLOOKUP(BL50,Data!$A$2:$B$300,2,FALSE)),IF(BL50&lt;&gt;"",TRIM(BL50),""))</f>
        <v/>
      </c>
      <c r="BN50" s="17" t="str">
        <f t="shared" ca="1" si="82"/>
        <v/>
      </c>
      <c r="BO50" s="8"/>
      <c r="BP50" s="14" t="str">
        <f>IFERROR(TRIM(VLOOKUP(BO50,Data!$A$2:$B$300,2,FALSE)),IF(BO50&lt;&gt;"",TRIM(BO50),""))</f>
        <v/>
      </c>
      <c r="BQ50" s="17" t="str">
        <f t="shared" ca="1" si="83"/>
        <v/>
      </c>
      <c r="BR50" s="8"/>
      <c r="BS50" s="14" t="str">
        <f>IFERROR(TRIM(VLOOKUP(BR50,Data!$A$2:$B$300,2,FALSE)),IF(BR50&lt;&gt;"",TRIM(BR50),""))</f>
        <v/>
      </c>
      <c r="BT50" s="17" t="str">
        <f t="shared" ca="1" si="84"/>
        <v/>
      </c>
      <c r="BU50" s="8"/>
      <c r="BV50" s="14" t="str">
        <f>IFERROR(TRIM(VLOOKUP(BU50,Data!$A$2:$B$300,2,FALSE)),IF(BU50&lt;&gt;"",TRIM(BU50),""))</f>
        <v/>
      </c>
      <c r="BW50" s="17" t="str">
        <f t="shared" ca="1" si="85"/>
        <v/>
      </c>
      <c r="BX50" s="8"/>
      <c r="BY50" s="14" t="str">
        <f>IFERROR(TRIM(VLOOKUP(BX50,Data!$A$2:$B$300,2,FALSE)),IF(BX50&lt;&gt;"",TRIM(BX50),""))</f>
        <v/>
      </c>
      <c r="BZ50" s="17" t="str">
        <f t="shared" ca="1" si="86"/>
        <v/>
      </c>
      <c r="CA50" s="8"/>
      <c r="CB50" s="14" t="str">
        <f>IFERROR(TRIM(VLOOKUP(CA50,Data!$A$2:$B$300,2,FALSE)),IF(CA50&lt;&gt;"",TRIM(CA50),""))</f>
        <v/>
      </c>
      <c r="CC50" s="17" t="str">
        <f t="shared" ca="1" si="87"/>
        <v/>
      </c>
      <c r="CD50" s="8"/>
      <c r="CE50" s="14" t="str">
        <f>IFERROR(TRIM(VLOOKUP(CD50,Data!$A$2:$B$300,2,FALSE)),IF(CD50&lt;&gt;"",TRIM(CD50),""))</f>
        <v/>
      </c>
      <c r="CF50" s="17" t="str">
        <f t="shared" ca="1" si="88"/>
        <v/>
      </c>
      <c r="CG50" s="8"/>
      <c r="CH50" s="14" t="str">
        <f>IFERROR(TRIM(VLOOKUP(CG50,Data!$A$2:$B$300,2,FALSE)),IF(CG50&lt;&gt;"",TRIM(CG50),""))</f>
        <v/>
      </c>
      <c r="CI50" s="17" t="str">
        <f t="shared" ca="1" si="89"/>
        <v/>
      </c>
      <c r="CJ50" s="8"/>
      <c r="CK50" s="14" t="str">
        <f>IFERROR(TRIM(VLOOKUP(CJ50,Data!$A$2:$B$300,2,FALSE)),IF(CJ50&lt;&gt;"",TRIM(CJ50),""))</f>
        <v/>
      </c>
      <c r="CL50" s="17" t="str">
        <f t="shared" ca="1" si="90"/>
        <v/>
      </c>
      <c r="CM50" s="8"/>
      <c r="CN50" s="14" t="str">
        <f>IFERROR(TRIM(VLOOKUP(CM50,Data!$A$2:$B$300,2,FALSE)),IF(CM50&lt;&gt;"",TRIM(CM50),""))</f>
        <v/>
      </c>
      <c r="CO50" s="17" t="str">
        <f t="shared" ca="1" si="91"/>
        <v/>
      </c>
      <c r="CP50" s="8"/>
      <c r="CQ50" s="14" t="str">
        <f>IFERROR(TRIM(VLOOKUP(CP50,Data!$A$2:$B$300,2,FALSE)),IF(CP50&lt;&gt;"",TRIM(CP50),""))</f>
        <v/>
      </c>
      <c r="CR50" s="17" t="str">
        <f t="shared" ca="1" si="92"/>
        <v/>
      </c>
      <c r="CT50" s="24" t="str">
        <f t="shared" si="31"/>
        <v/>
      </c>
      <c r="CU50" t="str">
        <f t="shared" si="32"/>
        <v/>
      </c>
      <c r="CV50" t="str">
        <f t="shared" si="33"/>
        <v/>
      </c>
      <c r="CW50" t="str">
        <f t="shared" si="34"/>
        <v/>
      </c>
      <c r="CX50" t="str">
        <f t="shared" si="35"/>
        <v/>
      </c>
      <c r="CY50" t="str">
        <f t="shared" si="36"/>
        <v/>
      </c>
      <c r="CZ50" t="str">
        <f t="shared" si="37"/>
        <v/>
      </c>
      <c r="DA50" t="str">
        <f t="shared" si="38"/>
        <v/>
      </c>
      <c r="DB50" t="str">
        <f t="shared" si="39"/>
        <v/>
      </c>
      <c r="DC50" t="str">
        <f t="shared" si="40"/>
        <v/>
      </c>
      <c r="DD50" t="str">
        <f t="shared" si="41"/>
        <v/>
      </c>
      <c r="DE50" t="str">
        <f t="shared" si="42"/>
        <v/>
      </c>
      <c r="DF50" t="str">
        <f t="shared" si="43"/>
        <v/>
      </c>
      <c r="DG50" t="str">
        <f t="shared" si="44"/>
        <v/>
      </c>
      <c r="DH50" t="str">
        <f t="shared" si="45"/>
        <v/>
      </c>
      <c r="DI50" t="str">
        <f t="shared" si="46"/>
        <v/>
      </c>
      <c r="DJ50" t="str">
        <f t="shared" si="47"/>
        <v/>
      </c>
      <c r="DK50" t="str">
        <f t="shared" si="48"/>
        <v/>
      </c>
      <c r="DL50" t="str">
        <f t="shared" si="49"/>
        <v/>
      </c>
      <c r="DM50" t="str">
        <f t="shared" si="50"/>
        <v/>
      </c>
      <c r="DN50" t="str">
        <f t="shared" si="51"/>
        <v/>
      </c>
      <c r="DO50" t="str">
        <f t="shared" si="52"/>
        <v/>
      </c>
      <c r="DP50" t="str">
        <f t="shared" si="53"/>
        <v/>
      </c>
      <c r="DQ50" t="str">
        <f t="shared" si="54"/>
        <v/>
      </c>
      <c r="DR50" t="str">
        <f t="shared" si="55"/>
        <v/>
      </c>
      <c r="DS50" t="str">
        <f t="shared" si="56"/>
        <v/>
      </c>
      <c r="DT50" t="str">
        <f t="shared" si="57"/>
        <v/>
      </c>
      <c r="DU50" t="str">
        <f t="shared" si="58"/>
        <v/>
      </c>
      <c r="DV50" t="str">
        <f t="shared" si="59"/>
        <v/>
      </c>
      <c r="DW50" t="str">
        <f t="shared" si="60"/>
        <v/>
      </c>
      <c r="DX50" s="25" t="str">
        <f t="shared" si="61"/>
        <v/>
      </c>
      <c r="EB50" s="78" t="str">
        <f t="shared" si="62"/>
        <v/>
      </c>
      <c r="EC50"/>
      <c r="EE50" s="50" t="str">
        <f ca="1">IF(OR(Results!D49=0,Results!D49="",Results!H49=""),"",IF(Results!H49-Results!I49&gt;4,Results!D49,""))</f>
        <v/>
      </c>
      <c r="EF50" t="str">
        <f>IFERROR(INDEX(EC47:$EC$300,MATCH(EC47&amp;"*",EC48:$EC$300,0)),"")</f>
        <v/>
      </c>
      <c r="EG50" s="51" t="str">
        <f t="shared" si="63"/>
        <v/>
      </c>
    </row>
    <row r="51" spans="4:137" x14ac:dyDescent="0.25">
      <c r="D51" s="8"/>
      <c r="E51" s="14" t="str">
        <f>IFERROR(TRIM(VLOOKUP(D51,Data!$A$2:$B$300,2,FALSE)),IF(D51&lt;&gt;"",TRIM(D51),""))</f>
        <v/>
      </c>
      <c r="F51" s="17" t="str">
        <f t="shared" ca="1" si="93"/>
        <v/>
      </c>
      <c r="G51" s="8"/>
      <c r="H51" s="14" t="str">
        <f>IFERROR(TRIM(VLOOKUP(G51,Data!$A$2:$B$300,2,FALSE)),IF(G51&lt;&gt;"",TRIM(G51),""))</f>
        <v/>
      </c>
      <c r="I51" s="17" t="str">
        <f t="shared" ca="1" si="1"/>
        <v/>
      </c>
      <c r="J51" s="8"/>
      <c r="K51" s="14" t="str">
        <f>IFERROR(TRIM(VLOOKUP(J51,Data!$A$2:$B$300,2,FALSE)),IF(J51&lt;&gt;"",TRIM(J51),""))</f>
        <v/>
      </c>
      <c r="L51" s="17" t="str">
        <f t="shared" ca="1" si="2"/>
        <v/>
      </c>
      <c r="M51" s="8"/>
      <c r="N51" s="14" t="str">
        <f>IFERROR(TRIM(VLOOKUP(M51,Data!$A$2:$B$300,2,FALSE)),IF(M51&lt;&gt;"",TRIM(M51),""))</f>
        <v/>
      </c>
      <c r="O51" s="17" t="str">
        <f t="shared" ca="1" si="65"/>
        <v/>
      </c>
      <c r="P51" s="8"/>
      <c r="Q51" s="14" t="str">
        <f>IFERROR(TRIM(VLOOKUP(P51,Data!$A$2:$B$300,2,FALSE)),IF(P51&lt;&gt;"",TRIM(P51),""))</f>
        <v/>
      </c>
      <c r="R51" s="17" t="str">
        <f t="shared" ca="1" si="66"/>
        <v/>
      </c>
      <c r="S51" s="8"/>
      <c r="T51" s="14" t="str">
        <f>IFERROR(TRIM(VLOOKUP(S51,Data!$A$2:$B$300,2,FALSE)),IF(S51&lt;&gt;"",TRIM(S51),""))</f>
        <v/>
      </c>
      <c r="U51" s="17" t="str">
        <f t="shared" ca="1" si="67"/>
        <v/>
      </c>
      <c r="V51" s="8"/>
      <c r="W51" s="14" t="str">
        <f>IFERROR(TRIM(VLOOKUP(V51,Data!$A$2:$B$300,2,FALSE)),IF(V51&lt;&gt;"",TRIM(V51),""))</f>
        <v/>
      </c>
      <c r="X51" s="17" t="str">
        <f t="shared" ca="1" si="68"/>
        <v/>
      </c>
      <c r="Y51" s="8"/>
      <c r="Z51" s="14" t="str">
        <f>IFERROR(TRIM(VLOOKUP(Y51,Data!$A$2:$B$300,2,FALSE)),IF(Y51&lt;&gt;"",TRIM(Y51),""))</f>
        <v/>
      </c>
      <c r="AA51" s="17" t="str">
        <f t="shared" ca="1" si="69"/>
        <v/>
      </c>
      <c r="AB51" s="8"/>
      <c r="AC51" s="14" t="str">
        <f>IFERROR(TRIM(VLOOKUP(AB51,Data!$A$2:$B$300,2,FALSE)),IF(AB51&lt;&gt;"",TRIM(AB51),""))</f>
        <v/>
      </c>
      <c r="AD51" s="17" t="str">
        <f t="shared" ca="1" si="70"/>
        <v/>
      </c>
      <c r="AE51" s="8"/>
      <c r="AF51" s="14" t="str">
        <f>IFERROR(TRIM(VLOOKUP(AE51,Data!$A$2:$B$300,2,FALSE)),IF(AE51&lt;&gt;"",TRIM(AE51),""))</f>
        <v/>
      </c>
      <c r="AG51" s="17" t="str">
        <f t="shared" ca="1" si="71"/>
        <v/>
      </c>
      <c r="AH51" s="8"/>
      <c r="AI51" s="14" t="str">
        <f>IFERROR(TRIM(VLOOKUP(AH51,Data!$A$2:$B$300,2,FALSE)),IF(AH51&lt;&gt;"",TRIM(AH51),""))</f>
        <v/>
      </c>
      <c r="AJ51" s="17" t="str">
        <f t="shared" ca="1" si="72"/>
        <v/>
      </c>
      <c r="AK51" s="8"/>
      <c r="AL51" s="14" t="str">
        <f>IFERROR(TRIM(VLOOKUP(AK51,Data!$A$2:$B$300,2,FALSE)),IF(AK51&lt;&gt;"",TRIM(AK51),""))</f>
        <v/>
      </c>
      <c r="AM51" s="17" t="str">
        <f t="shared" ca="1" si="73"/>
        <v/>
      </c>
      <c r="AN51" s="8"/>
      <c r="AO51" s="14" t="str">
        <f>IFERROR(TRIM(VLOOKUP(AN51,Data!$A$2:$B$300,2,FALSE)),IF(AN51&lt;&gt;"",TRIM(AN51),""))</f>
        <v/>
      </c>
      <c r="AP51" s="17" t="str">
        <f t="shared" ca="1" si="74"/>
        <v/>
      </c>
      <c r="AQ51" s="8"/>
      <c r="AR51" s="14" t="str">
        <f>IFERROR(TRIM(VLOOKUP(AQ51,Data!$A$2:$B$300,2,FALSE)),IF(AQ51&lt;&gt;"",TRIM(AQ51),""))</f>
        <v/>
      </c>
      <c r="AS51" s="17" t="str">
        <f t="shared" ca="1" si="75"/>
        <v/>
      </c>
      <c r="AT51" s="8"/>
      <c r="AU51" s="14" t="str">
        <f>IFERROR(TRIM(VLOOKUP(AT51,Data!$A$2:$B$300,2,FALSE)),IF(AT51&lt;&gt;"",TRIM(AT51),""))</f>
        <v/>
      </c>
      <c r="AV51" s="17" t="str">
        <f t="shared" ca="1" si="76"/>
        <v/>
      </c>
      <c r="AW51" s="8"/>
      <c r="AX51" s="14" t="str">
        <f>IFERROR(TRIM(VLOOKUP(AW51,Data!$A$2:$B$300,2,FALSE)),IF(AW51&lt;&gt;"",TRIM(AW51),""))</f>
        <v/>
      </c>
      <c r="AY51" s="17" t="str">
        <f t="shared" ca="1" si="77"/>
        <v/>
      </c>
      <c r="AZ51" s="8"/>
      <c r="BA51" s="14" t="str">
        <f>IFERROR(TRIM(VLOOKUP(AZ51,Data!$A$2:$B$300,2,FALSE)),IF(AZ51&lt;&gt;"",TRIM(AZ51),""))</f>
        <v/>
      </c>
      <c r="BB51" s="17" t="str">
        <f t="shared" ca="1" si="78"/>
        <v/>
      </c>
      <c r="BC51" s="8"/>
      <c r="BD51" s="14" t="str">
        <f>IFERROR(TRIM(VLOOKUP(BC51,Data!$A$2:$B$300,2,FALSE)),IF(BC51&lt;&gt;"",TRIM(BC51),""))</f>
        <v/>
      </c>
      <c r="BE51" s="17" t="str">
        <f t="shared" ca="1" si="79"/>
        <v/>
      </c>
      <c r="BF51" s="8"/>
      <c r="BG51" s="14" t="str">
        <f>IFERROR(TRIM(VLOOKUP(BF51,Data!$A$2:$B$300,2,FALSE)),IF(BF51&lt;&gt;"",TRIM(BF51),""))</f>
        <v/>
      </c>
      <c r="BH51" s="17" t="str">
        <f t="shared" ca="1" si="80"/>
        <v/>
      </c>
      <c r="BI51" s="8"/>
      <c r="BJ51" s="14" t="str">
        <f>IFERROR(TRIM(VLOOKUP(BI51,Data!$A$2:$B$300,2,FALSE)),IF(BI51&lt;&gt;"",TRIM(BI51),""))</f>
        <v/>
      </c>
      <c r="BK51" s="17" t="str">
        <f t="shared" ca="1" si="81"/>
        <v/>
      </c>
      <c r="BL51" s="8"/>
      <c r="BM51" s="14" t="str">
        <f>IFERROR(TRIM(VLOOKUP(BL51,Data!$A$2:$B$300,2,FALSE)),IF(BL51&lt;&gt;"",TRIM(BL51),""))</f>
        <v/>
      </c>
      <c r="BN51" s="17" t="str">
        <f t="shared" ca="1" si="82"/>
        <v/>
      </c>
      <c r="BO51" s="8"/>
      <c r="BP51" s="14" t="str">
        <f>IFERROR(TRIM(VLOOKUP(BO51,Data!$A$2:$B$300,2,FALSE)),IF(BO51&lt;&gt;"",TRIM(BO51),""))</f>
        <v/>
      </c>
      <c r="BQ51" s="17" t="str">
        <f t="shared" ca="1" si="83"/>
        <v/>
      </c>
      <c r="BR51" s="8"/>
      <c r="BS51" s="14" t="str">
        <f>IFERROR(TRIM(VLOOKUP(BR51,Data!$A$2:$B$300,2,FALSE)),IF(BR51&lt;&gt;"",TRIM(BR51),""))</f>
        <v/>
      </c>
      <c r="BT51" s="17" t="str">
        <f t="shared" ca="1" si="84"/>
        <v/>
      </c>
      <c r="BU51" s="8"/>
      <c r="BV51" s="14" t="str">
        <f>IFERROR(TRIM(VLOOKUP(BU51,Data!$A$2:$B$300,2,FALSE)),IF(BU51&lt;&gt;"",TRIM(BU51),""))</f>
        <v/>
      </c>
      <c r="BW51" s="17" t="str">
        <f t="shared" ca="1" si="85"/>
        <v/>
      </c>
      <c r="BX51" s="8"/>
      <c r="BY51" s="14" t="str">
        <f>IFERROR(TRIM(VLOOKUP(BX51,Data!$A$2:$B$300,2,FALSE)),IF(BX51&lt;&gt;"",TRIM(BX51),""))</f>
        <v/>
      </c>
      <c r="BZ51" s="17" t="str">
        <f t="shared" ca="1" si="86"/>
        <v/>
      </c>
      <c r="CA51" s="8"/>
      <c r="CB51" s="14" t="str">
        <f>IFERROR(TRIM(VLOOKUP(CA51,Data!$A$2:$B$300,2,FALSE)),IF(CA51&lt;&gt;"",TRIM(CA51),""))</f>
        <v/>
      </c>
      <c r="CC51" s="17" t="str">
        <f t="shared" ca="1" si="87"/>
        <v/>
      </c>
      <c r="CD51" s="8"/>
      <c r="CE51" s="14" t="str">
        <f>IFERROR(TRIM(VLOOKUP(CD51,Data!$A$2:$B$300,2,FALSE)),IF(CD51&lt;&gt;"",TRIM(CD51),""))</f>
        <v/>
      </c>
      <c r="CF51" s="17" t="str">
        <f t="shared" ca="1" si="88"/>
        <v/>
      </c>
      <c r="CG51" s="8"/>
      <c r="CH51" s="14" t="str">
        <f>IFERROR(TRIM(VLOOKUP(CG51,Data!$A$2:$B$300,2,FALSE)),IF(CG51&lt;&gt;"",TRIM(CG51),""))</f>
        <v/>
      </c>
      <c r="CI51" s="17" t="str">
        <f t="shared" ca="1" si="89"/>
        <v/>
      </c>
      <c r="CJ51" s="8"/>
      <c r="CK51" s="14" t="str">
        <f>IFERROR(TRIM(VLOOKUP(CJ51,Data!$A$2:$B$300,2,FALSE)),IF(CJ51&lt;&gt;"",TRIM(CJ51),""))</f>
        <v/>
      </c>
      <c r="CL51" s="17" t="str">
        <f t="shared" ca="1" si="90"/>
        <v/>
      </c>
      <c r="CM51" s="8"/>
      <c r="CN51" s="14" t="str">
        <f>IFERROR(TRIM(VLOOKUP(CM51,Data!$A$2:$B$300,2,FALSE)),IF(CM51&lt;&gt;"",TRIM(CM51),""))</f>
        <v/>
      </c>
      <c r="CO51" s="17" t="str">
        <f t="shared" ca="1" si="91"/>
        <v/>
      </c>
      <c r="CP51" s="8"/>
      <c r="CQ51" s="14" t="str">
        <f>IFERROR(TRIM(VLOOKUP(CP51,Data!$A$2:$B$300,2,FALSE)),IF(CP51&lt;&gt;"",TRIM(CP51),""))</f>
        <v/>
      </c>
      <c r="CR51" s="17" t="str">
        <f t="shared" ca="1" si="92"/>
        <v/>
      </c>
      <c r="CT51" s="24" t="str">
        <f t="shared" si="31"/>
        <v/>
      </c>
      <c r="CU51" t="str">
        <f t="shared" si="32"/>
        <v/>
      </c>
      <c r="CV51" t="str">
        <f t="shared" si="33"/>
        <v/>
      </c>
      <c r="CW51" t="str">
        <f t="shared" si="34"/>
        <v/>
      </c>
      <c r="CX51" t="str">
        <f t="shared" si="35"/>
        <v/>
      </c>
      <c r="CY51" t="str">
        <f t="shared" si="36"/>
        <v/>
      </c>
      <c r="CZ51" t="str">
        <f t="shared" si="37"/>
        <v/>
      </c>
      <c r="DA51" t="str">
        <f t="shared" si="38"/>
        <v/>
      </c>
      <c r="DB51" t="str">
        <f t="shared" si="39"/>
        <v/>
      </c>
      <c r="DC51" t="str">
        <f t="shared" si="40"/>
        <v/>
      </c>
      <c r="DD51" t="str">
        <f t="shared" si="41"/>
        <v/>
      </c>
      <c r="DE51" t="str">
        <f t="shared" si="42"/>
        <v/>
      </c>
      <c r="DF51" t="str">
        <f t="shared" si="43"/>
        <v/>
      </c>
      <c r="DG51" t="str">
        <f t="shared" si="44"/>
        <v/>
      </c>
      <c r="DH51" t="str">
        <f t="shared" si="45"/>
        <v/>
      </c>
      <c r="DI51" t="str">
        <f t="shared" si="46"/>
        <v/>
      </c>
      <c r="DJ51" t="str">
        <f t="shared" si="47"/>
        <v/>
      </c>
      <c r="DK51" t="str">
        <f t="shared" si="48"/>
        <v/>
      </c>
      <c r="DL51" t="str">
        <f t="shared" si="49"/>
        <v/>
      </c>
      <c r="DM51" t="str">
        <f t="shared" si="50"/>
        <v/>
      </c>
      <c r="DN51" t="str">
        <f t="shared" si="51"/>
        <v/>
      </c>
      <c r="DO51" t="str">
        <f t="shared" si="52"/>
        <v/>
      </c>
      <c r="DP51" t="str">
        <f t="shared" si="53"/>
        <v/>
      </c>
      <c r="DQ51" t="str">
        <f t="shared" si="54"/>
        <v/>
      </c>
      <c r="DR51" t="str">
        <f t="shared" si="55"/>
        <v/>
      </c>
      <c r="DS51" t="str">
        <f t="shared" si="56"/>
        <v/>
      </c>
      <c r="DT51" t="str">
        <f t="shared" si="57"/>
        <v/>
      </c>
      <c r="DU51" t="str">
        <f t="shared" si="58"/>
        <v/>
      </c>
      <c r="DV51" t="str">
        <f t="shared" si="59"/>
        <v/>
      </c>
      <c r="DW51" t="str">
        <f t="shared" si="60"/>
        <v/>
      </c>
      <c r="DX51" s="25" t="str">
        <f t="shared" si="61"/>
        <v/>
      </c>
      <c r="EB51" s="78" t="str">
        <f t="shared" si="62"/>
        <v/>
      </c>
      <c r="EC51"/>
      <c r="EE51" s="50" t="str">
        <f ca="1">IF(OR(Results!D50=0,Results!D50="",Results!H50=""),"",IF(Results!H50-Results!I50&gt;4,Results!D50,""))</f>
        <v/>
      </c>
      <c r="EF51" t="str">
        <f>IFERROR(INDEX(EC48:$EC$300,MATCH(EC48&amp;"*",EC49:$EC$300,0)),"")</f>
        <v/>
      </c>
      <c r="EG51" s="51" t="str">
        <f t="shared" si="63"/>
        <v/>
      </c>
    </row>
    <row r="52" spans="4:137" x14ac:dyDescent="0.25">
      <c r="D52" s="8"/>
      <c r="E52" s="14" t="str">
        <f>IFERROR(TRIM(VLOOKUP(D52,Data!$A$2:$B$300,2,FALSE)),IF(D52&lt;&gt;"",TRIM(D52),""))</f>
        <v/>
      </c>
      <c r="F52" s="17" t="str">
        <f t="shared" ca="1" si="93"/>
        <v/>
      </c>
      <c r="G52" s="8"/>
      <c r="H52" s="14" t="str">
        <f>IFERROR(TRIM(VLOOKUP(G52,Data!$A$2:$B$300,2,FALSE)),IF(G52&lt;&gt;"",TRIM(G52),""))</f>
        <v/>
      </c>
      <c r="I52" s="17" t="str">
        <f t="shared" ca="1" si="1"/>
        <v/>
      </c>
      <c r="J52" s="8"/>
      <c r="K52" s="14" t="str">
        <f>IFERROR(TRIM(VLOOKUP(J52,Data!$A$2:$B$300,2,FALSE)),IF(J52&lt;&gt;"",TRIM(J52),""))</f>
        <v/>
      </c>
      <c r="L52" s="17" t="str">
        <f t="shared" ca="1" si="2"/>
        <v/>
      </c>
      <c r="M52" s="8"/>
      <c r="N52" s="14" t="str">
        <f>IFERROR(TRIM(VLOOKUP(M52,Data!$A$2:$B$300,2,FALSE)),IF(M52&lt;&gt;"",TRIM(M52),""))</f>
        <v/>
      </c>
      <c r="O52" s="17" t="str">
        <f t="shared" ca="1" si="65"/>
        <v/>
      </c>
      <c r="P52" s="8"/>
      <c r="Q52" s="14" t="str">
        <f>IFERROR(TRIM(VLOOKUP(P52,Data!$A$2:$B$300,2,FALSE)),IF(P52&lt;&gt;"",TRIM(P52),""))</f>
        <v/>
      </c>
      <c r="R52" s="17" t="str">
        <f t="shared" ca="1" si="66"/>
        <v/>
      </c>
      <c r="S52" s="8"/>
      <c r="T52" s="14" t="str">
        <f>IFERROR(TRIM(VLOOKUP(S52,Data!$A$2:$B$300,2,FALSE)),IF(S52&lt;&gt;"",TRIM(S52),""))</f>
        <v/>
      </c>
      <c r="U52" s="17" t="str">
        <f t="shared" ca="1" si="67"/>
        <v/>
      </c>
      <c r="V52" s="8"/>
      <c r="W52" s="14" t="str">
        <f>IFERROR(TRIM(VLOOKUP(V52,Data!$A$2:$B$300,2,FALSE)),IF(V52&lt;&gt;"",TRIM(V52),""))</f>
        <v/>
      </c>
      <c r="X52" s="17" t="str">
        <f t="shared" ca="1" si="68"/>
        <v/>
      </c>
      <c r="Y52" s="8"/>
      <c r="Z52" s="14" t="str">
        <f>IFERROR(TRIM(VLOOKUP(Y52,Data!$A$2:$B$300,2,FALSE)),IF(Y52&lt;&gt;"",TRIM(Y52),""))</f>
        <v/>
      </c>
      <c r="AA52" s="17" t="str">
        <f t="shared" ca="1" si="69"/>
        <v/>
      </c>
      <c r="AB52" s="8"/>
      <c r="AC52" s="14" t="str">
        <f>IFERROR(TRIM(VLOOKUP(AB52,Data!$A$2:$B$300,2,FALSE)),IF(AB52&lt;&gt;"",TRIM(AB52),""))</f>
        <v/>
      </c>
      <c r="AD52" s="17" t="str">
        <f t="shared" ca="1" si="70"/>
        <v/>
      </c>
      <c r="AE52" s="8"/>
      <c r="AF52" s="14" t="str">
        <f>IFERROR(TRIM(VLOOKUP(AE52,Data!$A$2:$B$300,2,FALSE)),IF(AE52&lt;&gt;"",TRIM(AE52),""))</f>
        <v/>
      </c>
      <c r="AG52" s="17" t="str">
        <f t="shared" ca="1" si="71"/>
        <v/>
      </c>
      <c r="AH52" s="8"/>
      <c r="AI52" s="14" t="str">
        <f>IFERROR(TRIM(VLOOKUP(AH52,Data!$A$2:$B$300,2,FALSE)),IF(AH52&lt;&gt;"",TRIM(AH52),""))</f>
        <v/>
      </c>
      <c r="AJ52" s="17" t="str">
        <f t="shared" ca="1" si="72"/>
        <v/>
      </c>
      <c r="AK52" s="8"/>
      <c r="AL52" s="14" t="str">
        <f>IFERROR(TRIM(VLOOKUP(AK52,Data!$A$2:$B$300,2,FALSE)),IF(AK52&lt;&gt;"",TRIM(AK52),""))</f>
        <v/>
      </c>
      <c r="AM52" s="17" t="str">
        <f t="shared" ca="1" si="73"/>
        <v/>
      </c>
      <c r="AN52" s="8"/>
      <c r="AO52" s="14" t="str">
        <f>IFERROR(TRIM(VLOOKUP(AN52,Data!$A$2:$B$300,2,FALSE)),IF(AN52&lt;&gt;"",TRIM(AN52),""))</f>
        <v/>
      </c>
      <c r="AP52" s="17" t="str">
        <f t="shared" ca="1" si="74"/>
        <v/>
      </c>
      <c r="AQ52" s="8"/>
      <c r="AR52" s="14" t="str">
        <f>IFERROR(TRIM(VLOOKUP(AQ52,Data!$A$2:$B$300,2,FALSE)),IF(AQ52&lt;&gt;"",TRIM(AQ52),""))</f>
        <v/>
      </c>
      <c r="AS52" s="17" t="str">
        <f t="shared" ca="1" si="75"/>
        <v/>
      </c>
      <c r="AT52" s="8"/>
      <c r="AU52" s="14" t="str">
        <f>IFERROR(TRIM(VLOOKUP(AT52,Data!$A$2:$B$300,2,FALSE)),IF(AT52&lt;&gt;"",TRIM(AT52),""))</f>
        <v/>
      </c>
      <c r="AV52" s="17" t="str">
        <f t="shared" ca="1" si="76"/>
        <v/>
      </c>
      <c r="AW52" s="8"/>
      <c r="AX52" s="14" t="str">
        <f>IFERROR(TRIM(VLOOKUP(AW52,Data!$A$2:$B$300,2,FALSE)),IF(AW52&lt;&gt;"",TRIM(AW52),""))</f>
        <v/>
      </c>
      <c r="AY52" s="17" t="str">
        <f t="shared" ca="1" si="77"/>
        <v/>
      </c>
      <c r="AZ52" s="8"/>
      <c r="BA52" s="14" t="str">
        <f>IFERROR(TRIM(VLOOKUP(AZ52,Data!$A$2:$B$300,2,FALSE)),IF(AZ52&lt;&gt;"",TRIM(AZ52),""))</f>
        <v/>
      </c>
      <c r="BB52" s="17" t="str">
        <f t="shared" ca="1" si="78"/>
        <v/>
      </c>
      <c r="BC52" s="8"/>
      <c r="BD52" s="14" t="str">
        <f>IFERROR(TRIM(VLOOKUP(BC52,Data!$A$2:$B$300,2,FALSE)),IF(BC52&lt;&gt;"",TRIM(BC52),""))</f>
        <v/>
      </c>
      <c r="BE52" s="17" t="str">
        <f t="shared" ca="1" si="79"/>
        <v/>
      </c>
      <c r="BF52" s="8"/>
      <c r="BG52" s="14" t="str">
        <f>IFERROR(TRIM(VLOOKUP(BF52,Data!$A$2:$B$300,2,FALSE)),IF(BF52&lt;&gt;"",TRIM(BF52),""))</f>
        <v/>
      </c>
      <c r="BH52" s="17" t="str">
        <f t="shared" ca="1" si="80"/>
        <v/>
      </c>
      <c r="BI52" s="8"/>
      <c r="BJ52" s="14" t="str">
        <f>IFERROR(TRIM(VLOOKUP(BI52,Data!$A$2:$B$300,2,FALSE)),IF(BI52&lt;&gt;"",TRIM(BI52),""))</f>
        <v/>
      </c>
      <c r="BK52" s="17" t="str">
        <f t="shared" ca="1" si="81"/>
        <v/>
      </c>
      <c r="BL52" s="8"/>
      <c r="BM52" s="14" t="str">
        <f>IFERROR(TRIM(VLOOKUP(BL52,Data!$A$2:$B$300,2,FALSE)),IF(BL52&lt;&gt;"",TRIM(BL52),""))</f>
        <v/>
      </c>
      <c r="BN52" s="17" t="str">
        <f t="shared" ca="1" si="82"/>
        <v/>
      </c>
      <c r="BO52" s="8"/>
      <c r="BP52" s="14" t="str">
        <f>IFERROR(TRIM(VLOOKUP(BO52,Data!$A$2:$B$300,2,FALSE)),IF(BO52&lt;&gt;"",TRIM(BO52),""))</f>
        <v/>
      </c>
      <c r="BQ52" s="17" t="str">
        <f t="shared" ca="1" si="83"/>
        <v/>
      </c>
      <c r="BR52" s="8"/>
      <c r="BS52" s="14" t="str">
        <f>IFERROR(TRIM(VLOOKUP(BR52,Data!$A$2:$B$300,2,FALSE)),IF(BR52&lt;&gt;"",TRIM(BR52),""))</f>
        <v/>
      </c>
      <c r="BT52" s="17" t="str">
        <f t="shared" ca="1" si="84"/>
        <v/>
      </c>
      <c r="BU52" s="8"/>
      <c r="BV52" s="14" t="str">
        <f>IFERROR(TRIM(VLOOKUP(BU52,Data!$A$2:$B$300,2,FALSE)),IF(BU52&lt;&gt;"",TRIM(BU52),""))</f>
        <v/>
      </c>
      <c r="BW52" s="17" t="str">
        <f t="shared" ca="1" si="85"/>
        <v/>
      </c>
      <c r="BX52" s="8"/>
      <c r="BY52" s="14" t="str">
        <f>IFERROR(TRIM(VLOOKUP(BX52,Data!$A$2:$B$300,2,FALSE)),IF(BX52&lt;&gt;"",TRIM(BX52),""))</f>
        <v/>
      </c>
      <c r="BZ52" s="17" t="str">
        <f t="shared" ca="1" si="86"/>
        <v/>
      </c>
      <c r="CA52" s="8"/>
      <c r="CB52" s="14" t="str">
        <f>IFERROR(TRIM(VLOOKUP(CA52,Data!$A$2:$B$300,2,FALSE)),IF(CA52&lt;&gt;"",TRIM(CA52),""))</f>
        <v/>
      </c>
      <c r="CC52" s="17" t="str">
        <f t="shared" ca="1" si="87"/>
        <v/>
      </c>
      <c r="CD52" s="8"/>
      <c r="CE52" s="14" t="str">
        <f>IFERROR(TRIM(VLOOKUP(CD52,Data!$A$2:$B$300,2,FALSE)),IF(CD52&lt;&gt;"",TRIM(CD52),""))</f>
        <v/>
      </c>
      <c r="CF52" s="17" t="str">
        <f t="shared" ca="1" si="88"/>
        <v/>
      </c>
      <c r="CG52" s="8"/>
      <c r="CH52" s="14" t="str">
        <f>IFERROR(TRIM(VLOOKUP(CG52,Data!$A$2:$B$300,2,FALSE)),IF(CG52&lt;&gt;"",TRIM(CG52),""))</f>
        <v/>
      </c>
      <c r="CI52" s="17" t="str">
        <f t="shared" ca="1" si="89"/>
        <v/>
      </c>
      <c r="CJ52" s="8"/>
      <c r="CK52" s="14" t="str">
        <f>IFERROR(TRIM(VLOOKUP(CJ52,Data!$A$2:$B$300,2,FALSE)),IF(CJ52&lt;&gt;"",TRIM(CJ52),""))</f>
        <v/>
      </c>
      <c r="CL52" s="17" t="str">
        <f t="shared" ca="1" si="90"/>
        <v/>
      </c>
      <c r="CM52" s="8"/>
      <c r="CN52" s="14" t="str">
        <f>IFERROR(TRIM(VLOOKUP(CM52,Data!$A$2:$B$300,2,FALSE)),IF(CM52&lt;&gt;"",TRIM(CM52),""))</f>
        <v/>
      </c>
      <c r="CO52" s="17" t="str">
        <f t="shared" ca="1" si="91"/>
        <v/>
      </c>
      <c r="CP52" s="8"/>
      <c r="CQ52" s="14" t="str">
        <f>IFERROR(TRIM(VLOOKUP(CP52,Data!$A$2:$B$300,2,FALSE)),IF(CP52&lt;&gt;"",TRIM(CP52),""))</f>
        <v/>
      </c>
      <c r="CR52" s="17" t="str">
        <f t="shared" ca="1" si="92"/>
        <v/>
      </c>
      <c r="CT52" s="24" t="str">
        <f t="shared" si="31"/>
        <v/>
      </c>
      <c r="CU52" t="str">
        <f t="shared" si="32"/>
        <v/>
      </c>
      <c r="CV52" t="str">
        <f t="shared" si="33"/>
        <v/>
      </c>
      <c r="CW52" t="str">
        <f t="shared" si="34"/>
        <v/>
      </c>
      <c r="CX52" t="str">
        <f t="shared" si="35"/>
        <v/>
      </c>
      <c r="CY52" t="str">
        <f t="shared" si="36"/>
        <v/>
      </c>
      <c r="CZ52" t="str">
        <f t="shared" si="37"/>
        <v/>
      </c>
      <c r="DA52" t="str">
        <f t="shared" si="38"/>
        <v/>
      </c>
      <c r="DB52" t="str">
        <f t="shared" si="39"/>
        <v/>
      </c>
      <c r="DC52" t="str">
        <f t="shared" si="40"/>
        <v/>
      </c>
      <c r="DD52" t="str">
        <f t="shared" si="41"/>
        <v/>
      </c>
      <c r="DE52" t="str">
        <f t="shared" si="42"/>
        <v/>
      </c>
      <c r="DF52" t="str">
        <f t="shared" si="43"/>
        <v/>
      </c>
      <c r="DG52" t="str">
        <f t="shared" si="44"/>
        <v/>
      </c>
      <c r="DH52" t="str">
        <f t="shared" si="45"/>
        <v/>
      </c>
      <c r="DI52" t="str">
        <f t="shared" si="46"/>
        <v/>
      </c>
      <c r="DJ52" t="str">
        <f t="shared" si="47"/>
        <v/>
      </c>
      <c r="DK52" t="str">
        <f t="shared" si="48"/>
        <v/>
      </c>
      <c r="DL52" t="str">
        <f t="shared" si="49"/>
        <v/>
      </c>
      <c r="DM52" t="str">
        <f t="shared" si="50"/>
        <v/>
      </c>
      <c r="DN52" t="str">
        <f t="shared" si="51"/>
        <v/>
      </c>
      <c r="DO52" t="str">
        <f t="shared" si="52"/>
        <v/>
      </c>
      <c r="DP52" t="str">
        <f t="shared" si="53"/>
        <v/>
      </c>
      <c r="DQ52" t="str">
        <f t="shared" si="54"/>
        <v/>
      </c>
      <c r="DR52" t="str">
        <f t="shared" si="55"/>
        <v/>
      </c>
      <c r="DS52" t="str">
        <f t="shared" si="56"/>
        <v/>
      </c>
      <c r="DT52" t="str">
        <f t="shared" si="57"/>
        <v/>
      </c>
      <c r="DU52" t="str">
        <f t="shared" si="58"/>
        <v/>
      </c>
      <c r="DV52" t="str">
        <f t="shared" si="59"/>
        <v/>
      </c>
      <c r="DW52" t="str">
        <f t="shared" si="60"/>
        <v/>
      </c>
      <c r="DX52" s="25" t="str">
        <f t="shared" si="61"/>
        <v/>
      </c>
      <c r="EB52" s="78" t="str">
        <f t="shared" si="62"/>
        <v/>
      </c>
      <c r="EC52"/>
      <c r="EE52" s="50" t="str">
        <f ca="1">IF(OR(Results!D51=0,Results!D51="",Results!H51=""),"",IF(Results!H51-Results!I51&gt;4,Results!D51,""))</f>
        <v/>
      </c>
      <c r="EF52" t="str">
        <f>IFERROR(INDEX(EC49:$EC$300,MATCH(EC49&amp;"*",EC50:$EC$300,0)),"")</f>
        <v/>
      </c>
      <c r="EG52" s="51" t="str">
        <f t="shared" si="63"/>
        <v/>
      </c>
    </row>
    <row r="53" spans="4:137" x14ac:dyDescent="0.25">
      <c r="D53" s="8"/>
      <c r="E53" s="14" t="str">
        <f>IFERROR(TRIM(VLOOKUP(D53,Data!$A$2:$B$300,2,FALSE)),IF(D53&lt;&gt;"",TRIM(D53),""))</f>
        <v/>
      </c>
      <c r="F53" s="17" t="str">
        <f t="shared" ca="1" si="93"/>
        <v/>
      </c>
      <c r="G53" s="8"/>
      <c r="H53" s="14" t="str">
        <f>IFERROR(TRIM(VLOOKUP(G53,Data!$A$2:$B$300,2,FALSE)),IF(G53&lt;&gt;"",TRIM(G53),""))</f>
        <v/>
      </c>
      <c r="I53" s="17" t="str">
        <f t="shared" ca="1" si="1"/>
        <v/>
      </c>
      <c r="J53" s="8"/>
      <c r="K53" s="14" t="str">
        <f>IFERROR(TRIM(VLOOKUP(J53,Data!$A$2:$B$300,2,FALSE)),IF(J53&lt;&gt;"",TRIM(J53),""))</f>
        <v/>
      </c>
      <c r="L53" s="17" t="str">
        <f t="shared" ca="1" si="2"/>
        <v/>
      </c>
      <c r="M53" s="8"/>
      <c r="N53" s="14" t="str">
        <f>IFERROR(TRIM(VLOOKUP(M53,Data!$A$2:$B$300,2,FALSE)),IF(M53&lt;&gt;"",TRIM(M53),""))</f>
        <v/>
      </c>
      <c r="O53" s="17" t="str">
        <f t="shared" ca="1" si="65"/>
        <v/>
      </c>
      <c r="P53" s="8"/>
      <c r="Q53" s="14" t="str">
        <f>IFERROR(TRIM(VLOOKUP(P53,Data!$A$2:$B$300,2,FALSE)),IF(P53&lt;&gt;"",TRIM(P53),""))</f>
        <v/>
      </c>
      <c r="R53" s="17" t="str">
        <f t="shared" ca="1" si="66"/>
        <v/>
      </c>
      <c r="S53" s="8"/>
      <c r="T53" s="14" t="str">
        <f>IFERROR(TRIM(VLOOKUP(S53,Data!$A$2:$B$300,2,FALSE)),IF(S53&lt;&gt;"",TRIM(S53),""))</f>
        <v/>
      </c>
      <c r="U53" s="17" t="str">
        <f t="shared" ca="1" si="67"/>
        <v/>
      </c>
      <c r="V53" s="8"/>
      <c r="W53" s="14" t="str">
        <f>IFERROR(TRIM(VLOOKUP(V53,Data!$A$2:$B$300,2,FALSE)),IF(V53&lt;&gt;"",TRIM(V53),""))</f>
        <v/>
      </c>
      <c r="X53" s="17" t="str">
        <f t="shared" ca="1" si="68"/>
        <v/>
      </c>
      <c r="Y53" s="8"/>
      <c r="Z53" s="14" t="str">
        <f>IFERROR(TRIM(VLOOKUP(Y53,Data!$A$2:$B$300,2,FALSE)),IF(Y53&lt;&gt;"",TRIM(Y53),""))</f>
        <v/>
      </c>
      <c r="AA53" s="17" t="str">
        <f t="shared" ca="1" si="69"/>
        <v/>
      </c>
      <c r="AB53" s="8"/>
      <c r="AC53" s="14" t="str">
        <f>IFERROR(TRIM(VLOOKUP(AB53,Data!$A$2:$B$300,2,FALSE)),IF(AB53&lt;&gt;"",TRIM(AB53),""))</f>
        <v/>
      </c>
      <c r="AD53" s="17" t="str">
        <f t="shared" ca="1" si="70"/>
        <v/>
      </c>
      <c r="AE53" s="8"/>
      <c r="AF53" s="14" t="str">
        <f>IFERROR(TRIM(VLOOKUP(AE53,Data!$A$2:$B$300,2,FALSE)),IF(AE53&lt;&gt;"",TRIM(AE53),""))</f>
        <v/>
      </c>
      <c r="AG53" s="17" t="str">
        <f t="shared" ca="1" si="71"/>
        <v/>
      </c>
      <c r="AH53" s="8"/>
      <c r="AI53" s="14" t="str">
        <f>IFERROR(TRIM(VLOOKUP(AH53,Data!$A$2:$B$300,2,FALSE)),IF(AH53&lt;&gt;"",TRIM(AH53),""))</f>
        <v/>
      </c>
      <c r="AJ53" s="17" t="str">
        <f t="shared" ca="1" si="72"/>
        <v/>
      </c>
      <c r="AK53" s="8"/>
      <c r="AL53" s="14" t="str">
        <f>IFERROR(TRIM(VLOOKUP(AK53,Data!$A$2:$B$300,2,FALSE)),IF(AK53&lt;&gt;"",TRIM(AK53),""))</f>
        <v/>
      </c>
      <c r="AM53" s="17" t="str">
        <f t="shared" ca="1" si="73"/>
        <v/>
      </c>
      <c r="AN53" s="8"/>
      <c r="AO53" s="14" t="str">
        <f>IFERROR(TRIM(VLOOKUP(AN53,Data!$A$2:$B$300,2,FALSE)),IF(AN53&lt;&gt;"",TRIM(AN53),""))</f>
        <v/>
      </c>
      <c r="AP53" s="17" t="str">
        <f t="shared" ca="1" si="74"/>
        <v/>
      </c>
      <c r="AQ53" s="8"/>
      <c r="AR53" s="14" t="str">
        <f>IFERROR(TRIM(VLOOKUP(AQ53,Data!$A$2:$B$300,2,FALSE)),IF(AQ53&lt;&gt;"",TRIM(AQ53),""))</f>
        <v/>
      </c>
      <c r="AS53" s="17" t="str">
        <f t="shared" ca="1" si="75"/>
        <v/>
      </c>
      <c r="AT53" s="8"/>
      <c r="AU53" s="14" t="str">
        <f>IFERROR(TRIM(VLOOKUP(AT53,Data!$A$2:$B$300,2,FALSE)),IF(AT53&lt;&gt;"",TRIM(AT53),""))</f>
        <v/>
      </c>
      <c r="AV53" s="17" t="str">
        <f t="shared" ca="1" si="76"/>
        <v/>
      </c>
      <c r="AW53" s="8"/>
      <c r="AX53" s="14" t="str">
        <f>IFERROR(TRIM(VLOOKUP(AW53,Data!$A$2:$B$300,2,FALSE)),IF(AW53&lt;&gt;"",TRIM(AW53),""))</f>
        <v/>
      </c>
      <c r="AY53" s="17" t="str">
        <f t="shared" ca="1" si="77"/>
        <v/>
      </c>
      <c r="AZ53" s="8"/>
      <c r="BA53" s="14" t="str">
        <f>IFERROR(TRIM(VLOOKUP(AZ53,Data!$A$2:$B$300,2,FALSE)),IF(AZ53&lt;&gt;"",TRIM(AZ53),""))</f>
        <v/>
      </c>
      <c r="BB53" s="17" t="str">
        <f t="shared" ca="1" si="78"/>
        <v/>
      </c>
      <c r="BC53" s="8"/>
      <c r="BD53" s="14" t="str">
        <f>IFERROR(TRIM(VLOOKUP(BC53,Data!$A$2:$B$300,2,FALSE)),IF(BC53&lt;&gt;"",TRIM(BC53),""))</f>
        <v/>
      </c>
      <c r="BE53" s="17" t="str">
        <f t="shared" ca="1" si="79"/>
        <v/>
      </c>
      <c r="BF53" s="8"/>
      <c r="BG53" s="14" t="str">
        <f>IFERROR(TRIM(VLOOKUP(BF53,Data!$A$2:$B$300,2,FALSE)),IF(BF53&lt;&gt;"",TRIM(BF53),""))</f>
        <v/>
      </c>
      <c r="BH53" s="17" t="str">
        <f t="shared" ca="1" si="80"/>
        <v/>
      </c>
      <c r="BI53" s="8"/>
      <c r="BJ53" s="14" t="str">
        <f>IFERROR(TRIM(VLOOKUP(BI53,Data!$A$2:$B$300,2,FALSE)),IF(BI53&lt;&gt;"",TRIM(BI53),""))</f>
        <v/>
      </c>
      <c r="BK53" s="17" t="str">
        <f t="shared" ca="1" si="81"/>
        <v/>
      </c>
      <c r="BL53" s="8"/>
      <c r="BM53" s="14" t="str">
        <f>IFERROR(TRIM(VLOOKUP(BL53,Data!$A$2:$B$300,2,FALSE)),IF(BL53&lt;&gt;"",TRIM(BL53),""))</f>
        <v/>
      </c>
      <c r="BN53" s="17" t="str">
        <f t="shared" ca="1" si="82"/>
        <v/>
      </c>
      <c r="BO53" s="8"/>
      <c r="BP53" s="14" t="str">
        <f>IFERROR(TRIM(VLOOKUP(BO53,Data!$A$2:$B$300,2,FALSE)),IF(BO53&lt;&gt;"",TRIM(BO53),""))</f>
        <v/>
      </c>
      <c r="BQ53" s="17" t="str">
        <f t="shared" ca="1" si="83"/>
        <v/>
      </c>
      <c r="BR53" s="8"/>
      <c r="BS53" s="14" t="str">
        <f>IFERROR(TRIM(VLOOKUP(BR53,Data!$A$2:$B$300,2,FALSE)),IF(BR53&lt;&gt;"",TRIM(BR53),""))</f>
        <v/>
      </c>
      <c r="BT53" s="17" t="str">
        <f t="shared" ca="1" si="84"/>
        <v/>
      </c>
      <c r="BU53" s="8"/>
      <c r="BV53" s="14" t="str">
        <f>IFERROR(TRIM(VLOOKUP(BU53,Data!$A$2:$B$300,2,FALSE)),IF(BU53&lt;&gt;"",TRIM(BU53),""))</f>
        <v/>
      </c>
      <c r="BW53" s="17" t="str">
        <f t="shared" ca="1" si="85"/>
        <v/>
      </c>
      <c r="BX53" s="8"/>
      <c r="BY53" s="14" t="str">
        <f>IFERROR(TRIM(VLOOKUP(BX53,Data!$A$2:$B$300,2,FALSE)),IF(BX53&lt;&gt;"",TRIM(BX53),""))</f>
        <v/>
      </c>
      <c r="BZ53" s="17" t="str">
        <f t="shared" ca="1" si="86"/>
        <v/>
      </c>
      <c r="CA53" s="8"/>
      <c r="CB53" s="14" t="str">
        <f>IFERROR(TRIM(VLOOKUP(CA53,Data!$A$2:$B$300,2,FALSE)),IF(CA53&lt;&gt;"",TRIM(CA53),""))</f>
        <v/>
      </c>
      <c r="CC53" s="17" t="str">
        <f t="shared" ca="1" si="87"/>
        <v/>
      </c>
      <c r="CD53" s="8"/>
      <c r="CE53" s="14" t="str">
        <f>IFERROR(TRIM(VLOOKUP(CD53,Data!$A$2:$B$300,2,FALSE)),IF(CD53&lt;&gt;"",TRIM(CD53),""))</f>
        <v/>
      </c>
      <c r="CF53" s="17" t="str">
        <f t="shared" ca="1" si="88"/>
        <v/>
      </c>
      <c r="CG53" s="8"/>
      <c r="CH53" s="14" t="str">
        <f>IFERROR(TRIM(VLOOKUP(CG53,Data!$A$2:$B$300,2,FALSE)),IF(CG53&lt;&gt;"",TRIM(CG53),""))</f>
        <v/>
      </c>
      <c r="CI53" s="17" t="str">
        <f t="shared" ca="1" si="89"/>
        <v/>
      </c>
      <c r="CJ53" s="8"/>
      <c r="CK53" s="14" t="str">
        <f>IFERROR(TRIM(VLOOKUP(CJ53,Data!$A$2:$B$300,2,FALSE)),IF(CJ53&lt;&gt;"",TRIM(CJ53),""))</f>
        <v/>
      </c>
      <c r="CL53" s="17" t="str">
        <f t="shared" ca="1" si="90"/>
        <v/>
      </c>
      <c r="CM53" s="8"/>
      <c r="CN53" s="14" t="str">
        <f>IFERROR(TRIM(VLOOKUP(CM53,Data!$A$2:$B$300,2,FALSE)),IF(CM53&lt;&gt;"",TRIM(CM53),""))</f>
        <v/>
      </c>
      <c r="CO53" s="17" t="str">
        <f t="shared" ca="1" si="91"/>
        <v/>
      </c>
      <c r="CP53" s="8"/>
      <c r="CQ53" s="14" t="str">
        <f>IFERROR(TRIM(VLOOKUP(CP53,Data!$A$2:$B$300,2,FALSE)),IF(CP53&lt;&gt;"",TRIM(CP53),""))</f>
        <v/>
      </c>
      <c r="CR53" s="17" t="str">
        <f t="shared" ca="1" si="92"/>
        <v/>
      </c>
      <c r="CT53" s="24" t="str">
        <f t="shared" si="31"/>
        <v/>
      </c>
      <c r="CU53" t="str">
        <f t="shared" si="32"/>
        <v/>
      </c>
      <c r="CV53" t="str">
        <f t="shared" si="33"/>
        <v/>
      </c>
      <c r="CW53" t="str">
        <f t="shared" si="34"/>
        <v/>
      </c>
      <c r="CX53" t="str">
        <f t="shared" si="35"/>
        <v/>
      </c>
      <c r="CY53" t="str">
        <f t="shared" si="36"/>
        <v/>
      </c>
      <c r="CZ53" t="str">
        <f t="shared" si="37"/>
        <v/>
      </c>
      <c r="DA53" t="str">
        <f t="shared" si="38"/>
        <v/>
      </c>
      <c r="DB53" t="str">
        <f t="shared" si="39"/>
        <v/>
      </c>
      <c r="DC53" t="str">
        <f t="shared" si="40"/>
        <v/>
      </c>
      <c r="DD53" t="str">
        <f t="shared" si="41"/>
        <v/>
      </c>
      <c r="DE53" t="str">
        <f t="shared" si="42"/>
        <v/>
      </c>
      <c r="DF53" t="str">
        <f t="shared" si="43"/>
        <v/>
      </c>
      <c r="DG53" t="str">
        <f t="shared" si="44"/>
        <v/>
      </c>
      <c r="DH53" t="str">
        <f t="shared" si="45"/>
        <v/>
      </c>
      <c r="DI53" t="str">
        <f t="shared" si="46"/>
        <v/>
      </c>
      <c r="DJ53" t="str">
        <f t="shared" si="47"/>
        <v/>
      </c>
      <c r="DK53" t="str">
        <f t="shared" si="48"/>
        <v/>
      </c>
      <c r="DL53" t="str">
        <f t="shared" si="49"/>
        <v/>
      </c>
      <c r="DM53" t="str">
        <f t="shared" si="50"/>
        <v/>
      </c>
      <c r="DN53" t="str">
        <f t="shared" si="51"/>
        <v/>
      </c>
      <c r="DO53" t="str">
        <f t="shared" si="52"/>
        <v/>
      </c>
      <c r="DP53" t="str">
        <f t="shared" si="53"/>
        <v/>
      </c>
      <c r="DQ53" t="str">
        <f t="shared" si="54"/>
        <v/>
      </c>
      <c r="DR53" t="str">
        <f t="shared" si="55"/>
        <v/>
      </c>
      <c r="DS53" t="str">
        <f t="shared" si="56"/>
        <v/>
      </c>
      <c r="DT53" t="str">
        <f t="shared" si="57"/>
        <v/>
      </c>
      <c r="DU53" t="str">
        <f t="shared" si="58"/>
        <v/>
      </c>
      <c r="DV53" t="str">
        <f t="shared" si="59"/>
        <v/>
      </c>
      <c r="DW53" t="str">
        <f t="shared" si="60"/>
        <v/>
      </c>
      <c r="DX53" s="25" t="str">
        <f t="shared" si="61"/>
        <v/>
      </c>
      <c r="EB53" s="78" t="str">
        <f t="shared" si="62"/>
        <v/>
      </c>
      <c r="EC53"/>
      <c r="EE53" s="50" t="str">
        <f ca="1">IF(OR(Results!D52=0,Results!D52="",Results!H52=""),"",IF(Results!H52-Results!I52&gt;4,Results!D52,""))</f>
        <v/>
      </c>
      <c r="EF53" t="str">
        <f>IFERROR(INDEX(EC50:$EC$300,MATCH(EC50&amp;"*",EC51:$EC$300,0)),"")</f>
        <v/>
      </c>
      <c r="EG53" s="51" t="str">
        <f t="shared" si="63"/>
        <v/>
      </c>
    </row>
    <row r="54" spans="4:137" x14ac:dyDescent="0.25">
      <c r="D54" s="8"/>
      <c r="E54" s="14" t="str">
        <f>IFERROR(TRIM(VLOOKUP(D54,Data!$A$2:$B$300,2,FALSE)),IF(D54&lt;&gt;"",TRIM(D54),""))</f>
        <v/>
      </c>
      <c r="F54" s="17" t="str">
        <f t="shared" ca="1" si="93"/>
        <v/>
      </c>
      <c r="G54" s="8"/>
      <c r="H54" s="14" t="str">
        <f>IFERROR(TRIM(VLOOKUP(G54,Data!$A$2:$B$300,2,FALSE)),IF(G54&lt;&gt;"",TRIM(G54),""))</f>
        <v/>
      </c>
      <c r="I54" s="17" t="str">
        <f t="shared" ca="1" si="1"/>
        <v/>
      </c>
      <c r="J54" s="8"/>
      <c r="K54" s="14" t="str">
        <f>IFERROR(TRIM(VLOOKUP(J54,Data!$A$2:$B$300,2,FALSE)),IF(J54&lt;&gt;"",TRIM(J54),""))</f>
        <v/>
      </c>
      <c r="L54" s="17" t="str">
        <f t="shared" ca="1" si="2"/>
        <v/>
      </c>
      <c r="M54" s="8"/>
      <c r="N54" s="14" t="str">
        <f>IFERROR(TRIM(VLOOKUP(M54,Data!$A$2:$B$300,2,FALSE)),IF(M54&lt;&gt;"",TRIM(M54),""))</f>
        <v/>
      </c>
      <c r="O54" s="17" t="str">
        <f t="shared" ca="1" si="65"/>
        <v/>
      </c>
      <c r="P54" s="8"/>
      <c r="Q54" s="14" t="str">
        <f>IFERROR(TRIM(VLOOKUP(P54,Data!$A$2:$B$300,2,FALSE)),IF(P54&lt;&gt;"",TRIM(P54),""))</f>
        <v/>
      </c>
      <c r="R54" s="17" t="str">
        <f t="shared" ca="1" si="66"/>
        <v/>
      </c>
      <c r="S54" s="8"/>
      <c r="T54" s="14" t="str">
        <f>IFERROR(TRIM(VLOOKUP(S54,Data!$A$2:$B$300,2,FALSE)),IF(S54&lt;&gt;"",TRIM(S54),""))</f>
        <v/>
      </c>
      <c r="U54" s="17" t="str">
        <f t="shared" ca="1" si="67"/>
        <v/>
      </c>
      <c r="V54" s="8"/>
      <c r="W54" s="14" t="str">
        <f>IFERROR(TRIM(VLOOKUP(V54,Data!$A$2:$B$300,2,FALSE)),IF(V54&lt;&gt;"",TRIM(V54),""))</f>
        <v/>
      </c>
      <c r="X54" s="17" t="str">
        <f t="shared" ca="1" si="68"/>
        <v/>
      </c>
      <c r="Y54" s="8"/>
      <c r="Z54" s="14" t="str">
        <f>IFERROR(TRIM(VLOOKUP(Y54,Data!$A$2:$B$300,2,FALSE)),IF(Y54&lt;&gt;"",TRIM(Y54),""))</f>
        <v/>
      </c>
      <c r="AA54" s="17" t="str">
        <f t="shared" ca="1" si="69"/>
        <v/>
      </c>
      <c r="AB54" s="8"/>
      <c r="AC54" s="14" t="str">
        <f>IFERROR(TRIM(VLOOKUP(AB54,Data!$A$2:$B$300,2,FALSE)),IF(AB54&lt;&gt;"",TRIM(AB54),""))</f>
        <v/>
      </c>
      <c r="AD54" s="17" t="str">
        <f t="shared" ca="1" si="70"/>
        <v/>
      </c>
      <c r="AE54" s="8"/>
      <c r="AF54" s="14" t="str">
        <f>IFERROR(TRIM(VLOOKUP(AE54,Data!$A$2:$B$300,2,FALSE)),IF(AE54&lt;&gt;"",TRIM(AE54),""))</f>
        <v/>
      </c>
      <c r="AG54" s="17" t="str">
        <f t="shared" ca="1" si="71"/>
        <v/>
      </c>
      <c r="AH54" s="8"/>
      <c r="AI54" s="14" t="str">
        <f>IFERROR(TRIM(VLOOKUP(AH54,Data!$A$2:$B$300,2,FALSE)),IF(AH54&lt;&gt;"",TRIM(AH54),""))</f>
        <v/>
      </c>
      <c r="AJ54" s="17" t="str">
        <f t="shared" ca="1" si="72"/>
        <v/>
      </c>
      <c r="AK54" s="8"/>
      <c r="AL54" s="14" t="str">
        <f>IFERROR(TRIM(VLOOKUP(AK54,Data!$A$2:$B$300,2,FALSE)),IF(AK54&lt;&gt;"",TRIM(AK54),""))</f>
        <v/>
      </c>
      <c r="AM54" s="17" t="str">
        <f t="shared" ca="1" si="73"/>
        <v/>
      </c>
      <c r="AN54" s="8"/>
      <c r="AO54" s="14" t="str">
        <f>IFERROR(TRIM(VLOOKUP(AN54,Data!$A$2:$B$300,2,FALSE)),IF(AN54&lt;&gt;"",TRIM(AN54),""))</f>
        <v/>
      </c>
      <c r="AP54" s="17" t="str">
        <f t="shared" ca="1" si="74"/>
        <v/>
      </c>
      <c r="AQ54" s="8"/>
      <c r="AR54" s="14" t="str">
        <f>IFERROR(TRIM(VLOOKUP(AQ54,Data!$A$2:$B$300,2,FALSE)),IF(AQ54&lt;&gt;"",TRIM(AQ54),""))</f>
        <v/>
      </c>
      <c r="AS54" s="17" t="str">
        <f t="shared" ca="1" si="75"/>
        <v/>
      </c>
      <c r="AT54" s="8"/>
      <c r="AU54" s="14" t="str">
        <f>IFERROR(TRIM(VLOOKUP(AT54,Data!$A$2:$B$300,2,FALSE)),IF(AT54&lt;&gt;"",TRIM(AT54),""))</f>
        <v/>
      </c>
      <c r="AV54" s="17" t="str">
        <f t="shared" ca="1" si="76"/>
        <v/>
      </c>
      <c r="AW54" s="8"/>
      <c r="AX54" s="14" t="str">
        <f>IFERROR(TRIM(VLOOKUP(AW54,Data!$A$2:$B$300,2,FALSE)),IF(AW54&lt;&gt;"",TRIM(AW54),""))</f>
        <v/>
      </c>
      <c r="AY54" s="17" t="str">
        <f t="shared" ca="1" si="77"/>
        <v/>
      </c>
      <c r="AZ54" s="8"/>
      <c r="BA54" s="14" t="str">
        <f>IFERROR(TRIM(VLOOKUP(AZ54,Data!$A$2:$B$300,2,FALSE)),IF(AZ54&lt;&gt;"",TRIM(AZ54),""))</f>
        <v/>
      </c>
      <c r="BB54" s="17" t="str">
        <f t="shared" ca="1" si="78"/>
        <v/>
      </c>
      <c r="BC54" s="8"/>
      <c r="BD54" s="14" t="str">
        <f>IFERROR(TRIM(VLOOKUP(BC54,Data!$A$2:$B$300,2,FALSE)),IF(BC54&lt;&gt;"",TRIM(BC54),""))</f>
        <v/>
      </c>
      <c r="BE54" s="17" t="str">
        <f t="shared" ca="1" si="79"/>
        <v/>
      </c>
      <c r="BF54" s="8"/>
      <c r="BG54" s="14" t="str">
        <f>IFERROR(TRIM(VLOOKUP(BF54,Data!$A$2:$B$300,2,FALSE)),IF(BF54&lt;&gt;"",TRIM(BF54),""))</f>
        <v/>
      </c>
      <c r="BH54" s="17" t="str">
        <f t="shared" ca="1" si="80"/>
        <v/>
      </c>
      <c r="BI54" s="8"/>
      <c r="BJ54" s="14" t="str">
        <f>IFERROR(TRIM(VLOOKUP(BI54,Data!$A$2:$B$300,2,FALSE)),IF(BI54&lt;&gt;"",TRIM(BI54),""))</f>
        <v/>
      </c>
      <c r="BK54" s="17" t="str">
        <f t="shared" ca="1" si="81"/>
        <v/>
      </c>
      <c r="BL54" s="8"/>
      <c r="BM54" s="14" t="str">
        <f>IFERROR(TRIM(VLOOKUP(BL54,Data!$A$2:$B$300,2,FALSE)),IF(BL54&lt;&gt;"",TRIM(BL54),""))</f>
        <v/>
      </c>
      <c r="BN54" s="17" t="str">
        <f t="shared" ca="1" si="82"/>
        <v/>
      </c>
      <c r="BO54" s="8"/>
      <c r="BP54" s="14" t="str">
        <f>IFERROR(TRIM(VLOOKUP(BO54,Data!$A$2:$B$300,2,FALSE)),IF(BO54&lt;&gt;"",TRIM(BO54),""))</f>
        <v/>
      </c>
      <c r="BQ54" s="17" t="str">
        <f t="shared" ca="1" si="83"/>
        <v/>
      </c>
      <c r="BR54" s="8"/>
      <c r="BS54" s="14" t="str">
        <f>IFERROR(TRIM(VLOOKUP(BR54,Data!$A$2:$B$300,2,FALSE)),IF(BR54&lt;&gt;"",TRIM(BR54),""))</f>
        <v/>
      </c>
      <c r="BT54" s="17" t="str">
        <f t="shared" ca="1" si="84"/>
        <v/>
      </c>
      <c r="BU54" s="8"/>
      <c r="BV54" s="14" t="str">
        <f>IFERROR(TRIM(VLOOKUP(BU54,Data!$A$2:$B$300,2,FALSE)),IF(BU54&lt;&gt;"",TRIM(BU54),""))</f>
        <v/>
      </c>
      <c r="BW54" s="17" t="str">
        <f t="shared" ca="1" si="85"/>
        <v/>
      </c>
      <c r="BX54" s="8"/>
      <c r="BY54" s="14" t="str">
        <f>IFERROR(TRIM(VLOOKUP(BX54,Data!$A$2:$B$300,2,FALSE)),IF(BX54&lt;&gt;"",TRIM(BX54),""))</f>
        <v/>
      </c>
      <c r="BZ54" s="17" t="str">
        <f t="shared" ca="1" si="86"/>
        <v/>
      </c>
      <c r="CA54" s="8"/>
      <c r="CB54" s="14" t="str">
        <f>IFERROR(TRIM(VLOOKUP(CA54,Data!$A$2:$B$300,2,FALSE)),IF(CA54&lt;&gt;"",TRIM(CA54),""))</f>
        <v/>
      </c>
      <c r="CC54" s="17" t="str">
        <f t="shared" ca="1" si="87"/>
        <v/>
      </c>
      <c r="CD54" s="8"/>
      <c r="CE54" s="14" t="str">
        <f>IFERROR(TRIM(VLOOKUP(CD54,Data!$A$2:$B$300,2,FALSE)),IF(CD54&lt;&gt;"",TRIM(CD54),""))</f>
        <v/>
      </c>
      <c r="CF54" s="17" t="str">
        <f t="shared" ca="1" si="88"/>
        <v/>
      </c>
      <c r="CG54" s="8"/>
      <c r="CH54" s="14" t="str">
        <f>IFERROR(TRIM(VLOOKUP(CG54,Data!$A$2:$B$300,2,FALSE)),IF(CG54&lt;&gt;"",TRIM(CG54),""))</f>
        <v/>
      </c>
      <c r="CI54" s="17" t="str">
        <f t="shared" ca="1" si="89"/>
        <v/>
      </c>
      <c r="CJ54" s="8"/>
      <c r="CK54" s="14" t="str">
        <f>IFERROR(TRIM(VLOOKUP(CJ54,Data!$A$2:$B$300,2,FALSE)),IF(CJ54&lt;&gt;"",TRIM(CJ54),""))</f>
        <v/>
      </c>
      <c r="CL54" s="17" t="str">
        <f t="shared" ca="1" si="90"/>
        <v/>
      </c>
      <c r="CM54" s="8"/>
      <c r="CN54" s="14" t="str">
        <f>IFERROR(TRIM(VLOOKUP(CM54,Data!$A$2:$B$300,2,FALSE)),IF(CM54&lt;&gt;"",TRIM(CM54),""))</f>
        <v/>
      </c>
      <c r="CO54" s="17" t="str">
        <f t="shared" ca="1" si="91"/>
        <v/>
      </c>
      <c r="CP54" s="8"/>
      <c r="CQ54" s="14" t="str">
        <f>IFERROR(TRIM(VLOOKUP(CP54,Data!$A$2:$B$300,2,FALSE)),IF(CP54&lt;&gt;"",TRIM(CP54),""))</f>
        <v/>
      </c>
      <c r="CR54" s="17" t="str">
        <f t="shared" ca="1" si="92"/>
        <v/>
      </c>
      <c r="CT54" s="24" t="str">
        <f t="shared" si="31"/>
        <v/>
      </c>
      <c r="CU54" t="str">
        <f t="shared" si="32"/>
        <v/>
      </c>
      <c r="CV54" t="str">
        <f t="shared" si="33"/>
        <v/>
      </c>
      <c r="CW54" t="str">
        <f t="shared" si="34"/>
        <v/>
      </c>
      <c r="CX54" t="str">
        <f t="shared" si="35"/>
        <v/>
      </c>
      <c r="CY54" t="str">
        <f t="shared" si="36"/>
        <v/>
      </c>
      <c r="CZ54" t="str">
        <f t="shared" si="37"/>
        <v/>
      </c>
      <c r="DA54" t="str">
        <f t="shared" si="38"/>
        <v/>
      </c>
      <c r="DB54" t="str">
        <f t="shared" si="39"/>
        <v/>
      </c>
      <c r="DC54" t="str">
        <f t="shared" si="40"/>
        <v/>
      </c>
      <c r="DD54" t="str">
        <f t="shared" si="41"/>
        <v/>
      </c>
      <c r="DE54" t="str">
        <f t="shared" si="42"/>
        <v/>
      </c>
      <c r="DF54" t="str">
        <f t="shared" si="43"/>
        <v/>
      </c>
      <c r="DG54" t="str">
        <f t="shared" si="44"/>
        <v/>
      </c>
      <c r="DH54" t="str">
        <f t="shared" si="45"/>
        <v/>
      </c>
      <c r="DI54" t="str">
        <f t="shared" si="46"/>
        <v/>
      </c>
      <c r="DJ54" t="str">
        <f t="shared" si="47"/>
        <v/>
      </c>
      <c r="DK54" t="str">
        <f t="shared" si="48"/>
        <v/>
      </c>
      <c r="DL54" t="str">
        <f t="shared" si="49"/>
        <v/>
      </c>
      <c r="DM54" t="str">
        <f t="shared" si="50"/>
        <v/>
      </c>
      <c r="DN54" t="str">
        <f t="shared" si="51"/>
        <v/>
      </c>
      <c r="DO54" t="str">
        <f t="shared" si="52"/>
        <v/>
      </c>
      <c r="DP54" t="str">
        <f t="shared" si="53"/>
        <v/>
      </c>
      <c r="DQ54" t="str">
        <f t="shared" si="54"/>
        <v/>
      </c>
      <c r="DR54" t="str">
        <f t="shared" si="55"/>
        <v/>
      </c>
      <c r="DS54" t="str">
        <f t="shared" si="56"/>
        <v/>
      </c>
      <c r="DT54" t="str">
        <f t="shared" si="57"/>
        <v/>
      </c>
      <c r="DU54" t="str">
        <f t="shared" si="58"/>
        <v/>
      </c>
      <c r="DV54" t="str">
        <f t="shared" si="59"/>
        <v/>
      </c>
      <c r="DW54" t="str">
        <f t="shared" si="60"/>
        <v/>
      </c>
      <c r="DX54" s="25" t="str">
        <f t="shared" si="61"/>
        <v/>
      </c>
      <c r="EB54" s="78" t="str">
        <f t="shared" si="62"/>
        <v/>
      </c>
      <c r="EC54"/>
      <c r="EE54" s="50" t="str">
        <f ca="1">IF(OR(Results!D53=0,Results!D53="",Results!H53=""),"",IF(Results!H53-Results!I53&gt;4,Results!D53,""))</f>
        <v/>
      </c>
      <c r="EF54" t="str">
        <f>IFERROR(INDEX(EC51:$EC$300,MATCH(EC51&amp;"*",EC52:$EC$300,0)),"")</f>
        <v/>
      </c>
      <c r="EG54" s="51" t="str">
        <f t="shared" si="63"/>
        <v/>
      </c>
    </row>
    <row r="55" spans="4:137" x14ac:dyDescent="0.25">
      <c r="D55" s="8"/>
      <c r="E55" s="14" t="str">
        <f>IFERROR(TRIM(VLOOKUP(D55,Data!$A$2:$B$300,2,FALSE)),IF(D55&lt;&gt;"",TRIM(D55),""))</f>
        <v/>
      </c>
      <c r="F55" s="17" t="str">
        <f t="shared" ca="1" si="93"/>
        <v/>
      </c>
      <c r="G55" s="8"/>
      <c r="H55" s="14" t="str">
        <f>IFERROR(TRIM(VLOOKUP(G55,Data!$A$2:$B$300,2,FALSE)),IF(G55&lt;&gt;"",TRIM(G55),""))</f>
        <v/>
      </c>
      <c r="I55" s="17" t="str">
        <f t="shared" ca="1" si="1"/>
        <v/>
      </c>
      <c r="J55" s="8"/>
      <c r="K55" s="14" t="str">
        <f>IFERROR(TRIM(VLOOKUP(J55,Data!$A$2:$B$300,2,FALSE)),IF(J55&lt;&gt;"",TRIM(J55),""))</f>
        <v/>
      </c>
      <c r="L55" s="17" t="str">
        <f t="shared" ca="1" si="2"/>
        <v/>
      </c>
      <c r="M55" s="8"/>
      <c r="N55" s="14" t="str">
        <f>IFERROR(TRIM(VLOOKUP(M55,Data!$A$2:$B$300,2,FALSE)),IF(M55&lt;&gt;"",TRIM(M55),""))</f>
        <v/>
      </c>
      <c r="O55" s="17" t="str">
        <f t="shared" ca="1" si="65"/>
        <v/>
      </c>
      <c r="P55" s="8"/>
      <c r="Q55" s="14" t="str">
        <f>IFERROR(TRIM(VLOOKUP(P55,Data!$A$2:$B$300,2,FALSE)),IF(P55&lt;&gt;"",TRIM(P55),""))</f>
        <v/>
      </c>
      <c r="R55" s="17" t="str">
        <f t="shared" ca="1" si="66"/>
        <v/>
      </c>
      <c r="S55" s="8"/>
      <c r="T55" s="14" t="str">
        <f>IFERROR(TRIM(VLOOKUP(S55,Data!$A$2:$B$300,2,FALSE)),IF(S55&lt;&gt;"",TRIM(S55),""))</f>
        <v/>
      </c>
      <c r="U55" s="17" t="str">
        <f t="shared" ca="1" si="67"/>
        <v/>
      </c>
      <c r="V55" s="8"/>
      <c r="W55" s="14" t="str">
        <f>IFERROR(TRIM(VLOOKUP(V55,Data!$A$2:$B$300,2,FALSE)),IF(V55&lt;&gt;"",TRIM(V55),""))</f>
        <v/>
      </c>
      <c r="X55" s="17" t="str">
        <f t="shared" ca="1" si="68"/>
        <v/>
      </c>
      <c r="Y55" s="8"/>
      <c r="Z55" s="14" t="str">
        <f>IFERROR(TRIM(VLOOKUP(Y55,Data!$A$2:$B$300,2,FALSE)),IF(Y55&lt;&gt;"",TRIM(Y55),""))</f>
        <v/>
      </c>
      <c r="AA55" s="17" t="str">
        <f t="shared" ca="1" si="69"/>
        <v/>
      </c>
      <c r="AB55" s="8"/>
      <c r="AC55" s="14" t="str">
        <f>IFERROR(TRIM(VLOOKUP(AB55,Data!$A$2:$B$300,2,FALSE)),IF(AB55&lt;&gt;"",TRIM(AB55),""))</f>
        <v/>
      </c>
      <c r="AD55" s="17" t="str">
        <f t="shared" ca="1" si="70"/>
        <v/>
      </c>
      <c r="AE55" s="8"/>
      <c r="AF55" s="14" t="str">
        <f>IFERROR(TRIM(VLOOKUP(AE55,Data!$A$2:$B$300,2,FALSE)),IF(AE55&lt;&gt;"",TRIM(AE55),""))</f>
        <v/>
      </c>
      <c r="AG55" s="17" t="str">
        <f t="shared" ca="1" si="71"/>
        <v/>
      </c>
      <c r="AH55" s="8"/>
      <c r="AI55" s="14" t="str">
        <f>IFERROR(TRIM(VLOOKUP(AH55,Data!$A$2:$B$300,2,FALSE)),IF(AH55&lt;&gt;"",TRIM(AH55),""))</f>
        <v/>
      </c>
      <c r="AJ55" s="17" t="str">
        <f t="shared" ca="1" si="72"/>
        <v/>
      </c>
      <c r="AK55" s="8"/>
      <c r="AL55" s="14" t="str">
        <f>IFERROR(TRIM(VLOOKUP(AK55,Data!$A$2:$B$300,2,FALSE)),IF(AK55&lt;&gt;"",TRIM(AK55),""))</f>
        <v/>
      </c>
      <c r="AM55" s="17" t="str">
        <f t="shared" ca="1" si="73"/>
        <v/>
      </c>
      <c r="AN55" s="8"/>
      <c r="AO55" s="14" t="str">
        <f>IFERROR(TRIM(VLOOKUP(AN55,Data!$A$2:$B$300,2,FALSE)),IF(AN55&lt;&gt;"",TRIM(AN55),""))</f>
        <v/>
      </c>
      <c r="AP55" s="17" t="str">
        <f t="shared" ca="1" si="74"/>
        <v/>
      </c>
      <c r="AQ55" s="8"/>
      <c r="AR55" s="14" t="str">
        <f>IFERROR(TRIM(VLOOKUP(AQ55,Data!$A$2:$B$300,2,FALSE)),IF(AQ55&lt;&gt;"",TRIM(AQ55),""))</f>
        <v/>
      </c>
      <c r="AS55" s="17" t="str">
        <f t="shared" ca="1" si="75"/>
        <v/>
      </c>
      <c r="AT55" s="8"/>
      <c r="AU55" s="14" t="str">
        <f>IFERROR(TRIM(VLOOKUP(AT55,Data!$A$2:$B$300,2,FALSE)),IF(AT55&lt;&gt;"",TRIM(AT55),""))</f>
        <v/>
      </c>
      <c r="AV55" s="17" t="str">
        <f t="shared" ca="1" si="76"/>
        <v/>
      </c>
      <c r="AW55" s="8"/>
      <c r="AX55" s="14" t="str">
        <f>IFERROR(TRIM(VLOOKUP(AW55,Data!$A$2:$B$300,2,FALSE)),IF(AW55&lt;&gt;"",TRIM(AW55),""))</f>
        <v/>
      </c>
      <c r="AY55" s="17" t="str">
        <f t="shared" ca="1" si="77"/>
        <v/>
      </c>
      <c r="AZ55" s="8"/>
      <c r="BA55" s="14" t="str">
        <f>IFERROR(TRIM(VLOOKUP(AZ55,Data!$A$2:$B$300,2,FALSE)),IF(AZ55&lt;&gt;"",TRIM(AZ55),""))</f>
        <v/>
      </c>
      <c r="BB55" s="17" t="str">
        <f t="shared" ca="1" si="78"/>
        <v/>
      </c>
      <c r="BC55" s="8"/>
      <c r="BD55" s="14" t="str">
        <f>IFERROR(TRIM(VLOOKUP(BC55,Data!$A$2:$B$300,2,FALSE)),IF(BC55&lt;&gt;"",TRIM(BC55),""))</f>
        <v/>
      </c>
      <c r="BE55" s="17" t="str">
        <f t="shared" ca="1" si="79"/>
        <v/>
      </c>
      <c r="BF55" s="8"/>
      <c r="BG55" s="14" t="str">
        <f>IFERROR(TRIM(VLOOKUP(BF55,Data!$A$2:$B$300,2,FALSE)),IF(BF55&lt;&gt;"",TRIM(BF55),""))</f>
        <v/>
      </c>
      <c r="BH55" s="17" t="str">
        <f t="shared" ca="1" si="80"/>
        <v/>
      </c>
      <c r="BI55" s="8"/>
      <c r="BJ55" s="14" t="str">
        <f>IFERROR(TRIM(VLOOKUP(BI55,Data!$A$2:$B$300,2,FALSE)),IF(BI55&lt;&gt;"",TRIM(BI55),""))</f>
        <v/>
      </c>
      <c r="BK55" s="17" t="str">
        <f t="shared" ca="1" si="81"/>
        <v/>
      </c>
      <c r="BL55" s="8"/>
      <c r="BM55" s="14" t="str">
        <f>IFERROR(TRIM(VLOOKUP(BL55,Data!$A$2:$B$300,2,FALSE)),IF(BL55&lt;&gt;"",TRIM(BL55),""))</f>
        <v/>
      </c>
      <c r="BN55" s="17" t="str">
        <f t="shared" ca="1" si="82"/>
        <v/>
      </c>
      <c r="BO55" s="8"/>
      <c r="BP55" s="14" t="str">
        <f>IFERROR(TRIM(VLOOKUP(BO55,Data!$A$2:$B$300,2,FALSE)),IF(BO55&lt;&gt;"",TRIM(BO55),""))</f>
        <v/>
      </c>
      <c r="BQ55" s="17" t="str">
        <f t="shared" ca="1" si="83"/>
        <v/>
      </c>
      <c r="BR55" s="8"/>
      <c r="BS55" s="14" t="str">
        <f>IFERROR(TRIM(VLOOKUP(BR55,Data!$A$2:$B$300,2,FALSE)),IF(BR55&lt;&gt;"",TRIM(BR55),""))</f>
        <v/>
      </c>
      <c r="BT55" s="17" t="str">
        <f t="shared" ca="1" si="84"/>
        <v/>
      </c>
      <c r="BU55" s="8"/>
      <c r="BV55" s="14" t="str">
        <f>IFERROR(TRIM(VLOOKUP(BU55,Data!$A$2:$B$300,2,FALSE)),IF(BU55&lt;&gt;"",TRIM(BU55),""))</f>
        <v/>
      </c>
      <c r="BW55" s="17" t="str">
        <f t="shared" ca="1" si="85"/>
        <v/>
      </c>
      <c r="BX55" s="8"/>
      <c r="BY55" s="14" t="str">
        <f>IFERROR(TRIM(VLOOKUP(BX55,Data!$A$2:$B$300,2,FALSE)),IF(BX55&lt;&gt;"",TRIM(BX55),""))</f>
        <v/>
      </c>
      <c r="BZ55" s="17" t="str">
        <f t="shared" ca="1" si="86"/>
        <v/>
      </c>
      <c r="CA55" s="8"/>
      <c r="CB55" s="14" t="str">
        <f>IFERROR(TRIM(VLOOKUP(CA55,Data!$A$2:$B$300,2,FALSE)),IF(CA55&lt;&gt;"",TRIM(CA55),""))</f>
        <v/>
      </c>
      <c r="CC55" s="17" t="str">
        <f t="shared" ca="1" si="87"/>
        <v/>
      </c>
      <c r="CD55" s="8"/>
      <c r="CE55" s="14" t="str">
        <f>IFERROR(TRIM(VLOOKUP(CD55,Data!$A$2:$B$300,2,FALSE)),IF(CD55&lt;&gt;"",TRIM(CD55),""))</f>
        <v/>
      </c>
      <c r="CF55" s="17" t="str">
        <f t="shared" ca="1" si="88"/>
        <v/>
      </c>
      <c r="CG55" s="8"/>
      <c r="CH55" s="14" t="str">
        <f>IFERROR(TRIM(VLOOKUP(CG55,Data!$A$2:$B$300,2,FALSE)),IF(CG55&lt;&gt;"",TRIM(CG55),""))</f>
        <v/>
      </c>
      <c r="CI55" s="17" t="str">
        <f t="shared" ca="1" si="89"/>
        <v/>
      </c>
      <c r="CJ55" s="8"/>
      <c r="CK55" s="14" t="str">
        <f>IFERROR(TRIM(VLOOKUP(CJ55,Data!$A$2:$B$300,2,FALSE)),IF(CJ55&lt;&gt;"",TRIM(CJ55),""))</f>
        <v/>
      </c>
      <c r="CL55" s="17" t="str">
        <f t="shared" ca="1" si="90"/>
        <v/>
      </c>
      <c r="CM55" s="8"/>
      <c r="CN55" s="14" t="str">
        <f>IFERROR(TRIM(VLOOKUP(CM55,Data!$A$2:$B$300,2,FALSE)),IF(CM55&lt;&gt;"",TRIM(CM55),""))</f>
        <v/>
      </c>
      <c r="CO55" s="17" t="str">
        <f t="shared" ca="1" si="91"/>
        <v/>
      </c>
      <c r="CP55" s="8"/>
      <c r="CQ55" s="14" t="str">
        <f>IFERROR(TRIM(VLOOKUP(CP55,Data!$A$2:$B$300,2,FALSE)),IF(CP55&lt;&gt;"",TRIM(CP55),""))</f>
        <v/>
      </c>
      <c r="CR55" s="17" t="str">
        <f t="shared" ca="1" si="92"/>
        <v/>
      </c>
      <c r="CT55" s="24" t="str">
        <f t="shared" si="31"/>
        <v/>
      </c>
      <c r="CU55" t="str">
        <f t="shared" si="32"/>
        <v/>
      </c>
      <c r="CV55" t="str">
        <f t="shared" si="33"/>
        <v/>
      </c>
      <c r="CW55" t="str">
        <f t="shared" si="34"/>
        <v/>
      </c>
      <c r="CX55" t="str">
        <f t="shared" si="35"/>
        <v/>
      </c>
      <c r="CY55" t="str">
        <f t="shared" si="36"/>
        <v/>
      </c>
      <c r="CZ55" t="str">
        <f t="shared" si="37"/>
        <v/>
      </c>
      <c r="DA55" t="str">
        <f t="shared" si="38"/>
        <v/>
      </c>
      <c r="DB55" t="str">
        <f t="shared" si="39"/>
        <v/>
      </c>
      <c r="DC55" t="str">
        <f t="shared" si="40"/>
        <v/>
      </c>
      <c r="DD55" t="str">
        <f t="shared" si="41"/>
        <v/>
      </c>
      <c r="DE55" t="str">
        <f t="shared" si="42"/>
        <v/>
      </c>
      <c r="DF55" t="str">
        <f t="shared" si="43"/>
        <v/>
      </c>
      <c r="DG55" t="str">
        <f t="shared" si="44"/>
        <v/>
      </c>
      <c r="DH55" t="str">
        <f t="shared" si="45"/>
        <v/>
      </c>
      <c r="DI55" t="str">
        <f t="shared" si="46"/>
        <v/>
      </c>
      <c r="DJ55" t="str">
        <f t="shared" si="47"/>
        <v/>
      </c>
      <c r="DK55" t="str">
        <f t="shared" si="48"/>
        <v/>
      </c>
      <c r="DL55" t="str">
        <f t="shared" si="49"/>
        <v/>
      </c>
      <c r="DM55" t="str">
        <f t="shared" si="50"/>
        <v/>
      </c>
      <c r="DN55" t="str">
        <f t="shared" si="51"/>
        <v/>
      </c>
      <c r="DO55" t="str">
        <f t="shared" si="52"/>
        <v/>
      </c>
      <c r="DP55" t="str">
        <f t="shared" si="53"/>
        <v/>
      </c>
      <c r="DQ55" t="str">
        <f t="shared" si="54"/>
        <v/>
      </c>
      <c r="DR55" t="str">
        <f t="shared" si="55"/>
        <v/>
      </c>
      <c r="DS55" t="str">
        <f t="shared" si="56"/>
        <v/>
      </c>
      <c r="DT55" t="str">
        <f t="shared" si="57"/>
        <v/>
      </c>
      <c r="DU55" t="str">
        <f t="shared" si="58"/>
        <v/>
      </c>
      <c r="DV55" t="str">
        <f t="shared" si="59"/>
        <v/>
      </c>
      <c r="DW55" t="str">
        <f t="shared" si="60"/>
        <v/>
      </c>
      <c r="DX55" s="25" t="str">
        <f t="shared" si="61"/>
        <v/>
      </c>
      <c r="EB55" s="78" t="str">
        <f t="shared" si="62"/>
        <v/>
      </c>
      <c r="EC55"/>
      <c r="EE55" s="50" t="str">
        <f ca="1">IF(OR(Results!D54=0,Results!D54="",Results!H54=""),"",IF(Results!H54-Results!I54&gt;4,Results!D54,""))</f>
        <v/>
      </c>
      <c r="EF55" t="str">
        <f>IFERROR(INDEX(EC52:$EC$300,MATCH(EC52&amp;"*",EC53:$EC$300,0)),"")</f>
        <v/>
      </c>
      <c r="EG55" s="51" t="str">
        <f t="shared" si="63"/>
        <v/>
      </c>
    </row>
    <row r="56" spans="4:137" x14ac:dyDescent="0.25">
      <c r="D56" s="8"/>
      <c r="E56" s="14" t="str">
        <f>IFERROR(TRIM(VLOOKUP(D56,Data!$A$2:$B$300,2,FALSE)),IF(D56&lt;&gt;"",TRIM(D56),""))</f>
        <v/>
      </c>
      <c r="F56" s="17" t="str">
        <f t="shared" ca="1" si="93"/>
        <v/>
      </c>
      <c r="G56" s="8"/>
      <c r="H56" s="14" t="str">
        <f>IFERROR(TRIM(VLOOKUP(G56,Data!$A$2:$B$300,2,FALSE)),IF(G56&lt;&gt;"",TRIM(G56),""))</f>
        <v/>
      </c>
      <c r="I56" s="17" t="str">
        <f t="shared" ca="1" si="1"/>
        <v/>
      </c>
      <c r="J56" s="8"/>
      <c r="K56" s="14" t="str">
        <f>IFERROR(TRIM(VLOOKUP(J56,Data!$A$2:$B$300,2,FALSE)),IF(J56&lt;&gt;"",TRIM(J56),""))</f>
        <v/>
      </c>
      <c r="L56" s="17" t="str">
        <f t="shared" ca="1" si="2"/>
        <v/>
      </c>
      <c r="M56" s="8"/>
      <c r="N56" s="14" t="str">
        <f>IFERROR(TRIM(VLOOKUP(M56,Data!$A$2:$B$300,2,FALSE)),IF(M56&lt;&gt;"",TRIM(M56),""))</f>
        <v/>
      </c>
      <c r="O56" s="17" t="str">
        <f t="shared" ca="1" si="65"/>
        <v/>
      </c>
      <c r="P56" s="8"/>
      <c r="Q56" s="14" t="str">
        <f>IFERROR(TRIM(VLOOKUP(P56,Data!$A$2:$B$300,2,FALSE)),IF(P56&lt;&gt;"",TRIM(P56),""))</f>
        <v/>
      </c>
      <c r="R56" s="17" t="str">
        <f t="shared" ca="1" si="66"/>
        <v/>
      </c>
      <c r="S56" s="8"/>
      <c r="T56" s="14" t="str">
        <f>IFERROR(TRIM(VLOOKUP(S56,Data!$A$2:$B$300,2,FALSE)),IF(S56&lt;&gt;"",TRIM(S56),""))</f>
        <v/>
      </c>
      <c r="U56" s="17" t="str">
        <f t="shared" ca="1" si="67"/>
        <v/>
      </c>
      <c r="V56" s="8"/>
      <c r="W56" s="14" t="str">
        <f>IFERROR(TRIM(VLOOKUP(V56,Data!$A$2:$B$300,2,FALSE)),IF(V56&lt;&gt;"",TRIM(V56),""))</f>
        <v/>
      </c>
      <c r="X56" s="17" t="str">
        <f t="shared" ca="1" si="68"/>
        <v/>
      </c>
      <c r="Y56" s="8"/>
      <c r="Z56" s="14" t="str">
        <f>IFERROR(TRIM(VLOOKUP(Y56,Data!$A$2:$B$300,2,FALSE)),IF(Y56&lt;&gt;"",TRIM(Y56),""))</f>
        <v/>
      </c>
      <c r="AA56" s="17" t="str">
        <f t="shared" ca="1" si="69"/>
        <v/>
      </c>
      <c r="AB56" s="8"/>
      <c r="AC56" s="14" t="str">
        <f>IFERROR(TRIM(VLOOKUP(AB56,Data!$A$2:$B$300,2,FALSE)),IF(AB56&lt;&gt;"",TRIM(AB56),""))</f>
        <v/>
      </c>
      <c r="AD56" s="17" t="str">
        <f t="shared" ca="1" si="70"/>
        <v/>
      </c>
      <c r="AE56" s="8"/>
      <c r="AF56" s="14" t="str">
        <f>IFERROR(TRIM(VLOOKUP(AE56,Data!$A$2:$B$300,2,FALSE)),IF(AE56&lt;&gt;"",TRIM(AE56),""))</f>
        <v/>
      </c>
      <c r="AG56" s="17" t="str">
        <f t="shared" ca="1" si="71"/>
        <v/>
      </c>
      <c r="AH56" s="8"/>
      <c r="AI56" s="14" t="str">
        <f>IFERROR(TRIM(VLOOKUP(AH56,Data!$A$2:$B$300,2,FALSE)),IF(AH56&lt;&gt;"",TRIM(AH56),""))</f>
        <v/>
      </c>
      <c r="AJ56" s="17" t="str">
        <f t="shared" ca="1" si="72"/>
        <v/>
      </c>
      <c r="AK56" s="8"/>
      <c r="AL56" s="14" t="str">
        <f>IFERROR(TRIM(VLOOKUP(AK56,Data!$A$2:$B$300,2,FALSE)),IF(AK56&lt;&gt;"",TRIM(AK56),""))</f>
        <v/>
      </c>
      <c r="AM56" s="17" t="str">
        <f t="shared" ca="1" si="73"/>
        <v/>
      </c>
      <c r="AN56" s="8"/>
      <c r="AO56" s="14" t="str">
        <f>IFERROR(TRIM(VLOOKUP(AN56,Data!$A$2:$B$300,2,FALSE)),IF(AN56&lt;&gt;"",TRIM(AN56),""))</f>
        <v/>
      </c>
      <c r="AP56" s="17" t="str">
        <f t="shared" ca="1" si="74"/>
        <v/>
      </c>
      <c r="AQ56" s="8"/>
      <c r="AR56" s="14" t="str">
        <f>IFERROR(TRIM(VLOOKUP(AQ56,Data!$A$2:$B$300,2,FALSE)),IF(AQ56&lt;&gt;"",TRIM(AQ56),""))</f>
        <v/>
      </c>
      <c r="AS56" s="17" t="str">
        <f t="shared" ca="1" si="75"/>
        <v/>
      </c>
      <c r="AT56" s="8"/>
      <c r="AU56" s="14" t="str">
        <f>IFERROR(TRIM(VLOOKUP(AT56,Data!$A$2:$B$300,2,FALSE)),IF(AT56&lt;&gt;"",TRIM(AT56),""))</f>
        <v/>
      </c>
      <c r="AV56" s="17" t="str">
        <f t="shared" ca="1" si="76"/>
        <v/>
      </c>
      <c r="AW56" s="8"/>
      <c r="AX56" s="14" t="str">
        <f>IFERROR(TRIM(VLOOKUP(AW56,Data!$A$2:$B$300,2,FALSE)),IF(AW56&lt;&gt;"",TRIM(AW56),""))</f>
        <v/>
      </c>
      <c r="AY56" s="17" t="str">
        <f t="shared" ca="1" si="77"/>
        <v/>
      </c>
      <c r="AZ56" s="8"/>
      <c r="BA56" s="14" t="str">
        <f>IFERROR(TRIM(VLOOKUP(AZ56,Data!$A$2:$B$300,2,FALSE)),IF(AZ56&lt;&gt;"",TRIM(AZ56),""))</f>
        <v/>
      </c>
      <c r="BB56" s="17" t="str">
        <f t="shared" ca="1" si="78"/>
        <v/>
      </c>
      <c r="BC56" s="8"/>
      <c r="BD56" s="14" t="str">
        <f>IFERROR(TRIM(VLOOKUP(BC56,Data!$A$2:$B$300,2,FALSE)),IF(BC56&lt;&gt;"",TRIM(BC56),""))</f>
        <v/>
      </c>
      <c r="BE56" s="17" t="str">
        <f t="shared" ca="1" si="79"/>
        <v/>
      </c>
      <c r="BF56" s="8"/>
      <c r="BG56" s="14" t="str">
        <f>IFERROR(TRIM(VLOOKUP(BF56,Data!$A$2:$B$300,2,FALSE)),IF(BF56&lt;&gt;"",TRIM(BF56),""))</f>
        <v/>
      </c>
      <c r="BH56" s="17" t="str">
        <f t="shared" ca="1" si="80"/>
        <v/>
      </c>
      <c r="BI56" s="8"/>
      <c r="BJ56" s="14" t="str">
        <f>IFERROR(TRIM(VLOOKUP(BI56,Data!$A$2:$B$300,2,FALSE)),IF(BI56&lt;&gt;"",TRIM(BI56),""))</f>
        <v/>
      </c>
      <c r="BK56" s="17" t="str">
        <f t="shared" ca="1" si="81"/>
        <v/>
      </c>
      <c r="BL56" s="8"/>
      <c r="BM56" s="14" t="str">
        <f>IFERROR(TRIM(VLOOKUP(BL56,Data!$A$2:$B$300,2,FALSE)),IF(BL56&lt;&gt;"",TRIM(BL56),""))</f>
        <v/>
      </c>
      <c r="BN56" s="17" t="str">
        <f t="shared" ca="1" si="82"/>
        <v/>
      </c>
      <c r="BO56" s="8"/>
      <c r="BP56" s="14" t="str">
        <f>IFERROR(TRIM(VLOOKUP(BO56,Data!$A$2:$B$300,2,FALSE)),IF(BO56&lt;&gt;"",TRIM(BO56),""))</f>
        <v/>
      </c>
      <c r="BQ56" s="17" t="str">
        <f t="shared" ca="1" si="83"/>
        <v/>
      </c>
      <c r="BR56" s="8"/>
      <c r="BS56" s="14" t="str">
        <f>IFERROR(TRIM(VLOOKUP(BR56,Data!$A$2:$B$300,2,FALSE)),IF(BR56&lt;&gt;"",TRIM(BR56),""))</f>
        <v/>
      </c>
      <c r="BT56" s="17" t="str">
        <f t="shared" ca="1" si="84"/>
        <v/>
      </c>
      <c r="BU56" s="8"/>
      <c r="BV56" s="14" t="str">
        <f>IFERROR(TRIM(VLOOKUP(BU56,Data!$A$2:$B$300,2,FALSE)),IF(BU56&lt;&gt;"",TRIM(BU56),""))</f>
        <v/>
      </c>
      <c r="BW56" s="17" t="str">
        <f t="shared" ca="1" si="85"/>
        <v/>
      </c>
      <c r="BX56" s="8"/>
      <c r="BY56" s="14" t="str">
        <f>IFERROR(TRIM(VLOOKUP(BX56,Data!$A$2:$B$300,2,FALSE)),IF(BX56&lt;&gt;"",TRIM(BX56),""))</f>
        <v/>
      </c>
      <c r="BZ56" s="17" t="str">
        <f t="shared" ca="1" si="86"/>
        <v/>
      </c>
      <c r="CA56" s="8"/>
      <c r="CB56" s="14" t="str">
        <f>IFERROR(TRIM(VLOOKUP(CA56,Data!$A$2:$B$300,2,FALSE)),IF(CA56&lt;&gt;"",TRIM(CA56),""))</f>
        <v/>
      </c>
      <c r="CC56" s="17" t="str">
        <f t="shared" ca="1" si="87"/>
        <v/>
      </c>
      <c r="CD56" s="8"/>
      <c r="CE56" s="14" t="str">
        <f>IFERROR(TRIM(VLOOKUP(CD56,Data!$A$2:$B$300,2,FALSE)),IF(CD56&lt;&gt;"",TRIM(CD56),""))</f>
        <v/>
      </c>
      <c r="CF56" s="17" t="str">
        <f t="shared" ca="1" si="88"/>
        <v/>
      </c>
      <c r="CG56" s="8"/>
      <c r="CH56" s="14" t="str">
        <f>IFERROR(TRIM(VLOOKUP(CG56,Data!$A$2:$B$300,2,FALSE)),IF(CG56&lt;&gt;"",TRIM(CG56),""))</f>
        <v/>
      </c>
      <c r="CI56" s="17" t="str">
        <f t="shared" ca="1" si="89"/>
        <v/>
      </c>
      <c r="CJ56" s="8"/>
      <c r="CK56" s="14" t="str">
        <f>IFERROR(TRIM(VLOOKUP(CJ56,Data!$A$2:$B$300,2,FALSE)),IF(CJ56&lt;&gt;"",TRIM(CJ56),""))</f>
        <v/>
      </c>
      <c r="CL56" s="17" t="str">
        <f t="shared" ca="1" si="90"/>
        <v/>
      </c>
      <c r="CM56" s="8"/>
      <c r="CN56" s="14" t="str">
        <f>IFERROR(TRIM(VLOOKUP(CM56,Data!$A$2:$B$300,2,FALSE)),IF(CM56&lt;&gt;"",TRIM(CM56),""))</f>
        <v/>
      </c>
      <c r="CO56" s="17" t="str">
        <f t="shared" ca="1" si="91"/>
        <v/>
      </c>
      <c r="CP56" s="8"/>
      <c r="CQ56" s="14" t="str">
        <f>IFERROR(TRIM(VLOOKUP(CP56,Data!$A$2:$B$300,2,FALSE)),IF(CP56&lt;&gt;"",TRIM(CP56),""))</f>
        <v/>
      </c>
      <c r="CR56" s="17" t="str">
        <f t="shared" ca="1" si="92"/>
        <v/>
      </c>
      <c r="CT56" s="24" t="str">
        <f t="shared" si="31"/>
        <v/>
      </c>
      <c r="CU56" t="str">
        <f t="shared" si="32"/>
        <v/>
      </c>
      <c r="CV56" t="str">
        <f t="shared" si="33"/>
        <v/>
      </c>
      <c r="CW56" t="str">
        <f t="shared" si="34"/>
        <v/>
      </c>
      <c r="CX56" t="str">
        <f t="shared" si="35"/>
        <v/>
      </c>
      <c r="CY56" t="str">
        <f t="shared" si="36"/>
        <v/>
      </c>
      <c r="CZ56" t="str">
        <f t="shared" si="37"/>
        <v/>
      </c>
      <c r="DA56" t="str">
        <f t="shared" si="38"/>
        <v/>
      </c>
      <c r="DB56" t="str">
        <f t="shared" si="39"/>
        <v/>
      </c>
      <c r="DC56" t="str">
        <f t="shared" si="40"/>
        <v/>
      </c>
      <c r="DD56" t="str">
        <f t="shared" si="41"/>
        <v/>
      </c>
      <c r="DE56" t="str">
        <f t="shared" si="42"/>
        <v/>
      </c>
      <c r="DF56" t="str">
        <f t="shared" si="43"/>
        <v/>
      </c>
      <c r="DG56" t="str">
        <f t="shared" si="44"/>
        <v/>
      </c>
      <c r="DH56" t="str">
        <f t="shared" si="45"/>
        <v/>
      </c>
      <c r="DI56" t="str">
        <f t="shared" si="46"/>
        <v/>
      </c>
      <c r="DJ56" t="str">
        <f t="shared" si="47"/>
        <v/>
      </c>
      <c r="DK56" t="str">
        <f t="shared" si="48"/>
        <v/>
      </c>
      <c r="DL56" t="str">
        <f t="shared" si="49"/>
        <v/>
      </c>
      <c r="DM56" t="str">
        <f t="shared" si="50"/>
        <v/>
      </c>
      <c r="DN56" t="str">
        <f t="shared" si="51"/>
        <v/>
      </c>
      <c r="DO56" t="str">
        <f t="shared" si="52"/>
        <v/>
      </c>
      <c r="DP56" t="str">
        <f t="shared" si="53"/>
        <v/>
      </c>
      <c r="DQ56" t="str">
        <f t="shared" si="54"/>
        <v/>
      </c>
      <c r="DR56" t="str">
        <f t="shared" si="55"/>
        <v/>
      </c>
      <c r="DS56" t="str">
        <f t="shared" si="56"/>
        <v/>
      </c>
      <c r="DT56" t="str">
        <f t="shared" si="57"/>
        <v/>
      </c>
      <c r="DU56" t="str">
        <f t="shared" si="58"/>
        <v/>
      </c>
      <c r="DV56" t="str">
        <f t="shared" si="59"/>
        <v/>
      </c>
      <c r="DW56" t="str">
        <f t="shared" si="60"/>
        <v/>
      </c>
      <c r="DX56" s="25" t="str">
        <f t="shared" si="61"/>
        <v/>
      </c>
      <c r="EB56" s="78" t="str">
        <f t="shared" si="62"/>
        <v/>
      </c>
      <c r="EC56"/>
      <c r="EE56" s="50" t="str">
        <f ca="1">IF(OR(Results!D55=0,Results!D55="",Results!H55=""),"",IF(Results!H55-Results!I55&gt;4,Results!D55,""))</f>
        <v/>
      </c>
      <c r="EF56" t="str">
        <f>IFERROR(INDEX(EC53:$EC$300,MATCH(EC53&amp;"*",EC54:$EC$300,0)),"")</f>
        <v/>
      </c>
      <c r="EG56" s="51" t="str">
        <f t="shared" si="63"/>
        <v/>
      </c>
    </row>
    <row r="57" spans="4:137" x14ac:dyDescent="0.25">
      <c r="D57" s="8"/>
      <c r="E57" s="14" t="str">
        <f>IFERROR(TRIM(VLOOKUP(D57,Data!$A$2:$B$300,2,FALSE)),IF(D57&lt;&gt;"",TRIM(D57),""))</f>
        <v/>
      </c>
      <c r="F57" s="17" t="str">
        <f t="shared" ca="1" si="93"/>
        <v/>
      </c>
      <c r="G57" s="8"/>
      <c r="H57" s="14" t="str">
        <f>IFERROR(TRIM(VLOOKUP(G57,Data!$A$2:$B$300,2,FALSE)),IF(G57&lt;&gt;"",TRIM(G57),""))</f>
        <v/>
      </c>
      <c r="I57" s="17" t="str">
        <f t="shared" ca="1" si="1"/>
        <v/>
      </c>
      <c r="J57" s="8"/>
      <c r="K57" s="14" t="str">
        <f>IFERROR(TRIM(VLOOKUP(J57,Data!$A$2:$B$300,2,FALSE)),IF(J57&lt;&gt;"",TRIM(J57),""))</f>
        <v/>
      </c>
      <c r="L57" s="17" t="str">
        <f t="shared" ca="1" si="2"/>
        <v/>
      </c>
      <c r="M57" s="8"/>
      <c r="N57" s="14" t="str">
        <f>IFERROR(TRIM(VLOOKUP(M57,Data!$A$2:$B$300,2,FALSE)),IF(M57&lt;&gt;"",TRIM(M57),""))</f>
        <v/>
      </c>
      <c r="O57" s="17" t="str">
        <f t="shared" ca="1" si="65"/>
        <v/>
      </c>
      <c r="P57" s="8"/>
      <c r="Q57" s="14" t="str">
        <f>IFERROR(TRIM(VLOOKUP(P57,Data!$A$2:$B$300,2,FALSE)),IF(P57&lt;&gt;"",TRIM(P57),""))</f>
        <v/>
      </c>
      <c r="R57" s="17" t="str">
        <f t="shared" ca="1" si="66"/>
        <v/>
      </c>
      <c r="S57" s="8"/>
      <c r="T57" s="14" t="str">
        <f>IFERROR(TRIM(VLOOKUP(S57,Data!$A$2:$B$300,2,FALSE)),IF(S57&lt;&gt;"",TRIM(S57),""))</f>
        <v/>
      </c>
      <c r="U57" s="17" t="str">
        <f t="shared" ca="1" si="67"/>
        <v/>
      </c>
      <c r="V57" s="8"/>
      <c r="W57" s="14" t="str">
        <f>IFERROR(TRIM(VLOOKUP(V57,Data!$A$2:$B$300,2,FALSE)),IF(V57&lt;&gt;"",TRIM(V57),""))</f>
        <v/>
      </c>
      <c r="X57" s="17" t="str">
        <f t="shared" ca="1" si="68"/>
        <v/>
      </c>
      <c r="Y57" s="8"/>
      <c r="Z57" s="14" t="str">
        <f>IFERROR(TRIM(VLOOKUP(Y57,Data!$A$2:$B$300,2,FALSE)),IF(Y57&lt;&gt;"",TRIM(Y57),""))</f>
        <v/>
      </c>
      <c r="AA57" s="17" t="str">
        <f t="shared" ca="1" si="69"/>
        <v/>
      </c>
      <c r="AB57" s="8"/>
      <c r="AC57" s="14" t="str">
        <f>IFERROR(TRIM(VLOOKUP(AB57,Data!$A$2:$B$300,2,FALSE)),IF(AB57&lt;&gt;"",TRIM(AB57),""))</f>
        <v/>
      </c>
      <c r="AD57" s="17" t="str">
        <f t="shared" ca="1" si="70"/>
        <v/>
      </c>
      <c r="AE57" s="8"/>
      <c r="AF57" s="14" t="str">
        <f>IFERROR(TRIM(VLOOKUP(AE57,Data!$A$2:$B$300,2,FALSE)),IF(AE57&lt;&gt;"",TRIM(AE57),""))</f>
        <v/>
      </c>
      <c r="AG57" s="17" t="str">
        <f t="shared" ca="1" si="71"/>
        <v/>
      </c>
      <c r="AH57" s="8"/>
      <c r="AI57" s="14" t="str">
        <f>IFERROR(TRIM(VLOOKUP(AH57,Data!$A$2:$B$300,2,FALSE)),IF(AH57&lt;&gt;"",TRIM(AH57),""))</f>
        <v/>
      </c>
      <c r="AJ57" s="17" t="str">
        <f t="shared" ca="1" si="72"/>
        <v/>
      </c>
      <c r="AK57" s="8"/>
      <c r="AL57" s="14" t="str">
        <f>IFERROR(TRIM(VLOOKUP(AK57,Data!$A$2:$B$300,2,FALSE)),IF(AK57&lt;&gt;"",TRIM(AK57),""))</f>
        <v/>
      </c>
      <c r="AM57" s="17" t="str">
        <f t="shared" ca="1" si="73"/>
        <v/>
      </c>
      <c r="AN57" s="8"/>
      <c r="AO57" s="14" t="str">
        <f>IFERROR(TRIM(VLOOKUP(AN57,Data!$A$2:$B$300,2,FALSE)),IF(AN57&lt;&gt;"",TRIM(AN57),""))</f>
        <v/>
      </c>
      <c r="AP57" s="17" t="str">
        <f t="shared" ca="1" si="74"/>
        <v/>
      </c>
      <c r="AQ57" s="8"/>
      <c r="AR57" s="14" t="str">
        <f>IFERROR(TRIM(VLOOKUP(AQ57,Data!$A$2:$B$300,2,FALSE)),IF(AQ57&lt;&gt;"",TRIM(AQ57),""))</f>
        <v/>
      </c>
      <c r="AS57" s="17" t="str">
        <f t="shared" ca="1" si="75"/>
        <v/>
      </c>
      <c r="AT57" s="8"/>
      <c r="AU57" s="14" t="str">
        <f>IFERROR(TRIM(VLOOKUP(AT57,Data!$A$2:$B$300,2,FALSE)),IF(AT57&lt;&gt;"",TRIM(AT57),""))</f>
        <v/>
      </c>
      <c r="AV57" s="17" t="str">
        <f t="shared" ca="1" si="76"/>
        <v/>
      </c>
      <c r="AW57" s="8"/>
      <c r="AX57" s="14" t="str">
        <f>IFERROR(TRIM(VLOOKUP(AW57,Data!$A$2:$B$300,2,FALSE)),IF(AW57&lt;&gt;"",TRIM(AW57),""))</f>
        <v/>
      </c>
      <c r="AY57" s="17" t="str">
        <f t="shared" ca="1" si="77"/>
        <v/>
      </c>
      <c r="AZ57" s="8"/>
      <c r="BA57" s="14" t="str">
        <f>IFERROR(TRIM(VLOOKUP(AZ57,Data!$A$2:$B$300,2,FALSE)),IF(AZ57&lt;&gt;"",TRIM(AZ57),""))</f>
        <v/>
      </c>
      <c r="BB57" s="17" t="str">
        <f t="shared" ca="1" si="78"/>
        <v/>
      </c>
      <c r="BC57" s="8"/>
      <c r="BD57" s="14" t="str">
        <f>IFERROR(TRIM(VLOOKUP(BC57,Data!$A$2:$B$300,2,FALSE)),IF(BC57&lt;&gt;"",TRIM(BC57),""))</f>
        <v/>
      </c>
      <c r="BE57" s="17" t="str">
        <f t="shared" ca="1" si="79"/>
        <v/>
      </c>
      <c r="BF57" s="8"/>
      <c r="BG57" s="14" t="str">
        <f>IFERROR(TRIM(VLOOKUP(BF57,Data!$A$2:$B$300,2,FALSE)),IF(BF57&lt;&gt;"",TRIM(BF57),""))</f>
        <v/>
      </c>
      <c r="BH57" s="17" t="str">
        <f t="shared" ca="1" si="80"/>
        <v/>
      </c>
      <c r="BI57" s="8"/>
      <c r="BJ57" s="14" t="str">
        <f>IFERROR(TRIM(VLOOKUP(BI57,Data!$A$2:$B$300,2,FALSE)),IF(BI57&lt;&gt;"",TRIM(BI57),""))</f>
        <v/>
      </c>
      <c r="BK57" s="17" t="str">
        <f t="shared" ca="1" si="81"/>
        <v/>
      </c>
      <c r="BL57" s="8"/>
      <c r="BM57" s="14" t="str">
        <f>IFERROR(TRIM(VLOOKUP(BL57,Data!$A$2:$B$300,2,FALSE)),IF(BL57&lt;&gt;"",TRIM(BL57),""))</f>
        <v/>
      </c>
      <c r="BN57" s="17" t="str">
        <f t="shared" ca="1" si="82"/>
        <v/>
      </c>
      <c r="BO57" s="8"/>
      <c r="BP57" s="14" t="str">
        <f>IFERROR(TRIM(VLOOKUP(BO57,Data!$A$2:$B$300,2,FALSE)),IF(BO57&lt;&gt;"",TRIM(BO57),""))</f>
        <v/>
      </c>
      <c r="BQ57" s="17" t="str">
        <f t="shared" ca="1" si="83"/>
        <v/>
      </c>
      <c r="BR57" s="8"/>
      <c r="BS57" s="14" t="str">
        <f>IFERROR(TRIM(VLOOKUP(BR57,Data!$A$2:$B$300,2,FALSE)),IF(BR57&lt;&gt;"",TRIM(BR57),""))</f>
        <v/>
      </c>
      <c r="BT57" s="17" t="str">
        <f t="shared" ca="1" si="84"/>
        <v/>
      </c>
      <c r="BU57" s="8"/>
      <c r="BV57" s="14" t="str">
        <f>IFERROR(TRIM(VLOOKUP(BU57,Data!$A$2:$B$300,2,FALSE)),IF(BU57&lt;&gt;"",TRIM(BU57),""))</f>
        <v/>
      </c>
      <c r="BW57" s="17" t="str">
        <f t="shared" ca="1" si="85"/>
        <v/>
      </c>
      <c r="BX57" s="8"/>
      <c r="BY57" s="14" t="str">
        <f>IFERROR(TRIM(VLOOKUP(BX57,Data!$A$2:$B$300,2,FALSE)),IF(BX57&lt;&gt;"",TRIM(BX57),""))</f>
        <v/>
      </c>
      <c r="BZ57" s="17" t="str">
        <f t="shared" ca="1" si="86"/>
        <v/>
      </c>
      <c r="CA57" s="8"/>
      <c r="CB57" s="14" t="str">
        <f>IFERROR(TRIM(VLOOKUP(CA57,Data!$A$2:$B$300,2,FALSE)),IF(CA57&lt;&gt;"",TRIM(CA57),""))</f>
        <v/>
      </c>
      <c r="CC57" s="17" t="str">
        <f t="shared" ca="1" si="87"/>
        <v/>
      </c>
      <c r="CD57" s="8"/>
      <c r="CE57" s="14" t="str">
        <f>IFERROR(TRIM(VLOOKUP(CD57,Data!$A$2:$B$300,2,FALSE)),IF(CD57&lt;&gt;"",TRIM(CD57),""))</f>
        <v/>
      </c>
      <c r="CF57" s="17" t="str">
        <f t="shared" ca="1" si="88"/>
        <v/>
      </c>
      <c r="CG57" s="8"/>
      <c r="CH57" s="14" t="str">
        <f>IFERROR(TRIM(VLOOKUP(CG57,Data!$A$2:$B$300,2,FALSE)),IF(CG57&lt;&gt;"",TRIM(CG57),""))</f>
        <v/>
      </c>
      <c r="CI57" s="17" t="str">
        <f t="shared" ca="1" si="89"/>
        <v/>
      </c>
      <c r="CJ57" s="8"/>
      <c r="CK57" s="14" t="str">
        <f>IFERROR(TRIM(VLOOKUP(CJ57,Data!$A$2:$B$300,2,FALSE)),IF(CJ57&lt;&gt;"",TRIM(CJ57),""))</f>
        <v/>
      </c>
      <c r="CL57" s="17" t="str">
        <f t="shared" ca="1" si="90"/>
        <v/>
      </c>
      <c r="CM57" s="8"/>
      <c r="CN57" s="14" t="str">
        <f>IFERROR(TRIM(VLOOKUP(CM57,Data!$A$2:$B$300,2,FALSE)),IF(CM57&lt;&gt;"",TRIM(CM57),""))</f>
        <v/>
      </c>
      <c r="CO57" s="17" t="str">
        <f t="shared" ca="1" si="91"/>
        <v/>
      </c>
      <c r="CP57" s="8"/>
      <c r="CQ57" s="14" t="str">
        <f>IFERROR(TRIM(VLOOKUP(CP57,Data!$A$2:$B$300,2,FALSE)),IF(CP57&lt;&gt;"",TRIM(CP57),""))</f>
        <v/>
      </c>
      <c r="CR57" s="17" t="str">
        <f t="shared" ca="1" si="92"/>
        <v/>
      </c>
      <c r="CT57" s="24" t="str">
        <f t="shared" si="31"/>
        <v/>
      </c>
      <c r="CU57" t="str">
        <f t="shared" si="32"/>
        <v/>
      </c>
      <c r="CV57" t="str">
        <f t="shared" si="33"/>
        <v/>
      </c>
      <c r="CW57" t="str">
        <f t="shared" si="34"/>
        <v/>
      </c>
      <c r="CX57" t="str">
        <f t="shared" si="35"/>
        <v/>
      </c>
      <c r="CY57" t="str">
        <f t="shared" si="36"/>
        <v/>
      </c>
      <c r="CZ57" t="str">
        <f t="shared" si="37"/>
        <v/>
      </c>
      <c r="DA57" t="str">
        <f t="shared" si="38"/>
        <v/>
      </c>
      <c r="DB57" t="str">
        <f t="shared" si="39"/>
        <v/>
      </c>
      <c r="DC57" t="str">
        <f t="shared" si="40"/>
        <v/>
      </c>
      <c r="DD57" t="str">
        <f t="shared" si="41"/>
        <v/>
      </c>
      <c r="DE57" t="str">
        <f t="shared" si="42"/>
        <v/>
      </c>
      <c r="DF57" t="str">
        <f t="shared" si="43"/>
        <v/>
      </c>
      <c r="DG57" t="str">
        <f t="shared" si="44"/>
        <v/>
      </c>
      <c r="DH57" t="str">
        <f t="shared" si="45"/>
        <v/>
      </c>
      <c r="DI57" t="str">
        <f t="shared" si="46"/>
        <v/>
      </c>
      <c r="DJ57" t="str">
        <f t="shared" si="47"/>
        <v/>
      </c>
      <c r="DK57" t="str">
        <f t="shared" si="48"/>
        <v/>
      </c>
      <c r="DL57" t="str">
        <f t="shared" si="49"/>
        <v/>
      </c>
      <c r="DM57" t="str">
        <f t="shared" si="50"/>
        <v/>
      </c>
      <c r="DN57" t="str">
        <f t="shared" si="51"/>
        <v/>
      </c>
      <c r="DO57" t="str">
        <f t="shared" si="52"/>
        <v/>
      </c>
      <c r="DP57" t="str">
        <f t="shared" si="53"/>
        <v/>
      </c>
      <c r="DQ57" t="str">
        <f t="shared" si="54"/>
        <v/>
      </c>
      <c r="DR57" t="str">
        <f t="shared" si="55"/>
        <v/>
      </c>
      <c r="DS57" t="str">
        <f t="shared" si="56"/>
        <v/>
      </c>
      <c r="DT57" t="str">
        <f t="shared" si="57"/>
        <v/>
      </c>
      <c r="DU57" t="str">
        <f t="shared" si="58"/>
        <v/>
      </c>
      <c r="DV57" t="str">
        <f t="shared" si="59"/>
        <v/>
      </c>
      <c r="DW57" t="str">
        <f t="shared" si="60"/>
        <v/>
      </c>
      <c r="DX57" s="25" t="str">
        <f t="shared" si="61"/>
        <v/>
      </c>
      <c r="EB57" s="78" t="str">
        <f t="shared" si="62"/>
        <v/>
      </c>
      <c r="EC57"/>
      <c r="EE57" s="50" t="str">
        <f ca="1">IF(OR(Results!D56=0,Results!D56="",Results!H56=""),"",IF(Results!H56-Results!I56&gt;4,Results!D56,""))</f>
        <v/>
      </c>
      <c r="EF57" t="str">
        <f>IFERROR(INDEX(EC54:$EC$300,MATCH(EC54&amp;"*",EC55:$EC$300,0)),"")</f>
        <v/>
      </c>
      <c r="EG57" s="51" t="str">
        <f t="shared" si="63"/>
        <v/>
      </c>
    </row>
    <row r="58" spans="4:137" x14ac:dyDescent="0.25">
      <c r="D58" s="8"/>
      <c r="E58" s="14" t="str">
        <f>IFERROR(TRIM(VLOOKUP(D58,Data!$A$2:$B$300,2,FALSE)),IF(D58&lt;&gt;"",TRIM(D58),""))</f>
        <v/>
      </c>
      <c r="F58" s="17" t="str">
        <f t="shared" ca="1" si="93"/>
        <v/>
      </c>
      <c r="G58" s="8"/>
      <c r="H58" s="14" t="str">
        <f>IFERROR(TRIM(VLOOKUP(G58,Data!$A$2:$B$300,2,FALSE)),IF(G58&lt;&gt;"",TRIM(G58),""))</f>
        <v/>
      </c>
      <c r="I58" s="17" t="str">
        <f t="shared" ca="1" si="1"/>
        <v/>
      </c>
      <c r="J58" s="8"/>
      <c r="K58" s="14" t="str">
        <f>IFERROR(TRIM(VLOOKUP(J58,Data!$A$2:$B$300,2,FALSE)),IF(J58&lt;&gt;"",TRIM(J58),""))</f>
        <v/>
      </c>
      <c r="L58" s="17" t="str">
        <f t="shared" ca="1" si="2"/>
        <v/>
      </c>
      <c r="M58" s="8"/>
      <c r="N58" s="14" t="str">
        <f>IFERROR(TRIM(VLOOKUP(M58,Data!$A$2:$B$300,2,FALSE)),IF(M58&lt;&gt;"",TRIM(M58),""))</f>
        <v/>
      </c>
      <c r="O58" s="17" t="str">
        <f t="shared" ca="1" si="65"/>
        <v/>
      </c>
      <c r="P58" s="8"/>
      <c r="Q58" s="14" t="str">
        <f>IFERROR(TRIM(VLOOKUP(P58,Data!$A$2:$B$300,2,FALSE)),IF(P58&lt;&gt;"",TRIM(P58),""))</f>
        <v/>
      </c>
      <c r="R58" s="17" t="str">
        <f t="shared" ca="1" si="66"/>
        <v/>
      </c>
      <c r="S58" s="8"/>
      <c r="T58" s="14" t="str">
        <f>IFERROR(TRIM(VLOOKUP(S58,Data!$A$2:$B$300,2,FALSE)),IF(S58&lt;&gt;"",TRIM(S58),""))</f>
        <v/>
      </c>
      <c r="U58" s="17" t="str">
        <f t="shared" ca="1" si="67"/>
        <v/>
      </c>
      <c r="V58" s="8"/>
      <c r="W58" s="14" t="str">
        <f>IFERROR(TRIM(VLOOKUP(V58,Data!$A$2:$B$300,2,FALSE)),IF(V58&lt;&gt;"",TRIM(V58),""))</f>
        <v/>
      </c>
      <c r="X58" s="17" t="str">
        <f t="shared" ca="1" si="68"/>
        <v/>
      </c>
      <c r="Y58" s="8"/>
      <c r="Z58" s="14" t="str">
        <f>IFERROR(TRIM(VLOOKUP(Y58,Data!$A$2:$B$300,2,FALSE)),IF(Y58&lt;&gt;"",TRIM(Y58),""))</f>
        <v/>
      </c>
      <c r="AA58" s="17" t="str">
        <f t="shared" ca="1" si="69"/>
        <v/>
      </c>
      <c r="AB58" s="8"/>
      <c r="AC58" s="14" t="str">
        <f>IFERROR(TRIM(VLOOKUP(AB58,Data!$A$2:$B$300,2,FALSE)),IF(AB58&lt;&gt;"",TRIM(AB58),""))</f>
        <v/>
      </c>
      <c r="AD58" s="17" t="str">
        <f t="shared" ca="1" si="70"/>
        <v/>
      </c>
      <c r="AE58" s="8"/>
      <c r="AF58" s="14" t="str">
        <f>IFERROR(TRIM(VLOOKUP(AE58,Data!$A$2:$B$300,2,FALSE)),IF(AE58&lt;&gt;"",TRIM(AE58),""))</f>
        <v/>
      </c>
      <c r="AG58" s="17" t="str">
        <f t="shared" ca="1" si="71"/>
        <v/>
      </c>
      <c r="AH58" s="8"/>
      <c r="AI58" s="14" t="str">
        <f>IFERROR(TRIM(VLOOKUP(AH58,Data!$A$2:$B$300,2,FALSE)),IF(AH58&lt;&gt;"",TRIM(AH58),""))</f>
        <v/>
      </c>
      <c r="AJ58" s="17" t="str">
        <f t="shared" ca="1" si="72"/>
        <v/>
      </c>
      <c r="AK58" s="8"/>
      <c r="AL58" s="14" t="str">
        <f>IFERROR(TRIM(VLOOKUP(AK58,Data!$A$2:$B$300,2,FALSE)),IF(AK58&lt;&gt;"",TRIM(AK58),""))</f>
        <v/>
      </c>
      <c r="AM58" s="17" t="str">
        <f t="shared" ca="1" si="73"/>
        <v/>
      </c>
      <c r="AN58" s="8"/>
      <c r="AO58" s="14" t="str">
        <f>IFERROR(TRIM(VLOOKUP(AN58,Data!$A$2:$B$300,2,FALSE)),IF(AN58&lt;&gt;"",TRIM(AN58),""))</f>
        <v/>
      </c>
      <c r="AP58" s="17" t="str">
        <f t="shared" ca="1" si="74"/>
        <v/>
      </c>
      <c r="AQ58" s="8"/>
      <c r="AR58" s="14" t="str">
        <f>IFERROR(TRIM(VLOOKUP(AQ58,Data!$A$2:$B$300,2,FALSE)),IF(AQ58&lt;&gt;"",TRIM(AQ58),""))</f>
        <v/>
      </c>
      <c r="AS58" s="17" t="str">
        <f t="shared" ca="1" si="75"/>
        <v/>
      </c>
      <c r="AT58" s="8"/>
      <c r="AU58" s="14" t="str">
        <f>IFERROR(TRIM(VLOOKUP(AT58,Data!$A$2:$B$300,2,FALSE)),IF(AT58&lt;&gt;"",TRIM(AT58),""))</f>
        <v/>
      </c>
      <c r="AV58" s="17" t="str">
        <f t="shared" ca="1" si="76"/>
        <v/>
      </c>
      <c r="AW58" s="8"/>
      <c r="AX58" s="14" t="str">
        <f>IFERROR(TRIM(VLOOKUP(AW58,Data!$A$2:$B$300,2,FALSE)),IF(AW58&lt;&gt;"",TRIM(AW58),""))</f>
        <v/>
      </c>
      <c r="AY58" s="17" t="str">
        <f t="shared" ca="1" si="77"/>
        <v/>
      </c>
      <c r="AZ58" s="8"/>
      <c r="BA58" s="14" t="str">
        <f>IFERROR(TRIM(VLOOKUP(AZ58,Data!$A$2:$B$300,2,FALSE)),IF(AZ58&lt;&gt;"",TRIM(AZ58),""))</f>
        <v/>
      </c>
      <c r="BB58" s="17" t="str">
        <f t="shared" ca="1" si="78"/>
        <v/>
      </c>
      <c r="BC58" s="8"/>
      <c r="BD58" s="14" t="str">
        <f>IFERROR(TRIM(VLOOKUP(BC58,Data!$A$2:$B$300,2,FALSE)),IF(BC58&lt;&gt;"",TRIM(BC58),""))</f>
        <v/>
      </c>
      <c r="BE58" s="17" t="str">
        <f t="shared" ca="1" si="79"/>
        <v/>
      </c>
      <c r="BF58" s="8"/>
      <c r="BG58" s="14" t="str">
        <f>IFERROR(TRIM(VLOOKUP(BF58,Data!$A$2:$B$300,2,FALSE)),IF(BF58&lt;&gt;"",TRIM(BF58),""))</f>
        <v/>
      </c>
      <c r="BH58" s="17" t="str">
        <f t="shared" ca="1" si="80"/>
        <v/>
      </c>
      <c r="BI58" s="8"/>
      <c r="BJ58" s="14" t="str">
        <f>IFERROR(TRIM(VLOOKUP(BI58,Data!$A$2:$B$300,2,FALSE)),IF(BI58&lt;&gt;"",TRIM(BI58),""))</f>
        <v/>
      </c>
      <c r="BK58" s="17" t="str">
        <f t="shared" ca="1" si="81"/>
        <v/>
      </c>
      <c r="BL58" s="8"/>
      <c r="BM58" s="14" t="str">
        <f>IFERROR(TRIM(VLOOKUP(BL58,Data!$A$2:$B$300,2,FALSE)),IF(BL58&lt;&gt;"",TRIM(BL58),""))</f>
        <v/>
      </c>
      <c r="BN58" s="17" t="str">
        <f t="shared" ca="1" si="82"/>
        <v/>
      </c>
      <c r="BO58" s="8"/>
      <c r="BP58" s="14" t="str">
        <f>IFERROR(TRIM(VLOOKUP(BO58,Data!$A$2:$B$300,2,FALSE)),IF(BO58&lt;&gt;"",TRIM(BO58),""))</f>
        <v/>
      </c>
      <c r="BQ58" s="17" t="str">
        <f t="shared" ca="1" si="83"/>
        <v/>
      </c>
      <c r="BR58" s="8"/>
      <c r="BS58" s="14" t="str">
        <f>IFERROR(TRIM(VLOOKUP(BR58,Data!$A$2:$B$300,2,FALSE)),IF(BR58&lt;&gt;"",TRIM(BR58),""))</f>
        <v/>
      </c>
      <c r="BT58" s="17" t="str">
        <f t="shared" ca="1" si="84"/>
        <v/>
      </c>
      <c r="BU58" s="8"/>
      <c r="BV58" s="14" t="str">
        <f>IFERROR(TRIM(VLOOKUP(BU58,Data!$A$2:$B$300,2,FALSE)),IF(BU58&lt;&gt;"",TRIM(BU58),""))</f>
        <v/>
      </c>
      <c r="BW58" s="17" t="str">
        <f t="shared" ca="1" si="85"/>
        <v/>
      </c>
      <c r="BX58" s="8"/>
      <c r="BY58" s="14" t="str">
        <f>IFERROR(TRIM(VLOOKUP(BX58,Data!$A$2:$B$300,2,FALSE)),IF(BX58&lt;&gt;"",TRIM(BX58),""))</f>
        <v/>
      </c>
      <c r="BZ58" s="17" t="str">
        <f t="shared" ca="1" si="86"/>
        <v/>
      </c>
      <c r="CA58" s="8"/>
      <c r="CB58" s="14" t="str">
        <f>IFERROR(TRIM(VLOOKUP(CA58,Data!$A$2:$B$300,2,FALSE)),IF(CA58&lt;&gt;"",TRIM(CA58),""))</f>
        <v/>
      </c>
      <c r="CC58" s="17" t="str">
        <f t="shared" ca="1" si="87"/>
        <v/>
      </c>
      <c r="CD58" s="8"/>
      <c r="CE58" s="14" t="str">
        <f>IFERROR(TRIM(VLOOKUP(CD58,Data!$A$2:$B$300,2,FALSE)),IF(CD58&lt;&gt;"",TRIM(CD58),""))</f>
        <v/>
      </c>
      <c r="CF58" s="17" t="str">
        <f t="shared" ca="1" si="88"/>
        <v/>
      </c>
      <c r="CG58" s="8"/>
      <c r="CH58" s="14" t="str">
        <f>IFERROR(TRIM(VLOOKUP(CG58,Data!$A$2:$B$300,2,FALSE)),IF(CG58&lt;&gt;"",TRIM(CG58),""))</f>
        <v/>
      </c>
      <c r="CI58" s="17" t="str">
        <f t="shared" ca="1" si="89"/>
        <v/>
      </c>
      <c r="CJ58" s="8"/>
      <c r="CK58" s="14" t="str">
        <f>IFERROR(TRIM(VLOOKUP(CJ58,Data!$A$2:$B$300,2,FALSE)),IF(CJ58&lt;&gt;"",TRIM(CJ58),""))</f>
        <v/>
      </c>
      <c r="CL58" s="17" t="str">
        <f t="shared" ca="1" si="90"/>
        <v/>
      </c>
      <c r="CM58" s="8"/>
      <c r="CN58" s="14" t="str">
        <f>IFERROR(TRIM(VLOOKUP(CM58,Data!$A$2:$B$300,2,FALSE)),IF(CM58&lt;&gt;"",TRIM(CM58),""))</f>
        <v/>
      </c>
      <c r="CO58" s="17" t="str">
        <f t="shared" ca="1" si="91"/>
        <v/>
      </c>
      <c r="CP58" s="8"/>
      <c r="CQ58" s="14" t="str">
        <f>IFERROR(TRIM(VLOOKUP(CP58,Data!$A$2:$B$300,2,FALSE)),IF(CP58&lt;&gt;"",TRIM(CP58),""))</f>
        <v/>
      </c>
      <c r="CR58" s="17" t="str">
        <f t="shared" ca="1" si="92"/>
        <v/>
      </c>
      <c r="CT58" s="24" t="str">
        <f t="shared" si="31"/>
        <v/>
      </c>
      <c r="CU58" t="str">
        <f t="shared" si="32"/>
        <v/>
      </c>
      <c r="CV58" t="str">
        <f t="shared" si="33"/>
        <v/>
      </c>
      <c r="CW58" t="str">
        <f t="shared" si="34"/>
        <v/>
      </c>
      <c r="CX58" t="str">
        <f t="shared" si="35"/>
        <v/>
      </c>
      <c r="CY58" t="str">
        <f t="shared" si="36"/>
        <v/>
      </c>
      <c r="CZ58" t="str">
        <f t="shared" si="37"/>
        <v/>
      </c>
      <c r="DA58" t="str">
        <f t="shared" si="38"/>
        <v/>
      </c>
      <c r="DB58" t="str">
        <f t="shared" si="39"/>
        <v/>
      </c>
      <c r="DC58" t="str">
        <f t="shared" si="40"/>
        <v/>
      </c>
      <c r="DD58" t="str">
        <f t="shared" si="41"/>
        <v/>
      </c>
      <c r="DE58" t="str">
        <f t="shared" si="42"/>
        <v/>
      </c>
      <c r="DF58" t="str">
        <f t="shared" si="43"/>
        <v/>
      </c>
      <c r="DG58" t="str">
        <f t="shared" si="44"/>
        <v/>
      </c>
      <c r="DH58" t="str">
        <f t="shared" si="45"/>
        <v/>
      </c>
      <c r="DI58" t="str">
        <f t="shared" si="46"/>
        <v/>
      </c>
      <c r="DJ58" t="str">
        <f t="shared" si="47"/>
        <v/>
      </c>
      <c r="DK58" t="str">
        <f t="shared" si="48"/>
        <v/>
      </c>
      <c r="DL58" t="str">
        <f t="shared" si="49"/>
        <v/>
      </c>
      <c r="DM58" t="str">
        <f t="shared" si="50"/>
        <v/>
      </c>
      <c r="DN58" t="str">
        <f t="shared" si="51"/>
        <v/>
      </c>
      <c r="DO58" t="str">
        <f t="shared" si="52"/>
        <v/>
      </c>
      <c r="DP58" t="str">
        <f t="shared" si="53"/>
        <v/>
      </c>
      <c r="DQ58" t="str">
        <f t="shared" si="54"/>
        <v/>
      </c>
      <c r="DR58" t="str">
        <f t="shared" si="55"/>
        <v/>
      </c>
      <c r="DS58" t="str">
        <f t="shared" si="56"/>
        <v/>
      </c>
      <c r="DT58" t="str">
        <f t="shared" si="57"/>
        <v/>
      </c>
      <c r="DU58" t="str">
        <f t="shared" si="58"/>
        <v/>
      </c>
      <c r="DV58" t="str">
        <f t="shared" si="59"/>
        <v/>
      </c>
      <c r="DW58" t="str">
        <f t="shared" si="60"/>
        <v/>
      </c>
      <c r="DX58" s="25" t="str">
        <f t="shared" si="61"/>
        <v/>
      </c>
      <c r="EB58" s="78" t="str">
        <f t="shared" si="62"/>
        <v/>
      </c>
      <c r="EC58"/>
      <c r="EE58" s="50" t="str">
        <f ca="1">IF(OR(Results!D57=0,Results!D57="",Results!H57=""),"",IF(Results!H57-Results!I57&gt;4,Results!D57,""))</f>
        <v/>
      </c>
      <c r="EF58" t="str">
        <f>IFERROR(INDEX(EC55:$EC$300,MATCH(EC55&amp;"*",EC56:$EC$300,0)),"")</f>
        <v/>
      </c>
      <c r="EG58" s="51" t="str">
        <f t="shared" si="63"/>
        <v/>
      </c>
    </row>
    <row r="59" spans="4:137" x14ac:dyDescent="0.25">
      <c r="D59" s="8"/>
      <c r="E59" s="14" t="str">
        <f>IFERROR(TRIM(VLOOKUP(D59,Data!$A$2:$B$300,2,FALSE)),IF(D59&lt;&gt;"",TRIM(D59),""))</f>
        <v/>
      </c>
      <c r="F59" s="17" t="str">
        <f t="shared" ca="1" si="93"/>
        <v/>
      </c>
      <c r="G59" s="8"/>
      <c r="H59" s="14" t="str">
        <f>IFERROR(TRIM(VLOOKUP(G59,Data!$A$2:$B$300,2,FALSE)),IF(G59&lt;&gt;"",TRIM(G59),""))</f>
        <v/>
      </c>
      <c r="I59" s="17" t="str">
        <f t="shared" ca="1" si="1"/>
        <v/>
      </c>
      <c r="J59" s="8"/>
      <c r="K59" s="14" t="str">
        <f>IFERROR(TRIM(VLOOKUP(J59,Data!$A$2:$B$300,2,FALSE)),IF(J59&lt;&gt;"",TRIM(J59),""))</f>
        <v/>
      </c>
      <c r="L59" s="17" t="str">
        <f t="shared" ca="1" si="2"/>
        <v/>
      </c>
      <c r="M59" s="8"/>
      <c r="N59" s="14" t="str">
        <f>IFERROR(TRIM(VLOOKUP(M59,Data!$A$2:$B$300,2,FALSE)),IF(M59&lt;&gt;"",TRIM(M59),""))</f>
        <v/>
      </c>
      <c r="O59" s="17" t="str">
        <f t="shared" ca="1" si="65"/>
        <v/>
      </c>
      <c r="P59" s="8"/>
      <c r="Q59" s="14" t="str">
        <f>IFERROR(TRIM(VLOOKUP(P59,Data!$A$2:$B$300,2,FALSE)),IF(P59&lt;&gt;"",TRIM(P59),""))</f>
        <v/>
      </c>
      <c r="R59" s="17" t="str">
        <f t="shared" ca="1" si="66"/>
        <v/>
      </c>
      <c r="S59" s="8"/>
      <c r="T59" s="14" t="str">
        <f>IFERROR(TRIM(VLOOKUP(S59,Data!$A$2:$B$300,2,FALSE)),IF(S59&lt;&gt;"",TRIM(S59),""))</f>
        <v/>
      </c>
      <c r="U59" s="17" t="str">
        <f t="shared" ca="1" si="67"/>
        <v/>
      </c>
      <c r="V59" s="8"/>
      <c r="W59" s="14" t="str">
        <f>IFERROR(TRIM(VLOOKUP(V59,Data!$A$2:$B$300,2,FALSE)),IF(V59&lt;&gt;"",TRIM(V59),""))</f>
        <v/>
      </c>
      <c r="X59" s="17" t="str">
        <f t="shared" ca="1" si="68"/>
        <v/>
      </c>
      <c r="Y59" s="8"/>
      <c r="Z59" s="14" t="str">
        <f>IFERROR(TRIM(VLOOKUP(Y59,Data!$A$2:$B$300,2,FALSE)),IF(Y59&lt;&gt;"",TRIM(Y59),""))</f>
        <v/>
      </c>
      <c r="AA59" s="17" t="str">
        <f t="shared" ca="1" si="69"/>
        <v/>
      </c>
      <c r="AB59" s="8"/>
      <c r="AC59" s="14" t="str">
        <f>IFERROR(TRIM(VLOOKUP(AB59,Data!$A$2:$B$300,2,FALSE)),IF(AB59&lt;&gt;"",TRIM(AB59),""))</f>
        <v/>
      </c>
      <c r="AD59" s="17" t="str">
        <f t="shared" ca="1" si="70"/>
        <v/>
      </c>
      <c r="AE59" s="8"/>
      <c r="AF59" s="14" t="str">
        <f>IFERROR(TRIM(VLOOKUP(AE59,Data!$A$2:$B$300,2,FALSE)),IF(AE59&lt;&gt;"",TRIM(AE59),""))</f>
        <v/>
      </c>
      <c r="AG59" s="17" t="str">
        <f t="shared" ca="1" si="71"/>
        <v/>
      </c>
      <c r="AH59" s="8"/>
      <c r="AI59" s="14" t="str">
        <f>IFERROR(TRIM(VLOOKUP(AH59,Data!$A$2:$B$300,2,FALSE)),IF(AH59&lt;&gt;"",TRIM(AH59),""))</f>
        <v/>
      </c>
      <c r="AJ59" s="17" t="str">
        <f t="shared" ca="1" si="72"/>
        <v/>
      </c>
      <c r="AK59" s="8"/>
      <c r="AL59" s="14" t="str">
        <f>IFERROR(TRIM(VLOOKUP(AK59,Data!$A$2:$B$300,2,FALSE)),IF(AK59&lt;&gt;"",TRIM(AK59),""))</f>
        <v/>
      </c>
      <c r="AM59" s="17" t="str">
        <f t="shared" ca="1" si="73"/>
        <v/>
      </c>
      <c r="AN59" s="8"/>
      <c r="AO59" s="14" t="str">
        <f>IFERROR(TRIM(VLOOKUP(AN59,Data!$A$2:$B$300,2,FALSE)),IF(AN59&lt;&gt;"",TRIM(AN59),""))</f>
        <v/>
      </c>
      <c r="AP59" s="17" t="str">
        <f t="shared" ca="1" si="74"/>
        <v/>
      </c>
      <c r="AQ59" s="8"/>
      <c r="AR59" s="14" t="str">
        <f>IFERROR(TRIM(VLOOKUP(AQ59,Data!$A$2:$B$300,2,FALSE)),IF(AQ59&lt;&gt;"",TRIM(AQ59),""))</f>
        <v/>
      </c>
      <c r="AS59" s="17" t="str">
        <f t="shared" ca="1" si="75"/>
        <v/>
      </c>
      <c r="AT59" s="8"/>
      <c r="AU59" s="14" t="str">
        <f>IFERROR(TRIM(VLOOKUP(AT59,Data!$A$2:$B$300,2,FALSE)),IF(AT59&lt;&gt;"",TRIM(AT59),""))</f>
        <v/>
      </c>
      <c r="AV59" s="17" t="str">
        <f t="shared" ca="1" si="76"/>
        <v/>
      </c>
      <c r="AW59" s="8"/>
      <c r="AX59" s="14" t="str">
        <f>IFERROR(TRIM(VLOOKUP(AW59,Data!$A$2:$B$300,2,FALSE)),IF(AW59&lt;&gt;"",TRIM(AW59),""))</f>
        <v/>
      </c>
      <c r="AY59" s="17" t="str">
        <f t="shared" ca="1" si="77"/>
        <v/>
      </c>
      <c r="AZ59" s="8"/>
      <c r="BA59" s="14" t="str">
        <f>IFERROR(TRIM(VLOOKUP(AZ59,Data!$A$2:$B$300,2,FALSE)),IF(AZ59&lt;&gt;"",TRIM(AZ59),""))</f>
        <v/>
      </c>
      <c r="BB59" s="17" t="str">
        <f t="shared" ca="1" si="78"/>
        <v/>
      </c>
      <c r="BC59" s="8"/>
      <c r="BD59" s="14" t="str">
        <f>IFERROR(TRIM(VLOOKUP(BC59,Data!$A$2:$B$300,2,FALSE)),IF(BC59&lt;&gt;"",TRIM(BC59),""))</f>
        <v/>
      </c>
      <c r="BE59" s="17" t="str">
        <f t="shared" ca="1" si="79"/>
        <v/>
      </c>
      <c r="BF59" s="8"/>
      <c r="BG59" s="14" t="str">
        <f>IFERROR(TRIM(VLOOKUP(BF59,Data!$A$2:$B$300,2,FALSE)),IF(BF59&lt;&gt;"",TRIM(BF59),""))</f>
        <v/>
      </c>
      <c r="BH59" s="17" t="str">
        <f t="shared" ca="1" si="80"/>
        <v/>
      </c>
      <c r="BI59" s="8"/>
      <c r="BJ59" s="14" t="str">
        <f>IFERROR(TRIM(VLOOKUP(BI59,Data!$A$2:$B$300,2,FALSE)),IF(BI59&lt;&gt;"",TRIM(BI59),""))</f>
        <v/>
      </c>
      <c r="BK59" s="17" t="str">
        <f t="shared" ca="1" si="81"/>
        <v/>
      </c>
      <c r="BL59" s="8"/>
      <c r="BM59" s="14" t="str">
        <f>IFERROR(TRIM(VLOOKUP(BL59,Data!$A$2:$B$300,2,FALSE)),IF(BL59&lt;&gt;"",TRIM(BL59),""))</f>
        <v/>
      </c>
      <c r="BN59" s="17" t="str">
        <f t="shared" ca="1" si="82"/>
        <v/>
      </c>
      <c r="BO59" s="8"/>
      <c r="BP59" s="14" t="str">
        <f>IFERROR(TRIM(VLOOKUP(BO59,Data!$A$2:$B$300,2,FALSE)),IF(BO59&lt;&gt;"",TRIM(BO59),""))</f>
        <v/>
      </c>
      <c r="BQ59" s="17" t="str">
        <f t="shared" ca="1" si="83"/>
        <v/>
      </c>
      <c r="BR59" s="8"/>
      <c r="BS59" s="14" t="str">
        <f>IFERROR(TRIM(VLOOKUP(BR59,Data!$A$2:$B$300,2,FALSE)),IF(BR59&lt;&gt;"",TRIM(BR59),""))</f>
        <v/>
      </c>
      <c r="BT59" s="17" t="str">
        <f t="shared" ca="1" si="84"/>
        <v/>
      </c>
      <c r="BU59" s="8"/>
      <c r="BV59" s="14" t="str">
        <f>IFERROR(TRIM(VLOOKUP(BU59,Data!$A$2:$B$300,2,FALSE)),IF(BU59&lt;&gt;"",TRIM(BU59),""))</f>
        <v/>
      </c>
      <c r="BW59" s="17" t="str">
        <f t="shared" ca="1" si="85"/>
        <v/>
      </c>
      <c r="BX59" s="8"/>
      <c r="BY59" s="14" t="str">
        <f>IFERROR(TRIM(VLOOKUP(BX59,Data!$A$2:$B$300,2,FALSE)),IF(BX59&lt;&gt;"",TRIM(BX59),""))</f>
        <v/>
      </c>
      <c r="BZ59" s="17" t="str">
        <f t="shared" ca="1" si="86"/>
        <v/>
      </c>
      <c r="CA59" s="8"/>
      <c r="CB59" s="14" t="str">
        <f>IFERROR(TRIM(VLOOKUP(CA59,Data!$A$2:$B$300,2,FALSE)),IF(CA59&lt;&gt;"",TRIM(CA59),""))</f>
        <v/>
      </c>
      <c r="CC59" s="17" t="str">
        <f t="shared" ca="1" si="87"/>
        <v/>
      </c>
      <c r="CD59" s="8"/>
      <c r="CE59" s="14" t="str">
        <f>IFERROR(TRIM(VLOOKUP(CD59,Data!$A$2:$B$300,2,FALSE)),IF(CD59&lt;&gt;"",TRIM(CD59),""))</f>
        <v/>
      </c>
      <c r="CF59" s="17" t="str">
        <f t="shared" ca="1" si="88"/>
        <v/>
      </c>
      <c r="CG59" s="8"/>
      <c r="CH59" s="14" t="str">
        <f>IFERROR(TRIM(VLOOKUP(CG59,Data!$A$2:$B$300,2,FALSE)),IF(CG59&lt;&gt;"",TRIM(CG59),""))</f>
        <v/>
      </c>
      <c r="CI59" s="17" t="str">
        <f t="shared" ca="1" si="89"/>
        <v/>
      </c>
      <c r="CJ59" s="8"/>
      <c r="CK59" s="14" t="str">
        <f>IFERROR(TRIM(VLOOKUP(CJ59,Data!$A$2:$B$300,2,FALSE)),IF(CJ59&lt;&gt;"",TRIM(CJ59),""))</f>
        <v/>
      </c>
      <c r="CL59" s="17" t="str">
        <f t="shared" ca="1" si="90"/>
        <v/>
      </c>
      <c r="CM59" s="8"/>
      <c r="CN59" s="14" t="str">
        <f>IFERROR(TRIM(VLOOKUP(CM59,Data!$A$2:$B$300,2,FALSE)),IF(CM59&lt;&gt;"",TRIM(CM59),""))</f>
        <v/>
      </c>
      <c r="CO59" s="17" t="str">
        <f t="shared" ca="1" si="91"/>
        <v/>
      </c>
      <c r="CP59" s="8"/>
      <c r="CQ59" s="14" t="str">
        <f>IFERROR(TRIM(VLOOKUP(CP59,Data!$A$2:$B$300,2,FALSE)),IF(CP59&lt;&gt;"",TRIM(CP59),""))</f>
        <v/>
      </c>
      <c r="CR59" s="17" t="str">
        <f t="shared" ca="1" si="92"/>
        <v/>
      </c>
      <c r="CT59" s="24" t="str">
        <f t="shared" si="31"/>
        <v/>
      </c>
      <c r="CU59" t="str">
        <f t="shared" si="32"/>
        <v/>
      </c>
      <c r="CV59" t="str">
        <f t="shared" si="33"/>
        <v/>
      </c>
      <c r="CW59" t="str">
        <f t="shared" si="34"/>
        <v/>
      </c>
      <c r="CX59" t="str">
        <f t="shared" si="35"/>
        <v/>
      </c>
      <c r="CY59" t="str">
        <f t="shared" si="36"/>
        <v/>
      </c>
      <c r="CZ59" t="str">
        <f t="shared" si="37"/>
        <v/>
      </c>
      <c r="DA59" t="str">
        <f t="shared" si="38"/>
        <v/>
      </c>
      <c r="DB59" t="str">
        <f t="shared" si="39"/>
        <v/>
      </c>
      <c r="DC59" t="str">
        <f t="shared" si="40"/>
        <v/>
      </c>
      <c r="DD59" t="str">
        <f t="shared" si="41"/>
        <v/>
      </c>
      <c r="DE59" t="str">
        <f t="shared" si="42"/>
        <v/>
      </c>
      <c r="DF59" t="str">
        <f t="shared" si="43"/>
        <v/>
      </c>
      <c r="DG59" t="str">
        <f t="shared" si="44"/>
        <v/>
      </c>
      <c r="DH59" t="str">
        <f t="shared" si="45"/>
        <v/>
      </c>
      <c r="DI59" t="str">
        <f t="shared" si="46"/>
        <v/>
      </c>
      <c r="DJ59" t="str">
        <f t="shared" si="47"/>
        <v/>
      </c>
      <c r="DK59" t="str">
        <f t="shared" si="48"/>
        <v/>
      </c>
      <c r="DL59" t="str">
        <f t="shared" si="49"/>
        <v/>
      </c>
      <c r="DM59" t="str">
        <f t="shared" si="50"/>
        <v/>
      </c>
      <c r="DN59" t="str">
        <f t="shared" si="51"/>
        <v/>
      </c>
      <c r="DO59" t="str">
        <f t="shared" si="52"/>
        <v/>
      </c>
      <c r="DP59" t="str">
        <f t="shared" si="53"/>
        <v/>
      </c>
      <c r="DQ59" t="str">
        <f t="shared" si="54"/>
        <v/>
      </c>
      <c r="DR59" t="str">
        <f t="shared" si="55"/>
        <v/>
      </c>
      <c r="DS59" t="str">
        <f t="shared" si="56"/>
        <v/>
      </c>
      <c r="DT59" t="str">
        <f t="shared" si="57"/>
        <v/>
      </c>
      <c r="DU59" t="str">
        <f t="shared" si="58"/>
        <v/>
      </c>
      <c r="DV59" t="str">
        <f t="shared" si="59"/>
        <v/>
      </c>
      <c r="DW59" t="str">
        <f t="shared" si="60"/>
        <v/>
      </c>
      <c r="DX59" s="25" t="str">
        <f t="shared" si="61"/>
        <v/>
      </c>
      <c r="EB59" s="78" t="str">
        <f t="shared" si="62"/>
        <v/>
      </c>
      <c r="EC59"/>
      <c r="EE59" s="50" t="str">
        <f ca="1">IF(OR(Results!D58=0,Results!D58="",Results!H58=""),"",IF(Results!H58-Results!I58&gt;4,Results!D58,""))</f>
        <v/>
      </c>
      <c r="EF59" t="str">
        <f>IFERROR(INDEX(EC56:$EC$300,MATCH(EC56&amp;"*",EC57:$EC$300,0)),"")</f>
        <v/>
      </c>
      <c r="EG59" s="51" t="str">
        <f t="shared" si="63"/>
        <v/>
      </c>
    </row>
    <row r="60" spans="4:137" x14ac:dyDescent="0.25">
      <c r="D60" s="8"/>
      <c r="E60" s="14" t="str">
        <f>IFERROR(TRIM(VLOOKUP(D60,Data!$A$2:$B$300,2,FALSE)),IF(D60&lt;&gt;"",TRIM(D60),""))</f>
        <v/>
      </c>
      <c r="F60" s="17" t="str">
        <f t="shared" ca="1" si="93"/>
        <v/>
      </c>
      <c r="G60" s="8"/>
      <c r="H60" s="14" t="str">
        <f>IFERROR(TRIM(VLOOKUP(G60,Data!$A$2:$B$300,2,FALSE)),IF(G60&lt;&gt;"",TRIM(G60),""))</f>
        <v/>
      </c>
      <c r="I60" s="17" t="str">
        <f t="shared" ca="1" si="1"/>
        <v/>
      </c>
      <c r="J60" s="8"/>
      <c r="K60" s="14" t="str">
        <f>IFERROR(TRIM(VLOOKUP(J60,Data!$A$2:$B$300,2,FALSE)),IF(J60&lt;&gt;"",TRIM(J60),""))</f>
        <v/>
      </c>
      <c r="L60" s="17" t="str">
        <f t="shared" ca="1" si="2"/>
        <v/>
      </c>
      <c r="M60" s="8"/>
      <c r="N60" s="14" t="str">
        <f>IFERROR(TRIM(VLOOKUP(M60,Data!$A$2:$B$300,2,FALSE)),IF(M60&lt;&gt;"",TRIM(M60),""))</f>
        <v/>
      </c>
      <c r="O60" s="17" t="str">
        <f t="shared" ca="1" si="65"/>
        <v/>
      </c>
      <c r="P60" s="8"/>
      <c r="Q60" s="14" t="str">
        <f>IFERROR(TRIM(VLOOKUP(P60,Data!$A$2:$B$300,2,FALSE)),IF(P60&lt;&gt;"",TRIM(P60),""))</f>
        <v/>
      </c>
      <c r="R60" s="17" t="str">
        <f t="shared" ca="1" si="66"/>
        <v/>
      </c>
      <c r="S60" s="8"/>
      <c r="T60" s="14" t="str">
        <f>IFERROR(TRIM(VLOOKUP(S60,Data!$A$2:$B$300,2,FALSE)),IF(S60&lt;&gt;"",TRIM(S60),""))</f>
        <v/>
      </c>
      <c r="U60" s="17" t="str">
        <f t="shared" ca="1" si="67"/>
        <v/>
      </c>
      <c r="V60" s="8"/>
      <c r="W60" s="14" t="str">
        <f>IFERROR(TRIM(VLOOKUP(V60,Data!$A$2:$B$300,2,FALSE)),IF(V60&lt;&gt;"",TRIM(V60),""))</f>
        <v/>
      </c>
      <c r="X60" s="17" t="str">
        <f t="shared" ca="1" si="68"/>
        <v/>
      </c>
      <c r="Y60" s="8"/>
      <c r="Z60" s="14" t="str">
        <f>IFERROR(TRIM(VLOOKUP(Y60,Data!$A$2:$B$300,2,FALSE)),IF(Y60&lt;&gt;"",TRIM(Y60),""))</f>
        <v/>
      </c>
      <c r="AA60" s="17" t="str">
        <f t="shared" ca="1" si="69"/>
        <v/>
      </c>
      <c r="AB60" s="8"/>
      <c r="AC60" s="14" t="str">
        <f>IFERROR(TRIM(VLOOKUP(AB60,Data!$A$2:$B$300,2,FALSE)),IF(AB60&lt;&gt;"",TRIM(AB60),""))</f>
        <v/>
      </c>
      <c r="AD60" s="17" t="str">
        <f t="shared" ca="1" si="70"/>
        <v/>
      </c>
      <c r="AE60" s="8"/>
      <c r="AF60" s="14" t="str">
        <f>IFERROR(TRIM(VLOOKUP(AE60,Data!$A$2:$B$300,2,FALSE)),IF(AE60&lt;&gt;"",TRIM(AE60),""))</f>
        <v/>
      </c>
      <c r="AG60" s="17" t="str">
        <f t="shared" ca="1" si="71"/>
        <v/>
      </c>
      <c r="AH60" s="8"/>
      <c r="AI60" s="14" t="str">
        <f>IFERROR(TRIM(VLOOKUP(AH60,Data!$A$2:$B$300,2,FALSE)),IF(AH60&lt;&gt;"",TRIM(AH60),""))</f>
        <v/>
      </c>
      <c r="AJ60" s="17" t="str">
        <f t="shared" ca="1" si="72"/>
        <v/>
      </c>
      <c r="AK60" s="8"/>
      <c r="AL60" s="14" t="str">
        <f>IFERROR(TRIM(VLOOKUP(AK60,Data!$A$2:$B$300,2,FALSE)),IF(AK60&lt;&gt;"",TRIM(AK60),""))</f>
        <v/>
      </c>
      <c r="AM60" s="17" t="str">
        <f t="shared" ca="1" si="73"/>
        <v/>
      </c>
      <c r="AN60" s="8"/>
      <c r="AO60" s="14" t="str">
        <f>IFERROR(TRIM(VLOOKUP(AN60,Data!$A$2:$B$300,2,FALSE)),IF(AN60&lt;&gt;"",TRIM(AN60),""))</f>
        <v/>
      </c>
      <c r="AP60" s="17" t="str">
        <f t="shared" ca="1" si="74"/>
        <v/>
      </c>
      <c r="AQ60" s="8"/>
      <c r="AR60" s="14" t="str">
        <f>IFERROR(TRIM(VLOOKUP(AQ60,Data!$A$2:$B$300,2,FALSE)),IF(AQ60&lt;&gt;"",TRIM(AQ60),""))</f>
        <v/>
      </c>
      <c r="AS60" s="17" t="str">
        <f t="shared" ca="1" si="75"/>
        <v/>
      </c>
      <c r="AT60" s="8"/>
      <c r="AU60" s="14" t="str">
        <f>IFERROR(TRIM(VLOOKUP(AT60,Data!$A$2:$B$300,2,FALSE)),IF(AT60&lt;&gt;"",TRIM(AT60),""))</f>
        <v/>
      </c>
      <c r="AV60" s="17" t="str">
        <f t="shared" ca="1" si="76"/>
        <v/>
      </c>
      <c r="AW60" s="8"/>
      <c r="AX60" s="14" t="str">
        <f>IFERROR(TRIM(VLOOKUP(AW60,Data!$A$2:$B$300,2,FALSE)),IF(AW60&lt;&gt;"",TRIM(AW60),""))</f>
        <v/>
      </c>
      <c r="AY60" s="17" t="str">
        <f t="shared" ca="1" si="77"/>
        <v/>
      </c>
      <c r="AZ60" s="8"/>
      <c r="BA60" s="14" t="str">
        <f>IFERROR(TRIM(VLOOKUP(AZ60,Data!$A$2:$B$300,2,FALSE)),IF(AZ60&lt;&gt;"",TRIM(AZ60),""))</f>
        <v/>
      </c>
      <c r="BB60" s="17" t="str">
        <f t="shared" ca="1" si="78"/>
        <v/>
      </c>
      <c r="BC60" s="8"/>
      <c r="BD60" s="14" t="str">
        <f>IFERROR(TRIM(VLOOKUP(BC60,Data!$A$2:$B$300,2,FALSE)),IF(BC60&lt;&gt;"",TRIM(BC60),""))</f>
        <v/>
      </c>
      <c r="BE60" s="17" t="str">
        <f t="shared" ca="1" si="79"/>
        <v/>
      </c>
      <c r="BF60" s="8"/>
      <c r="BG60" s="14" t="str">
        <f>IFERROR(TRIM(VLOOKUP(BF60,Data!$A$2:$B$300,2,FALSE)),IF(BF60&lt;&gt;"",TRIM(BF60),""))</f>
        <v/>
      </c>
      <c r="BH60" s="17" t="str">
        <f t="shared" ca="1" si="80"/>
        <v/>
      </c>
      <c r="BI60" s="8"/>
      <c r="BJ60" s="14" t="str">
        <f>IFERROR(TRIM(VLOOKUP(BI60,Data!$A$2:$B$300,2,FALSE)),IF(BI60&lt;&gt;"",TRIM(BI60),""))</f>
        <v/>
      </c>
      <c r="BK60" s="17" t="str">
        <f t="shared" ca="1" si="81"/>
        <v/>
      </c>
      <c r="BL60" s="8"/>
      <c r="BM60" s="14" t="str">
        <f>IFERROR(TRIM(VLOOKUP(BL60,Data!$A$2:$B$300,2,FALSE)),IF(BL60&lt;&gt;"",TRIM(BL60),""))</f>
        <v/>
      </c>
      <c r="BN60" s="17" t="str">
        <f t="shared" ca="1" si="82"/>
        <v/>
      </c>
      <c r="BO60" s="8"/>
      <c r="BP60" s="14" t="str">
        <f>IFERROR(TRIM(VLOOKUP(BO60,Data!$A$2:$B$300,2,FALSE)),IF(BO60&lt;&gt;"",TRIM(BO60),""))</f>
        <v/>
      </c>
      <c r="BQ60" s="17" t="str">
        <f t="shared" ca="1" si="83"/>
        <v/>
      </c>
      <c r="BR60" s="8"/>
      <c r="BS60" s="14" t="str">
        <f>IFERROR(TRIM(VLOOKUP(BR60,Data!$A$2:$B$300,2,FALSE)),IF(BR60&lt;&gt;"",TRIM(BR60),""))</f>
        <v/>
      </c>
      <c r="BT60" s="17" t="str">
        <f t="shared" ca="1" si="84"/>
        <v/>
      </c>
      <c r="BU60" s="8"/>
      <c r="BV60" s="14" t="str">
        <f>IFERROR(TRIM(VLOOKUP(BU60,Data!$A$2:$B$300,2,FALSE)),IF(BU60&lt;&gt;"",TRIM(BU60),""))</f>
        <v/>
      </c>
      <c r="BW60" s="17" t="str">
        <f t="shared" ca="1" si="85"/>
        <v/>
      </c>
      <c r="BX60" s="8"/>
      <c r="BY60" s="14" t="str">
        <f>IFERROR(TRIM(VLOOKUP(BX60,Data!$A$2:$B$300,2,FALSE)),IF(BX60&lt;&gt;"",TRIM(BX60),""))</f>
        <v/>
      </c>
      <c r="BZ60" s="17" t="str">
        <f t="shared" ca="1" si="86"/>
        <v/>
      </c>
      <c r="CA60" s="8"/>
      <c r="CB60" s="14" t="str">
        <f>IFERROR(TRIM(VLOOKUP(CA60,Data!$A$2:$B$300,2,FALSE)),IF(CA60&lt;&gt;"",TRIM(CA60),""))</f>
        <v/>
      </c>
      <c r="CC60" s="17" t="str">
        <f t="shared" ca="1" si="87"/>
        <v/>
      </c>
      <c r="CD60" s="8"/>
      <c r="CE60" s="14" t="str">
        <f>IFERROR(TRIM(VLOOKUP(CD60,Data!$A$2:$B$300,2,FALSE)),IF(CD60&lt;&gt;"",TRIM(CD60),""))</f>
        <v/>
      </c>
      <c r="CF60" s="17" t="str">
        <f t="shared" ca="1" si="88"/>
        <v/>
      </c>
      <c r="CG60" s="8"/>
      <c r="CH60" s="14" t="str">
        <f>IFERROR(TRIM(VLOOKUP(CG60,Data!$A$2:$B$300,2,FALSE)),IF(CG60&lt;&gt;"",TRIM(CG60),""))</f>
        <v/>
      </c>
      <c r="CI60" s="17" t="str">
        <f t="shared" ca="1" si="89"/>
        <v/>
      </c>
      <c r="CJ60" s="8"/>
      <c r="CK60" s="14" t="str">
        <f>IFERROR(TRIM(VLOOKUP(CJ60,Data!$A$2:$B$300,2,FALSE)),IF(CJ60&lt;&gt;"",TRIM(CJ60),""))</f>
        <v/>
      </c>
      <c r="CL60" s="17" t="str">
        <f t="shared" ca="1" si="90"/>
        <v/>
      </c>
      <c r="CM60" s="8"/>
      <c r="CN60" s="14" t="str">
        <f>IFERROR(TRIM(VLOOKUP(CM60,Data!$A$2:$B$300,2,FALSE)),IF(CM60&lt;&gt;"",TRIM(CM60),""))</f>
        <v/>
      </c>
      <c r="CO60" s="17" t="str">
        <f t="shared" ca="1" si="91"/>
        <v/>
      </c>
      <c r="CP60" s="8"/>
      <c r="CQ60" s="14" t="str">
        <f>IFERROR(TRIM(VLOOKUP(CP60,Data!$A$2:$B$300,2,FALSE)),IF(CP60&lt;&gt;"",TRIM(CP60),""))</f>
        <v/>
      </c>
      <c r="CR60" s="17" t="str">
        <f t="shared" ca="1" si="92"/>
        <v/>
      </c>
      <c r="CT60" s="24" t="str">
        <f t="shared" si="31"/>
        <v/>
      </c>
      <c r="CU60" t="str">
        <f t="shared" si="32"/>
        <v/>
      </c>
      <c r="CV60" t="str">
        <f t="shared" si="33"/>
        <v/>
      </c>
      <c r="CW60" t="str">
        <f t="shared" si="34"/>
        <v/>
      </c>
      <c r="CX60" t="str">
        <f t="shared" si="35"/>
        <v/>
      </c>
      <c r="CY60" t="str">
        <f t="shared" si="36"/>
        <v/>
      </c>
      <c r="CZ60" t="str">
        <f t="shared" si="37"/>
        <v/>
      </c>
      <c r="DA60" t="str">
        <f t="shared" si="38"/>
        <v/>
      </c>
      <c r="DB60" t="str">
        <f t="shared" si="39"/>
        <v/>
      </c>
      <c r="DC60" t="str">
        <f t="shared" si="40"/>
        <v/>
      </c>
      <c r="DD60" t="str">
        <f t="shared" si="41"/>
        <v/>
      </c>
      <c r="DE60" t="str">
        <f t="shared" si="42"/>
        <v/>
      </c>
      <c r="DF60" t="str">
        <f t="shared" si="43"/>
        <v/>
      </c>
      <c r="DG60" t="str">
        <f t="shared" si="44"/>
        <v/>
      </c>
      <c r="DH60" t="str">
        <f t="shared" si="45"/>
        <v/>
      </c>
      <c r="DI60" t="str">
        <f t="shared" si="46"/>
        <v/>
      </c>
      <c r="DJ60" t="str">
        <f t="shared" si="47"/>
        <v/>
      </c>
      <c r="DK60" t="str">
        <f t="shared" si="48"/>
        <v/>
      </c>
      <c r="DL60" t="str">
        <f t="shared" si="49"/>
        <v/>
      </c>
      <c r="DM60" t="str">
        <f t="shared" si="50"/>
        <v/>
      </c>
      <c r="DN60" t="str">
        <f t="shared" si="51"/>
        <v/>
      </c>
      <c r="DO60" t="str">
        <f t="shared" si="52"/>
        <v/>
      </c>
      <c r="DP60" t="str">
        <f t="shared" si="53"/>
        <v/>
      </c>
      <c r="DQ60" t="str">
        <f t="shared" si="54"/>
        <v/>
      </c>
      <c r="DR60" t="str">
        <f t="shared" si="55"/>
        <v/>
      </c>
      <c r="DS60" t="str">
        <f t="shared" si="56"/>
        <v/>
      </c>
      <c r="DT60" t="str">
        <f t="shared" si="57"/>
        <v/>
      </c>
      <c r="DU60" t="str">
        <f t="shared" si="58"/>
        <v/>
      </c>
      <c r="DV60" t="str">
        <f t="shared" si="59"/>
        <v/>
      </c>
      <c r="DW60" t="str">
        <f t="shared" si="60"/>
        <v/>
      </c>
      <c r="DX60" s="25" t="str">
        <f t="shared" si="61"/>
        <v/>
      </c>
      <c r="EB60" s="78" t="str">
        <f t="shared" si="62"/>
        <v/>
      </c>
      <c r="EC60"/>
      <c r="EE60" s="50" t="str">
        <f ca="1">IF(OR(Results!D59=0,Results!D59="",Results!H59=""),"",IF(Results!H59-Results!I59&gt;4,Results!D59,""))</f>
        <v/>
      </c>
      <c r="EF60" t="str">
        <f>IFERROR(INDEX(EC57:$EC$300,MATCH(EC57&amp;"*",EC58:$EC$300,0)),"")</f>
        <v/>
      </c>
      <c r="EG60" s="51" t="str">
        <f t="shared" si="63"/>
        <v/>
      </c>
    </row>
    <row r="61" spans="4:137" x14ac:dyDescent="0.25">
      <c r="D61" s="8"/>
      <c r="E61" s="14" t="str">
        <f>IFERROR(TRIM(VLOOKUP(D61,Data!$A$2:$B$300,2,FALSE)),IF(D61&lt;&gt;"",TRIM(D61),""))</f>
        <v/>
      </c>
      <c r="F61" s="17" t="str">
        <f t="shared" ca="1" si="93"/>
        <v/>
      </c>
      <c r="G61" s="8"/>
      <c r="H61" s="14" t="str">
        <f>IFERROR(TRIM(VLOOKUP(G61,Data!$A$2:$B$300,2,FALSE)),IF(G61&lt;&gt;"",TRIM(G61),""))</f>
        <v/>
      </c>
      <c r="I61" s="17" t="str">
        <f t="shared" ca="1" si="1"/>
        <v/>
      </c>
      <c r="J61" s="8"/>
      <c r="K61" s="14" t="str">
        <f>IFERROR(TRIM(VLOOKUP(J61,Data!$A$2:$B$300,2,FALSE)),IF(J61&lt;&gt;"",TRIM(J61),""))</f>
        <v/>
      </c>
      <c r="L61" s="17" t="str">
        <f t="shared" ca="1" si="2"/>
        <v/>
      </c>
      <c r="M61" s="8"/>
      <c r="N61" s="14" t="str">
        <f>IFERROR(TRIM(VLOOKUP(M61,Data!$A$2:$B$300,2,FALSE)),IF(M61&lt;&gt;"",TRIM(M61),""))</f>
        <v/>
      </c>
      <c r="O61" s="17" t="str">
        <f t="shared" ca="1" si="65"/>
        <v/>
      </c>
      <c r="P61" s="8"/>
      <c r="Q61" s="14" t="str">
        <f>IFERROR(TRIM(VLOOKUP(P61,Data!$A$2:$B$300,2,FALSE)),IF(P61&lt;&gt;"",TRIM(P61),""))</f>
        <v/>
      </c>
      <c r="R61" s="17" t="str">
        <f t="shared" ca="1" si="66"/>
        <v/>
      </c>
      <c r="S61" s="8"/>
      <c r="T61" s="14" t="str">
        <f>IFERROR(TRIM(VLOOKUP(S61,Data!$A$2:$B$300,2,FALSE)),IF(S61&lt;&gt;"",TRIM(S61),""))</f>
        <v/>
      </c>
      <c r="U61" s="17" t="str">
        <f t="shared" ca="1" si="67"/>
        <v/>
      </c>
      <c r="V61" s="8"/>
      <c r="W61" s="14" t="str">
        <f>IFERROR(TRIM(VLOOKUP(V61,Data!$A$2:$B$300,2,FALSE)),IF(V61&lt;&gt;"",TRIM(V61),""))</f>
        <v/>
      </c>
      <c r="X61" s="17" t="str">
        <f t="shared" ca="1" si="68"/>
        <v/>
      </c>
      <c r="Y61" s="8"/>
      <c r="Z61" s="14" t="str">
        <f>IFERROR(TRIM(VLOOKUP(Y61,Data!$A$2:$B$300,2,FALSE)),IF(Y61&lt;&gt;"",TRIM(Y61),""))</f>
        <v/>
      </c>
      <c r="AA61" s="17" t="str">
        <f t="shared" ca="1" si="69"/>
        <v/>
      </c>
      <c r="AB61" s="8"/>
      <c r="AC61" s="14" t="str">
        <f>IFERROR(TRIM(VLOOKUP(AB61,Data!$A$2:$B$300,2,FALSE)),IF(AB61&lt;&gt;"",TRIM(AB61),""))</f>
        <v/>
      </c>
      <c r="AD61" s="17" t="str">
        <f t="shared" ca="1" si="70"/>
        <v/>
      </c>
      <c r="AE61" s="8"/>
      <c r="AF61" s="14" t="str">
        <f>IFERROR(TRIM(VLOOKUP(AE61,Data!$A$2:$B$300,2,FALSE)),IF(AE61&lt;&gt;"",TRIM(AE61),""))</f>
        <v/>
      </c>
      <c r="AG61" s="17" t="str">
        <f t="shared" ca="1" si="71"/>
        <v/>
      </c>
      <c r="AH61" s="8"/>
      <c r="AI61" s="14" t="str">
        <f>IFERROR(TRIM(VLOOKUP(AH61,Data!$A$2:$B$300,2,FALSE)),IF(AH61&lt;&gt;"",TRIM(AH61),""))</f>
        <v/>
      </c>
      <c r="AJ61" s="17" t="str">
        <f t="shared" ca="1" si="72"/>
        <v/>
      </c>
      <c r="AK61" s="8"/>
      <c r="AL61" s="14" t="str">
        <f>IFERROR(TRIM(VLOOKUP(AK61,Data!$A$2:$B$300,2,FALSE)),IF(AK61&lt;&gt;"",TRIM(AK61),""))</f>
        <v/>
      </c>
      <c r="AM61" s="17" t="str">
        <f t="shared" ca="1" si="73"/>
        <v/>
      </c>
      <c r="AN61" s="8"/>
      <c r="AO61" s="14" t="str">
        <f>IFERROR(TRIM(VLOOKUP(AN61,Data!$A$2:$B$300,2,FALSE)),IF(AN61&lt;&gt;"",TRIM(AN61),""))</f>
        <v/>
      </c>
      <c r="AP61" s="17" t="str">
        <f t="shared" ca="1" si="74"/>
        <v/>
      </c>
      <c r="AQ61" s="8"/>
      <c r="AR61" s="14" t="str">
        <f>IFERROR(TRIM(VLOOKUP(AQ61,Data!$A$2:$B$300,2,FALSE)),IF(AQ61&lt;&gt;"",TRIM(AQ61),""))</f>
        <v/>
      </c>
      <c r="AS61" s="17" t="str">
        <f t="shared" ca="1" si="75"/>
        <v/>
      </c>
      <c r="AT61" s="8"/>
      <c r="AU61" s="14" t="str">
        <f>IFERROR(TRIM(VLOOKUP(AT61,Data!$A$2:$B$300,2,FALSE)),IF(AT61&lt;&gt;"",TRIM(AT61),""))</f>
        <v/>
      </c>
      <c r="AV61" s="17" t="str">
        <f t="shared" ca="1" si="76"/>
        <v/>
      </c>
      <c r="AW61" s="8"/>
      <c r="AX61" s="14" t="str">
        <f>IFERROR(TRIM(VLOOKUP(AW61,Data!$A$2:$B$300,2,FALSE)),IF(AW61&lt;&gt;"",TRIM(AW61),""))</f>
        <v/>
      </c>
      <c r="AY61" s="17" t="str">
        <f t="shared" ca="1" si="77"/>
        <v/>
      </c>
      <c r="AZ61" s="8"/>
      <c r="BA61" s="14" t="str">
        <f>IFERROR(TRIM(VLOOKUP(AZ61,Data!$A$2:$B$300,2,FALSE)),IF(AZ61&lt;&gt;"",TRIM(AZ61),""))</f>
        <v/>
      </c>
      <c r="BB61" s="17" t="str">
        <f t="shared" ca="1" si="78"/>
        <v/>
      </c>
      <c r="BC61" s="8"/>
      <c r="BD61" s="14" t="str">
        <f>IFERROR(TRIM(VLOOKUP(BC61,Data!$A$2:$B$300,2,FALSE)),IF(BC61&lt;&gt;"",TRIM(BC61),""))</f>
        <v/>
      </c>
      <c r="BE61" s="17" t="str">
        <f t="shared" ca="1" si="79"/>
        <v/>
      </c>
      <c r="BF61" s="8"/>
      <c r="BG61" s="14" t="str">
        <f>IFERROR(TRIM(VLOOKUP(BF61,Data!$A$2:$B$300,2,FALSE)),IF(BF61&lt;&gt;"",TRIM(BF61),""))</f>
        <v/>
      </c>
      <c r="BH61" s="17" t="str">
        <f t="shared" ca="1" si="80"/>
        <v/>
      </c>
      <c r="BI61" s="8"/>
      <c r="BJ61" s="14" t="str">
        <f>IFERROR(TRIM(VLOOKUP(BI61,Data!$A$2:$B$300,2,FALSE)),IF(BI61&lt;&gt;"",TRIM(BI61),""))</f>
        <v/>
      </c>
      <c r="BK61" s="17" t="str">
        <f t="shared" ca="1" si="81"/>
        <v/>
      </c>
      <c r="BL61" s="8"/>
      <c r="BM61" s="14" t="str">
        <f>IFERROR(TRIM(VLOOKUP(BL61,Data!$A$2:$B$300,2,FALSE)),IF(BL61&lt;&gt;"",TRIM(BL61),""))</f>
        <v/>
      </c>
      <c r="BN61" s="17" t="str">
        <f t="shared" ca="1" si="82"/>
        <v/>
      </c>
      <c r="BO61" s="8"/>
      <c r="BP61" s="14" t="str">
        <f>IFERROR(TRIM(VLOOKUP(BO61,Data!$A$2:$B$300,2,FALSE)),IF(BO61&lt;&gt;"",TRIM(BO61),""))</f>
        <v/>
      </c>
      <c r="BQ61" s="17" t="str">
        <f t="shared" ca="1" si="83"/>
        <v/>
      </c>
      <c r="BR61" s="8"/>
      <c r="BS61" s="14" t="str">
        <f>IFERROR(TRIM(VLOOKUP(BR61,Data!$A$2:$B$300,2,FALSE)),IF(BR61&lt;&gt;"",TRIM(BR61),""))</f>
        <v/>
      </c>
      <c r="BT61" s="17" t="str">
        <f t="shared" ca="1" si="84"/>
        <v/>
      </c>
      <c r="BU61" s="8"/>
      <c r="BV61" s="14" t="str">
        <f>IFERROR(TRIM(VLOOKUP(BU61,Data!$A$2:$B$300,2,FALSE)),IF(BU61&lt;&gt;"",TRIM(BU61),""))</f>
        <v/>
      </c>
      <c r="BW61" s="17" t="str">
        <f t="shared" ca="1" si="85"/>
        <v/>
      </c>
      <c r="BX61" s="8"/>
      <c r="BY61" s="14" t="str">
        <f>IFERROR(TRIM(VLOOKUP(BX61,Data!$A$2:$B$300,2,FALSE)),IF(BX61&lt;&gt;"",TRIM(BX61),""))</f>
        <v/>
      </c>
      <c r="BZ61" s="17" t="str">
        <f t="shared" ca="1" si="86"/>
        <v/>
      </c>
      <c r="CA61" s="8"/>
      <c r="CB61" s="14" t="str">
        <f>IFERROR(TRIM(VLOOKUP(CA61,Data!$A$2:$B$300,2,FALSE)),IF(CA61&lt;&gt;"",TRIM(CA61),""))</f>
        <v/>
      </c>
      <c r="CC61" s="17" t="str">
        <f t="shared" ca="1" si="87"/>
        <v/>
      </c>
      <c r="CD61" s="8"/>
      <c r="CE61" s="14" t="str">
        <f>IFERROR(TRIM(VLOOKUP(CD61,Data!$A$2:$B$300,2,FALSE)),IF(CD61&lt;&gt;"",TRIM(CD61),""))</f>
        <v/>
      </c>
      <c r="CF61" s="17" t="str">
        <f t="shared" ca="1" si="88"/>
        <v/>
      </c>
      <c r="CG61" s="8"/>
      <c r="CH61" s="14" t="str">
        <f>IFERROR(TRIM(VLOOKUP(CG61,Data!$A$2:$B$300,2,FALSE)),IF(CG61&lt;&gt;"",TRIM(CG61),""))</f>
        <v/>
      </c>
      <c r="CI61" s="17" t="str">
        <f t="shared" ca="1" si="89"/>
        <v/>
      </c>
      <c r="CJ61" s="8"/>
      <c r="CK61" s="14" t="str">
        <f>IFERROR(TRIM(VLOOKUP(CJ61,Data!$A$2:$B$300,2,FALSE)),IF(CJ61&lt;&gt;"",TRIM(CJ61),""))</f>
        <v/>
      </c>
      <c r="CL61" s="17" t="str">
        <f t="shared" ca="1" si="90"/>
        <v/>
      </c>
      <c r="CM61" s="8"/>
      <c r="CN61" s="14" t="str">
        <f>IFERROR(TRIM(VLOOKUP(CM61,Data!$A$2:$B$300,2,FALSE)),IF(CM61&lt;&gt;"",TRIM(CM61),""))</f>
        <v/>
      </c>
      <c r="CO61" s="17" t="str">
        <f t="shared" ca="1" si="91"/>
        <v/>
      </c>
      <c r="CP61" s="8"/>
      <c r="CQ61" s="14" t="str">
        <f>IFERROR(TRIM(VLOOKUP(CP61,Data!$A$2:$B$300,2,FALSE)),IF(CP61&lt;&gt;"",TRIM(CP61),""))</f>
        <v/>
      </c>
      <c r="CR61" s="17" t="str">
        <f t="shared" ca="1" si="92"/>
        <v/>
      </c>
      <c r="CT61" s="24" t="str">
        <f t="shared" si="31"/>
        <v/>
      </c>
      <c r="CU61" t="str">
        <f t="shared" si="32"/>
        <v/>
      </c>
      <c r="CV61" t="str">
        <f t="shared" si="33"/>
        <v/>
      </c>
      <c r="CW61" t="str">
        <f t="shared" si="34"/>
        <v/>
      </c>
      <c r="CX61" t="str">
        <f t="shared" si="35"/>
        <v/>
      </c>
      <c r="CY61" t="str">
        <f t="shared" si="36"/>
        <v/>
      </c>
      <c r="CZ61" t="str">
        <f t="shared" si="37"/>
        <v/>
      </c>
      <c r="DA61" t="str">
        <f t="shared" si="38"/>
        <v/>
      </c>
      <c r="DB61" t="str">
        <f t="shared" si="39"/>
        <v/>
      </c>
      <c r="DC61" t="str">
        <f t="shared" si="40"/>
        <v/>
      </c>
      <c r="DD61" t="str">
        <f t="shared" si="41"/>
        <v/>
      </c>
      <c r="DE61" t="str">
        <f t="shared" si="42"/>
        <v/>
      </c>
      <c r="DF61" t="str">
        <f t="shared" si="43"/>
        <v/>
      </c>
      <c r="DG61" t="str">
        <f t="shared" si="44"/>
        <v/>
      </c>
      <c r="DH61" t="str">
        <f t="shared" si="45"/>
        <v/>
      </c>
      <c r="DI61" t="str">
        <f t="shared" si="46"/>
        <v/>
      </c>
      <c r="DJ61" t="str">
        <f t="shared" si="47"/>
        <v/>
      </c>
      <c r="DK61" t="str">
        <f t="shared" si="48"/>
        <v/>
      </c>
      <c r="DL61" t="str">
        <f t="shared" si="49"/>
        <v/>
      </c>
      <c r="DM61" t="str">
        <f t="shared" si="50"/>
        <v/>
      </c>
      <c r="DN61" t="str">
        <f t="shared" si="51"/>
        <v/>
      </c>
      <c r="DO61" t="str">
        <f t="shared" si="52"/>
        <v/>
      </c>
      <c r="DP61" t="str">
        <f t="shared" si="53"/>
        <v/>
      </c>
      <c r="DQ61" t="str">
        <f t="shared" si="54"/>
        <v/>
      </c>
      <c r="DR61" t="str">
        <f t="shared" si="55"/>
        <v/>
      </c>
      <c r="DS61" t="str">
        <f t="shared" si="56"/>
        <v/>
      </c>
      <c r="DT61" t="str">
        <f t="shared" si="57"/>
        <v/>
      </c>
      <c r="DU61" t="str">
        <f t="shared" si="58"/>
        <v/>
      </c>
      <c r="DV61" t="str">
        <f t="shared" si="59"/>
        <v/>
      </c>
      <c r="DW61" t="str">
        <f t="shared" si="60"/>
        <v/>
      </c>
      <c r="DX61" s="25" t="str">
        <f t="shared" si="61"/>
        <v/>
      </c>
      <c r="EB61" s="78" t="str">
        <f t="shared" si="62"/>
        <v/>
      </c>
      <c r="EC61"/>
      <c r="EE61" s="50" t="str">
        <f ca="1">IF(OR(Results!D60=0,Results!D60="",Results!H60=""),"",IF(Results!H60-Results!I60&gt;4,Results!D60,""))</f>
        <v/>
      </c>
      <c r="EF61" t="str">
        <f>IFERROR(INDEX(EC58:$EC$300,MATCH(EC58&amp;"*",EC59:$EC$300,0)),"")</f>
        <v/>
      </c>
      <c r="EG61" s="51" t="str">
        <f t="shared" si="63"/>
        <v/>
      </c>
    </row>
    <row r="62" spans="4:137" x14ac:dyDescent="0.25">
      <c r="D62" s="8"/>
      <c r="E62" s="14" t="str">
        <f>IFERROR(TRIM(VLOOKUP(D62,Data!$A$2:$B$300,2,FALSE)),IF(D62&lt;&gt;"",TRIM(D62),""))</f>
        <v/>
      </c>
      <c r="F62" s="17" t="str">
        <f t="shared" ca="1" si="93"/>
        <v/>
      </c>
      <c r="G62" s="8"/>
      <c r="H62" s="14" t="str">
        <f>IFERROR(TRIM(VLOOKUP(G62,Data!$A$2:$B$300,2,FALSE)),IF(G62&lt;&gt;"",TRIM(G62),""))</f>
        <v/>
      </c>
      <c r="I62" s="17" t="str">
        <f t="shared" ca="1" si="1"/>
        <v/>
      </c>
      <c r="J62" s="8"/>
      <c r="K62" s="14" t="str">
        <f>IFERROR(TRIM(VLOOKUP(J62,Data!$A$2:$B$300,2,FALSE)),IF(J62&lt;&gt;"",TRIM(J62),""))</f>
        <v/>
      </c>
      <c r="L62" s="17" t="str">
        <f t="shared" ca="1" si="2"/>
        <v/>
      </c>
      <c r="M62" s="8"/>
      <c r="N62" s="14" t="str">
        <f>IFERROR(TRIM(VLOOKUP(M62,Data!$A$2:$B$300,2,FALSE)),IF(M62&lt;&gt;"",TRIM(M62),""))</f>
        <v/>
      </c>
      <c r="O62" s="17" t="str">
        <f t="shared" ca="1" si="65"/>
        <v/>
      </c>
      <c r="P62" s="8"/>
      <c r="Q62" s="14" t="str">
        <f>IFERROR(TRIM(VLOOKUP(P62,Data!$A$2:$B$300,2,FALSE)),IF(P62&lt;&gt;"",TRIM(P62),""))</f>
        <v/>
      </c>
      <c r="R62" s="17" t="str">
        <f t="shared" ca="1" si="66"/>
        <v/>
      </c>
      <c r="S62" s="8"/>
      <c r="T62" s="14" t="str">
        <f>IFERROR(TRIM(VLOOKUP(S62,Data!$A$2:$B$300,2,FALSE)),IF(S62&lt;&gt;"",TRIM(S62),""))</f>
        <v/>
      </c>
      <c r="U62" s="17" t="str">
        <f t="shared" ca="1" si="67"/>
        <v/>
      </c>
      <c r="V62" s="8"/>
      <c r="W62" s="14" t="str">
        <f>IFERROR(TRIM(VLOOKUP(V62,Data!$A$2:$B$300,2,FALSE)),IF(V62&lt;&gt;"",TRIM(V62),""))</f>
        <v/>
      </c>
      <c r="X62" s="17" t="str">
        <f t="shared" ca="1" si="68"/>
        <v/>
      </c>
      <c r="Y62" s="8"/>
      <c r="Z62" s="14" t="str">
        <f>IFERROR(TRIM(VLOOKUP(Y62,Data!$A$2:$B$300,2,FALSE)),IF(Y62&lt;&gt;"",TRIM(Y62),""))</f>
        <v/>
      </c>
      <c r="AA62" s="17" t="str">
        <f t="shared" ca="1" si="69"/>
        <v/>
      </c>
      <c r="AB62" s="8"/>
      <c r="AC62" s="14" t="str">
        <f>IFERROR(TRIM(VLOOKUP(AB62,Data!$A$2:$B$300,2,FALSE)),IF(AB62&lt;&gt;"",TRIM(AB62),""))</f>
        <v/>
      </c>
      <c r="AD62" s="17" t="str">
        <f t="shared" ca="1" si="70"/>
        <v/>
      </c>
      <c r="AE62" s="8"/>
      <c r="AF62" s="14" t="str">
        <f>IFERROR(TRIM(VLOOKUP(AE62,Data!$A$2:$B$300,2,FALSE)),IF(AE62&lt;&gt;"",TRIM(AE62),""))</f>
        <v/>
      </c>
      <c r="AG62" s="17" t="str">
        <f t="shared" ca="1" si="71"/>
        <v/>
      </c>
      <c r="AH62" s="8"/>
      <c r="AI62" s="14" t="str">
        <f>IFERROR(TRIM(VLOOKUP(AH62,Data!$A$2:$B$300,2,FALSE)),IF(AH62&lt;&gt;"",TRIM(AH62),""))</f>
        <v/>
      </c>
      <c r="AJ62" s="17" t="str">
        <f t="shared" ca="1" si="72"/>
        <v/>
      </c>
      <c r="AK62" s="8"/>
      <c r="AL62" s="14" t="str">
        <f>IFERROR(TRIM(VLOOKUP(AK62,Data!$A$2:$B$300,2,FALSE)),IF(AK62&lt;&gt;"",TRIM(AK62),""))</f>
        <v/>
      </c>
      <c r="AM62" s="17" t="str">
        <f t="shared" ca="1" si="73"/>
        <v/>
      </c>
      <c r="AN62" s="8"/>
      <c r="AO62" s="14" t="str">
        <f>IFERROR(TRIM(VLOOKUP(AN62,Data!$A$2:$B$300,2,FALSE)),IF(AN62&lt;&gt;"",TRIM(AN62),""))</f>
        <v/>
      </c>
      <c r="AP62" s="17" t="str">
        <f t="shared" ca="1" si="74"/>
        <v/>
      </c>
      <c r="AQ62" s="8"/>
      <c r="AR62" s="14" t="str">
        <f>IFERROR(TRIM(VLOOKUP(AQ62,Data!$A$2:$B$300,2,FALSE)),IF(AQ62&lt;&gt;"",TRIM(AQ62),""))</f>
        <v/>
      </c>
      <c r="AS62" s="17" t="str">
        <f t="shared" ca="1" si="75"/>
        <v/>
      </c>
      <c r="AT62" s="8"/>
      <c r="AU62" s="14" t="str">
        <f>IFERROR(TRIM(VLOOKUP(AT62,Data!$A$2:$B$300,2,FALSE)),IF(AT62&lt;&gt;"",TRIM(AT62),""))</f>
        <v/>
      </c>
      <c r="AV62" s="17" t="str">
        <f t="shared" ca="1" si="76"/>
        <v/>
      </c>
      <c r="AW62" s="8"/>
      <c r="AX62" s="14" t="str">
        <f>IFERROR(TRIM(VLOOKUP(AW62,Data!$A$2:$B$300,2,FALSE)),IF(AW62&lt;&gt;"",TRIM(AW62),""))</f>
        <v/>
      </c>
      <c r="AY62" s="17" t="str">
        <f t="shared" ca="1" si="77"/>
        <v/>
      </c>
      <c r="AZ62" s="8"/>
      <c r="BA62" s="14" t="str">
        <f>IFERROR(TRIM(VLOOKUP(AZ62,Data!$A$2:$B$300,2,FALSE)),IF(AZ62&lt;&gt;"",TRIM(AZ62),""))</f>
        <v/>
      </c>
      <c r="BB62" s="17" t="str">
        <f t="shared" ca="1" si="78"/>
        <v/>
      </c>
      <c r="BC62" s="8"/>
      <c r="BD62" s="14" t="str">
        <f>IFERROR(TRIM(VLOOKUP(BC62,Data!$A$2:$B$300,2,FALSE)),IF(BC62&lt;&gt;"",TRIM(BC62),""))</f>
        <v/>
      </c>
      <c r="BE62" s="17" t="str">
        <f t="shared" ca="1" si="79"/>
        <v/>
      </c>
      <c r="BF62" s="8"/>
      <c r="BG62" s="14" t="str">
        <f>IFERROR(TRIM(VLOOKUP(BF62,Data!$A$2:$B$300,2,FALSE)),IF(BF62&lt;&gt;"",TRIM(BF62),""))</f>
        <v/>
      </c>
      <c r="BH62" s="17" t="str">
        <f t="shared" ca="1" si="80"/>
        <v/>
      </c>
      <c r="BI62" s="8"/>
      <c r="BJ62" s="14" t="str">
        <f>IFERROR(TRIM(VLOOKUP(BI62,Data!$A$2:$B$300,2,FALSE)),IF(BI62&lt;&gt;"",TRIM(BI62),""))</f>
        <v/>
      </c>
      <c r="BK62" s="17" t="str">
        <f t="shared" ca="1" si="81"/>
        <v/>
      </c>
      <c r="BL62" s="8"/>
      <c r="BM62" s="14" t="str">
        <f>IFERROR(TRIM(VLOOKUP(BL62,Data!$A$2:$B$300,2,FALSE)),IF(BL62&lt;&gt;"",TRIM(BL62),""))</f>
        <v/>
      </c>
      <c r="BN62" s="17" t="str">
        <f t="shared" ca="1" si="82"/>
        <v/>
      </c>
      <c r="BO62" s="8"/>
      <c r="BP62" s="14" t="str">
        <f>IFERROR(TRIM(VLOOKUP(BO62,Data!$A$2:$B$300,2,FALSE)),IF(BO62&lt;&gt;"",TRIM(BO62),""))</f>
        <v/>
      </c>
      <c r="BQ62" s="17" t="str">
        <f t="shared" ca="1" si="83"/>
        <v/>
      </c>
      <c r="BR62" s="8"/>
      <c r="BS62" s="14" t="str">
        <f>IFERROR(TRIM(VLOOKUP(BR62,Data!$A$2:$B$300,2,FALSE)),IF(BR62&lt;&gt;"",TRIM(BR62),""))</f>
        <v/>
      </c>
      <c r="BT62" s="17" t="str">
        <f t="shared" ca="1" si="84"/>
        <v/>
      </c>
      <c r="BU62" s="8"/>
      <c r="BV62" s="14" t="str">
        <f>IFERROR(TRIM(VLOOKUP(BU62,Data!$A$2:$B$300,2,FALSE)),IF(BU62&lt;&gt;"",TRIM(BU62),""))</f>
        <v/>
      </c>
      <c r="BW62" s="17" t="str">
        <f t="shared" ca="1" si="85"/>
        <v/>
      </c>
      <c r="BX62" s="8"/>
      <c r="BY62" s="14" t="str">
        <f>IFERROR(TRIM(VLOOKUP(BX62,Data!$A$2:$B$300,2,FALSE)),IF(BX62&lt;&gt;"",TRIM(BX62),""))</f>
        <v/>
      </c>
      <c r="BZ62" s="17" t="str">
        <f t="shared" ca="1" si="86"/>
        <v/>
      </c>
      <c r="CA62" s="8"/>
      <c r="CB62" s="14" t="str">
        <f>IFERROR(TRIM(VLOOKUP(CA62,Data!$A$2:$B$300,2,FALSE)),IF(CA62&lt;&gt;"",TRIM(CA62),""))</f>
        <v/>
      </c>
      <c r="CC62" s="17" t="str">
        <f t="shared" ca="1" si="87"/>
        <v/>
      </c>
      <c r="CD62" s="8"/>
      <c r="CE62" s="14" t="str">
        <f>IFERROR(TRIM(VLOOKUP(CD62,Data!$A$2:$B$300,2,FALSE)),IF(CD62&lt;&gt;"",TRIM(CD62),""))</f>
        <v/>
      </c>
      <c r="CF62" s="17" t="str">
        <f t="shared" ca="1" si="88"/>
        <v/>
      </c>
      <c r="CG62" s="8"/>
      <c r="CH62" s="14" t="str">
        <f>IFERROR(TRIM(VLOOKUP(CG62,Data!$A$2:$B$300,2,FALSE)),IF(CG62&lt;&gt;"",TRIM(CG62),""))</f>
        <v/>
      </c>
      <c r="CI62" s="17" t="str">
        <f t="shared" ca="1" si="89"/>
        <v/>
      </c>
      <c r="CJ62" s="8"/>
      <c r="CK62" s="14" t="str">
        <f>IFERROR(TRIM(VLOOKUP(CJ62,Data!$A$2:$B$300,2,FALSE)),IF(CJ62&lt;&gt;"",TRIM(CJ62),""))</f>
        <v/>
      </c>
      <c r="CL62" s="17" t="str">
        <f t="shared" ca="1" si="90"/>
        <v/>
      </c>
      <c r="CM62" s="8"/>
      <c r="CN62" s="14" t="str">
        <f>IFERROR(TRIM(VLOOKUP(CM62,Data!$A$2:$B$300,2,FALSE)),IF(CM62&lt;&gt;"",TRIM(CM62),""))</f>
        <v/>
      </c>
      <c r="CO62" s="17" t="str">
        <f t="shared" ca="1" si="91"/>
        <v/>
      </c>
      <c r="CP62" s="8"/>
      <c r="CQ62" s="14" t="str">
        <f>IFERROR(TRIM(VLOOKUP(CP62,Data!$A$2:$B$300,2,FALSE)),IF(CP62&lt;&gt;"",TRIM(CP62),""))</f>
        <v/>
      </c>
      <c r="CR62" s="17" t="str">
        <f t="shared" ca="1" si="92"/>
        <v/>
      </c>
      <c r="CT62" s="24" t="str">
        <f t="shared" si="31"/>
        <v/>
      </c>
      <c r="CU62" t="str">
        <f t="shared" si="32"/>
        <v/>
      </c>
      <c r="CV62" t="str">
        <f t="shared" si="33"/>
        <v/>
      </c>
      <c r="CW62" t="str">
        <f t="shared" si="34"/>
        <v/>
      </c>
      <c r="CX62" t="str">
        <f t="shared" si="35"/>
        <v/>
      </c>
      <c r="CY62" t="str">
        <f t="shared" si="36"/>
        <v/>
      </c>
      <c r="CZ62" t="str">
        <f t="shared" si="37"/>
        <v/>
      </c>
      <c r="DA62" t="str">
        <f t="shared" si="38"/>
        <v/>
      </c>
      <c r="DB62" t="str">
        <f t="shared" si="39"/>
        <v/>
      </c>
      <c r="DC62" t="str">
        <f t="shared" si="40"/>
        <v/>
      </c>
      <c r="DD62" t="str">
        <f t="shared" si="41"/>
        <v/>
      </c>
      <c r="DE62" t="str">
        <f t="shared" si="42"/>
        <v/>
      </c>
      <c r="DF62" t="str">
        <f t="shared" si="43"/>
        <v/>
      </c>
      <c r="DG62" t="str">
        <f t="shared" si="44"/>
        <v/>
      </c>
      <c r="DH62" t="str">
        <f t="shared" si="45"/>
        <v/>
      </c>
      <c r="DI62" t="str">
        <f t="shared" si="46"/>
        <v/>
      </c>
      <c r="DJ62" t="str">
        <f t="shared" si="47"/>
        <v/>
      </c>
      <c r="DK62" t="str">
        <f t="shared" si="48"/>
        <v/>
      </c>
      <c r="DL62" t="str">
        <f t="shared" si="49"/>
        <v/>
      </c>
      <c r="DM62" t="str">
        <f t="shared" si="50"/>
        <v/>
      </c>
      <c r="DN62" t="str">
        <f t="shared" si="51"/>
        <v/>
      </c>
      <c r="DO62" t="str">
        <f t="shared" si="52"/>
        <v/>
      </c>
      <c r="DP62" t="str">
        <f t="shared" si="53"/>
        <v/>
      </c>
      <c r="DQ62" t="str">
        <f t="shared" si="54"/>
        <v/>
      </c>
      <c r="DR62" t="str">
        <f t="shared" si="55"/>
        <v/>
      </c>
      <c r="DS62" t="str">
        <f t="shared" si="56"/>
        <v/>
      </c>
      <c r="DT62" t="str">
        <f t="shared" si="57"/>
        <v/>
      </c>
      <c r="DU62" t="str">
        <f t="shared" si="58"/>
        <v/>
      </c>
      <c r="DV62" t="str">
        <f t="shared" si="59"/>
        <v/>
      </c>
      <c r="DW62" t="str">
        <f t="shared" si="60"/>
        <v/>
      </c>
      <c r="DX62" s="25" t="str">
        <f t="shared" si="61"/>
        <v/>
      </c>
      <c r="EB62" s="78" t="str">
        <f t="shared" si="62"/>
        <v/>
      </c>
      <c r="EC62"/>
      <c r="EE62" s="50" t="str">
        <f ca="1">IF(OR(Results!D61=0,Results!D61="",Results!H61=""),"",IF(Results!H61-Results!I61&gt;4,Results!D61,""))</f>
        <v/>
      </c>
      <c r="EF62" t="str">
        <f>IFERROR(INDEX(EC59:$EC$300,MATCH(EC59&amp;"*",EC60:$EC$300,0)),"")</f>
        <v/>
      </c>
      <c r="EG62" s="51" t="str">
        <f t="shared" si="63"/>
        <v/>
      </c>
    </row>
    <row r="63" spans="4:137" x14ac:dyDescent="0.25">
      <c r="D63" s="8"/>
      <c r="E63" s="14" t="str">
        <f>IFERROR(TRIM(VLOOKUP(D63,Data!$A$2:$B$300,2,FALSE)),IF(D63&lt;&gt;"",TRIM(D63),""))</f>
        <v/>
      </c>
      <c r="F63" s="17" t="str">
        <f t="shared" ca="1" si="93"/>
        <v/>
      </c>
      <c r="G63" s="8"/>
      <c r="H63" s="14" t="str">
        <f>IFERROR(TRIM(VLOOKUP(G63,Data!$A$2:$B$300,2,FALSE)),IF(G63&lt;&gt;"",TRIM(G63),""))</f>
        <v/>
      </c>
      <c r="I63" s="17" t="str">
        <f t="shared" ca="1" si="1"/>
        <v/>
      </c>
      <c r="J63" s="8"/>
      <c r="K63" s="14" t="str">
        <f>IFERROR(TRIM(VLOOKUP(J63,Data!$A$2:$B$300,2,FALSE)),IF(J63&lt;&gt;"",TRIM(J63),""))</f>
        <v/>
      </c>
      <c r="L63" s="17" t="str">
        <f t="shared" ca="1" si="2"/>
        <v/>
      </c>
      <c r="M63" s="8"/>
      <c r="N63" s="14" t="str">
        <f>IFERROR(TRIM(VLOOKUP(M63,Data!$A$2:$B$300,2,FALSE)),IF(M63&lt;&gt;"",TRIM(M63),""))</f>
        <v/>
      </c>
      <c r="O63" s="17" t="str">
        <f t="shared" ca="1" si="65"/>
        <v/>
      </c>
      <c r="P63" s="8"/>
      <c r="Q63" s="14" t="str">
        <f>IFERROR(TRIM(VLOOKUP(P63,Data!$A$2:$B$300,2,FALSE)),IF(P63&lt;&gt;"",TRIM(P63),""))</f>
        <v/>
      </c>
      <c r="R63" s="17" t="str">
        <f t="shared" ca="1" si="66"/>
        <v/>
      </c>
      <c r="S63" s="8"/>
      <c r="T63" s="14" t="str">
        <f>IFERROR(TRIM(VLOOKUP(S63,Data!$A$2:$B$300,2,FALSE)),IF(S63&lt;&gt;"",TRIM(S63),""))</f>
        <v/>
      </c>
      <c r="U63" s="17" t="str">
        <f t="shared" ca="1" si="67"/>
        <v/>
      </c>
      <c r="V63" s="8"/>
      <c r="W63" s="14" t="str">
        <f>IFERROR(TRIM(VLOOKUP(V63,Data!$A$2:$B$300,2,FALSE)),IF(V63&lt;&gt;"",TRIM(V63),""))</f>
        <v/>
      </c>
      <c r="X63" s="17" t="str">
        <f t="shared" ca="1" si="68"/>
        <v/>
      </c>
      <c r="Y63" s="8"/>
      <c r="Z63" s="14" t="str">
        <f>IFERROR(TRIM(VLOOKUP(Y63,Data!$A$2:$B$300,2,FALSE)),IF(Y63&lt;&gt;"",TRIM(Y63),""))</f>
        <v/>
      </c>
      <c r="AA63" s="17" t="str">
        <f t="shared" ca="1" si="69"/>
        <v/>
      </c>
      <c r="AB63" s="8"/>
      <c r="AC63" s="14" t="str">
        <f>IFERROR(TRIM(VLOOKUP(AB63,Data!$A$2:$B$300,2,FALSE)),IF(AB63&lt;&gt;"",TRIM(AB63),""))</f>
        <v/>
      </c>
      <c r="AD63" s="17" t="str">
        <f t="shared" ca="1" si="70"/>
        <v/>
      </c>
      <c r="AE63" s="8"/>
      <c r="AF63" s="14" t="str">
        <f>IFERROR(TRIM(VLOOKUP(AE63,Data!$A$2:$B$300,2,FALSE)),IF(AE63&lt;&gt;"",TRIM(AE63),""))</f>
        <v/>
      </c>
      <c r="AG63" s="17" t="str">
        <f t="shared" ca="1" si="71"/>
        <v/>
      </c>
      <c r="AH63" s="8"/>
      <c r="AI63" s="14" t="str">
        <f>IFERROR(TRIM(VLOOKUP(AH63,Data!$A$2:$B$300,2,FALSE)),IF(AH63&lt;&gt;"",TRIM(AH63),""))</f>
        <v/>
      </c>
      <c r="AJ63" s="17" t="str">
        <f t="shared" ca="1" si="72"/>
        <v/>
      </c>
      <c r="AK63" s="8"/>
      <c r="AL63" s="14" t="str">
        <f>IFERROR(TRIM(VLOOKUP(AK63,Data!$A$2:$B$300,2,FALSE)),IF(AK63&lt;&gt;"",TRIM(AK63),""))</f>
        <v/>
      </c>
      <c r="AM63" s="17" t="str">
        <f t="shared" ca="1" si="73"/>
        <v/>
      </c>
      <c r="AN63" s="8"/>
      <c r="AO63" s="14" t="str">
        <f>IFERROR(TRIM(VLOOKUP(AN63,Data!$A$2:$B$300,2,FALSE)),IF(AN63&lt;&gt;"",TRIM(AN63),""))</f>
        <v/>
      </c>
      <c r="AP63" s="17" t="str">
        <f t="shared" ca="1" si="74"/>
        <v/>
      </c>
      <c r="AQ63" s="8"/>
      <c r="AR63" s="14" t="str">
        <f>IFERROR(TRIM(VLOOKUP(AQ63,Data!$A$2:$B$300,2,FALSE)),IF(AQ63&lt;&gt;"",TRIM(AQ63),""))</f>
        <v/>
      </c>
      <c r="AS63" s="17" t="str">
        <f t="shared" ca="1" si="75"/>
        <v/>
      </c>
      <c r="AT63" s="8"/>
      <c r="AU63" s="14" t="str">
        <f>IFERROR(TRIM(VLOOKUP(AT63,Data!$A$2:$B$300,2,FALSE)),IF(AT63&lt;&gt;"",TRIM(AT63),""))</f>
        <v/>
      </c>
      <c r="AV63" s="17" t="str">
        <f t="shared" ca="1" si="76"/>
        <v/>
      </c>
      <c r="AW63" s="8"/>
      <c r="AX63" s="14" t="str">
        <f>IFERROR(TRIM(VLOOKUP(AW63,Data!$A$2:$B$300,2,FALSE)),IF(AW63&lt;&gt;"",TRIM(AW63),""))</f>
        <v/>
      </c>
      <c r="AY63" s="17" t="str">
        <f t="shared" ca="1" si="77"/>
        <v/>
      </c>
      <c r="AZ63" s="8"/>
      <c r="BA63" s="14" t="str">
        <f>IFERROR(TRIM(VLOOKUP(AZ63,Data!$A$2:$B$300,2,FALSE)),IF(AZ63&lt;&gt;"",TRIM(AZ63),""))</f>
        <v/>
      </c>
      <c r="BB63" s="17" t="str">
        <f t="shared" ca="1" si="78"/>
        <v/>
      </c>
      <c r="BC63" s="8"/>
      <c r="BD63" s="14" t="str">
        <f>IFERROR(TRIM(VLOOKUP(BC63,Data!$A$2:$B$300,2,FALSE)),IF(BC63&lt;&gt;"",TRIM(BC63),""))</f>
        <v/>
      </c>
      <c r="BE63" s="17" t="str">
        <f t="shared" ca="1" si="79"/>
        <v/>
      </c>
      <c r="BF63" s="8"/>
      <c r="BG63" s="14" t="str">
        <f>IFERROR(TRIM(VLOOKUP(BF63,Data!$A$2:$B$300,2,FALSE)),IF(BF63&lt;&gt;"",TRIM(BF63),""))</f>
        <v/>
      </c>
      <c r="BH63" s="17" t="str">
        <f t="shared" ca="1" si="80"/>
        <v/>
      </c>
      <c r="BI63" s="8"/>
      <c r="BJ63" s="14" t="str">
        <f>IFERROR(TRIM(VLOOKUP(BI63,Data!$A$2:$B$300,2,FALSE)),IF(BI63&lt;&gt;"",TRIM(BI63),""))</f>
        <v/>
      </c>
      <c r="BK63" s="17" t="str">
        <f t="shared" ca="1" si="81"/>
        <v/>
      </c>
      <c r="BL63" s="8"/>
      <c r="BM63" s="14" t="str">
        <f>IFERROR(TRIM(VLOOKUP(BL63,Data!$A$2:$B$300,2,FALSE)),IF(BL63&lt;&gt;"",TRIM(BL63),""))</f>
        <v/>
      </c>
      <c r="BN63" s="17" t="str">
        <f t="shared" ca="1" si="82"/>
        <v/>
      </c>
      <c r="BO63" s="8"/>
      <c r="BP63" s="14" t="str">
        <f>IFERROR(TRIM(VLOOKUP(BO63,Data!$A$2:$B$300,2,FALSE)),IF(BO63&lt;&gt;"",TRIM(BO63),""))</f>
        <v/>
      </c>
      <c r="BQ63" s="17" t="str">
        <f t="shared" ca="1" si="83"/>
        <v/>
      </c>
      <c r="BR63" s="8"/>
      <c r="BS63" s="14" t="str">
        <f>IFERROR(TRIM(VLOOKUP(BR63,Data!$A$2:$B$300,2,FALSE)),IF(BR63&lt;&gt;"",TRIM(BR63),""))</f>
        <v/>
      </c>
      <c r="BT63" s="17" t="str">
        <f t="shared" ca="1" si="84"/>
        <v/>
      </c>
      <c r="BU63" s="8"/>
      <c r="BV63" s="14" t="str">
        <f>IFERROR(TRIM(VLOOKUP(BU63,Data!$A$2:$B$300,2,FALSE)),IF(BU63&lt;&gt;"",TRIM(BU63),""))</f>
        <v/>
      </c>
      <c r="BW63" s="17" t="str">
        <f t="shared" ca="1" si="85"/>
        <v/>
      </c>
      <c r="BX63" s="8"/>
      <c r="BY63" s="14" t="str">
        <f>IFERROR(TRIM(VLOOKUP(BX63,Data!$A$2:$B$300,2,FALSE)),IF(BX63&lt;&gt;"",TRIM(BX63),""))</f>
        <v/>
      </c>
      <c r="BZ63" s="17" t="str">
        <f t="shared" ca="1" si="86"/>
        <v/>
      </c>
      <c r="CA63" s="8"/>
      <c r="CB63" s="14" t="str">
        <f>IFERROR(TRIM(VLOOKUP(CA63,Data!$A$2:$B$300,2,FALSE)),IF(CA63&lt;&gt;"",TRIM(CA63),""))</f>
        <v/>
      </c>
      <c r="CC63" s="17" t="str">
        <f t="shared" ca="1" si="87"/>
        <v/>
      </c>
      <c r="CD63" s="8"/>
      <c r="CE63" s="14" t="str">
        <f>IFERROR(TRIM(VLOOKUP(CD63,Data!$A$2:$B$300,2,FALSE)),IF(CD63&lt;&gt;"",TRIM(CD63),""))</f>
        <v/>
      </c>
      <c r="CF63" s="17" t="str">
        <f t="shared" ca="1" si="88"/>
        <v/>
      </c>
      <c r="CG63" s="8"/>
      <c r="CH63" s="14" t="str">
        <f>IFERROR(TRIM(VLOOKUP(CG63,Data!$A$2:$B$300,2,FALSE)),IF(CG63&lt;&gt;"",TRIM(CG63),""))</f>
        <v/>
      </c>
      <c r="CI63" s="17" t="str">
        <f t="shared" ca="1" si="89"/>
        <v/>
      </c>
      <c r="CJ63" s="8"/>
      <c r="CK63" s="14" t="str">
        <f>IFERROR(TRIM(VLOOKUP(CJ63,Data!$A$2:$B$300,2,FALSE)),IF(CJ63&lt;&gt;"",TRIM(CJ63),""))</f>
        <v/>
      </c>
      <c r="CL63" s="17" t="str">
        <f t="shared" ca="1" si="90"/>
        <v/>
      </c>
      <c r="CM63" s="8"/>
      <c r="CN63" s="14" t="str">
        <f>IFERROR(TRIM(VLOOKUP(CM63,Data!$A$2:$B$300,2,FALSE)),IF(CM63&lt;&gt;"",TRIM(CM63),""))</f>
        <v/>
      </c>
      <c r="CO63" s="17" t="str">
        <f t="shared" ca="1" si="91"/>
        <v/>
      </c>
      <c r="CP63" s="8"/>
      <c r="CQ63" s="14" t="str">
        <f>IFERROR(TRIM(VLOOKUP(CP63,Data!$A$2:$B$300,2,FALSE)),IF(CP63&lt;&gt;"",TRIM(CP63),""))</f>
        <v/>
      </c>
      <c r="CR63" s="17" t="str">
        <f t="shared" ca="1" si="92"/>
        <v/>
      </c>
      <c r="CT63" s="24" t="str">
        <f t="shared" si="31"/>
        <v/>
      </c>
      <c r="CU63" t="str">
        <f t="shared" si="32"/>
        <v/>
      </c>
      <c r="CV63" t="str">
        <f t="shared" si="33"/>
        <v/>
      </c>
      <c r="CW63" t="str">
        <f t="shared" si="34"/>
        <v/>
      </c>
      <c r="CX63" t="str">
        <f t="shared" si="35"/>
        <v/>
      </c>
      <c r="CY63" t="str">
        <f t="shared" si="36"/>
        <v/>
      </c>
      <c r="CZ63" t="str">
        <f t="shared" si="37"/>
        <v/>
      </c>
      <c r="DA63" t="str">
        <f t="shared" si="38"/>
        <v/>
      </c>
      <c r="DB63" t="str">
        <f t="shared" si="39"/>
        <v/>
      </c>
      <c r="DC63" t="str">
        <f t="shared" si="40"/>
        <v/>
      </c>
      <c r="DD63" t="str">
        <f t="shared" si="41"/>
        <v/>
      </c>
      <c r="DE63" t="str">
        <f t="shared" si="42"/>
        <v/>
      </c>
      <c r="DF63" t="str">
        <f t="shared" si="43"/>
        <v/>
      </c>
      <c r="DG63" t="str">
        <f t="shared" si="44"/>
        <v/>
      </c>
      <c r="DH63" t="str">
        <f t="shared" si="45"/>
        <v/>
      </c>
      <c r="DI63" t="str">
        <f t="shared" si="46"/>
        <v/>
      </c>
      <c r="DJ63" t="str">
        <f t="shared" si="47"/>
        <v/>
      </c>
      <c r="DK63" t="str">
        <f t="shared" si="48"/>
        <v/>
      </c>
      <c r="DL63" t="str">
        <f t="shared" si="49"/>
        <v/>
      </c>
      <c r="DM63" t="str">
        <f t="shared" si="50"/>
        <v/>
      </c>
      <c r="DN63" t="str">
        <f t="shared" si="51"/>
        <v/>
      </c>
      <c r="DO63" t="str">
        <f t="shared" si="52"/>
        <v/>
      </c>
      <c r="DP63" t="str">
        <f t="shared" si="53"/>
        <v/>
      </c>
      <c r="DQ63" t="str">
        <f t="shared" si="54"/>
        <v/>
      </c>
      <c r="DR63" t="str">
        <f t="shared" si="55"/>
        <v/>
      </c>
      <c r="DS63" t="str">
        <f t="shared" si="56"/>
        <v/>
      </c>
      <c r="DT63" t="str">
        <f t="shared" si="57"/>
        <v/>
      </c>
      <c r="DU63" t="str">
        <f t="shared" si="58"/>
        <v/>
      </c>
      <c r="DV63" t="str">
        <f t="shared" si="59"/>
        <v/>
      </c>
      <c r="DW63" t="str">
        <f t="shared" si="60"/>
        <v/>
      </c>
      <c r="DX63" s="25" t="str">
        <f t="shared" si="61"/>
        <v/>
      </c>
      <c r="EB63" s="78" t="str">
        <f t="shared" si="62"/>
        <v/>
      </c>
      <c r="EC63"/>
      <c r="EE63" s="50" t="str">
        <f ca="1">IF(OR(Results!D62=0,Results!D62="",Results!H62=""),"",IF(Results!H62-Results!I62&gt;4,Results!D62,""))</f>
        <v/>
      </c>
      <c r="EF63" t="str">
        <f>IFERROR(INDEX(EC60:$EC$300,MATCH(EC60&amp;"*",EC61:$EC$300,0)),"")</f>
        <v/>
      </c>
      <c r="EG63" s="51" t="str">
        <f t="shared" si="63"/>
        <v/>
      </c>
    </row>
    <row r="64" spans="4:137" x14ac:dyDescent="0.25">
      <c r="D64" s="8"/>
      <c r="E64" s="14" t="str">
        <f>IFERROR(TRIM(VLOOKUP(D64,Data!$A$2:$B$300,2,FALSE)),IF(D64&lt;&gt;"",TRIM(D64),""))</f>
        <v/>
      </c>
      <c r="F64" s="17" t="str">
        <f t="shared" ca="1" si="93"/>
        <v/>
      </c>
      <c r="G64" s="8"/>
      <c r="H64" s="14" t="str">
        <f>IFERROR(TRIM(VLOOKUP(G64,Data!$A$2:$B$300,2,FALSE)),IF(G64&lt;&gt;"",TRIM(G64),""))</f>
        <v/>
      </c>
      <c r="I64" s="17" t="str">
        <f t="shared" ca="1" si="1"/>
        <v/>
      </c>
      <c r="J64" s="8"/>
      <c r="K64" s="14" t="str">
        <f>IFERROR(TRIM(VLOOKUP(J64,Data!$A$2:$B$300,2,FALSE)),IF(J64&lt;&gt;"",TRIM(J64),""))</f>
        <v/>
      </c>
      <c r="L64" s="17" t="str">
        <f t="shared" ca="1" si="2"/>
        <v/>
      </c>
      <c r="M64" s="8"/>
      <c r="N64" s="14" t="str">
        <f>IFERROR(TRIM(VLOOKUP(M64,Data!$A$2:$B$300,2,FALSE)),IF(M64&lt;&gt;"",TRIM(M64),""))</f>
        <v/>
      </c>
      <c r="O64" s="17" t="str">
        <f t="shared" ca="1" si="65"/>
        <v/>
      </c>
      <c r="P64" s="8"/>
      <c r="Q64" s="14" t="str">
        <f>IFERROR(TRIM(VLOOKUP(P64,Data!$A$2:$B$300,2,FALSE)),IF(P64&lt;&gt;"",TRIM(P64),""))</f>
        <v/>
      </c>
      <c r="R64" s="17" t="str">
        <f t="shared" ca="1" si="66"/>
        <v/>
      </c>
      <c r="S64" s="8"/>
      <c r="T64" s="14" t="str">
        <f>IFERROR(TRIM(VLOOKUP(S64,Data!$A$2:$B$300,2,FALSE)),IF(S64&lt;&gt;"",TRIM(S64),""))</f>
        <v/>
      </c>
      <c r="U64" s="17" t="str">
        <f t="shared" ca="1" si="67"/>
        <v/>
      </c>
      <c r="V64" s="8"/>
      <c r="W64" s="14" t="str">
        <f>IFERROR(TRIM(VLOOKUP(V64,Data!$A$2:$B$300,2,FALSE)),IF(V64&lt;&gt;"",TRIM(V64),""))</f>
        <v/>
      </c>
      <c r="X64" s="17" t="str">
        <f t="shared" ca="1" si="68"/>
        <v/>
      </c>
      <c r="Y64" s="8"/>
      <c r="Z64" s="14" t="str">
        <f>IFERROR(TRIM(VLOOKUP(Y64,Data!$A$2:$B$300,2,FALSE)),IF(Y64&lt;&gt;"",TRIM(Y64),""))</f>
        <v/>
      </c>
      <c r="AA64" s="17" t="str">
        <f t="shared" ca="1" si="69"/>
        <v/>
      </c>
      <c r="AB64" s="8"/>
      <c r="AC64" s="14" t="str">
        <f>IFERROR(TRIM(VLOOKUP(AB64,Data!$A$2:$B$300,2,FALSE)),IF(AB64&lt;&gt;"",TRIM(AB64),""))</f>
        <v/>
      </c>
      <c r="AD64" s="17" t="str">
        <f t="shared" ca="1" si="70"/>
        <v/>
      </c>
      <c r="AE64" s="8"/>
      <c r="AF64" s="14" t="str">
        <f>IFERROR(TRIM(VLOOKUP(AE64,Data!$A$2:$B$300,2,FALSE)),IF(AE64&lt;&gt;"",TRIM(AE64),""))</f>
        <v/>
      </c>
      <c r="AG64" s="17" t="str">
        <f t="shared" ca="1" si="71"/>
        <v/>
      </c>
      <c r="AH64" s="8"/>
      <c r="AI64" s="14" t="str">
        <f>IFERROR(TRIM(VLOOKUP(AH64,Data!$A$2:$B$300,2,FALSE)),IF(AH64&lt;&gt;"",TRIM(AH64),""))</f>
        <v/>
      </c>
      <c r="AJ64" s="17" t="str">
        <f t="shared" ca="1" si="72"/>
        <v/>
      </c>
      <c r="AK64" s="8"/>
      <c r="AL64" s="14" t="str">
        <f>IFERROR(TRIM(VLOOKUP(AK64,Data!$A$2:$B$300,2,FALSE)),IF(AK64&lt;&gt;"",TRIM(AK64),""))</f>
        <v/>
      </c>
      <c r="AM64" s="17" t="str">
        <f t="shared" ca="1" si="73"/>
        <v/>
      </c>
      <c r="AN64" s="8"/>
      <c r="AO64" s="14" t="str">
        <f>IFERROR(TRIM(VLOOKUP(AN64,Data!$A$2:$B$300,2,FALSE)),IF(AN64&lt;&gt;"",TRIM(AN64),""))</f>
        <v/>
      </c>
      <c r="AP64" s="17" t="str">
        <f t="shared" ca="1" si="74"/>
        <v/>
      </c>
      <c r="AQ64" s="8"/>
      <c r="AR64" s="14" t="str">
        <f>IFERROR(TRIM(VLOOKUP(AQ64,Data!$A$2:$B$300,2,FALSE)),IF(AQ64&lt;&gt;"",TRIM(AQ64),""))</f>
        <v/>
      </c>
      <c r="AS64" s="17" t="str">
        <f t="shared" ca="1" si="75"/>
        <v/>
      </c>
      <c r="AT64" s="8"/>
      <c r="AU64" s="14" t="str">
        <f>IFERROR(TRIM(VLOOKUP(AT64,Data!$A$2:$B$300,2,FALSE)),IF(AT64&lt;&gt;"",TRIM(AT64),""))</f>
        <v/>
      </c>
      <c r="AV64" s="17" t="str">
        <f t="shared" ca="1" si="76"/>
        <v/>
      </c>
      <c r="AW64" s="8"/>
      <c r="AX64" s="14" t="str">
        <f>IFERROR(TRIM(VLOOKUP(AW64,Data!$A$2:$B$300,2,FALSE)),IF(AW64&lt;&gt;"",TRIM(AW64),""))</f>
        <v/>
      </c>
      <c r="AY64" s="17" t="str">
        <f t="shared" ca="1" si="77"/>
        <v/>
      </c>
      <c r="AZ64" s="8"/>
      <c r="BA64" s="14" t="str">
        <f>IFERROR(TRIM(VLOOKUP(AZ64,Data!$A$2:$B$300,2,FALSE)),IF(AZ64&lt;&gt;"",TRIM(AZ64),""))</f>
        <v/>
      </c>
      <c r="BB64" s="17" t="str">
        <f t="shared" ca="1" si="78"/>
        <v/>
      </c>
      <c r="BC64" s="8"/>
      <c r="BD64" s="14" t="str">
        <f>IFERROR(TRIM(VLOOKUP(BC64,Data!$A$2:$B$300,2,FALSE)),IF(BC64&lt;&gt;"",TRIM(BC64),""))</f>
        <v/>
      </c>
      <c r="BE64" s="17" t="str">
        <f t="shared" ca="1" si="79"/>
        <v/>
      </c>
      <c r="BF64" s="8"/>
      <c r="BG64" s="14" t="str">
        <f>IFERROR(TRIM(VLOOKUP(BF64,Data!$A$2:$B$300,2,FALSE)),IF(BF64&lt;&gt;"",TRIM(BF64),""))</f>
        <v/>
      </c>
      <c r="BH64" s="17" t="str">
        <f t="shared" ca="1" si="80"/>
        <v/>
      </c>
      <c r="BI64" s="8"/>
      <c r="BJ64" s="14" t="str">
        <f>IFERROR(TRIM(VLOOKUP(BI64,Data!$A$2:$B$300,2,FALSE)),IF(BI64&lt;&gt;"",TRIM(BI64),""))</f>
        <v/>
      </c>
      <c r="BK64" s="17" t="str">
        <f t="shared" ca="1" si="81"/>
        <v/>
      </c>
      <c r="BL64" s="8"/>
      <c r="BM64" s="14" t="str">
        <f>IFERROR(TRIM(VLOOKUP(BL64,Data!$A$2:$B$300,2,FALSE)),IF(BL64&lt;&gt;"",TRIM(BL64),""))</f>
        <v/>
      </c>
      <c r="BN64" s="17" t="str">
        <f t="shared" ca="1" si="82"/>
        <v/>
      </c>
      <c r="BO64" s="8"/>
      <c r="BP64" s="14" t="str">
        <f>IFERROR(TRIM(VLOOKUP(BO64,Data!$A$2:$B$300,2,FALSE)),IF(BO64&lt;&gt;"",TRIM(BO64),""))</f>
        <v/>
      </c>
      <c r="BQ64" s="17" t="str">
        <f t="shared" ca="1" si="83"/>
        <v/>
      </c>
      <c r="BR64" s="8"/>
      <c r="BS64" s="14" t="str">
        <f>IFERROR(TRIM(VLOOKUP(BR64,Data!$A$2:$B$300,2,FALSE)),IF(BR64&lt;&gt;"",TRIM(BR64),""))</f>
        <v/>
      </c>
      <c r="BT64" s="17" t="str">
        <f t="shared" ca="1" si="84"/>
        <v/>
      </c>
      <c r="BU64" s="8"/>
      <c r="BV64" s="14" t="str">
        <f>IFERROR(TRIM(VLOOKUP(BU64,Data!$A$2:$B$300,2,FALSE)),IF(BU64&lt;&gt;"",TRIM(BU64),""))</f>
        <v/>
      </c>
      <c r="BW64" s="17" t="str">
        <f t="shared" ca="1" si="85"/>
        <v/>
      </c>
      <c r="BX64" s="8"/>
      <c r="BY64" s="14" t="str">
        <f>IFERROR(TRIM(VLOOKUP(BX64,Data!$A$2:$B$300,2,FALSE)),IF(BX64&lt;&gt;"",TRIM(BX64),""))</f>
        <v/>
      </c>
      <c r="BZ64" s="17" t="str">
        <f t="shared" ca="1" si="86"/>
        <v/>
      </c>
      <c r="CA64" s="8"/>
      <c r="CB64" s="14" t="str">
        <f>IFERROR(TRIM(VLOOKUP(CA64,Data!$A$2:$B$300,2,FALSE)),IF(CA64&lt;&gt;"",TRIM(CA64),""))</f>
        <v/>
      </c>
      <c r="CC64" s="17" t="str">
        <f t="shared" ca="1" si="87"/>
        <v/>
      </c>
      <c r="CD64" s="8"/>
      <c r="CE64" s="14" t="str">
        <f>IFERROR(TRIM(VLOOKUP(CD64,Data!$A$2:$B$300,2,FALSE)),IF(CD64&lt;&gt;"",TRIM(CD64),""))</f>
        <v/>
      </c>
      <c r="CF64" s="17" t="str">
        <f t="shared" ca="1" si="88"/>
        <v/>
      </c>
      <c r="CG64" s="8"/>
      <c r="CH64" s="14" t="str">
        <f>IFERROR(TRIM(VLOOKUP(CG64,Data!$A$2:$B$300,2,FALSE)),IF(CG64&lt;&gt;"",TRIM(CG64),""))</f>
        <v/>
      </c>
      <c r="CI64" s="17" t="str">
        <f t="shared" ca="1" si="89"/>
        <v/>
      </c>
      <c r="CJ64" s="8"/>
      <c r="CK64" s="14" t="str">
        <f>IFERROR(TRIM(VLOOKUP(CJ64,Data!$A$2:$B$300,2,FALSE)),IF(CJ64&lt;&gt;"",TRIM(CJ64),""))</f>
        <v/>
      </c>
      <c r="CL64" s="17" t="str">
        <f t="shared" ca="1" si="90"/>
        <v/>
      </c>
      <c r="CM64" s="8"/>
      <c r="CN64" s="14" t="str">
        <f>IFERROR(TRIM(VLOOKUP(CM64,Data!$A$2:$B$300,2,FALSE)),IF(CM64&lt;&gt;"",TRIM(CM64),""))</f>
        <v/>
      </c>
      <c r="CO64" s="17" t="str">
        <f t="shared" ca="1" si="91"/>
        <v/>
      </c>
      <c r="CP64" s="8"/>
      <c r="CQ64" s="14" t="str">
        <f>IFERROR(TRIM(VLOOKUP(CP64,Data!$A$2:$B$300,2,FALSE)),IF(CP64&lt;&gt;"",TRIM(CP64),""))</f>
        <v/>
      </c>
      <c r="CR64" s="17" t="str">
        <f t="shared" ca="1" si="92"/>
        <v/>
      </c>
      <c r="CT64" s="24" t="str">
        <f t="shared" si="31"/>
        <v/>
      </c>
      <c r="CU64" t="str">
        <f t="shared" si="32"/>
        <v/>
      </c>
      <c r="CV64" t="str">
        <f t="shared" si="33"/>
        <v/>
      </c>
      <c r="CW64" t="str">
        <f t="shared" si="34"/>
        <v/>
      </c>
      <c r="CX64" t="str">
        <f t="shared" si="35"/>
        <v/>
      </c>
      <c r="CY64" t="str">
        <f t="shared" si="36"/>
        <v/>
      </c>
      <c r="CZ64" t="str">
        <f t="shared" si="37"/>
        <v/>
      </c>
      <c r="DA64" t="str">
        <f t="shared" si="38"/>
        <v/>
      </c>
      <c r="DB64" t="str">
        <f t="shared" si="39"/>
        <v/>
      </c>
      <c r="DC64" t="str">
        <f t="shared" si="40"/>
        <v/>
      </c>
      <c r="DD64" t="str">
        <f t="shared" si="41"/>
        <v/>
      </c>
      <c r="DE64" t="str">
        <f t="shared" si="42"/>
        <v/>
      </c>
      <c r="DF64" t="str">
        <f t="shared" si="43"/>
        <v/>
      </c>
      <c r="DG64" t="str">
        <f t="shared" si="44"/>
        <v/>
      </c>
      <c r="DH64" t="str">
        <f t="shared" si="45"/>
        <v/>
      </c>
      <c r="DI64" t="str">
        <f t="shared" si="46"/>
        <v/>
      </c>
      <c r="DJ64" t="str">
        <f t="shared" si="47"/>
        <v/>
      </c>
      <c r="DK64" t="str">
        <f t="shared" si="48"/>
        <v/>
      </c>
      <c r="DL64" t="str">
        <f t="shared" si="49"/>
        <v/>
      </c>
      <c r="DM64" t="str">
        <f t="shared" si="50"/>
        <v/>
      </c>
      <c r="DN64" t="str">
        <f t="shared" si="51"/>
        <v/>
      </c>
      <c r="DO64" t="str">
        <f t="shared" si="52"/>
        <v/>
      </c>
      <c r="DP64" t="str">
        <f t="shared" si="53"/>
        <v/>
      </c>
      <c r="DQ64" t="str">
        <f t="shared" si="54"/>
        <v/>
      </c>
      <c r="DR64" t="str">
        <f t="shared" si="55"/>
        <v/>
      </c>
      <c r="DS64" t="str">
        <f t="shared" si="56"/>
        <v/>
      </c>
      <c r="DT64" t="str">
        <f t="shared" si="57"/>
        <v/>
      </c>
      <c r="DU64" t="str">
        <f t="shared" si="58"/>
        <v/>
      </c>
      <c r="DV64" t="str">
        <f t="shared" si="59"/>
        <v/>
      </c>
      <c r="DW64" t="str">
        <f t="shared" si="60"/>
        <v/>
      </c>
      <c r="DX64" s="25" t="str">
        <f t="shared" si="61"/>
        <v/>
      </c>
      <c r="EB64" s="78" t="str">
        <f t="shared" si="62"/>
        <v/>
      </c>
      <c r="EC64"/>
      <c r="EE64" s="50" t="str">
        <f ca="1">IF(OR(Results!D63=0,Results!D63="",Results!H63=""),"",IF(Results!H63-Results!I63&gt;4,Results!D63,""))</f>
        <v/>
      </c>
      <c r="EF64" t="str">
        <f>IFERROR(INDEX(EC61:$EC$300,MATCH(EC61&amp;"*",EC62:$EC$300,0)),"")</f>
        <v/>
      </c>
      <c r="EG64" s="51" t="str">
        <f t="shared" si="63"/>
        <v/>
      </c>
    </row>
    <row r="65" spans="2:137" x14ac:dyDescent="0.25">
      <c r="D65" s="8"/>
      <c r="E65" s="14" t="str">
        <f>IFERROR(TRIM(VLOOKUP(D65,Data!$A$2:$B$300,2,FALSE)),IF(D65&lt;&gt;"",TRIM(D65),""))</f>
        <v/>
      </c>
      <c r="F65" s="17" t="str">
        <f t="shared" ca="1" si="93"/>
        <v/>
      </c>
      <c r="G65" s="8"/>
      <c r="H65" s="14" t="str">
        <f>IFERROR(TRIM(VLOOKUP(G65,Data!$A$2:$B$300,2,FALSE)),IF(G65&lt;&gt;"",TRIM(G65),""))</f>
        <v/>
      </c>
      <c r="I65" s="17" t="str">
        <f t="shared" ca="1" si="1"/>
        <v/>
      </c>
      <c r="J65" s="8"/>
      <c r="K65" s="14" t="str">
        <f>IFERROR(TRIM(VLOOKUP(J65,Data!$A$2:$B$300,2,FALSE)),IF(J65&lt;&gt;"",TRIM(J65),""))</f>
        <v/>
      </c>
      <c r="L65" s="17" t="str">
        <f t="shared" ca="1" si="2"/>
        <v/>
      </c>
      <c r="M65" s="8"/>
      <c r="N65" s="14" t="str">
        <f>IFERROR(TRIM(VLOOKUP(M65,Data!$A$2:$B$300,2,FALSE)),IF(M65&lt;&gt;"",TRIM(M65),""))</f>
        <v/>
      </c>
      <c r="O65" s="17" t="str">
        <f t="shared" ca="1" si="65"/>
        <v/>
      </c>
      <c r="P65" s="8"/>
      <c r="Q65" s="14" t="str">
        <f>IFERROR(TRIM(VLOOKUP(P65,Data!$A$2:$B$300,2,FALSE)),IF(P65&lt;&gt;"",TRIM(P65),""))</f>
        <v/>
      </c>
      <c r="R65" s="17" t="str">
        <f t="shared" ca="1" si="66"/>
        <v/>
      </c>
      <c r="S65" s="8"/>
      <c r="T65" s="14" t="str">
        <f>IFERROR(TRIM(VLOOKUP(S65,Data!$A$2:$B$300,2,FALSE)),IF(S65&lt;&gt;"",TRIM(S65),""))</f>
        <v/>
      </c>
      <c r="U65" s="17" t="str">
        <f t="shared" ca="1" si="67"/>
        <v/>
      </c>
      <c r="V65" s="8"/>
      <c r="W65" s="14" t="str">
        <f>IFERROR(TRIM(VLOOKUP(V65,Data!$A$2:$B$300,2,FALSE)),IF(V65&lt;&gt;"",TRIM(V65),""))</f>
        <v/>
      </c>
      <c r="X65" s="17" t="str">
        <f t="shared" ca="1" si="68"/>
        <v/>
      </c>
      <c r="Y65" s="8"/>
      <c r="Z65" s="14" t="str">
        <f>IFERROR(TRIM(VLOOKUP(Y65,Data!$A$2:$B$300,2,FALSE)),IF(Y65&lt;&gt;"",TRIM(Y65),""))</f>
        <v/>
      </c>
      <c r="AA65" s="17" t="str">
        <f t="shared" ca="1" si="69"/>
        <v/>
      </c>
      <c r="AB65" s="8"/>
      <c r="AC65" s="14" t="str">
        <f>IFERROR(TRIM(VLOOKUP(AB65,Data!$A$2:$B$300,2,FALSE)),IF(AB65&lt;&gt;"",TRIM(AB65),""))</f>
        <v/>
      </c>
      <c r="AD65" s="17" t="str">
        <f t="shared" ca="1" si="70"/>
        <v/>
      </c>
      <c r="AE65" s="8"/>
      <c r="AF65" s="14" t="str">
        <f>IFERROR(TRIM(VLOOKUP(AE65,Data!$A$2:$B$300,2,FALSE)),IF(AE65&lt;&gt;"",TRIM(AE65),""))</f>
        <v/>
      </c>
      <c r="AG65" s="17" t="str">
        <f t="shared" ca="1" si="71"/>
        <v/>
      </c>
      <c r="AH65" s="8"/>
      <c r="AI65" s="14" t="str">
        <f>IFERROR(TRIM(VLOOKUP(AH65,Data!$A$2:$B$300,2,FALSE)),IF(AH65&lt;&gt;"",TRIM(AH65),""))</f>
        <v/>
      </c>
      <c r="AJ65" s="17" t="str">
        <f t="shared" ca="1" si="72"/>
        <v/>
      </c>
      <c r="AK65" s="8"/>
      <c r="AL65" s="14" t="str">
        <f>IFERROR(TRIM(VLOOKUP(AK65,Data!$A$2:$B$300,2,FALSE)),IF(AK65&lt;&gt;"",TRIM(AK65),""))</f>
        <v/>
      </c>
      <c r="AM65" s="17" t="str">
        <f t="shared" ca="1" si="73"/>
        <v/>
      </c>
      <c r="AN65" s="8"/>
      <c r="AO65" s="14" t="str">
        <f>IFERROR(TRIM(VLOOKUP(AN65,Data!$A$2:$B$300,2,FALSE)),IF(AN65&lt;&gt;"",TRIM(AN65),""))</f>
        <v/>
      </c>
      <c r="AP65" s="17" t="str">
        <f t="shared" ca="1" si="74"/>
        <v/>
      </c>
      <c r="AQ65" s="8"/>
      <c r="AR65" s="14" t="str">
        <f>IFERROR(TRIM(VLOOKUP(AQ65,Data!$A$2:$B$300,2,FALSE)),IF(AQ65&lt;&gt;"",TRIM(AQ65),""))</f>
        <v/>
      </c>
      <c r="AS65" s="17" t="str">
        <f t="shared" ca="1" si="75"/>
        <v/>
      </c>
      <c r="AT65" s="8"/>
      <c r="AU65" s="14" t="str">
        <f>IFERROR(TRIM(VLOOKUP(AT65,Data!$A$2:$B$300,2,FALSE)),IF(AT65&lt;&gt;"",TRIM(AT65),""))</f>
        <v/>
      </c>
      <c r="AV65" s="17" t="str">
        <f t="shared" ca="1" si="76"/>
        <v/>
      </c>
      <c r="AW65" s="8"/>
      <c r="AX65" s="14" t="str">
        <f>IFERROR(TRIM(VLOOKUP(AW65,Data!$A$2:$B$300,2,FALSE)),IF(AW65&lt;&gt;"",TRIM(AW65),""))</f>
        <v/>
      </c>
      <c r="AY65" s="17" t="str">
        <f t="shared" ca="1" si="77"/>
        <v/>
      </c>
      <c r="AZ65" s="8"/>
      <c r="BA65" s="14" t="str">
        <f>IFERROR(TRIM(VLOOKUP(AZ65,Data!$A$2:$B$300,2,FALSE)),IF(AZ65&lt;&gt;"",TRIM(AZ65),""))</f>
        <v/>
      </c>
      <c r="BB65" s="17" t="str">
        <f t="shared" ca="1" si="78"/>
        <v/>
      </c>
      <c r="BC65" s="8"/>
      <c r="BD65" s="14" t="str">
        <f>IFERROR(TRIM(VLOOKUP(BC65,Data!$A$2:$B$300,2,FALSE)),IF(BC65&lt;&gt;"",TRIM(BC65),""))</f>
        <v/>
      </c>
      <c r="BE65" s="17" t="str">
        <f t="shared" ca="1" si="79"/>
        <v/>
      </c>
      <c r="BF65" s="8"/>
      <c r="BG65" s="14" t="str">
        <f>IFERROR(TRIM(VLOOKUP(BF65,Data!$A$2:$B$300,2,FALSE)),IF(BF65&lt;&gt;"",TRIM(BF65),""))</f>
        <v/>
      </c>
      <c r="BH65" s="17" t="str">
        <f t="shared" ca="1" si="80"/>
        <v/>
      </c>
      <c r="BI65" s="8"/>
      <c r="BJ65" s="14" t="str">
        <f>IFERROR(TRIM(VLOOKUP(BI65,Data!$A$2:$B$300,2,FALSE)),IF(BI65&lt;&gt;"",TRIM(BI65),""))</f>
        <v/>
      </c>
      <c r="BK65" s="17" t="str">
        <f t="shared" ca="1" si="81"/>
        <v/>
      </c>
      <c r="BL65" s="8"/>
      <c r="BM65" s="14" t="str">
        <f>IFERROR(TRIM(VLOOKUP(BL65,Data!$A$2:$B$300,2,FALSE)),IF(BL65&lt;&gt;"",TRIM(BL65),""))</f>
        <v/>
      </c>
      <c r="BN65" s="17" t="str">
        <f t="shared" ca="1" si="82"/>
        <v/>
      </c>
      <c r="BO65" s="8"/>
      <c r="BP65" s="14" t="str">
        <f>IFERROR(TRIM(VLOOKUP(BO65,Data!$A$2:$B$300,2,FALSE)),IF(BO65&lt;&gt;"",TRIM(BO65),""))</f>
        <v/>
      </c>
      <c r="BQ65" s="17" t="str">
        <f t="shared" ca="1" si="83"/>
        <v/>
      </c>
      <c r="BR65" s="8"/>
      <c r="BS65" s="14" t="str">
        <f>IFERROR(TRIM(VLOOKUP(BR65,Data!$A$2:$B$300,2,FALSE)),IF(BR65&lt;&gt;"",TRIM(BR65),""))</f>
        <v/>
      </c>
      <c r="BT65" s="17" t="str">
        <f t="shared" ca="1" si="84"/>
        <v/>
      </c>
      <c r="BU65" s="8"/>
      <c r="BV65" s="14" t="str">
        <f>IFERROR(TRIM(VLOOKUP(BU65,Data!$A$2:$B$300,2,FALSE)),IF(BU65&lt;&gt;"",TRIM(BU65),""))</f>
        <v/>
      </c>
      <c r="BW65" s="17" t="str">
        <f t="shared" ca="1" si="85"/>
        <v/>
      </c>
      <c r="BX65" s="8"/>
      <c r="BY65" s="14" t="str">
        <f>IFERROR(TRIM(VLOOKUP(BX65,Data!$A$2:$B$300,2,FALSE)),IF(BX65&lt;&gt;"",TRIM(BX65),""))</f>
        <v/>
      </c>
      <c r="BZ65" s="17" t="str">
        <f t="shared" ca="1" si="86"/>
        <v/>
      </c>
      <c r="CA65" s="8"/>
      <c r="CB65" s="14" t="str">
        <f>IFERROR(TRIM(VLOOKUP(CA65,Data!$A$2:$B$300,2,FALSE)),IF(CA65&lt;&gt;"",TRIM(CA65),""))</f>
        <v/>
      </c>
      <c r="CC65" s="17" t="str">
        <f t="shared" ca="1" si="87"/>
        <v/>
      </c>
      <c r="CD65" s="8"/>
      <c r="CE65" s="14" t="str">
        <f>IFERROR(TRIM(VLOOKUP(CD65,Data!$A$2:$B$300,2,FALSE)),IF(CD65&lt;&gt;"",TRIM(CD65),""))</f>
        <v/>
      </c>
      <c r="CF65" s="17" t="str">
        <f t="shared" ca="1" si="88"/>
        <v/>
      </c>
      <c r="CG65" s="8"/>
      <c r="CH65" s="14" t="str">
        <f>IFERROR(TRIM(VLOOKUP(CG65,Data!$A$2:$B$300,2,FALSE)),IF(CG65&lt;&gt;"",TRIM(CG65),""))</f>
        <v/>
      </c>
      <c r="CI65" s="17" t="str">
        <f t="shared" ca="1" si="89"/>
        <v/>
      </c>
      <c r="CJ65" s="8"/>
      <c r="CK65" s="14" t="str">
        <f>IFERROR(TRIM(VLOOKUP(CJ65,Data!$A$2:$B$300,2,FALSE)),IF(CJ65&lt;&gt;"",TRIM(CJ65),""))</f>
        <v/>
      </c>
      <c r="CL65" s="17" t="str">
        <f t="shared" ca="1" si="90"/>
        <v/>
      </c>
      <c r="CM65" s="8"/>
      <c r="CN65" s="14" t="str">
        <f>IFERROR(TRIM(VLOOKUP(CM65,Data!$A$2:$B$300,2,FALSE)),IF(CM65&lt;&gt;"",TRIM(CM65),""))</f>
        <v/>
      </c>
      <c r="CO65" s="17" t="str">
        <f t="shared" ca="1" si="91"/>
        <v/>
      </c>
      <c r="CP65" s="8"/>
      <c r="CQ65" s="14" t="str">
        <f>IFERROR(TRIM(VLOOKUP(CP65,Data!$A$2:$B$300,2,FALSE)),IF(CP65&lt;&gt;"",TRIM(CP65),""))</f>
        <v/>
      </c>
      <c r="CR65" s="17" t="str">
        <f t="shared" ca="1" si="92"/>
        <v/>
      </c>
      <c r="CT65" s="24" t="str">
        <f t="shared" si="31"/>
        <v/>
      </c>
      <c r="CU65" t="str">
        <f t="shared" si="32"/>
        <v/>
      </c>
      <c r="CV65" t="str">
        <f t="shared" si="33"/>
        <v/>
      </c>
      <c r="CW65" t="str">
        <f t="shared" si="34"/>
        <v/>
      </c>
      <c r="CX65" t="str">
        <f t="shared" si="35"/>
        <v/>
      </c>
      <c r="CY65" t="str">
        <f t="shared" si="36"/>
        <v/>
      </c>
      <c r="CZ65" t="str">
        <f t="shared" si="37"/>
        <v/>
      </c>
      <c r="DA65" t="str">
        <f t="shared" si="38"/>
        <v/>
      </c>
      <c r="DB65" t="str">
        <f t="shared" si="39"/>
        <v/>
      </c>
      <c r="DC65" t="str">
        <f t="shared" si="40"/>
        <v/>
      </c>
      <c r="DD65" t="str">
        <f t="shared" si="41"/>
        <v/>
      </c>
      <c r="DE65" t="str">
        <f t="shared" si="42"/>
        <v/>
      </c>
      <c r="DF65" t="str">
        <f t="shared" si="43"/>
        <v/>
      </c>
      <c r="DG65" t="str">
        <f t="shared" si="44"/>
        <v/>
      </c>
      <c r="DH65" t="str">
        <f t="shared" si="45"/>
        <v/>
      </c>
      <c r="DI65" t="str">
        <f t="shared" si="46"/>
        <v/>
      </c>
      <c r="DJ65" t="str">
        <f t="shared" si="47"/>
        <v/>
      </c>
      <c r="DK65" t="str">
        <f t="shared" si="48"/>
        <v/>
      </c>
      <c r="DL65" t="str">
        <f t="shared" si="49"/>
        <v/>
      </c>
      <c r="DM65" t="str">
        <f t="shared" si="50"/>
        <v/>
      </c>
      <c r="DN65" t="str">
        <f t="shared" si="51"/>
        <v/>
      </c>
      <c r="DO65" t="str">
        <f t="shared" si="52"/>
        <v/>
      </c>
      <c r="DP65" t="str">
        <f t="shared" si="53"/>
        <v/>
      </c>
      <c r="DQ65" t="str">
        <f t="shared" si="54"/>
        <v/>
      </c>
      <c r="DR65" t="str">
        <f t="shared" si="55"/>
        <v/>
      </c>
      <c r="DS65" t="str">
        <f t="shared" si="56"/>
        <v/>
      </c>
      <c r="DT65" t="str">
        <f t="shared" si="57"/>
        <v/>
      </c>
      <c r="DU65" t="str">
        <f t="shared" si="58"/>
        <v/>
      </c>
      <c r="DV65" t="str">
        <f t="shared" si="59"/>
        <v/>
      </c>
      <c r="DW65" t="str">
        <f t="shared" si="60"/>
        <v/>
      </c>
      <c r="DX65" s="25" t="str">
        <f t="shared" si="61"/>
        <v/>
      </c>
      <c r="EB65" s="78" t="str">
        <f t="shared" si="62"/>
        <v/>
      </c>
      <c r="EC65"/>
      <c r="EE65" s="50" t="str">
        <f ca="1">IF(OR(Results!D64=0,Results!D64="",Results!H64=""),"",IF(Results!H64-Results!I64&gt;4,Results!D64,""))</f>
        <v/>
      </c>
      <c r="EF65" t="str">
        <f>IFERROR(INDEX(EC62:$EC$300,MATCH(EC62&amp;"*",EC63:$EC$300,0)),"")</f>
        <v/>
      </c>
      <c r="EG65" s="51" t="str">
        <f t="shared" si="63"/>
        <v/>
      </c>
    </row>
    <row r="66" spans="2:137" x14ac:dyDescent="0.25">
      <c r="D66" s="8"/>
      <c r="E66" s="14" t="str">
        <f>IFERROR(TRIM(VLOOKUP(D66,Data!$A$2:$B$300,2,FALSE)),IF(D66&lt;&gt;"",TRIM(D66),""))</f>
        <v/>
      </c>
      <c r="F66" s="17" t="str">
        <f t="shared" ca="1" si="93"/>
        <v/>
      </c>
      <c r="G66" s="8"/>
      <c r="H66" s="14" t="str">
        <f>IFERROR(TRIM(VLOOKUP(G66,Data!$A$2:$B$300,2,FALSE)),IF(G66&lt;&gt;"",TRIM(G66),""))</f>
        <v/>
      </c>
      <c r="I66" s="17" t="str">
        <f t="shared" ca="1" si="1"/>
        <v/>
      </c>
      <c r="J66" s="8"/>
      <c r="K66" s="14" t="str">
        <f>IFERROR(TRIM(VLOOKUP(J66,Data!$A$2:$B$300,2,FALSE)),IF(J66&lt;&gt;"",TRIM(J66),""))</f>
        <v/>
      </c>
      <c r="L66" s="17" t="str">
        <f t="shared" ca="1" si="2"/>
        <v/>
      </c>
      <c r="M66" s="8"/>
      <c r="N66" s="14" t="str">
        <f>IFERROR(TRIM(VLOOKUP(M66,Data!$A$2:$B$300,2,FALSE)),IF(M66&lt;&gt;"",TRIM(M66),""))</f>
        <v/>
      </c>
      <c r="O66" s="17" t="str">
        <f t="shared" ca="1" si="65"/>
        <v/>
      </c>
      <c r="P66" s="8"/>
      <c r="Q66" s="14" t="str">
        <f>IFERROR(TRIM(VLOOKUP(P66,Data!$A$2:$B$300,2,FALSE)),IF(P66&lt;&gt;"",TRIM(P66),""))</f>
        <v/>
      </c>
      <c r="R66" s="17" t="str">
        <f t="shared" ca="1" si="66"/>
        <v/>
      </c>
      <c r="S66" s="8"/>
      <c r="T66" s="14" t="str">
        <f>IFERROR(TRIM(VLOOKUP(S66,Data!$A$2:$B$300,2,FALSE)),IF(S66&lt;&gt;"",TRIM(S66),""))</f>
        <v/>
      </c>
      <c r="U66" s="17" t="str">
        <f t="shared" ca="1" si="67"/>
        <v/>
      </c>
      <c r="V66" s="8"/>
      <c r="W66" s="14" t="str">
        <f>IFERROR(TRIM(VLOOKUP(V66,Data!$A$2:$B$300,2,FALSE)),IF(V66&lt;&gt;"",TRIM(V66),""))</f>
        <v/>
      </c>
      <c r="X66" s="17" t="str">
        <f t="shared" ca="1" si="68"/>
        <v/>
      </c>
      <c r="Y66" s="8"/>
      <c r="Z66" s="14" t="str">
        <f>IFERROR(TRIM(VLOOKUP(Y66,Data!$A$2:$B$300,2,FALSE)),IF(Y66&lt;&gt;"",TRIM(Y66),""))</f>
        <v/>
      </c>
      <c r="AA66" s="17" t="str">
        <f t="shared" ca="1" si="69"/>
        <v/>
      </c>
      <c r="AB66" s="8"/>
      <c r="AC66" s="14" t="str">
        <f>IFERROR(TRIM(VLOOKUP(AB66,Data!$A$2:$B$300,2,FALSE)),IF(AB66&lt;&gt;"",TRIM(AB66),""))</f>
        <v/>
      </c>
      <c r="AD66" s="17" t="str">
        <f t="shared" ca="1" si="70"/>
        <v/>
      </c>
      <c r="AE66" s="8"/>
      <c r="AF66" s="14" t="str">
        <f>IFERROR(TRIM(VLOOKUP(AE66,Data!$A$2:$B$300,2,FALSE)),IF(AE66&lt;&gt;"",TRIM(AE66),""))</f>
        <v/>
      </c>
      <c r="AG66" s="17" t="str">
        <f t="shared" ca="1" si="71"/>
        <v/>
      </c>
      <c r="AH66" s="8"/>
      <c r="AI66" s="14" t="str">
        <f>IFERROR(TRIM(VLOOKUP(AH66,Data!$A$2:$B$300,2,FALSE)),IF(AH66&lt;&gt;"",TRIM(AH66),""))</f>
        <v/>
      </c>
      <c r="AJ66" s="17" t="str">
        <f t="shared" ca="1" si="72"/>
        <v/>
      </c>
      <c r="AK66" s="8"/>
      <c r="AL66" s="14" t="str">
        <f>IFERROR(TRIM(VLOOKUP(AK66,Data!$A$2:$B$300,2,FALSE)),IF(AK66&lt;&gt;"",TRIM(AK66),""))</f>
        <v/>
      </c>
      <c r="AM66" s="17" t="str">
        <f t="shared" ca="1" si="73"/>
        <v/>
      </c>
      <c r="AN66" s="8"/>
      <c r="AO66" s="14" t="str">
        <f>IFERROR(TRIM(VLOOKUP(AN66,Data!$A$2:$B$300,2,FALSE)),IF(AN66&lt;&gt;"",TRIM(AN66),""))</f>
        <v/>
      </c>
      <c r="AP66" s="17" t="str">
        <f t="shared" ca="1" si="74"/>
        <v/>
      </c>
      <c r="AQ66" s="8"/>
      <c r="AR66" s="14" t="str">
        <f>IFERROR(TRIM(VLOOKUP(AQ66,Data!$A$2:$B$300,2,FALSE)),IF(AQ66&lt;&gt;"",TRIM(AQ66),""))</f>
        <v/>
      </c>
      <c r="AS66" s="17" t="str">
        <f t="shared" ca="1" si="75"/>
        <v/>
      </c>
      <c r="AT66" s="8"/>
      <c r="AU66" s="14" t="str">
        <f>IFERROR(TRIM(VLOOKUP(AT66,Data!$A$2:$B$300,2,FALSE)),IF(AT66&lt;&gt;"",TRIM(AT66),""))</f>
        <v/>
      </c>
      <c r="AV66" s="17" t="str">
        <f t="shared" ca="1" si="76"/>
        <v/>
      </c>
      <c r="AW66" s="8"/>
      <c r="AX66" s="14" t="str">
        <f>IFERROR(TRIM(VLOOKUP(AW66,Data!$A$2:$B$300,2,FALSE)),IF(AW66&lt;&gt;"",TRIM(AW66),""))</f>
        <v/>
      </c>
      <c r="AY66" s="17" t="str">
        <f t="shared" ca="1" si="77"/>
        <v/>
      </c>
      <c r="AZ66" s="8"/>
      <c r="BA66" s="14" t="str">
        <f>IFERROR(TRIM(VLOOKUP(AZ66,Data!$A$2:$B$300,2,FALSE)),IF(AZ66&lt;&gt;"",TRIM(AZ66),""))</f>
        <v/>
      </c>
      <c r="BB66" s="17" t="str">
        <f t="shared" ca="1" si="78"/>
        <v/>
      </c>
      <c r="BC66" s="8"/>
      <c r="BD66" s="14" t="str">
        <f>IFERROR(TRIM(VLOOKUP(BC66,Data!$A$2:$B$300,2,FALSE)),IF(BC66&lt;&gt;"",TRIM(BC66),""))</f>
        <v/>
      </c>
      <c r="BE66" s="17" t="str">
        <f t="shared" ca="1" si="79"/>
        <v/>
      </c>
      <c r="BF66" s="8"/>
      <c r="BG66" s="14" t="str">
        <f>IFERROR(TRIM(VLOOKUP(BF66,Data!$A$2:$B$300,2,FALSE)),IF(BF66&lt;&gt;"",TRIM(BF66),""))</f>
        <v/>
      </c>
      <c r="BH66" s="17" t="str">
        <f t="shared" ca="1" si="80"/>
        <v/>
      </c>
      <c r="BI66" s="8"/>
      <c r="BJ66" s="14" t="str">
        <f>IFERROR(TRIM(VLOOKUP(BI66,Data!$A$2:$B$300,2,FALSE)),IF(BI66&lt;&gt;"",TRIM(BI66),""))</f>
        <v/>
      </c>
      <c r="BK66" s="17" t="str">
        <f t="shared" ca="1" si="81"/>
        <v/>
      </c>
      <c r="BL66" s="8"/>
      <c r="BM66" s="14" t="str">
        <f>IFERROR(TRIM(VLOOKUP(BL66,Data!$A$2:$B$300,2,FALSE)),IF(BL66&lt;&gt;"",TRIM(BL66),""))</f>
        <v/>
      </c>
      <c r="BN66" s="17" t="str">
        <f t="shared" ca="1" si="82"/>
        <v/>
      </c>
      <c r="BO66" s="8"/>
      <c r="BP66" s="14" t="str">
        <f>IFERROR(TRIM(VLOOKUP(BO66,Data!$A$2:$B$300,2,FALSE)),IF(BO66&lt;&gt;"",TRIM(BO66),""))</f>
        <v/>
      </c>
      <c r="BQ66" s="17" t="str">
        <f t="shared" ca="1" si="83"/>
        <v/>
      </c>
      <c r="BR66" s="8"/>
      <c r="BS66" s="14" t="str">
        <f>IFERROR(TRIM(VLOOKUP(BR66,Data!$A$2:$B$300,2,FALSE)),IF(BR66&lt;&gt;"",TRIM(BR66),""))</f>
        <v/>
      </c>
      <c r="BT66" s="17" t="str">
        <f t="shared" ca="1" si="84"/>
        <v/>
      </c>
      <c r="BU66" s="8"/>
      <c r="BV66" s="14" t="str">
        <f>IFERROR(TRIM(VLOOKUP(BU66,Data!$A$2:$B$300,2,FALSE)),IF(BU66&lt;&gt;"",TRIM(BU66),""))</f>
        <v/>
      </c>
      <c r="BW66" s="17" t="str">
        <f t="shared" ca="1" si="85"/>
        <v/>
      </c>
      <c r="BX66" s="8"/>
      <c r="BY66" s="14" t="str">
        <f>IFERROR(TRIM(VLOOKUP(BX66,Data!$A$2:$B$300,2,FALSE)),IF(BX66&lt;&gt;"",TRIM(BX66),""))</f>
        <v/>
      </c>
      <c r="BZ66" s="17" t="str">
        <f t="shared" ca="1" si="86"/>
        <v/>
      </c>
      <c r="CA66" s="8"/>
      <c r="CB66" s="14" t="str">
        <f>IFERROR(TRIM(VLOOKUP(CA66,Data!$A$2:$B$300,2,FALSE)),IF(CA66&lt;&gt;"",TRIM(CA66),""))</f>
        <v/>
      </c>
      <c r="CC66" s="17" t="str">
        <f t="shared" ca="1" si="87"/>
        <v/>
      </c>
      <c r="CD66" s="8"/>
      <c r="CE66" s="14" t="str">
        <f>IFERROR(TRIM(VLOOKUP(CD66,Data!$A$2:$B$300,2,FALSE)),IF(CD66&lt;&gt;"",TRIM(CD66),""))</f>
        <v/>
      </c>
      <c r="CF66" s="17" t="str">
        <f t="shared" ca="1" si="88"/>
        <v/>
      </c>
      <c r="CG66" s="8"/>
      <c r="CH66" s="14" t="str">
        <f>IFERROR(TRIM(VLOOKUP(CG66,Data!$A$2:$B$300,2,FALSE)),IF(CG66&lt;&gt;"",TRIM(CG66),""))</f>
        <v/>
      </c>
      <c r="CI66" s="17" t="str">
        <f t="shared" ca="1" si="89"/>
        <v/>
      </c>
      <c r="CJ66" s="8"/>
      <c r="CK66" s="14" t="str">
        <f>IFERROR(TRIM(VLOOKUP(CJ66,Data!$A$2:$B$300,2,FALSE)),IF(CJ66&lt;&gt;"",TRIM(CJ66),""))</f>
        <v/>
      </c>
      <c r="CL66" s="17" t="str">
        <f t="shared" ca="1" si="90"/>
        <v/>
      </c>
      <c r="CM66" s="8"/>
      <c r="CN66" s="14" t="str">
        <f>IFERROR(TRIM(VLOOKUP(CM66,Data!$A$2:$B$300,2,FALSE)),IF(CM66&lt;&gt;"",TRIM(CM66),""))</f>
        <v/>
      </c>
      <c r="CO66" s="17" t="str">
        <f t="shared" ca="1" si="91"/>
        <v/>
      </c>
      <c r="CP66" s="8"/>
      <c r="CQ66" s="14" t="str">
        <f>IFERROR(TRIM(VLOOKUP(CP66,Data!$A$2:$B$300,2,FALSE)),IF(CP66&lt;&gt;"",TRIM(CP66),""))</f>
        <v/>
      </c>
      <c r="CR66" s="17" t="str">
        <f t="shared" ca="1" si="92"/>
        <v/>
      </c>
      <c r="CT66" s="24" t="str">
        <f t="shared" si="31"/>
        <v/>
      </c>
      <c r="CU66" t="str">
        <f t="shared" si="32"/>
        <v/>
      </c>
      <c r="CV66" t="str">
        <f t="shared" si="33"/>
        <v/>
      </c>
      <c r="CW66" t="str">
        <f t="shared" si="34"/>
        <v/>
      </c>
      <c r="CX66" t="str">
        <f t="shared" si="35"/>
        <v/>
      </c>
      <c r="CY66" t="str">
        <f t="shared" si="36"/>
        <v/>
      </c>
      <c r="CZ66" t="str">
        <f t="shared" si="37"/>
        <v/>
      </c>
      <c r="DA66" t="str">
        <f t="shared" si="38"/>
        <v/>
      </c>
      <c r="DB66" t="str">
        <f t="shared" si="39"/>
        <v/>
      </c>
      <c r="DC66" t="str">
        <f t="shared" si="40"/>
        <v/>
      </c>
      <c r="DD66" t="str">
        <f t="shared" si="41"/>
        <v/>
      </c>
      <c r="DE66" t="str">
        <f t="shared" si="42"/>
        <v/>
      </c>
      <c r="DF66" t="str">
        <f t="shared" si="43"/>
        <v/>
      </c>
      <c r="DG66" t="str">
        <f t="shared" si="44"/>
        <v/>
      </c>
      <c r="DH66" t="str">
        <f t="shared" si="45"/>
        <v/>
      </c>
      <c r="DI66" t="str">
        <f t="shared" si="46"/>
        <v/>
      </c>
      <c r="DJ66" t="str">
        <f t="shared" si="47"/>
        <v/>
      </c>
      <c r="DK66" t="str">
        <f t="shared" si="48"/>
        <v/>
      </c>
      <c r="DL66" t="str">
        <f t="shared" si="49"/>
        <v/>
      </c>
      <c r="DM66" t="str">
        <f t="shared" si="50"/>
        <v/>
      </c>
      <c r="DN66" t="str">
        <f t="shared" si="51"/>
        <v/>
      </c>
      <c r="DO66" t="str">
        <f t="shared" si="52"/>
        <v/>
      </c>
      <c r="DP66" t="str">
        <f t="shared" si="53"/>
        <v/>
      </c>
      <c r="DQ66" t="str">
        <f t="shared" si="54"/>
        <v/>
      </c>
      <c r="DR66" t="str">
        <f t="shared" si="55"/>
        <v/>
      </c>
      <c r="DS66" t="str">
        <f t="shared" si="56"/>
        <v/>
      </c>
      <c r="DT66" t="str">
        <f t="shared" si="57"/>
        <v/>
      </c>
      <c r="DU66" t="str">
        <f t="shared" si="58"/>
        <v/>
      </c>
      <c r="DV66" t="str">
        <f t="shared" si="59"/>
        <v/>
      </c>
      <c r="DW66" t="str">
        <f t="shared" si="60"/>
        <v/>
      </c>
      <c r="DX66" s="25" t="str">
        <f t="shared" si="61"/>
        <v/>
      </c>
      <c r="EB66" s="78" t="str">
        <f t="shared" si="62"/>
        <v/>
      </c>
      <c r="EC66"/>
      <c r="EE66" s="50" t="str">
        <f ca="1">IF(OR(Results!D65=0,Results!D65="",Results!H65=""),"",IF(Results!H65-Results!I65&gt;4,Results!D65,""))</f>
        <v/>
      </c>
      <c r="EF66" t="str">
        <f>IFERROR(INDEX(EC63:$EC$300,MATCH(EC63&amp;"*",EC64:$EC$300,0)),"")</f>
        <v/>
      </c>
      <c r="EG66" s="51" t="str">
        <f t="shared" si="63"/>
        <v/>
      </c>
    </row>
    <row r="67" spans="2:137" x14ac:dyDescent="0.25">
      <c r="D67" s="8"/>
      <c r="E67" s="14" t="str">
        <f>IFERROR(TRIM(VLOOKUP(D67,Data!$A$2:$B$300,2,FALSE)),IF(D67&lt;&gt;"",TRIM(D67),""))</f>
        <v/>
      </c>
      <c r="F67" s="17" t="str">
        <f t="shared" ca="1" si="93"/>
        <v/>
      </c>
      <c r="G67" s="8"/>
      <c r="H67" s="14" t="str">
        <f>IFERROR(TRIM(VLOOKUP(G67,Data!$A$2:$B$300,2,FALSE)),IF(G67&lt;&gt;"",TRIM(G67),""))</f>
        <v/>
      </c>
      <c r="I67" s="17" t="str">
        <f t="shared" ca="1" si="1"/>
        <v/>
      </c>
      <c r="J67" s="8"/>
      <c r="K67" s="14" t="str">
        <f>IFERROR(TRIM(VLOOKUP(J67,Data!$A$2:$B$300,2,FALSE)),IF(J67&lt;&gt;"",TRIM(J67),""))</f>
        <v/>
      </c>
      <c r="L67" s="17" t="str">
        <f t="shared" ca="1" si="2"/>
        <v/>
      </c>
      <c r="M67" s="8"/>
      <c r="N67" s="14" t="str">
        <f>IFERROR(TRIM(VLOOKUP(M67,Data!$A$2:$B$300,2,FALSE)),IF(M67&lt;&gt;"",TRIM(M67),""))</f>
        <v/>
      </c>
      <c r="O67" s="17" t="str">
        <f t="shared" ca="1" si="65"/>
        <v/>
      </c>
      <c r="P67" s="8"/>
      <c r="Q67" s="14" t="str">
        <f>IFERROR(TRIM(VLOOKUP(P67,Data!$A$2:$B$300,2,FALSE)),IF(P67&lt;&gt;"",TRIM(P67),""))</f>
        <v/>
      </c>
      <c r="R67" s="17" t="str">
        <f t="shared" ca="1" si="66"/>
        <v/>
      </c>
      <c r="S67" s="8"/>
      <c r="T67" s="14" t="str">
        <f>IFERROR(TRIM(VLOOKUP(S67,Data!$A$2:$B$300,2,FALSE)),IF(S67&lt;&gt;"",TRIM(S67),""))</f>
        <v/>
      </c>
      <c r="U67" s="17" t="str">
        <f t="shared" ca="1" si="67"/>
        <v/>
      </c>
      <c r="V67" s="8"/>
      <c r="W67" s="14" t="str">
        <f>IFERROR(TRIM(VLOOKUP(V67,Data!$A$2:$B$300,2,FALSE)),IF(V67&lt;&gt;"",TRIM(V67),""))</f>
        <v/>
      </c>
      <c r="X67" s="17" t="str">
        <f t="shared" ca="1" si="68"/>
        <v/>
      </c>
      <c r="Y67" s="8"/>
      <c r="Z67" s="14" t="str">
        <f>IFERROR(TRIM(VLOOKUP(Y67,Data!$A$2:$B$300,2,FALSE)),IF(Y67&lt;&gt;"",TRIM(Y67),""))</f>
        <v/>
      </c>
      <c r="AA67" s="17" t="str">
        <f t="shared" ca="1" si="69"/>
        <v/>
      </c>
      <c r="AB67" s="8"/>
      <c r="AC67" s="14" t="str">
        <f>IFERROR(TRIM(VLOOKUP(AB67,Data!$A$2:$B$300,2,FALSE)),IF(AB67&lt;&gt;"",TRIM(AB67),""))</f>
        <v/>
      </c>
      <c r="AD67" s="17" t="str">
        <f t="shared" ca="1" si="70"/>
        <v/>
      </c>
      <c r="AE67" s="8"/>
      <c r="AF67" s="14" t="str">
        <f>IFERROR(TRIM(VLOOKUP(AE67,Data!$A$2:$B$300,2,FALSE)),IF(AE67&lt;&gt;"",TRIM(AE67),""))</f>
        <v/>
      </c>
      <c r="AG67" s="17" t="str">
        <f t="shared" ca="1" si="71"/>
        <v/>
      </c>
      <c r="AH67" s="8"/>
      <c r="AI67" s="14" t="str">
        <f>IFERROR(TRIM(VLOOKUP(AH67,Data!$A$2:$B$300,2,FALSE)),IF(AH67&lt;&gt;"",TRIM(AH67),""))</f>
        <v/>
      </c>
      <c r="AJ67" s="17" t="str">
        <f t="shared" ca="1" si="72"/>
        <v/>
      </c>
      <c r="AK67" s="8"/>
      <c r="AL67" s="14" t="str">
        <f>IFERROR(TRIM(VLOOKUP(AK67,Data!$A$2:$B$300,2,FALSE)),IF(AK67&lt;&gt;"",TRIM(AK67),""))</f>
        <v/>
      </c>
      <c r="AM67" s="17" t="str">
        <f t="shared" ca="1" si="73"/>
        <v/>
      </c>
      <c r="AN67" s="8"/>
      <c r="AO67" s="14" t="str">
        <f>IFERROR(TRIM(VLOOKUP(AN67,Data!$A$2:$B$300,2,FALSE)),IF(AN67&lt;&gt;"",TRIM(AN67),""))</f>
        <v/>
      </c>
      <c r="AP67" s="17" t="str">
        <f t="shared" ca="1" si="74"/>
        <v/>
      </c>
      <c r="AQ67" s="8"/>
      <c r="AR67" s="14" t="str">
        <f>IFERROR(TRIM(VLOOKUP(AQ67,Data!$A$2:$B$300,2,FALSE)),IF(AQ67&lt;&gt;"",TRIM(AQ67),""))</f>
        <v/>
      </c>
      <c r="AS67" s="17" t="str">
        <f t="shared" ca="1" si="75"/>
        <v/>
      </c>
      <c r="AT67" s="8"/>
      <c r="AU67" s="14" t="str">
        <f>IFERROR(TRIM(VLOOKUP(AT67,Data!$A$2:$B$300,2,FALSE)),IF(AT67&lt;&gt;"",TRIM(AT67),""))</f>
        <v/>
      </c>
      <c r="AV67" s="17" t="str">
        <f t="shared" ca="1" si="76"/>
        <v/>
      </c>
      <c r="AW67" s="8"/>
      <c r="AX67" s="14" t="str">
        <f>IFERROR(TRIM(VLOOKUP(AW67,Data!$A$2:$B$300,2,FALSE)),IF(AW67&lt;&gt;"",TRIM(AW67),""))</f>
        <v/>
      </c>
      <c r="AY67" s="17" t="str">
        <f t="shared" ca="1" si="77"/>
        <v/>
      </c>
      <c r="AZ67" s="8"/>
      <c r="BA67" s="14" t="str">
        <f>IFERROR(TRIM(VLOOKUP(AZ67,Data!$A$2:$B$300,2,FALSE)),IF(AZ67&lt;&gt;"",TRIM(AZ67),""))</f>
        <v/>
      </c>
      <c r="BB67" s="17" t="str">
        <f t="shared" ca="1" si="78"/>
        <v/>
      </c>
      <c r="BC67" s="8"/>
      <c r="BD67" s="14" t="str">
        <f>IFERROR(TRIM(VLOOKUP(BC67,Data!$A$2:$B$300,2,FALSE)),IF(BC67&lt;&gt;"",TRIM(BC67),""))</f>
        <v/>
      </c>
      <c r="BE67" s="17" t="str">
        <f t="shared" ca="1" si="79"/>
        <v/>
      </c>
      <c r="BF67" s="8"/>
      <c r="BG67" s="14" t="str">
        <f>IFERROR(TRIM(VLOOKUP(BF67,Data!$A$2:$B$300,2,FALSE)),IF(BF67&lt;&gt;"",TRIM(BF67),""))</f>
        <v/>
      </c>
      <c r="BH67" s="17" t="str">
        <f t="shared" ca="1" si="80"/>
        <v/>
      </c>
      <c r="BI67" s="8"/>
      <c r="BJ67" s="14" t="str">
        <f>IFERROR(TRIM(VLOOKUP(BI67,Data!$A$2:$B$300,2,FALSE)),IF(BI67&lt;&gt;"",TRIM(BI67),""))</f>
        <v/>
      </c>
      <c r="BK67" s="17" t="str">
        <f t="shared" ca="1" si="81"/>
        <v/>
      </c>
      <c r="BL67" s="8"/>
      <c r="BM67" s="14" t="str">
        <f>IFERROR(TRIM(VLOOKUP(BL67,Data!$A$2:$B$300,2,FALSE)),IF(BL67&lt;&gt;"",TRIM(BL67),""))</f>
        <v/>
      </c>
      <c r="BN67" s="17" t="str">
        <f t="shared" ca="1" si="82"/>
        <v/>
      </c>
      <c r="BO67" s="8"/>
      <c r="BP67" s="14" t="str">
        <f>IFERROR(TRIM(VLOOKUP(BO67,Data!$A$2:$B$300,2,FALSE)),IF(BO67&lt;&gt;"",TRIM(BO67),""))</f>
        <v/>
      </c>
      <c r="BQ67" s="17" t="str">
        <f t="shared" ca="1" si="83"/>
        <v/>
      </c>
      <c r="BR67" s="8"/>
      <c r="BS67" s="14" t="str">
        <f>IFERROR(TRIM(VLOOKUP(BR67,Data!$A$2:$B$300,2,FALSE)),IF(BR67&lt;&gt;"",TRIM(BR67),""))</f>
        <v/>
      </c>
      <c r="BT67" s="17" t="str">
        <f t="shared" ca="1" si="84"/>
        <v/>
      </c>
      <c r="BU67" s="8"/>
      <c r="BV67" s="14" t="str">
        <f>IFERROR(TRIM(VLOOKUP(BU67,Data!$A$2:$B$300,2,FALSE)),IF(BU67&lt;&gt;"",TRIM(BU67),""))</f>
        <v/>
      </c>
      <c r="BW67" s="17" t="str">
        <f t="shared" ca="1" si="85"/>
        <v/>
      </c>
      <c r="BX67" s="8"/>
      <c r="BY67" s="14" t="str">
        <f>IFERROR(TRIM(VLOOKUP(BX67,Data!$A$2:$B$300,2,FALSE)),IF(BX67&lt;&gt;"",TRIM(BX67),""))</f>
        <v/>
      </c>
      <c r="BZ67" s="17" t="str">
        <f t="shared" ca="1" si="86"/>
        <v/>
      </c>
      <c r="CA67" s="8"/>
      <c r="CB67" s="14" t="str">
        <f>IFERROR(TRIM(VLOOKUP(CA67,Data!$A$2:$B$300,2,FALSE)),IF(CA67&lt;&gt;"",TRIM(CA67),""))</f>
        <v/>
      </c>
      <c r="CC67" s="17" t="str">
        <f t="shared" ca="1" si="87"/>
        <v/>
      </c>
      <c r="CD67" s="8"/>
      <c r="CE67" s="14" t="str">
        <f>IFERROR(TRIM(VLOOKUP(CD67,Data!$A$2:$B$300,2,FALSE)),IF(CD67&lt;&gt;"",TRIM(CD67),""))</f>
        <v/>
      </c>
      <c r="CF67" s="17" t="str">
        <f t="shared" ca="1" si="88"/>
        <v/>
      </c>
      <c r="CG67" s="8"/>
      <c r="CH67" s="14" t="str">
        <f>IFERROR(TRIM(VLOOKUP(CG67,Data!$A$2:$B$300,2,FALSE)),IF(CG67&lt;&gt;"",TRIM(CG67),""))</f>
        <v/>
      </c>
      <c r="CI67" s="17" t="str">
        <f t="shared" ca="1" si="89"/>
        <v/>
      </c>
      <c r="CJ67" s="8"/>
      <c r="CK67" s="14" t="str">
        <f>IFERROR(TRIM(VLOOKUP(CJ67,Data!$A$2:$B$300,2,FALSE)),IF(CJ67&lt;&gt;"",TRIM(CJ67),""))</f>
        <v/>
      </c>
      <c r="CL67" s="17" t="str">
        <f t="shared" ca="1" si="90"/>
        <v/>
      </c>
      <c r="CM67" s="8"/>
      <c r="CN67" s="14" t="str">
        <f>IFERROR(TRIM(VLOOKUP(CM67,Data!$A$2:$B$300,2,FALSE)),IF(CM67&lt;&gt;"",TRIM(CM67),""))</f>
        <v/>
      </c>
      <c r="CO67" s="17" t="str">
        <f t="shared" ca="1" si="91"/>
        <v/>
      </c>
      <c r="CP67" s="8"/>
      <c r="CQ67" s="14" t="str">
        <f>IFERROR(TRIM(VLOOKUP(CP67,Data!$A$2:$B$300,2,FALSE)),IF(CP67&lt;&gt;"",TRIM(CP67),""))</f>
        <v/>
      </c>
      <c r="CR67" s="17" t="str">
        <f t="shared" ca="1" si="92"/>
        <v/>
      </c>
      <c r="CT67" s="24" t="str">
        <f t="shared" si="31"/>
        <v/>
      </c>
      <c r="CU67" t="str">
        <f t="shared" si="32"/>
        <v/>
      </c>
      <c r="CV67" t="str">
        <f t="shared" si="33"/>
        <v/>
      </c>
      <c r="CW67" t="str">
        <f t="shared" si="34"/>
        <v/>
      </c>
      <c r="CX67" t="str">
        <f t="shared" si="35"/>
        <v/>
      </c>
      <c r="CY67" t="str">
        <f t="shared" si="36"/>
        <v/>
      </c>
      <c r="CZ67" t="str">
        <f t="shared" si="37"/>
        <v/>
      </c>
      <c r="DA67" t="str">
        <f t="shared" si="38"/>
        <v/>
      </c>
      <c r="DB67" t="str">
        <f t="shared" si="39"/>
        <v/>
      </c>
      <c r="DC67" t="str">
        <f t="shared" si="40"/>
        <v/>
      </c>
      <c r="DD67" t="str">
        <f t="shared" si="41"/>
        <v/>
      </c>
      <c r="DE67" t="str">
        <f t="shared" si="42"/>
        <v/>
      </c>
      <c r="DF67" t="str">
        <f t="shared" si="43"/>
        <v/>
      </c>
      <c r="DG67" t="str">
        <f t="shared" si="44"/>
        <v/>
      </c>
      <c r="DH67" t="str">
        <f t="shared" si="45"/>
        <v/>
      </c>
      <c r="DI67" t="str">
        <f t="shared" si="46"/>
        <v/>
      </c>
      <c r="DJ67" t="str">
        <f t="shared" si="47"/>
        <v/>
      </c>
      <c r="DK67" t="str">
        <f t="shared" si="48"/>
        <v/>
      </c>
      <c r="DL67" t="str">
        <f t="shared" si="49"/>
        <v/>
      </c>
      <c r="DM67" t="str">
        <f t="shared" si="50"/>
        <v/>
      </c>
      <c r="DN67" t="str">
        <f t="shared" si="51"/>
        <v/>
      </c>
      <c r="DO67" t="str">
        <f t="shared" si="52"/>
        <v/>
      </c>
      <c r="DP67" t="str">
        <f t="shared" si="53"/>
        <v/>
      </c>
      <c r="DQ67" t="str">
        <f t="shared" si="54"/>
        <v/>
      </c>
      <c r="DR67" t="str">
        <f t="shared" si="55"/>
        <v/>
      </c>
      <c r="DS67" t="str">
        <f t="shared" si="56"/>
        <v/>
      </c>
      <c r="DT67" t="str">
        <f t="shared" si="57"/>
        <v/>
      </c>
      <c r="DU67" t="str">
        <f t="shared" si="58"/>
        <v/>
      </c>
      <c r="DV67" t="str">
        <f t="shared" si="59"/>
        <v/>
      </c>
      <c r="DW67" t="str">
        <f t="shared" si="60"/>
        <v/>
      </c>
      <c r="DX67" s="25" t="str">
        <f t="shared" si="61"/>
        <v/>
      </c>
      <c r="EB67" s="78" t="str">
        <f t="shared" si="62"/>
        <v/>
      </c>
      <c r="EC67"/>
      <c r="EE67" s="50" t="str">
        <f ca="1">IF(OR(Results!D66=0,Results!D66="",Results!H66=""),"",IF(Results!H66-Results!I66&gt;4,Results!D66,""))</f>
        <v/>
      </c>
      <c r="EF67" t="str">
        <f>IFERROR(INDEX(EC64:$EC$300,MATCH(EC64&amp;"*",EC65:$EC$300,0)),"")</f>
        <v/>
      </c>
      <c r="EG67" s="51" t="str">
        <f t="shared" si="63"/>
        <v/>
      </c>
    </row>
    <row r="68" spans="2:137" x14ac:dyDescent="0.25">
      <c r="D68" s="8"/>
      <c r="E68" s="14" t="str">
        <f>IFERROR(TRIM(VLOOKUP(D68,Data!$A$2:$B$300,2,FALSE)),IF(D68&lt;&gt;"",TRIM(D68),""))</f>
        <v/>
      </c>
      <c r="F68" s="17" t="str">
        <f t="shared" ca="1" si="93"/>
        <v/>
      </c>
      <c r="G68" s="8"/>
      <c r="H68" s="14" t="str">
        <f>IFERROR(TRIM(VLOOKUP(G68,Data!$A$2:$B$300,2,FALSE)),IF(G68&lt;&gt;"",TRIM(G68),""))</f>
        <v/>
      </c>
      <c r="I68" s="17" t="str">
        <f t="shared" ref="I68:I81" ca="1" si="94">IF(H68&lt;&gt;"",IF(I68="",MROUND(NOW()-INT(NOW()),"0:01"),I68),"")</f>
        <v/>
      </c>
      <c r="J68" s="8"/>
      <c r="K68" s="14" t="str">
        <f>IFERROR(TRIM(VLOOKUP(J68,Data!$A$2:$B$300,2,FALSE)),IF(J68&lt;&gt;"",TRIM(J68),""))</f>
        <v/>
      </c>
      <c r="L68" s="17" t="str">
        <f t="shared" ref="L68:L82" ca="1" si="95">IF(K68&lt;&gt;"",IF(L68="",MROUND(NOW()-INT(NOW()),"0:01"),L68),"")</f>
        <v/>
      </c>
      <c r="M68" s="8"/>
      <c r="N68" s="14" t="str">
        <f>IFERROR(TRIM(VLOOKUP(M68,Data!$A$2:$B$300,2,FALSE)),IF(M68&lt;&gt;"",TRIM(M68),""))</f>
        <v/>
      </c>
      <c r="O68" s="17" t="str">
        <f t="shared" ref="O68:O99" ca="1" si="96">IF(N68&lt;&gt;"",IF(O68="",MROUND(NOW()-INT(NOW()),"0:01"),O68),"")</f>
        <v/>
      </c>
      <c r="P68" s="8"/>
      <c r="Q68" s="14" t="str">
        <f>IFERROR(TRIM(VLOOKUP(P68,Data!$A$2:$B$300,2,FALSE)),IF(P68&lt;&gt;"",TRIM(P68),""))</f>
        <v/>
      </c>
      <c r="R68" s="17" t="str">
        <f t="shared" ref="R68:R99" ca="1" si="97">IF(Q68&lt;&gt;"",IF(R68="",MROUND(NOW()-INT(NOW()),"0:01"),R68),"")</f>
        <v/>
      </c>
      <c r="S68" s="8"/>
      <c r="T68" s="14" t="str">
        <f>IFERROR(TRIM(VLOOKUP(S68,Data!$A$2:$B$300,2,FALSE)),IF(S68&lt;&gt;"",TRIM(S68),""))</f>
        <v/>
      </c>
      <c r="U68" s="17" t="str">
        <f t="shared" ref="U68:U99" ca="1" si="98">IF(T68&lt;&gt;"",IF(U68="",MROUND(NOW()-INT(NOW()),"0:01"),U68),"")</f>
        <v/>
      </c>
      <c r="V68" s="8"/>
      <c r="W68" s="14" t="str">
        <f>IFERROR(TRIM(VLOOKUP(V68,Data!$A$2:$B$300,2,FALSE)),IF(V68&lt;&gt;"",TRIM(V68),""))</f>
        <v/>
      </c>
      <c r="X68" s="17" t="str">
        <f t="shared" ref="X68:X99" ca="1" si="99">IF(W68&lt;&gt;"",IF(X68="",MROUND(NOW()-INT(NOW()),"0:01"),X68),"")</f>
        <v/>
      </c>
      <c r="Y68" s="8"/>
      <c r="Z68" s="14" t="str">
        <f>IFERROR(TRIM(VLOOKUP(Y68,Data!$A$2:$B$300,2,FALSE)),IF(Y68&lt;&gt;"",TRIM(Y68),""))</f>
        <v/>
      </c>
      <c r="AA68" s="17" t="str">
        <f t="shared" ref="AA68:AA99" ca="1" si="100">IF(Z68&lt;&gt;"",IF(AA68="",MROUND(NOW()-INT(NOW()),"0:01"),AA68),"")</f>
        <v/>
      </c>
      <c r="AB68" s="8"/>
      <c r="AC68" s="14" t="str">
        <f>IFERROR(TRIM(VLOOKUP(AB68,Data!$A$2:$B$300,2,FALSE)),IF(AB68&lt;&gt;"",TRIM(AB68),""))</f>
        <v/>
      </c>
      <c r="AD68" s="17" t="str">
        <f t="shared" ref="AD68:AD99" ca="1" si="101">IF(AC68&lt;&gt;"",IF(AD68="",MROUND(NOW()-INT(NOW()),"0:01"),AD68),"")</f>
        <v/>
      </c>
      <c r="AE68" s="8"/>
      <c r="AF68" s="14" t="str">
        <f>IFERROR(TRIM(VLOOKUP(AE68,Data!$A$2:$B$300,2,FALSE)),IF(AE68&lt;&gt;"",TRIM(AE68),""))</f>
        <v/>
      </c>
      <c r="AG68" s="17" t="str">
        <f t="shared" ref="AG68:AG99" ca="1" si="102">IF(AF68&lt;&gt;"",IF(AG68="",MROUND(NOW()-INT(NOW()),"0:01"),AG68),"")</f>
        <v/>
      </c>
      <c r="AH68" s="8"/>
      <c r="AI68" s="14" t="str">
        <f>IFERROR(TRIM(VLOOKUP(AH68,Data!$A$2:$B$300,2,FALSE)),IF(AH68&lt;&gt;"",TRIM(AH68),""))</f>
        <v/>
      </c>
      <c r="AJ68" s="17" t="str">
        <f t="shared" ref="AJ68:AJ99" ca="1" si="103">IF(AI68&lt;&gt;"",IF(AJ68="",MROUND(NOW()-INT(NOW()),"0:01"),AJ68),"")</f>
        <v/>
      </c>
      <c r="AK68" s="8"/>
      <c r="AL68" s="14" t="str">
        <f>IFERROR(TRIM(VLOOKUP(AK68,Data!$A$2:$B$300,2,FALSE)),IF(AK68&lt;&gt;"",TRIM(AK68),""))</f>
        <v/>
      </c>
      <c r="AM68" s="17" t="str">
        <f t="shared" ref="AM68:AM99" ca="1" si="104">IF(AL68&lt;&gt;"",IF(AM68="",MROUND(NOW()-INT(NOW()),"0:01"),AM68),"")</f>
        <v/>
      </c>
      <c r="AN68" s="8"/>
      <c r="AO68" s="14" t="str">
        <f>IFERROR(TRIM(VLOOKUP(AN68,Data!$A$2:$B$300,2,FALSE)),IF(AN68&lt;&gt;"",TRIM(AN68),""))</f>
        <v/>
      </c>
      <c r="AP68" s="17" t="str">
        <f t="shared" ref="AP68:AP99" ca="1" si="105">IF(AO68&lt;&gt;"",IF(AP68="",MROUND(NOW()-INT(NOW()),"0:01"),AP68),"")</f>
        <v/>
      </c>
      <c r="AQ68" s="8"/>
      <c r="AR68" s="14" t="str">
        <f>IFERROR(TRIM(VLOOKUP(AQ68,Data!$A$2:$B$300,2,FALSE)),IF(AQ68&lt;&gt;"",TRIM(AQ68),""))</f>
        <v/>
      </c>
      <c r="AS68" s="17" t="str">
        <f t="shared" ref="AS68:AS99" ca="1" si="106">IF(AR68&lt;&gt;"",IF(AS68="",MROUND(NOW()-INT(NOW()),"0:01"),AS68),"")</f>
        <v/>
      </c>
      <c r="AT68" s="8"/>
      <c r="AU68" s="14" t="str">
        <f>IFERROR(TRIM(VLOOKUP(AT68,Data!$A$2:$B$300,2,FALSE)),IF(AT68&lt;&gt;"",TRIM(AT68),""))</f>
        <v/>
      </c>
      <c r="AV68" s="17" t="str">
        <f t="shared" ref="AV68:AV99" ca="1" si="107">IF(AU68&lt;&gt;"",IF(AV68="",MROUND(NOW()-INT(NOW()),"0:01"),AV68),"")</f>
        <v/>
      </c>
      <c r="AW68" s="8"/>
      <c r="AX68" s="14" t="str">
        <f>IFERROR(TRIM(VLOOKUP(AW68,Data!$A$2:$B$300,2,FALSE)),IF(AW68&lt;&gt;"",TRIM(AW68),""))</f>
        <v/>
      </c>
      <c r="AY68" s="17" t="str">
        <f t="shared" ref="AY68:AY99" ca="1" si="108">IF(AX68&lt;&gt;"",IF(AY68="",MROUND(NOW()-INT(NOW()),"0:01"),AY68),"")</f>
        <v/>
      </c>
      <c r="AZ68" s="8"/>
      <c r="BA68" s="14" t="str">
        <f>IFERROR(TRIM(VLOOKUP(AZ68,Data!$A$2:$B$300,2,FALSE)),IF(AZ68&lt;&gt;"",TRIM(AZ68),""))</f>
        <v/>
      </c>
      <c r="BB68" s="17" t="str">
        <f t="shared" ref="BB68:BB99" ca="1" si="109">IF(BA68&lt;&gt;"",IF(BB68="",MROUND(NOW()-INT(NOW()),"0:01"),BB68),"")</f>
        <v/>
      </c>
      <c r="BC68" s="8"/>
      <c r="BD68" s="14" t="str">
        <f>IFERROR(TRIM(VLOOKUP(BC68,Data!$A$2:$B$300,2,FALSE)),IF(BC68&lt;&gt;"",TRIM(BC68),""))</f>
        <v/>
      </c>
      <c r="BE68" s="17" t="str">
        <f t="shared" ref="BE68:BE99" ca="1" si="110">IF(BD68&lt;&gt;"",IF(BE68="",MROUND(NOW()-INT(NOW()),"0:01"),BE68),"")</f>
        <v/>
      </c>
      <c r="BF68" s="8"/>
      <c r="BG68" s="14" t="str">
        <f>IFERROR(TRIM(VLOOKUP(BF68,Data!$A$2:$B$300,2,FALSE)),IF(BF68&lt;&gt;"",TRIM(BF68),""))</f>
        <v/>
      </c>
      <c r="BH68" s="17" t="str">
        <f t="shared" ref="BH68:BH99" ca="1" si="111">IF(BG68&lt;&gt;"",IF(BH68="",MROUND(NOW()-INT(NOW()),"0:01"),BH68),"")</f>
        <v/>
      </c>
      <c r="BI68" s="8"/>
      <c r="BJ68" s="14" t="str">
        <f>IFERROR(TRIM(VLOOKUP(BI68,Data!$A$2:$B$300,2,FALSE)),IF(BI68&lt;&gt;"",TRIM(BI68),""))</f>
        <v/>
      </c>
      <c r="BK68" s="17" t="str">
        <f t="shared" ref="BK68:BK99" ca="1" si="112">IF(BJ68&lt;&gt;"",IF(BK68="",MROUND(NOW()-INT(NOW()),"0:01"),BK68),"")</f>
        <v/>
      </c>
      <c r="BL68" s="8"/>
      <c r="BM68" s="14" t="str">
        <f>IFERROR(TRIM(VLOOKUP(BL68,Data!$A$2:$B$300,2,FALSE)),IF(BL68&lt;&gt;"",TRIM(BL68),""))</f>
        <v/>
      </c>
      <c r="BN68" s="17" t="str">
        <f t="shared" ref="BN68:BN99" ca="1" si="113">IF(BM68&lt;&gt;"",IF(BN68="",MROUND(NOW()-INT(NOW()),"0:01"),BN68),"")</f>
        <v/>
      </c>
      <c r="BO68" s="8"/>
      <c r="BP68" s="14" t="str">
        <f>IFERROR(TRIM(VLOOKUP(BO68,Data!$A$2:$B$300,2,FALSE)),IF(BO68&lt;&gt;"",TRIM(BO68),""))</f>
        <v/>
      </c>
      <c r="BQ68" s="17" t="str">
        <f t="shared" ref="BQ68:BQ99" ca="1" si="114">IF(BP68&lt;&gt;"",IF(BQ68="",MROUND(NOW()-INT(NOW()),"0:01"),BQ68),"")</f>
        <v/>
      </c>
      <c r="BR68" s="8"/>
      <c r="BS68" s="14" t="str">
        <f>IFERROR(TRIM(VLOOKUP(BR68,Data!$A$2:$B$300,2,FALSE)),IF(BR68&lt;&gt;"",TRIM(BR68),""))</f>
        <v/>
      </c>
      <c r="BT68" s="17" t="str">
        <f t="shared" ref="BT68:BT99" ca="1" si="115">IF(BS68&lt;&gt;"",IF(BT68="",MROUND(NOW()-INT(NOW()),"0:01"),BT68),"")</f>
        <v/>
      </c>
      <c r="BU68" s="8"/>
      <c r="BV68" s="14" t="str">
        <f>IFERROR(TRIM(VLOOKUP(BU68,Data!$A$2:$B$300,2,FALSE)),IF(BU68&lt;&gt;"",TRIM(BU68),""))</f>
        <v/>
      </c>
      <c r="BW68" s="17" t="str">
        <f t="shared" ref="BW68:BW99" ca="1" si="116">IF(BV68&lt;&gt;"",IF(BW68="",MROUND(NOW()-INT(NOW()),"0:01"),BW68),"")</f>
        <v/>
      </c>
      <c r="BX68" s="8"/>
      <c r="BY68" s="14" t="str">
        <f>IFERROR(TRIM(VLOOKUP(BX68,Data!$A$2:$B$300,2,FALSE)),IF(BX68&lt;&gt;"",TRIM(BX68),""))</f>
        <v/>
      </c>
      <c r="BZ68" s="17" t="str">
        <f t="shared" ref="BZ68:BZ99" ca="1" si="117">IF(BY68&lt;&gt;"",IF(BZ68="",MROUND(NOW()-INT(NOW()),"0:01"),BZ68),"")</f>
        <v/>
      </c>
      <c r="CA68" s="8"/>
      <c r="CB68" s="14" t="str">
        <f>IFERROR(TRIM(VLOOKUP(CA68,Data!$A$2:$B$300,2,FALSE)),IF(CA68&lt;&gt;"",TRIM(CA68),""))</f>
        <v/>
      </c>
      <c r="CC68" s="17" t="str">
        <f t="shared" ref="CC68:CC99" ca="1" si="118">IF(CB68&lt;&gt;"",IF(CC68="",MROUND(NOW()-INT(NOW()),"0:01"),CC68),"")</f>
        <v/>
      </c>
      <c r="CD68" s="8"/>
      <c r="CE68" s="14" t="str">
        <f>IFERROR(TRIM(VLOOKUP(CD68,Data!$A$2:$B$300,2,FALSE)),IF(CD68&lt;&gt;"",TRIM(CD68),""))</f>
        <v/>
      </c>
      <c r="CF68" s="17" t="str">
        <f t="shared" ref="CF68:CF99" ca="1" si="119">IF(CE68&lt;&gt;"",IF(CF68="",MROUND(NOW()-INT(NOW()),"0:01"),CF68),"")</f>
        <v/>
      </c>
      <c r="CG68" s="8"/>
      <c r="CH68" s="14" t="str">
        <f>IFERROR(TRIM(VLOOKUP(CG68,Data!$A$2:$B$300,2,FALSE)),IF(CG68&lt;&gt;"",TRIM(CG68),""))</f>
        <v/>
      </c>
      <c r="CI68" s="17" t="str">
        <f t="shared" ref="CI68:CI99" ca="1" si="120">IF(CH68&lt;&gt;"",IF(CI68="",MROUND(NOW()-INT(NOW()),"0:01"),CI68),"")</f>
        <v/>
      </c>
      <c r="CJ68" s="8"/>
      <c r="CK68" s="14" t="str">
        <f>IFERROR(TRIM(VLOOKUP(CJ68,Data!$A$2:$B$300,2,FALSE)),IF(CJ68&lt;&gt;"",TRIM(CJ68),""))</f>
        <v/>
      </c>
      <c r="CL68" s="17" t="str">
        <f t="shared" ref="CL68:CL99" ca="1" si="121">IF(CK68&lt;&gt;"",IF(CL68="",MROUND(NOW()-INT(NOW()),"0:01"),CL68),"")</f>
        <v/>
      </c>
      <c r="CM68" s="8"/>
      <c r="CN68" s="14" t="str">
        <f>IFERROR(TRIM(VLOOKUP(CM68,Data!$A$2:$B$300,2,FALSE)),IF(CM68&lt;&gt;"",TRIM(CM68),""))</f>
        <v/>
      </c>
      <c r="CO68" s="17" t="str">
        <f t="shared" ref="CO68:CO99" ca="1" si="122">IF(CN68&lt;&gt;"",IF(CO68="",MROUND(NOW()-INT(NOW()),"0:01"),CO68),"")</f>
        <v/>
      </c>
      <c r="CP68" s="8"/>
      <c r="CQ68" s="14" t="str">
        <f>IFERROR(TRIM(VLOOKUP(CP68,Data!$A$2:$B$300,2,FALSE)),IF(CP68&lt;&gt;"",TRIM(CP68),""))</f>
        <v/>
      </c>
      <c r="CR68" s="17" t="str">
        <f t="shared" ref="CR68:CR99" ca="1" si="123">IF(CQ68&lt;&gt;"",IF(CR68="",MROUND(NOW()-INT(NOW()),"0:01"),CR68),"")</f>
        <v/>
      </c>
      <c r="CT68" s="24" t="str">
        <f t="shared" si="31"/>
        <v/>
      </c>
      <c r="CU68" t="str">
        <f t="shared" si="32"/>
        <v/>
      </c>
      <c r="CV68" t="str">
        <f t="shared" si="33"/>
        <v/>
      </c>
      <c r="CW68" t="str">
        <f t="shared" si="34"/>
        <v/>
      </c>
      <c r="CX68" t="str">
        <f t="shared" si="35"/>
        <v/>
      </c>
      <c r="CY68" t="str">
        <f t="shared" si="36"/>
        <v/>
      </c>
      <c r="CZ68" t="str">
        <f t="shared" si="37"/>
        <v/>
      </c>
      <c r="DA68" t="str">
        <f t="shared" si="38"/>
        <v/>
      </c>
      <c r="DB68" t="str">
        <f t="shared" si="39"/>
        <v/>
      </c>
      <c r="DC68" t="str">
        <f t="shared" si="40"/>
        <v/>
      </c>
      <c r="DD68" t="str">
        <f t="shared" si="41"/>
        <v/>
      </c>
      <c r="DE68" t="str">
        <f t="shared" si="42"/>
        <v/>
      </c>
      <c r="DF68" t="str">
        <f t="shared" si="43"/>
        <v/>
      </c>
      <c r="DG68" t="str">
        <f t="shared" si="44"/>
        <v/>
      </c>
      <c r="DH68" t="str">
        <f t="shared" si="45"/>
        <v/>
      </c>
      <c r="DI68" t="str">
        <f t="shared" si="46"/>
        <v/>
      </c>
      <c r="DJ68" t="str">
        <f t="shared" si="47"/>
        <v/>
      </c>
      <c r="DK68" t="str">
        <f t="shared" si="48"/>
        <v/>
      </c>
      <c r="DL68" t="str">
        <f t="shared" si="49"/>
        <v/>
      </c>
      <c r="DM68" t="str">
        <f t="shared" si="50"/>
        <v/>
      </c>
      <c r="DN68" t="str">
        <f t="shared" si="51"/>
        <v/>
      </c>
      <c r="DO68" t="str">
        <f t="shared" si="52"/>
        <v/>
      </c>
      <c r="DP68" t="str">
        <f t="shared" si="53"/>
        <v/>
      </c>
      <c r="DQ68" t="str">
        <f t="shared" si="54"/>
        <v/>
      </c>
      <c r="DR68" t="str">
        <f t="shared" si="55"/>
        <v/>
      </c>
      <c r="DS68" t="str">
        <f t="shared" si="56"/>
        <v/>
      </c>
      <c r="DT68" t="str">
        <f t="shared" si="57"/>
        <v/>
      </c>
      <c r="DU68" t="str">
        <f t="shared" si="58"/>
        <v/>
      </c>
      <c r="DV68" t="str">
        <f t="shared" si="59"/>
        <v/>
      </c>
      <c r="DW68" t="str">
        <f t="shared" si="60"/>
        <v/>
      </c>
      <c r="DX68" s="25" t="str">
        <f t="shared" si="61"/>
        <v/>
      </c>
      <c r="EB68" s="78" t="str">
        <f t="shared" si="62"/>
        <v/>
      </c>
      <c r="EC68"/>
      <c r="EE68" s="50" t="str">
        <f ca="1">IF(OR(Results!D67=0,Results!D67="",Results!H67=""),"",IF(Results!H67-Results!I67&gt;4,Results!D67,""))</f>
        <v/>
      </c>
      <c r="EF68" t="str">
        <f>IFERROR(INDEX(EC65:$EC$300,MATCH(EC65&amp;"*",EC66:$EC$300,0)),"")</f>
        <v/>
      </c>
      <c r="EG68" s="51" t="str">
        <f t="shared" si="63"/>
        <v/>
      </c>
    </row>
    <row r="69" spans="2:137" x14ac:dyDescent="0.25">
      <c r="D69" s="8"/>
      <c r="E69" s="14" t="str">
        <f>IFERROR(TRIM(VLOOKUP(D69,Data!$A$2:$B$300,2,FALSE)),IF(D69&lt;&gt;"",TRIM(D69),""))</f>
        <v/>
      </c>
      <c r="F69" s="17" t="str">
        <f t="shared" ca="1" si="93"/>
        <v/>
      </c>
      <c r="G69" s="8"/>
      <c r="H69" s="14" t="str">
        <f>IFERROR(TRIM(VLOOKUP(G69,Data!$A$2:$B$300,2,FALSE)),IF(G69&lt;&gt;"",TRIM(G69),""))</f>
        <v/>
      </c>
      <c r="I69" s="17" t="str">
        <f t="shared" ca="1" si="94"/>
        <v/>
      </c>
      <c r="J69" s="8"/>
      <c r="K69" s="14" t="str">
        <f>IFERROR(TRIM(VLOOKUP(J69,Data!$A$2:$B$300,2,FALSE)),IF(J69&lt;&gt;"",TRIM(J69),""))</f>
        <v/>
      </c>
      <c r="L69" s="17" t="str">
        <f t="shared" ca="1" si="95"/>
        <v/>
      </c>
      <c r="M69" s="8"/>
      <c r="N69" s="14" t="str">
        <f>IFERROR(TRIM(VLOOKUP(M69,Data!$A$2:$B$300,2,FALSE)),IF(M69&lt;&gt;"",TRIM(M69),""))</f>
        <v/>
      </c>
      <c r="O69" s="17" t="str">
        <f t="shared" ca="1" si="96"/>
        <v/>
      </c>
      <c r="P69" s="8"/>
      <c r="Q69" s="14" t="str">
        <f>IFERROR(TRIM(VLOOKUP(P69,Data!$A$2:$B$300,2,FALSE)),IF(P69&lt;&gt;"",TRIM(P69),""))</f>
        <v/>
      </c>
      <c r="R69" s="17" t="str">
        <f t="shared" ca="1" si="97"/>
        <v/>
      </c>
      <c r="S69" s="8"/>
      <c r="T69" s="14" t="str">
        <f>IFERROR(TRIM(VLOOKUP(S69,Data!$A$2:$B$300,2,FALSE)),IF(S69&lt;&gt;"",TRIM(S69),""))</f>
        <v/>
      </c>
      <c r="U69" s="17" t="str">
        <f t="shared" ca="1" si="98"/>
        <v/>
      </c>
      <c r="V69" s="8"/>
      <c r="W69" s="14" t="str">
        <f>IFERROR(TRIM(VLOOKUP(V69,Data!$A$2:$B$300,2,FALSE)),IF(V69&lt;&gt;"",TRIM(V69),""))</f>
        <v/>
      </c>
      <c r="X69" s="17" t="str">
        <f t="shared" ca="1" si="99"/>
        <v/>
      </c>
      <c r="Y69" s="8"/>
      <c r="Z69" s="14" t="str">
        <f>IFERROR(TRIM(VLOOKUP(Y69,Data!$A$2:$B$300,2,FALSE)),IF(Y69&lt;&gt;"",TRIM(Y69),""))</f>
        <v/>
      </c>
      <c r="AA69" s="17" t="str">
        <f t="shared" ca="1" si="100"/>
        <v/>
      </c>
      <c r="AB69" s="8"/>
      <c r="AC69" s="14" t="str">
        <f>IFERROR(TRIM(VLOOKUP(AB69,Data!$A$2:$B$300,2,FALSE)),IF(AB69&lt;&gt;"",TRIM(AB69),""))</f>
        <v/>
      </c>
      <c r="AD69" s="17" t="str">
        <f t="shared" ca="1" si="101"/>
        <v/>
      </c>
      <c r="AE69" s="8"/>
      <c r="AF69" s="14" t="str">
        <f>IFERROR(TRIM(VLOOKUP(AE69,Data!$A$2:$B$300,2,FALSE)),IF(AE69&lt;&gt;"",TRIM(AE69),""))</f>
        <v/>
      </c>
      <c r="AG69" s="17" t="str">
        <f t="shared" ca="1" si="102"/>
        <v/>
      </c>
      <c r="AH69" s="8"/>
      <c r="AI69" s="14" t="str">
        <f>IFERROR(TRIM(VLOOKUP(AH69,Data!$A$2:$B$300,2,FALSE)),IF(AH69&lt;&gt;"",TRIM(AH69),""))</f>
        <v/>
      </c>
      <c r="AJ69" s="17" t="str">
        <f t="shared" ca="1" si="103"/>
        <v/>
      </c>
      <c r="AK69" s="8"/>
      <c r="AL69" s="14" t="str">
        <f>IFERROR(TRIM(VLOOKUP(AK69,Data!$A$2:$B$300,2,FALSE)),IF(AK69&lt;&gt;"",TRIM(AK69),""))</f>
        <v/>
      </c>
      <c r="AM69" s="17" t="str">
        <f t="shared" ca="1" si="104"/>
        <v/>
      </c>
      <c r="AN69" s="8"/>
      <c r="AO69" s="14" t="str">
        <f>IFERROR(TRIM(VLOOKUP(AN69,Data!$A$2:$B$300,2,FALSE)),IF(AN69&lt;&gt;"",TRIM(AN69),""))</f>
        <v/>
      </c>
      <c r="AP69" s="17" t="str">
        <f t="shared" ca="1" si="105"/>
        <v/>
      </c>
      <c r="AQ69" s="8"/>
      <c r="AR69" s="14" t="str">
        <f>IFERROR(TRIM(VLOOKUP(AQ69,Data!$A$2:$B$300,2,FALSE)),IF(AQ69&lt;&gt;"",TRIM(AQ69),""))</f>
        <v/>
      </c>
      <c r="AS69" s="17" t="str">
        <f t="shared" ca="1" si="106"/>
        <v/>
      </c>
      <c r="AT69" s="8"/>
      <c r="AU69" s="14" t="str">
        <f>IFERROR(TRIM(VLOOKUP(AT69,Data!$A$2:$B$300,2,FALSE)),IF(AT69&lt;&gt;"",TRIM(AT69),""))</f>
        <v/>
      </c>
      <c r="AV69" s="17" t="str">
        <f t="shared" ca="1" si="107"/>
        <v/>
      </c>
      <c r="AW69" s="8"/>
      <c r="AX69" s="14" t="str">
        <f>IFERROR(TRIM(VLOOKUP(AW69,Data!$A$2:$B$300,2,FALSE)),IF(AW69&lt;&gt;"",TRIM(AW69),""))</f>
        <v/>
      </c>
      <c r="AY69" s="17" t="str">
        <f t="shared" ca="1" si="108"/>
        <v/>
      </c>
      <c r="AZ69" s="8"/>
      <c r="BA69" s="14" t="str">
        <f>IFERROR(TRIM(VLOOKUP(AZ69,Data!$A$2:$B$300,2,FALSE)),IF(AZ69&lt;&gt;"",TRIM(AZ69),""))</f>
        <v/>
      </c>
      <c r="BB69" s="17" t="str">
        <f t="shared" ca="1" si="109"/>
        <v/>
      </c>
      <c r="BC69" s="8"/>
      <c r="BD69" s="14" t="str">
        <f>IFERROR(TRIM(VLOOKUP(BC69,Data!$A$2:$B$300,2,FALSE)),IF(BC69&lt;&gt;"",TRIM(BC69),""))</f>
        <v/>
      </c>
      <c r="BE69" s="17" t="str">
        <f t="shared" ca="1" si="110"/>
        <v/>
      </c>
      <c r="BF69" s="8"/>
      <c r="BG69" s="14" t="str">
        <f>IFERROR(TRIM(VLOOKUP(BF69,Data!$A$2:$B$300,2,FALSE)),IF(BF69&lt;&gt;"",TRIM(BF69),""))</f>
        <v/>
      </c>
      <c r="BH69" s="17" t="str">
        <f t="shared" ca="1" si="111"/>
        <v/>
      </c>
      <c r="BI69" s="8"/>
      <c r="BJ69" s="14" t="str">
        <f>IFERROR(TRIM(VLOOKUP(BI69,Data!$A$2:$B$300,2,FALSE)),IF(BI69&lt;&gt;"",TRIM(BI69),""))</f>
        <v/>
      </c>
      <c r="BK69" s="17" t="str">
        <f t="shared" ca="1" si="112"/>
        <v/>
      </c>
      <c r="BL69" s="8"/>
      <c r="BM69" s="14" t="str">
        <f>IFERROR(TRIM(VLOOKUP(BL69,Data!$A$2:$B$300,2,FALSE)),IF(BL69&lt;&gt;"",TRIM(BL69),""))</f>
        <v/>
      </c>
      <c r="BN69" s="17" t="str">
        <f t="shared" ca="1" si="113"/>
        <v/>
      </c>
      <c r="BO69" s="8"/>
      <c r="BP69" s="14" t="str">
        <f>IFERROR(TRIM(VLOOKUP(BO69,Data!$A$2:$B$300,2,FALSE)),IF(BO69&lt;&gt;"",TRIM(BO69),""))</f>
        <v/>
      </c>
      <c r="BQ69" s="17" t="str">
        <f t="shared" ca="1" si="114"/>
        <v/>
      </c>
      <c r="BR69" s="8"/>
      <c r="BS69" s="14" t="str">
        <f>IFERROR(TRIM(VLOOKUP(BR69,Data!$A$2:$B$300,2,FALSE)),IF(BR69&lt;&gt;"",TRIM(BR69),""))</f>
        <v/>
      </c>
      <c r="BT69" s="17" t="str">
        <f t="shared" ca="1" si="115"/>
        <v/>
      </c>
      <c r="BU69" s="8"/>
      <c r="BV69" s="14" t="str">
        <f>IFERROR(TRIM(VLOOKUP(BU69,Data!$A$2:$B$300,2,FALSE)),IF(BU69&lt;&gt;"",TRIM(BU69),""))</f>
        <v/>
      </c>
      <c r="BW69" s="17" t="str">
        <f t="shared" ca="1" si="116"/>
        <v/>
      </c>
      <c r="BX69" s="8"/>
      <c r="BY69" s="14" t="str">
        <f>IFERROR(TRIM(VLOOKUP(BX69,Data!$A$2:$B$300,2,FALSE)),IF(BX69&lt;&gt;"",TRIM(BX69),""))</f>
        <v/>
      </c>
      <c r="BZ69" s="17" t="str">
        <f t="shared" ca="1" si="117"/>
        <v/>
      </c>
      <c r="CA69" s="8"/>
      <c r="CB69" s="14" t="str">
        <f>IFERROR(TRIM(VLOOKUP(CA69,Data!$A$2:$B$300,2,FALSE)),IF(CA69&lt;&gt;"",TRIM(CA69),""))</f>
        <v/>
      </c>
      <c r="CC69" s="17" t="str">
        <f t="shared" ca="1" si="118"/>
        <v/>
      </c>
      <c r="CD69" s="8"/>
      <c r="CE69" s="14" t="str">
        <f>IFERROR(TRIM(VLOOKUP(CD69,Data!$A$2:$B$300,2,FALSE)),IF(CD69&lt;&gt;"",TRIM(CD69),""))</f>
        <v/>
      </c>
      <c r="CF69" s="17" t="str">
        <f t="shared" ca="1" si="119"/>
        <v/>
      </c>
      <c r="CG69" s="8"/>
      <c r="CH69" s="14" t="str">
        <f>IFERROR(TRIM(VLOOKUP(CG69,Data!$A$2:$B$300,2,FALSE)),IF(CG69&lt;&gt;"",TRIM(CG69),""))</f>
        <v/>
      </c>
      <c r="CI69" s="17" t="str">
        <f t="shared" ca="1" si="120"/>
        <v/>
      </c>
      <c r="CJ69" s="8"/>
      <c r="CK69" s="14" t="str">
        <f>IFERROR(TRIM(VLOOKUP(CJ69,Data!$A$2:$B$300,2,FALSE)),IF(CJ69&lt;&gt;"",TRIM(CJ69),""))</f>
        <v/>
      </c>
      <c r="CL69" s="17" t="str">
        <f t="shared" ca="1" si="121"/>
        <v/>
      </c>
      <c r="CM69" s="8"/>
      <c r="CN69" s="14" t="str">
        <f>IFERROR(TRIM(VLOOKUP(CM69,Data!$A$2:$B$300,2,FALSE)),IF(CM69&lt;&gt;"",TRIM(CM69),""))</f>
        <v/>
      </c>
      <c r="CO69" s="17" t="str">
        <f t="shared" ca="1" si="122"/>
        <v/>
      </c>
      <c r="CP69" s="8"/>
      <c r="CQ69" s="14" t="str">
        <f>IFERROR(TRIM(VLOOKUP(CP69,Data!$A$2:$B$300,2,FALSE)),IF(CP69&lt;&gt;"",TRIM(CP69),""))</f>
        <v/>
      </c>
      <c r="CR69" s="17" t="str">
        <f t="shared" ca="1" si="123"/>
        <v/>
      </c>
      <c r="CT69" s="24" t="str">
        <f t="shared" ref="CT69:CT132" si="124">E69</f>
        <v/>
      </c>
      <c r="CU69" t="str">
        <f t="shared" ref="CU69:CU132" si="125">H69</f>
        <v/>
      </c>
      <c r="CV69" t="str">
        <f t="shared" ref="CV69:CV132" si="126">K69</f>
        <v/>
      </c>
      <c r="CW69" t="str">
        <f t="shared" ref="CW69:CW132" si="127">N69</f>
        <v/>
      </c>
      <c r="CX69" t="str">
        <f t="shared" ref="CX69:CX132" si="128">Q69</f>
        <v/>
      </c>
      <c r="CY69" t="str">
        <f t="shared" ref="CY69:CY132" si="129">T69</f>
        <v/>
      </c>
      <c r="CZ69" t="str">
        <f t="shared" ref="CZ69:CZ132" si="130">W69</f>
        <v/>
      </c>
      <c r="DA69" t="str">
        <f t="shared" ref="DA69:DA132" si="131">Z69</f>
        <v/>
      </c>
      <c r="DB69" t="str">
        <f t="shared" ref="DB69:DB132" si="132">AC69</f>
        <v/>
      </c>
      <c r="DC69" t="str">
        <f t="shared" ref="DC69:DC132" si="133">AF69</f>
        <v/>
      </c>
      <c r="DD69" t="str">
        <f t="shared" ref="DD69:DD132" si="134">AI69</f>
        <v/>
      </c>
      <c r="DE69" t="str">
        <f t="shared" ref="DE69:DE132" si="135">AL69</f>
        <v/>
      </c>
      <c r="DF69" t="str">
        <f t="shared" ref="DF69:DF132" si="136">AO69</f>
        <v/>
      </c>
      <c r="DG69" t="str">
        <f t="shared" ref="DG69:DG132" si="137">AR69</f>
        <v/>
      </c>
      <c r="DH69" t="str">
        <f t="shared" ref="DH69:DH132" si="138">AU69</f>
        <v/>
      </c>
      <c r="DI69" t="str">
        <f t="shared" ref="DI69:DI132" si="139">AX69</f>
        <v/>
      </c>
      <c r="DJ69" t="str">
        <f t="shared" ref="DJ69:DJ132" si="140">BA69</f>
        <v/>
      </c>
      <c r="DK69" t="str">
        <f t="shared" ref="DK69:DK132" si="141">BD69</f>
        <v/>
      </c>
      <c r="DL69" t="str">
        <f t="shared" ref="DL69:DL132" si="142">BG69</f>
        <v/>
      </c>
      <c r="DM69" t="str">
        <f t="shared" ref="DM69:DM132" si="143">BJ69</f>
        <v/>
      </c>
      <c r="DN69" t="str">
        <f t="shared" ref="DN69:DN132" si="144">BM69</f>
        <v/>
      </c>
      <c r="DO69" t="str">
        <f t="shared" ref="DO69:DO132" si="145">BP69</f>
        <v/>
      </c>
      <c r="DP69" t="str">
        <f t="shared" ref="DP69:DP132" si="146">BS69</f>
        <v/>
      </c>
      <c r="DQ69" t="str">
        <f t="shared" ref="DQ69:DQ132" si="147">BV69</f>
        <v/>
      </c>
      <c r="DR69" t="str">
        <f t="shared" ref="DR69:DR132" si="148">BY69</f>
        <v/>
      </c>
      <c r="DS69" t="str">
        <f t="shared" ref="DS69:DS132" si="149">CB69</f>
        <v/>
      </c>
      <c r="DT69" t="str">
        <f t="shared" ref="DT69:DT132" si="150">CE69</f>
        <v/>
      </c>
      <c r="DU69" t="str">
        <f t="shared" ref="DU69:DU132" si="151">CH69</f>
        <v/>
      </c>
      <c r="DV69" t="str">
        <f t="shared" ref="DV69:DV132" si="152">CK69</f>
        <v/>
      </c>
      <c r="DW69" t="str">
        <f t="shared" ref="DW69:DW132" si="153">CN69</f>
        <v/>
      </c>
      <c r="DX69" s="25" t="str">
        <f t="shared" ref="DX69:DX132" si="154">CQ69</f>
        <v/>
      </c>
      <c r="EB69" s="78" t="str">
        <f t="shared" ref="EB69:EB132" si="155">INDEX($CT$4:$DX$151,MOD(ROW()-4,148)+1,INT((ROW()-4)/148)+1)</f>
        <v/>
      </c>
      <c r="EC69"/>
      <c r="EE69" s="50" t="str">
        <f ca="1">IF(OR(Results!D68=0,Results!D68="",Results!H68=""),"",IF(Results!H68-Results!I68&gt;4,Results!D68,""))</f>
        <v/>
      </c>
      <c r="EF69" t="str">
        <f>IFERROR(INDEX(EC66:$EC$300,MATCH(EC66&amp;"*",EC67:$EC$300,0)),"")</f>
        <v/>
      </c>
      <c r="EG69" s="51" t="str">
        <f t="shared" ref="EG69:EG132" si="156">IF(OR(ISNUMBER(--EC66),EC66=""),"",IF(COUNTIF(EC:EC,LEFT(EC66,1)&amp;REPT("?",LEN(EC66)-2)&amp;RIGHT(EC66,1))&gt;1,EC66,""))</f>
        <v/>
      </c>
    </row>
    <row r="70" spans="2:137" x14ac:dyDescent="0.25">
      <c r="D70" s="8"/>
      <c r="E70" s="14" t="str">
        <f>IFERROR(TRIM(VLOOKUP(D70,Data!$A$2:$B$300,2,FALSE)),IF(D70&lt;&gt;"",TRIM(D70),""))</f>
        <v/>
      </c>
      <c r="F70" s="17" t="str">
        <f t="shared" ca="1" si="93"/>
        <v/>
      </c>
      <c r="G70" s="8"/>
      <c r="H70" s="14" t="str">
        <f>IFERROR(TRIM(VLOOKUP(G70,Data!$A$2:$B$300,2,FALSE)),IF(G70&lt;&gt;"",TRIM(G70),""))</f>
        <v/>
      </c>
      <c r="I70" s="17" t="str">
        <f t="shared" ca="1" si="94"/>
        <v/>
      </c>
      <c r="J70" s="8"/>
      <c r="K70" s="14" t="str">
        <f>IFERROR(TRIM(VLOOKUP(J70,Data!$A$2:$B$300,2,FALSE)),IF(J70&lt;&gt;"",TRIM(J70),""))</f>
        <v/>
      </c>
      <c r="L70" s="17" t="str">
        <f t="shared" ca="1" si="95"/>
        <v/>
      </c>
      <c r="M70" s="8"/>
      <c r="N70" s="14" t="str">
        <f>IFERROR(TRIM(VLOOKUP(M70,Data!$A$2:$B$300,2,FALSE)),IF(M70&lt;&gt;"",TRIM(M70),""))</f>
        <v/>
      </c>
      <c r="O70" s="17" t="str">
        <f t="shared" ca="1" si="96"/>
        <v/>
      </c>
      <c r="P70" s="8"/>
      <c r="Q70" s="14" t="str">
        <f>IFERROR(TRIM(VLOOKUP(P70,Data!$A$2:$B$300,2,FALSE)),IF(P70&lt;&gt;"",TRIM(P70),""))</f>
        <v/>
      </c>
      <c r="R70" s="17" t="str">
        <f t="shared" ca="1" si="97"/>
        <v/>
      </c>
      <c r="S70" s="8"/>
      <c r="T70" s="14" t="str">
        <f>IFERROR(TRIM(VLOOKUP(S70,Data!$A$2:$B$300,2,FALSE)),IF(S70&lt;&gt;"",TRIM(S70),""))</f>
        <v/>
      </c>
      <c r="U70" s="17" t="str">
        <f t="shared" ca="1" si="98"/>
        <v/>
      </c>
      <c r="V70" s="8"/>
      <c r="W70" s="14" t="str">
        <f>IFERROR(TRIM(VLOOKUP(V70,Data!$A$2:$B$300,2,FALSE)),IF(V70&lt;&gt;"",TRIM(V70),""))</f>
        <v/>
      </c>
      <c r="X70" s="17" t="str">
        <f t="shared" ca="1" si="99"/>
        <v/>
      </c>
      <c r="Y70" s="8"/>
      <c r="Z70" s="14" t="str">
        <f>IFERROR(TRIM(VLOOKUP(Y70,Data!$A$2:$B$300,2,FALSE)),IF(Y70&lt;&gt;"",TRIM(Y70),""))</f>
        <v/>
      </c>
      <c r="AA70" s="17" t="str">
        <f t="shared" ca="1" si="100"/>
        <v/>
      </c>
      <c r="AB70" s="8"/>
      <c r="AC70" s="14" t="str">
        <f>IFERROR(TRIM(VLOOKUP(AB70,Data!$A$2:$B$300,2,FALSE)),IF(AB70&lt;&gt;"",TRIM(AB70),""))</f>
        <v/>
      </c>
      <c r="AD70" s="17" t="str">
        <f t="shared" ca="1" si="101"/>
        <v/>
      </c>
      <c r="AE70" s="8"/>
      <c r="AF70" s="14" t="str">
        <f>IFERROR(TRIM(VLOOKUP(AE70,Data!$A$2:$B$300,2,FALSE)),IF(AE70&lt;&gt;"",TRIM(AE70),""))</f>
        <v/>
      </c>
      <c r="AG70" s="17" t="str">
        <f t="shared" ca="1" si="102"/>
        <v/>
      </c>
      <c r="AH70" s="8"/>
      <c r="AI70" s="14" t="str">
        <f>IFERROR(TRIM(VLOOKUP(AH70,Data!$A$2:$B$300,2,FALSE)),IF(AH70&lt;&gt;"",TRIM(AH70),""))</f>
        <v/>
      </c>
      <c r="AJ70" s="17" t="str">
        <f t="shared" ca="1" si="103"/>
        <v/>
      </c>
      <c r="AK70" s="8"/>
      <c r="AL70" s="14" t="str">
        <f>IFERROR(TRIM(VLOOKUP(AK70,Data!$A$2:$B$300,2,FALSE)),IF(AK70&lt;&gt;"",TRIM(AK70),""))</f>
        <v/>
      </c>
      <c r="AM70" s="17" t="str">
        <f t="shared" ca="1" si="104"/>
        <v/>
      </c>
      <c r="AN70" s="8"/>
      <c r="AO70" s="14" t="str">
        <f>IFERROR(TRIM(VLOOKUP(AN70,Data!$A$2:$B$300,2,FALSE)),IF(AN70&lt;&gt;"",TRIM(AN70),""))</f>
        <v/>
      </c>
      <c r="AP70" s="17" t="str">
        <f t="shared" ca="1" si="105"/>
        <v/>
      </c>
      <c r="AQ70" s="8"/>
      <c r="AR70" s="14" t="str">
        <f>IFERROR(TRIM(VLOOKUP(AQ70,Data!$A$2:$B$300,2,FALSE)),IF(AQ70&lt;&gt;"",TRIM(AQ70),""))</f>
        <v/>
      </c>
      <c r="AS70" s="17" t="str">
        <f t="shared" ca="1" si="106"/>
        <v/>
      </c>
      <c r="AT70" s="8"/>
      <c r="AU70" s="14" t="str">
        <f>IFERROR(TRIM(VLOOKUP(AT70,Data!$A$2:$B$300,2,FALSE)),IF(AT70&lt;&gt;"",TRIM(AT70),""))</f>
        <v/>
      </c>
      <c r="AV70" s="17" t="str">
        <f t="shared" ca="1" si="107"/>
        <v/>
      </c>
      <c r="AW70" s="8"/>
      <c r="AX70" s="14" t="str">
        <f>IFERROR(TRIM(VLOOKUP(AW70,Data!$A$2:$B$300,2,FALSE)),IF(AW70&lt;&gt;"",TRIM(AW70),""))</f>
        <v/>
      </c>
      <c r="AY70" s="17" t="str">
        <f t="shared" ca="1" si="108"/>
        <v/>
      </c>
      <c r="AZ70" s="8"/>
      <c r="BA70" s="14" t="str">
        <f>IFERROR(TRIM(VLOOKUP(AZ70,Data!$A$2:$B$300,2,FALSE)),IF(AZ70&lt;&gt;"",TRIM(AZ70),""))</f>
        <v/>
      </c>
      <c r="BB70" s="17" t="str">
        <f t="shared" ca="1" si="109"/>
        <v/>
      </c>
      <c r="BC70" s="8"/>
      <c r="BD70" s="14" t="str">
        <f>IFERROR(TRIM(VLOOKUP(BC70,Data!$A$2:$B$300,2,FALSE)),IF(BC70&lt;&gt;"",TRIM(BC70),""))</f>
        <v/>
      </c>
      <c r="BE70" s="17" t="str">
        <f t="shared" ca="1" si="110"/>
        <v/>
      </c>
      <c r="BF70" s="8"/>
      <c r="BG70" s="14" t="str">
        <f>IFERROR(TRIM(VLOOKUP(BF70,Data!$A$2:$B$300,2,FALSE)),IF(BF70&lt;&gt;"",TRIM(BF70),""))</f>
        <v/>
      </c>
      <c r="BH70" s="17" t="str">
        <f t="shared" ca="1" si="111"/>
        <v/>
      </c>
      <c r="BI70" s="8"/>
      <c r="BJ70" s="14" t="str">
        <f>IFERROR(TRIM(VLOOKUP(BI70,Data!$A$2:$B$300,2,FALSE)),IF(BI70&lt;&gt;"",TRIM(BI70),""))</f>
        <v/>
      </c>
      <c r="BK70" s="17" t="str">
        <f t="shared" ca="1" si="112"/>
        <v/>
      </c>
      <c r="BL70" s="8"/>
      <c r="BM70" s="14" t="str">
        <f>IFERROR(TRIM(VLOOKUP(BL70,Data!$A$2:$B$300,2,FALSE)),IF(BL70&lt;&gt;"",TRIM(BL70),""))</f>
        <v/>
      </c>
      <c r="BN70" s="17" t="str">
        <f t="shared" ca="1" si="113"/>
        <v/>
      </c>
      <c r="BO70" s="8"/>
      <c r="BP70" s="14" t="str">
        <f>IFERROR(TRIM(VLOOKUP(BO70,Data!$A$2:$B$300,2,FALSE)),IF(BO70&lt;&gt;"",TRIM(BO70),""))</f>
        <v/>
      </c>
      <c r="BQ70" s="17" t="str">
        <f t="shared" ca="1" si="114"/>
        <v/>
      </c>
      <c r="BR70" s="8"/>
      <c r="BS70" s="14" t="str">
        <f>IFERROR(TRIM(VLOOKUP(BR70,Data!$A$2:$B$300,2,FALSE)),IF(BR70&lt;&gt;"",TRIM(BR70),""))</f>
        <v/>
      </c>
      <c r="BT70" s="17" t="str">
        <f t="shared" ca="1" si="115"/>
        <v/>
      </c>
      <c r="BU70" s="8"/>
      <c r="BV70" s="14" t="str">
        <f>IFERROR(TRIM(VLOOKUP(BU70,Data!$A$2:$B$300,2,FALSE)),IF(BU70&lt;&gt;"",TRIM(BU70),""))</f>
        <v/>
      </c>
      <c r="BW70" s="17" t="str">
        <f t="shared" ca="1" si="116"/>
        <v/>
      </c>
      <c r="BX70" s="8"/>
      <c r="BY70" s="14" t="str">
        <f>IFERROR(TRIM(VLOOKUP(BX70,Data!$A$2:$B$300,2,FALSE)),IF(BX70&lt;&gt;"",TRIM(BX70),""))</f>
        <v/>
      </c>
      <c r="BZ70" s="17" t="str">
        <f t="shared" ca="1" si="117"/>
        <v/>
      </c>
      <c r="CA70" s="8"/>
      <c r="CB70" s="14" t="str">
        <f>IFERROR(TRIM(VLOOKUP(CA70,Data!$A$2:$B$300,2,FALSE)),IF(CA70&lt;&gt;"",TRIM(CA70),""))</f>
        <v/>
      </c>
      <c r="CC70" s="17" t="str">
        <f t="shared" ca="1" si="118"/>
        <v/>
      </c>
      <c r="CD70" s="8"/>
      <c r="CE70" s="14" t="str">
        <f>IFERROR(TRIM(VLOOKUP(CD70,Data!$A$2:$B$300,2,FALSE)),IF(CD70&lt;&gt;"",TRIM(CD70),""))</f>
        <v/>
      </c>
      <c r="CF70" s="17" t="str">
        <f t="shared" ca="1" si="119"/>
        <v/>
      </c>
      <c r="CG70" s="8"/>
      <c r="CH70" s="14" t="str">
        <f>IFERROR(TRIM(VLOOKUP(CG70,Data!$A$2:$B$300,2,FALSE)),IF(CG70&lt;&gt;"",TRIM(CG70),""))</f>
        <v/>
      </c>
      <c r="CI70" s="17" t="str">
        <f t="shared" ca="1" si="120"/>
        <v/>
      </c>
      <c r="CJ70" s="8"/>
      <c r="CK70" s="14" t="str">
        <f>IFERROR(TRIM(VLOOKUP(CJ70,Data!$A$2:$B$300,2,FALSE)),IF(CJ70&lt;&gt;"",TRIM(CJ70),""))</f>
        <v/>
      </c>
      <c r="CL70" s="17" t="str">
        <f t="shared" ca="1" si="121"/>
        <v/>
      </c>
      <c r="CM70" s="8"/>
      <c r="CN70" s="14" t="str">
        <f>IFERROR(TRIM(VLOOKUP(CM70,Data!$A$2:$B$300,2,FALSE)),IF(CM70&lt;&gt;"",TRIM(CM70),""))</f>
        <v/>
      </c>
      <c r="CO70" s="17" t="str">
        <f t="shared" ca="1" si="122"/>
        <v/>
      </c>
      <c r="CP70" s="8"/>
      <c r="CQ70" s="14" t="str">
        <f>IFERROR(TRIM(VLOOKUP(CP70,Data!$A$2:$B$300,2,FALSE)),IF(CP70&lt;&gt;"",TRIM(CP70),""))</f>
        <v/>
      </c>
      <c r="CR70" s="17" t="str">
        <f t="shared" ca="1" si="123"/>
        <v/>
      </c>
      <c r="CT70" s="24" t="str">
        <f t="shared" si="124"/>
        <v/>
      </c>
      <c r="CU70" t="str">
        <f t="shared" si="125"/>
        <v/>
      </c>
      <c r="CV70" t="str">
        <f t="shared" si="126"/>
        <v/>
      </c>
      <c r="CW70" t="str">
        <f t="shared" si="127"/>
        <v/>
      </c>
      <c r="CX70" t="str">
        <f t="shared" si="128"/>
        <v/>
      </c>
      <c r="CY70" t="str">
        <f t="shared" si="129"/>
        <v/>
      </c>
      <c r="CZ70" t="str">
        <f t="shared" si="130"/>
        <v/>
      </c>
      <c r="DA70" t="str">
        <f t="shared" si="131"/>
        <v/>
      </c>
      <c r="DB70" t="str">
        <f t="shared" si="132"/>
        <v/>
      </c>
      <c r="DC70" t="str">
        <f t="shared" si="133"/>
        <v/>
      </c>
      <c r="DD70" t="str">
        <f t="shared" si="134"/>
        <v/>
      </c>
      <c r="DE70" t="str">
        <f t="shared" si="135"/>
        <v/>
      </c>
      <c r="DF70" t="str">
        <f t="shared" si="136"/>
        <v/>
      </c>
      <c r="DG70" t="str">
        <f t="shared" si="137"/>
        <v/>
      </c>
      <c r="DH70" t="str">
        <f t="shared" si="138"/>
        <v/>
      </c>
      <c r="DI70" t="str">
        <f t="shared" si="139"/>
        <v/>
      </c>
      <c r="DJ70" t="str">
        <f t="shared" si="140"/>
        <v/>
      </c>
      <c r="DK70" t="str">
        <f t="shared" si="141"/>
        <v/>
      </c>
      <c r="DL70" t="str">
        <f t="shared" si="142"/>
        <v/>
      </c>
      <c r="DM70" t="str">
        <f t="shared" si="143"/>
        <v/>
      </c>
      <c r="DN70" t="str">
        <f t="shared" si="144"/>
        <v/>
      </c>
      <c r="DO70" t="str">
        <f t="shared" si="145"/>
        <v/>
      </c>
      <c r="DP70" t="str">
        <f t="shared" si="146"/>
        <v/>
      </c>
      <c r="DQ70" t="str">
        <f t="shared" si="147"/>
        <v/>
      </c>
      <c r="DR70" t="str">
        <f t="shared" si="148"/>
        <v/>
      </c>
      <c r="DS70" t="str">
        <f t="shared" si="149"/>
        <v/>
      </c>
      <c r="DT70" t="str">
        <f t="shared" si="150"/>
        <v/>
      </c>
      <c r="DU70" t="str">
        <f t="shared" si="151"/>
        <v/>
      </c>
      <c r="DV70" t="str">
        <f t="shared" si="152"/>
        <v/>
      </c>
      <c r="DW70" t="str">
        <f t="shared" si="153"/>
        <v/>
      </c>
      <c r="DX70" s="25" t="str">
        <f t="shared" si="154"/>
        <v/>
      </c>
      <c r="EB70" s="78" t="str">
        <f t="shared" si="155"/>
        <v/>
      </c>
      <c r="EC70"/>
      <c r="EE70" s="50" t="str">
        <f ca="1">IF(OR(Results!D69=0,Results!D69="",Results!H69=""),"",IF(Results!H69-Results!I69&gt;4,Results!D69,""))</f>
        <v/>
      </c>
      <c r="EF70" t="str">
        <f>IFERROR(INDEX(EC67:$EC$300,MATCH(EC67&amp;"*",EC68:$EC$300,0)),"")</f>
        <v/>
      </c>
      <c r="EG70" s="51" t="str">
        <f t="shared" si="156"/>
        <v/>
      </c>
    </row>
    <row r="71" spans="2:137" x14ac:dyDescent="0.25">
      <c r="D71" s="8"/>
      <c r="E71" s="14" t="str">
        <f>IFERROR(TRIM(VLOOKUP(D71,Data!$A$2:$B$300,2,FALSE)),IF(D71&lt;&gt;"",TRIM(D71),""))</f>
        <v/>
      </c>
      <c r="F71" s="17" t="str">
        <f t="shared" ca="1" si="93"/>
        <v/>
      </c>
      <c r="G71" s="8"/>
      <c r="H71" s="14" t="str">
        <f>IFERROR(TRIM(VLOOKUP(G71,Data!$A$2:$B$300,2,FALSE)),IF(G71&lt;&gt;"",TRIM(G71),""))</f>
        <v/>
      </c>
      <c r="I71" s="17" t="str">
        <f t="shared" ca="1" si="94"/>
        <v/>
      </c>
      <c r="J71" s="8"/>
      <c r="K71" s="14" t="str">
        <f>IFERROR(TRIM(VLOOKUP(J71,Data!$A$2:$B$300,2,FALSE)),IF(J71&lt;&gt;"",TRIM(J71),""))</f>
        <v/>
      </c>
      <c r="L71" s="17" t="str">
        <f t="shared" ca="1" si="95"/>
        <v/>
      </c>
      <c r="M71" s="8"/>
      <c r="N71" s="14" t="str">
        <f>IFERROR(TRIM(VLOOKUP(M71,Data!$A$2:$B$300,2,FALSE)),IF(M71&lt;&gt;"",TRIM(M71),""))</f>
        <v/>
      </c>
      <c r="O71" s="17" t="str">
        <f t="shared" ca="1" si="96"/>
        <v/>
      </c>
      <c r="P71" s="8"/>
      <c r="Q71" s="14" t="str">
        <f>IFERROR(TRIM(VLOOKUP(P71,Data!$A$2:$B$300,2,FALSE)),IF(P71&lt;&gt;"",TRIM(P71),""))</f>
        <v/>
      </c>
      <c r="R71" s="17" t="str">
        <f t="shared" ca="1" si="97"/>
        <v/>
      </c>
      <c r="S71" s="8"/>
      <c r="T71" s="14" t="str">
        <f>IFERROR(TRIM(VLOOKUP(S71,Data!$A$2:$B$300,2,FALSE)),IF(S71&lt;&gt;"",TRIM(S71),""))</f>
        <v/>
      </c>
      <c r="U71" s="17" t="str">
        <f t="shared" ca="1" si="98"/>
        <v/>
      </c>
      <c r="V71" s="8"/>
      <c r="W71" s="14" t="str">
        <f>IFERROR(TRIM(VLOOKUP(V71,Data!$A$2:$B$300,2,FALSE)),IF(V71&lt;&gt;"",TRIM(V71),""))</f>
        <v/>
      </c>
      <c r="X71" s="17" t="str">
        <f t="shared" ca="1" si="99"/>
        <v/>
      </c>
      <c r="Y71" s="8"/>
      <c r="Z71" s="14" t="str">
        <f>IFERROR(TRIM(VLOOKUP(Y71,Data!$A$2:$B$300,2,FALSE)),IF(Y71&lt;&gt;"",TRIM(Y71),""))</f>
        <v/>
      </c>
      <c r="AA71" s="17" t="str">
        <f t="shared" ca="1" si="100"/>
        <v/>
      </c>
      <c r="AB71" s="8"/>
      <c r="AC71" s="14" t="str">
        <f>IFERROR(TRIM(VLOOKUP(AB71,Data!$A$2:$B$300,2,FALSE)),IF(AB71&lt;&gt;"",TRIM(AB71),""))</f>
        <v/>
      </c>
      <c r="AD71" s="17" t="str">
        <f t="shared" ca="1" si="101"/>
        <v/>
      </c>
      <c r="AE71" s="8"/>
      <c r="AF71" s="14" t="str">
        <f>IFERROR(TRIM(VLOOKUP(AE71,Data!$A$2:$B$300,2,FALSE)),IF(AE71&lt;&gt;"",TRIM(AE71),""))</f>
        <v/>
      </c>
      <c r="AG71" s="17" t="str">
        <f t="shared" ca="1" si="102"/>
        <v/>
      </c>
      <c r="AH71" s="8"/>
      <c r="AI71" s="14" t="str">
        <f>IFERROR(TRIM(VLOOKUP(AH71,Data!$A$2:$B$300,2,FALSE)),IF(AH71&lt;&gt;"",TRIM(AH71),""))</f>
        <v/>
      </c>
      <c r="AJ71" s="17" t="str">
        <f t="shared" ca="1" si="103"/>
        <v/>
      </c>
      <c r="AK71" s="8"/>
      <c r="AL71" s="14" t="str">
        <f>IFERROR(TRIM(VLOOKUP(AK71,Data!$A$2:$B$300,2,FALSE)),IF(AK71&lt;&gt;"",TRIM(AK71),""))</f>
        <v/>
      </c>
      <c r="AM71" s="17" t="str">
        <f t="shared" ca="1" si="104"/>
        <v/>
      </c>
      <c r="AN71" s="8"/>
      <c r="AO71" s="14" t="str">
        <f>IFERROR(TRIM(VLOOKUP(AN71,Data!$A$2:$B$300,2,FALSE)),IF(AN71&lt;&gt;"",TRIM(AN71),""))</f>
        <v/>
      </c>
      <c r="AP71" s="17" t="str">
        <f t="shared" ca="1" si="105"/>
        <v/>
      </c>
      <c r="AQ71" s="8"/>
      <c r="AR71" s="14" t="str">
        <f>IFERROR(TRIM(VLOOKUP(AQ71,Data!$A$2:$B$300,2,FALSE)),IF(AQ71&lt;&gt;"",TRIM(AQ71),""))</f>
        <v/>
      </c>
      <c r="AS71" s="17" t="str">
        <f t="shared" ca="1" si="106"/>
        <v/>
      </c>
      <c r="AT71" s="8"/>
      <c r="AU71" s="14" t="str">
        <f>IFERROR(TRIM(VLOOKUP(AT71,Data!$A$2:$B$300,2,FALSE)),IF(AT71&lt;&gt;"",TRIM(AT71),""))</f>
        <v/>
      </c>
      <c r="AV71" s="17" t="str">
        <f t="shared" ca="1" si="107"/>
        <v/>
      </c>
      <c r="AW71" s="8"/>
      <c r="AX71" s="14" t="str">
        <f>IFERROR(TRIM(VLOOKUP(AW71,Data!$A$2:$B$300,2,FALSE)),IF(AW71&lt;&gt;"",TRIM(AW71),""))</f>
        <v/>
      </c>
      <c r="AY71" s="17" t="str">
        <f t="shared" ca="1" si="108"/>
        <v/>
      </c>
      <c r="AZ71" s="8"/>
      <c r="BA71" s="14" t="str">
        <f>IFERROR(TRIM(VLOOKUP(AZ71,Data!$A$2:$B$300,2,FALSE)),IF(AZ71&lt;&gt;"",TRIM(AZ71),""))</f>
        <v/>
      </c>
      <c r="BB71" s="17" t="str">
        <f t="shared" ca="1" si="109"/>
        <v/>
      </c>
      <c r="BC71" s="8"/>
      <c r="BD71" s="14" t="str">
        <f>IFERROR(TRIM(VLOOKUP(BC71,Data!$A$2:$B$300,2,FALSE)),IF(BC71&lt;&gt;"",TRIM(BC71),""))</f>
        <v/>
      </c>
      <c r="BE71" s="17" t="str">
        <f t="shared" ca="1" si="110"/>
        <v/>
      </c>
      <c r="BF71" s="8"/>
      <c r="BG71" s="14" t="str">
        <f>IFERROR(TRIM(VLOOKUP(BF71,Data!$A$2:$B$300,2,FALSE)),IF(BF71&lt;&gt;"",TRIM(BF71),""))</f>
        <v/>
      </c>
      <c r="BH71" s="17" t="str">
        <f t="shared" ca="1" si="111"/>
        <v/>
      </c>
      <c r="BI71" s="8"/>
      <c r="BJ71" s="14" t="str">
        <f>IFERROR(TRIM(VLOOKUP(BI71,Data!$A$2:$B$300,2,FALSE)),IF(BI71&lt;&gt;"",TRIM(BI71),""))</f>
        <v/>
      </c>
      <c r="BK71" s="17" t="str">
        <f t="shared" ca="1" si="112"/>
        <v/>
      </c>
      <c r="BL71" s="8"/>
      <c r="BM71" s="14" t="str">
        <f>IFERROR(TRIM(VLOOKUP(BL71,Data!$A$2:$B$300,2,FALSE)),IF(BL71&lt;&gt;"",TRIM(BL71),""))</f>
        <v/>
      </c>
      <c r="BN71" s="17" t="str">
        <f t="shared" ca="1" si="113"/>
        <v/>
      </c>
      <c r="BO71" s="8"/>
      <c r="BP71" s="14" t="str">
        <f>IFERROR(TRIM(VLOOKUP(BO71,Data!$A$2:$B$300,2,FALSE)),IF(BO71&lt;&gt;"",TRIM(BO71),""))</f>
        <v/>
      </c>
      <c r="BQ71" s="17" t="str">
        <f t="shared" ca="1" si="114"/>
        <v/>
      </c>
      <c r="BR71" s="8"/>
      <c r="BS71" s="14" t="str">
        <f>IFERROR(TRIM(VLOOKUP(BR71,Data!$A$2:$B$300,2,FALSE)),IF(BR71&lt;&gt;"",TRIM(BR71),""))</f>
        <v/>
      </c>
      <c r="BT71" s="17" t="str">
        <f t="shared" ca="1" si="115"/>
        <v/>
      </c>
      <c r="BU71" s="8"/>
      <c r="BV71" s="14" t="str">
        <f>IFERROR(TRIM(VLOOKUP(BU71,Data!$A$2:$B$300,2,FALSE)),IF(BU71&lt;&gt;"",TRIM(BU71),""))</f>
        <v/>
      </c>
      <c r="BW71" s="17" t="str">
        <f t="shared" ca="1" si="116"/>
        <v/>
      </c>
      <c r="BX71" s="8"/>
      <c r="BY71" s="14" t="str">
        <f>IFERROR(TRIM(VLOOKUP(BX71,Data!$A$2:$B$300,2,FALSE)),IF(BX71&lt;&gt;"",TRIM(BX71),""))</f>
        <v/>
      </c>
      <c r="BZ71" s="17" t="str">
        <f t="shared" ca="1" si="117"/>
        <v/>
      </c>
      <c r="CA71" s="8"/>
      <c r="CB71" s="14" t="str">
        <f>IFERROR(TRIM(VLOOKUP(CA71,Data!$A$2:$B$300,2,FALSE)),IF(CA71&lt;&gt;"",TRIM(CA71),""))</f>
        <v/>
      </c>
      <c r="CC71" s="17" t="str">
        <f t="shared" ca="1" si="118"/>
        <v/>
      </c>
      <c r="CD71" s="8"/>
      <c r="CE71" s="14" t="str">
        <f>IFERROR(TRIM(VLOOKUP(CD71,Data!$A$2:$B$300,2,FALSE)),IF(CD71&lt;&gt;"",TRIM(CD71),""))</f>
        <v/>
      </c>
      <c r="CF71" s="17" t="str">
        <f t="shared" ca="1" si="119"/>
        <v/>
      </c>
      <c r="CG71" s="8"/>
      <c r="CH71" s="14" t="str">
        <f>IFERROR(TRIM(VLOOKUP(CG71,Data!$A$2:$B$300,2,FALSE)),IF(CG71&lt;&gt;"",TRIM(CG71),""))</f>
        <v/>
      </c>
      <c r="CI71" s="17" t="str">
        <f t="shared" ca="1" si="120"/>
        <v/>
      </c>
      <c r="CJ71" s="8"/>
      <c r="CK71" s="14" t="str">
        <f>IFERROR(TRIM(VLOOKUP(CJ71,Data!$A$2:$B$300,2,FALSE)),IF(CJ71&lt;&gt;"",TRIM(CJ71),""))</f>
        <v/>
      </c>
      <c r="CL71" s="17" t="str">
        <f t="shared" ca="1" si="121"/>
        <v/>
      </c>
      <c r="CM71" s="8"/>
      <c r="CN71" s="14" t="str">
        <f>IFERROR(TRIM(VLOOKUP(CM71,Data!$A$2:$B$300,2,FALSE)),IF(CM71&lt;&gt;"",TRIM(CM71),""))</f>
        <v/>
      </c>
      <c r="CO71" s="17" t="str">
        <f t="shared" ca="1" si="122"/>
        <v/>
      </c>
      <c r="CP71" s="8"/>
      <c r="CQ71" s="14" t="str">
        <f>IFERROR(TRIM(VLOOKUP(CP71,Data!$A$2:$B$300,2,FALSE)),IF(CP71&lt;&gt;"",TRIM(CP71),""))</f>
        <v/>
      </c>
      <c r="CR71" s="17" t="str">
        <f t="shared" ca="1" si="123"/>
        <v/>
      </c>
      <c r="CT71" s="24" t="str">
        <f t="shared" si="124"/>
        <v/>
      </c>
      <c r="CU71" t="str">
        <f t="shared" si="125"/>
        <v/>
      </c>
      <c r="CV71" t="str">
        <f t="shared" si="126"/>
        <v/>
      </c>
      <c r="CW71" t="str">
        <f t="shared" si="127"/>
        <v/>
      </c>
      <c r="CX71" t="str">
        <f t="shared" si="128"/>
        <v/>
      </c>
      <c r="CY71" t="str">
        <f t="shared" si="129"/>
        <v/>
      </c>
      <c r="CZ71" t="str">
        <f t="shared" si="130"/>
        <v/>
      </c>
      <c r="DA71" t="str">
        <f t="shared" si="131"/>
        <v/>
      </c>
      <c r="DB71" t="str">
        <f t="shared" si="132"/>
        <v/>
      </c>
      <c r="DC71" t="str">
        <f t="shared" si="133"/>
        <v/>
      </c>
      <c r="DD71" t="str">
        <f t="shared" si="134"/>
        <v/>
      </c>
      <c r="DE71" t="str">
        <f t="shared" si="135"/>
        <v/>
      </c>
      <c r="DF71" t="str">
        <f t="shared" si="136"/>
        <v/>
      </c>
      <c r="DG71" t="str">
        <f t="shared" si="137"/>
        <v/>
      </c>
      <c r="DH71" t="str">
        <f t="shared" si="138"/>
        <v/>
      </c>
      <c r="DI71" t="str">
        <f t="shared" si="139"/>
        <v/>
      </c>
      <c r="DJ71" t="str">
        <f t="shared" si="140"/>
        <v/>
      </c>
      <c r="DK71" t="str">
        <f t="shared" si="141"/>
        <v/>
      </c>
      <c r="DL71" t="str">
        <f t="shared" si="142"/>
        <v/>
      </c>
      <c r="DM71" t="str">
        <f t="shared" si="143"/>
        <v/>
      </c>
      <c r="DN71" t="str">
        <f t="shared" si="144"/>
        <v/>
      </c>
      <c r="DO71" t="str">
        <f t="shared" si="145"/>
        <v/>
      </c>
      <c r="DP71" t="str">
        <f t="shared" si="146"/>
        <v/>
      </c>
      <c r="DQ71" t="str">
        <f t="shared" si="147"/>
        <v/>
      </c>
      <c r="DR71" t="str">
        <f t="shared" si="148"/>
        <v/>
      </c>
      <c r="DS71" t="str">
        <f t="shared" si="149"/>
        <v/>
      </c>
      <c r="DT71" t="str">
        <f t="shared" si="150"/>
        <v/>
      </c>
      <c r="DU71" t="str">
        <f t="shared" si="151"/>
        <v/>
      </c>
      <c r="DV71" t="str">
        <f t="shared" si="152"/>
        <v/>
      </c>
      <c r="DW71" t="str">
        <f t="shared" si="153"/>
        <v/>
      </c>
      <c r="DX71" s="25" t="str">
        <f t="shared" si="154"/>
        <v/>
      </c>
      <c r="EB71" s="78" t="str">
        <f t="shared" si="155"/>
        <v/>
      </c>
      <c r="EC71"/>
      <c r="EE71" s="50" t="str">
        <f ca="1">IF(OR(Results!D70=0,Results!D70="",Results!H70=""),"",IF(Results!H70-Results!I70&gt;4,Results!D70,""))</f>
        <v/>
      </c>
      <c r="EF71" t="str">
        <f>IFERROR(INDEX(EC68:$EC$300,MATCH(EC68&amp;"*",EC69:$EC$300,0)),"")</f>
        <v/>
      </c>
      <c r="EG71" s="51" t="str">
        <f t="shared" si="156"/>
        <v/>
      </c>
    </row>
    <row r="72" spans="2:137" x14ac:dyDescent="0.25">
      <c r="D72" s="8"/>
      <c r="E72" s="14" t="str">
        <f>IFERROR(TRIM(VLOOKUP(D72,Data!$A$2:$B$300,2,FALSE)),IF(D72&lt;&gt;"",TRIM(D72),""))</f>
        <v/>
      </c>
      <c r="F72" s="17" t="str">
        <f t="shared" ca="1" si="93"/>
        <v/>
      </c>
      <c r="G72" s="8"/>
      <c r="H72" s="14" t="str">
        <f>IFERROR(TRIM(VLOOKUP(G72,Data!$A$2:$B$300,2,FALSE)),IF(G72&lt;&gt;"",TRIM(G72),""))</f>
        <v/>
      </c>
      <c r="I72" s="17" t="str">
        <f t="shared" ca="1" si="94"/>
        <v/>
      </c>
      <c r="J72" s="8"/>
      <c r="K72" s="14" t="str">
        <f>IFERROR(TRIM(VLOOKUP(J72,Data!$A$2:$B$300,2,FALSE)),IF(J72&lt;&gt;"",TRIM(J72),""))</f>
        <v/>
      </c>
      <c r="L72" s="17" t="str">
        <f t="shared" ca="1" si="95"/>
        <v/>
      </c>
      <c r="M72" s="8"/>
      <c r="N72" s="14" t="str">
        <f>IFERROR(TRIM(VLOOKUP(M72,Data!$A$2:$B$300,2,FALSE)),IF(M72&lt;&gt;"",TRIM(M72),""))</f>
        <v/>
      </c>
      <c r="O72" s="17" t="str">
        <f t="shared" ca="1" si="96"/>
        <v/>
      </c>
      <c r="P72" s="8"/>
      <c r="Q72" s="14" t="str">
        <f>IFERROR(TRIM(VLOOKUP(P72,Data!$A$2:$B$300,2,FALSE)),IF(P72&lt;&gt;"",TRIM(P72),""))</f>
        <v/>
      </c>
      <c r="R72" s="17" t="str">
        <f t="shared" ca="1" si="97"/>
        <v/>
      </c>
      <c r="S72" s="8"/>
      <c r="T72" s="14" t="str">
        <f>IFERROR(TRIM(VLOOKUP(S72,Data!$A$2:$B$300,2,FALSE)),IF(S72&lt;&gt;"",TRIM(S72),""))</f>
        <v/>
      </c>
      <c r="U72" s="17" t="str">
        <f t="shared" ca="1" si="98"/>
        <v/>
      </c>
      <c r="V72" s="8"/>
      <c r="W72" s="14" t="str">
        <f>IFERROR(TRIM(VLOOKUP(V72,Data!$A$2:$B$300,2,FALSE)),IF(V72&lt;&gt;"",TRIM(V72),""))</f>
        <v/>
      </c>
      <c r="X72" s="17" t="str">
        <f t="shared" ca="1" si="99"/>
        <v/>
      </c>
      <c r="Y72" s="8"/>
      <c r="Z72" s="14" t="str">
        <f>IFERROR(TRIM(VLOOKUP(Y72,Data!$A$2:$B$300,2,FALSE)),IF(Y72&lt;&gt;"",TRIM(Y72),""))</f>
        <v/>
      </c>
      <c r="AA72" s="17" t="str">
        <f t="shared" ca="1" si="100"/>
        <v/>
      </c>
      <c r="AB72" s="8"/>
      <c r="AC72" s="14" t="str">
        <f>IFERROR(TRIM(VLOOKUP(AB72,Data!$A$2:$B$300,2,FALSE)),IF(AB72&lt;&gt;"",TRIM(AB72),""))</f>
        <v/>
      </c>
      <c r="AD72" s="17" t="str">
        <f t="shared" ca="1" si="101"/>
        <v/>
      </c>
      <c r="AE72" s="8"/>
      <c r="AF72" s="14" t="str">
        <f>IFERROR(TRIM(VLOOKUP(AE72,Data!$A$2:$B$300,2,FALSE)),IF(AE72&lt;&gt;"",TRIM(AE72),""))</f>
        <v/>
      </c>
      <c r="AG72" s="17" t="str">
        <f t="shared" ca="1" si="102"/>
        <v/>
      </c>
      <c r="AH72" s="8"/>
      <c r="AI72" s="14" t="str">
        <f>IFERROR(TRIM(VLOOKUP(AH72,Data!$A$2:$B$300,2,FALSE)),IF(AH72&lt;&gt;"",TRIM(AH72),""))</f>
        <v/>
      </c>
      <c r="AJ72" s="17" t="str">
        <f t="shared" ca="1" si="103"/>
        <v/>
      </c>
      <c r="AK72" s="8"/>
      <c r="AL72" s="14" t="str">
        <f>IFERROR(TRIM(VLOOKUP(AK72,Data!$A$2:$B$300,2,FALSE)),IF(AK72&lt;&gt;"",TRIM(AK72),""))</f>
        <v/>
      </c>
      <c r="AM72" s="17" t="str">
        <f t="shared" ca="1" si="104"/>
        <v/>
      </c>
      <c r="AN72" s="8"/>
      <c r="AO72" s="14" t="str">
        <f>IFERROR(TRIM(VLOOKUP(AN72,Data!$A$2:$B$300,2,FALSE)),IF(AN72&lt;&gt;"",TRIM(AN72),""))</f>
        <v/>
      </c>
      <c r="AP72" s="17" t="str">
        <f t="shared" ca="1" si="105"/>
        <v/>
      </c>
      <c r="AQ72" s="8"/>
      <c r="AR72" s="14" t="str">
        <f>IFERROR(TRIM(VLOOKUP(AQ72,Data!$A$2:$B$300,2,FALSE)),IF(AQ72&lt;&gt;"",TRIM(AQ72),""))</f>
        <v/>
      </c>
      <c r="AS72" s="17" t="str">
        <f t="shared" ca="1" si="106"/>
        <v/>
      </c>
      <c r="AT72" s="8"/>
      <c r="AU72" s="14" t="str">
        <f>IFERROR(TRIM(VLOOKUP(AT72,Data!$A$2:$B$300,2,FALSE)),IF(AT72&lt;&gt;"",TRIM(AT72),""))</f>
        <v/>
      </c>
      <c r="AV72" s="17" t="str">
        <f t="shared" ca="1" si="107"/>
        <v/>
      </c>
      <c r="AW72" s="8"/>
      <c r="AX72" s="14" t="str">
        <f>IFERROR(TRIM(VLOOKUP(AW72,Data!$A$2:$B$300,2,FALSE)),IF(AW72&lt;&gt;"",TRIM(AW72),""))</f>
        <v/>
      </c>
      <c r="AY72" s="17" t="str">
        <f t="shared" ca="1" si="108"/>
        <v/>
      </c>
      <c r="AZ72" s="8"/>
      <c r="BA72" s="14" t="str">
        <f>IFERROR(TRIM(VLOOKUP(AZ72,Data!$A$2:$B$300,2,FALSE)),IF(AZ72&lt;&gt;"",TRIM(AZ72),""))</f>
        <v/>
      </c>
      <c r="BB72" s="17" t="str">
        <f t="shared" ca="1" si="109"/>
        <v/>
      </c>
      <c r="BC72" s="8"/>
      <c r="BD72" s="14" t="str">
        <f>IFERROR(TRIM(VLOOKUP(BC72,Data!$A$2:$B$300,2,FALSE)),IF(BC72&lt;&gt;"",TRIM(BC72),""))</f>
        <v/>
      </c>
      <c r="BE72" s="17" t="str">
        <f t="shared" ca="1" si="110"/>
        <v/>
      </c>
      <c r="BF72" s="8"/>
      <c r="BG72" s="14" t="str">
        <f>IFERROR(TRIM(VLOOKUP(BF72,Data!$A$2:$B$300,2,FALSE)),IF(BF72&lt;&gt;"",TRIM(BF72),""))</f>
        <v/>
      </c>
      <c r="BH72" s="17" t="str">
        <f t="shared" ca="1" si="111"/>
        <v/>
      </c>
      <c r="BI72" s="8"/>
      <c r="BJ72" s="14" t="str">
        <f>IFERROR(TRIM(VLOOKUP(BI72,Data!$A$2:$B$300,2,FALSE)),IF(BI72&lt;&gt;"",TRIM(BI72),""))</f>
        <v/>
      </c>
      <c r="BK72" s="17" t="str">
        <f t="shared" ca="1" si="112"/>
        <v/>
      </c>
      <c r="BL72" s="8"/>
      <c r="BM72" s="14" t="str">
        <f>IFERROR(TRIM(VLOOKUP(BL72,Data!$A$2:$B$300,2,FALSE)),IF(BL72&lt;&gt;"",TRIM(BL72),""))</f>
        <v/>
      </c>
      <c r="BN72" s="17" t="str">
        <f t="shared" ca="1" si="113"/>
        <v/>
      </c>
      <c r="BO72" s="8"/>
      <c r="BP72" s="14" t="str">
        <f>IFERROR(TRIM(VLOOKUP(BO72,Data!$A$2:$B$300,2,FALSE)),IF(BO72&lt;&gt;"",TRIM(BO72),""))</f>
        <v/>
      </c>
      <c r="BQ72" s="17" t="str">
        <f t="shared" ca="1" si="114"/>
        <v/>
      </c>
      <c r="BR72" s="8"/>
      <c r="BS72" s="14" t="str">
        <f>IFERROR(TRIM(VLOOKUP(BR72,Data!$A$2:$B$300,2,FALSE)),IF(BR72&lt;&gt;"",TRIM(BR72),""))</f>
        <v/>
      </c>
      <c r="BT72" s="17" t="str">
        <f t="shared" ca="1" si="115"/>
        <v/>
      </c>
      <c r="BU72" s="8"/>
      <c r="BV72" s="14" t="str">
        <f>IFERROR(TRIM(VLOOKUP(BU72,Data!$A$2:$B$300,2,FALSE)),IF(BU72&lt;&gt;"",TRIM(BU72),""))</f>
        <v/>
      </c>
      <c r="BW72" s="17" t="str">
        <f t="shared" ca="1" si="116"/>
        <v/>
      </c>
      <c r="BX72" s="8"/>
      <c r="BY72" s="14" t="str">
        <f>IFERROR(TRIM(VLOOKUP(BX72,Data!$A$2:$B$300,2,FALSE)),IF(BX72&lt;&gt;"",TRIM(BX72),""))</f>
        <v/>
      </c>
      <c r="BZ72" s="17" t="str">
        <f t="shared" ca="1" si="117"/>
        <v/>
      </c>
      <c r="CA72" s="8"/>
      <c r="CB72" s="14" t="str">
        <f>IFERROR(TRIM(VLOOKUP(CA72,Data!$A$2:$B$300,2,FALSE)),IF(CA72&lt;&gt;"",TRIM(CA72),""))</f>
        <v/>
      </c>
      <c r="CC72" s="17" t="str">
        <f t="shared" ca="1" si="118"/>
        <v/>
      </c>
      <c r="CD72" s="8"/>
      <c r="CE72" s="14" t="str">
        <f>IFERROR(TRIM(VLOOKUP(CD72,Data!$A$2:$B$300,2,FALSE)),IF(CD72&lt;&gt;"",TRIM(CD72),""))</f>
        <v/>
      </c>
      <c r="CF72" s="17" t="str">
        <f t="shared" ca="1" si="119"/>
        <v/>
      </c>
      <c r="CG72" s="8"/>
      <c r="CH72" s="14" t="str">
        <f>IFERROR(TRIM(VLOOKUP(CG72,Data!$A$2:$B$300,2,FALSE)),IF(CG72&lt;&gt;"",TRIM(CG72),""))</f>
        <v/>
      </c>
      <c r="CI72" s="17" t="str">
        <f t="shared" ca="1" si="120"/>
        <v/>
      </c>
      <c r="CJ72" s="8"/>
      <c r="CK72" s="14" t="str">
        <f>IFERROR(TRIM(VLOOKUP(CJ72,Data!$A$2:$B$300,2,FALSE)),IF(CJ72&lt;&gt;"",TRIM(CJ72),""))</f>
        <v/>
      </c>
      <c r="CL72" s="17" t="str">
        <f t="shared" ca="1" si="121"/>
        <v/>
      </c>
      <c r="CM72" s="8"/>
      <c r="CN72" s="14" t="str">
        <f>IFERROR(TRIM(VLOOKUP(CM72,Data!$A$2:$B$300,2,FALSE)),IF(CM72&lt;&gt;"",TRIM(CM72),""))</f>
        <v/>
      </c>
      <c r="CO72" s="17" t="str">
        <f t="shared" ca="1" si="122"/>
        <v/>
      </c>
      <c r="CP72" s="8"/>
      <c r="CQ72" s="14" t="str">
        <f>IFERROR(TRIM(VLOOKUP(CP72,Data!$A$2:$B$300,2,FALSE)),IF(CP72&lt;&gt;"",TRIM(CP72),""))</f>
        <v/>
      </c>
      <c r="CR72" s="17" t="str">
        <f t="shared" ca="1" si="123"/>
        <v/>
      </c>
      <c r="CT72" s="24" t="str">
        <f t="shared" si="124"/>
        <v/>
      </c>
      <c r="CU72" t="str">
        <f t="shared" si="125"/>
        <v/>
      </c>
      <c r="CV72" t="str">
        <f t="shared" si="126"/>
        <v/>
      </c>
      <c r="CW72" t="str">
        <f t="shared" si="127"/>
        <v/>
      </c>
      <c r="CX72" t="str">
        <f t="shared" si="128"/>
        <v/>
      </c>
      <c r="CY72" t="str">
        <f t="shared" si="129"/>
        <v/>
      </c>
      <c r="CZ72" t="str">
        <f t="shared" si="130"/>
        <v/>
      </c>
      <c r="DA72" t="str">
        <f t="shared" si="131"/>
        <v/>
      </c>
      <c r="DB72" t="str">
        <f t="shared" si="132"/>
        <v/>
      </c>
      <c r="DC72" t="str">
        <f t="shared" si="133"/>
        <v/>
      </c>
      <c r="DD72" t="str">
        <f t="shared" si="134"/>
        <v/>
      </c>
      <c r="DE72" t="str">
        <f t="shared" si="135"/>
        <v/>
      </c>
      <c r="DF72" t="str">
        <f t="shared" si="136"/>
        <v/>
      </c>
      <c r="DG72" t="str">
        <f t="shared" si="137"/>
        <v/>
      </c>
      <c r="DH72" t="str">
        <f t="shared" si="138"/>
        <v/>
      </c>
      <c r="DI72" t="str">
        <f t="shared" si="139"/>
        <v/>
      </c>
      <c r="DJ72" t="str">
        <f t="shared" si="140"/>
        <v/>
      </c>
      <c r="DK72" t="str">
        <f t="shared" si="141"/>
        <v/>
      </c>
      <c r="DL72" t="str">
        <f t="shared" si="142"/>
        <v/>
      </c>
      <c r="DM72" t="str">
        <f t="shared" si="143"/>
        <v/>
      </c>
      <c r="DN72" t="str">
        <f t="shared" si="144"/>
        <v/>
      </c>
      <c r="DO72" t="str">
        <f t="shared" si="145"/>
        <v/>
      </c>
      <c r="DP72" t="str">
        <f t="shared" si="146"/>
        <v/>
      </c>
      <c r="DQ72" t="str">
        <f t="shared" si="147"/>
        <v/>
      </c>
      <c r="DR72" t="str">
        <f t="shared" si="148"/>
        <v/>
      </c>
      <c r="DS72" t="str">
        <f t="shared" si="149"/>
        <v/>
      </c>
      <c r="DT72" t="str">
        <f t="shared" si="150"/>
        <v/>
      </c>
      <c r="DU72" t="str">
        <f t="shared" si="151"/>
        <v/>
      </c>
      <c r="DV72" t="str">
        <f t="shared" si="152"/>
        <v/>
      </c>
      <c r="DW72" t="str">
        <f t="shared" si="153"/>
        <v/>
      </c>
      <c r="DX72" s="25" t="str">
        <f t="shared" si="154"/>
        <v/>
      </c>
      <c r="EB72" s="78" t="str">
        <f t="shared" si="155"/>
        <v/>
      </c>
      <c r="EC72"/>
      <c r="EE72" s="50" t="str">
        <f ca="1">IF(OR(Results!D71=0,Results!D71="",Results!H71=""),"",IF(Results!H71-Results!I71&gt;4,Results!D71,""))</f>
        <v/>
      </c>
      <c r="EF72" t="str">
        <f>IFERROR(INDEX(EC69:$EC$300,MATCH(EC69&amp;"*",EC70:$EC$300,0)),"")</f>
        <v/>
      </c>
      <c r="EG72" s="51" t="str">
        <f t="shared" si="156"/>
        <v/>
      </c>
    </row>
    <row r="73" spans="2:137" x14ac:dyDescent="0.25">
      <c r="B73" s="65"/>
      <c r="D73" s="8"/>
      <c r="E73" s="14" t="str">
        <f>IFERROR(TRIM(VLOOKUP(D73,Data!$A$2:$B$300,2,FALSE)),IF(D73&lt;&gt;"",TRIM(D73),""))</f>
        <v/>
      </c>
      <c r="F73" s="17" t="str">
        <f t="shared" ca="1" si="93"/>
        <v/>
      </c>
      <c r="G73" s="8"/>
      <c r="H73" s="14" t="str">
        <f>IFERROR(TRIM(VLOOKUP(G73,Data!$A$2:$B$300,2,FALSE)),IF(G73&lt;&gt;"",TRIM(G73),""))</f>
        <v/>
      </c>
      <c r="I73" s="17" t="str">
        <f t="shared" ca="1" si="94"/>
        <v/>
      </c>
      <c r="J73" s="8"/>
      <c r="K73" s="14" t="str">
        <f>IFERROR(TRIM(VLOOKUP(J73,Data!$A$2:$B$300,2,FALSE)),IF(J73&lt;&gt;"",TRIM(J73),""))</f>
        <v/>
      </c>
      <c r="L73" s="17" t="str">
        <f t="shared" ca="1" si="95"/>
        <v/>
      </c>
      <c r="M73" s="8"/>
      <c r="N73" s="14" t="str">
        <f>IFERROR(TRIM(VLOOKUP(M73,Data!$A$2:$B$300,2,FALSE)),IF(M73&lt;&gt;"",TRIM(M73),""))</f>
        <v/>
      </c>
      <c r="O73" s="17" t="str">
        <f t="shared" ca="1" si="96"/>
        <v/>
      </c>
      <c r="P73" s="8"/>
      <c r="Q73" s="14" t="str">
        <f>IFERROR(TRIM(VLOOKUP(P73,Data!$A$2:$B$300,2,FALSE)),IF(P73&lt;&gt;"",TRIM(P73),""))</f>
        <v/>
      </c>
      <c r="R73" s="17" t="str">
        <f t="shared" ca="1" si="97"/>
        <v/>
      </c>
      <c r="S73" s="8"/>
      <c r="T73" s="14" t="str">
        <f>IFERROR(TRIM(VLOOKUP(S73,Data!$A$2:$B$300,2,FALSE)),IF(S73&lt;&gt;"",TRIM(S73),""))</f>
        <v/>
      </c>
      <c r="U73" s="17" t="str">
        <f t="shared" ca="1" si="98"/>
        <v/>
      </c>
      <c r="V73" s="8"/>
      <c r="W73" s="14" t="str">
        <f>IFERROR(TRIM(VLOOKUP(V73,Data!$A$2:$B$300,2,FALSE)),IF(V73&lt;&gt;"",TRIM(V73),""))</f>
        <v/>
      </c>
      <c r="X73" s="17" t="str">
        <f t="shared" ca="1" si="99"/>
        <v/>
      </c>
      <c r="Y73" s="8"/>
      <c r="Z73" s="14" t="str">
        <f>IFERROR(TRIM(VLOOKUP(Y73,Data!$A$2:$B$300,2,FALSE)),IF(Y73&lt;&gt;"",TRIM(Y73),""))</f>
        <v/>
      </c>
      <c r="AA73" s="17" t="str">
        <f t="shared" ca="1" si="100"/>
        <v/>
      </c>
      <c r="AB73" s="8"/>
      <c r="AC73" s="14" t="str">
        <f>IFERROR(TRIM(VLOOKUP(AB73,Data!$A$2:$B$300,2,FALSE)),IF(AB73&lt;&gt;"",TRIM(AB73),""))</f>
        <v/>
      </c>
      <c r="AD73" s="17" t="str">
        <f t="shared" ca="1" si="101"/>
        <v/>
      </c>
      <c r="AE73" s="8"/>
      <c r="AF73" s="14" t="str">
        <f>IFERROR(TRIM(VLOOKUP(AE73,Data!$A$2:$B$300,2,FALSE)),IF(AE73&lt;&gt;"",TRIM(AE73),""))</f>
        <v/>
      </c>
      <c r="AG73" s="17" t="str">
        <f t="shared" ca="1" si="102"/>
        <v/>
      </c>
      <c r="AH73" s="8"/>
      <c r="AI73" s="14" t="str">
        <f>IFERROR(TRIM(VLOOKUP(AH73,Data!$A$2:$B$300,2,FALSE)),IF(AH73&lt;&gt;"",TRIM(AH73),""))</f>
        <v/>
      </c>
      <c r="AJ73" s="17" t="str">
        <f t="shared" ca="1" si="103"/>
        <v/>
      </c>
      <c r="AK73" s="8"/>
      <c r="AL73" s="14" t="str">
        <f>IFERROR(TRIM(VLOOKUP(AK73,Data!$A$2:$B$300,2,FALSE)),IF(AK73&lt;&gt;"",TRIM(AK73),""))</f>
        <v/>
      </c>
      <c r="AM73" s="17" t="str">
        <f t="shared" ca="1" si="104"/>
        <v/>
      </c>
      <c r="AN73" s="8"/>
      <c r="AO73" s="14" t="str">
        <f>IFERROR(TRIM(VLOOKUP(AN73,Data!$A$2:$B$300,2,FALSE)),IF(AN73&lt;&gt;"",TRIM(AN73),""))</f>
        <v/>
      </c>
      <c r="AP73" s="17" t="str">
        <f t="shared" ca="1" si="105"/>
        <v/>
      </c>
      <c r="AQ73" s="8"/>
      <c r="AR73" s="14" t="str">
        <f>IFERROR(TRIM(VLOOKUP(AQ73,Data!$A$2:$B$300,2,FALSE)),IF(AQ73&lt;&gt;"",TRIM(AQ73),""))</f>
        <v/>
      </c>
      <c r="AS73" s="17" t="str">
        <f t="shared" ca="1" si="106"/>
        <v/>
      </c>
      <c r="AT73" s="8"/>
      <c r="AU73" s="14" t="str">
        <f>IFERROR(TRIM(VLOOKUP(AT73,Data!$A$2:$B$300,2,FALSE)),IF(AT73&lt;&gt;"",TRIM(AT73),""))</f>
        <v/>
      </c>
      <c r="AV73" s="17" t="str">
        <f t="shared" ca="1" si="107"/>
        <v/>
      </c>
      <c r="AW73" s="8"/>
      <c r="AX73" s="14" t="str">
        <f>IFERROR(TRIM(VLOOKUP(AW73,Data!$A$2:$B$300,2,FALSE)),IF(AW73&lt;&gt;"",TRIM(AW73),""))</f>
        <v/>
      </c>
      <c r="AY73" s="17" t="str">
        <f t="shared" ca="1" si="108"/>
        <v/>
      </c>
      <c r="AZ73" s="8"/>
      <c r="BA73" s="14" t="str">
        <f>IFERROR(TRIM(VLOOKUP(AZ73,Data!$A$2:$B$300,2,FALSE)),IF(AZ73&lt;&gt;"",TRIM(AZ73),""))</f>
        <v/>
      </c>
      <c r="BB73" s="17" t="str">
        <f t="shared" ca="1" si="109"/>
        <v/>
      </c>
      <c r="BC73" s="8"/>
      <c r="BD73" s="14" t="str">
        <f>IFERROR(TRIM(VLOOKUP(BC73,Data!$A$2:$B$300,2,FALSE)),IF(BC73&lt;&gt;"",TRIM(BC73),""))</f>
        <v/>
      </c>
      <c r="BE73" s="17" t="str">
        <f t="shared" ca="1" si="110"/>
        <v/>
      </c>
      <c r="BF73" s="8"/>
      <c r="BG73" s="14" t="str">
        <f>IFERROR(TRIM(VLOOKUP(BF73,Data!$A$2:$B$300,2,FALSE)),IF(BF73&lt;&gt;"",TRIM(BF73),""))</f>
        <v/>
      </c>
      <c r="BH73" s="17" t="str">
        <f t="shared" ca="1" si="111"/>
        <v/>
      </c>
      <c r="BI73" s="8"/>
      <c r="BJ73" s="14" t="str">
        <f>IFERROR(TRIM(VLOOKUP(BI73,Data!$A$2:$B$300,2,FALSE)),IF(BI73&lt;&gt;"",TRIM(BI73),""))</f>
        <v/>
      </c>
      <c r="BK73" s="17" t="str">
        <f t="shared" ca="1" si="112"/>
        <v/>
      </c>
      <c r="BL73" s="8"/>
      <c r="BM73" s="14" t="str">
        <f>IFERROR(TRIM(VLOOKUP(BL73,Data!$A$2:$B$300,2,FALSE)),IF(BL73&lt;&gt;"",TRIM(BL73),""))</f>
        <v/>
      </c>
      <c r="BN73" s="17" t="str">
        <f t="shared" ca="1" si="113"/>
        <v/>
      </c>
      <c r="BO73" s="8"/>
      <c r="BP73" s="14" t="str">
        <f>IFERROR(TRIM(VLOOKUP(BO73,Data!$A$2:$B$300,2,FALSE)),IF(BO73&lt;&gt;"",TRIM(BO73),""))</f>
        <v/>
      </c>
      <c r="BQ73" s="17" t="str">
        <f t="shared" ca="1" si="114"/>
        <v/>
      </c>
      <c r="BR73" s="8"/>
      <c r="BS73" s="14" t="str">
        <f>IFERROR(TRIM(VLOOKUP(BR73,Data!$A$2:$B$300,2,FALSE)),IF(BR73&lt;&gt;"",TRIM(BR73),""))</f>
        <v/>
      </c>
      <c r="BT73" s="17" t="str">
        <f t="shared" ca="1" si="115"/>
        <v/>
      </c>
      <c r="BU73" s="8"/>
      <c r="BV73" s="14" t="str">
        <f>IFERROR(TRIM(VLOOKUP(BU73,Data!$A$2:$B$300,2,FALSE)),IF(BU73&lt;&gt;"",TRIM(BU73),""))</f>
        <v/>
      </c>
      <c r="BW73" s="17" t="str">
        <f t="shared" ca="1" si="116"/>
        <v/>
      </c>
      <c r="BX73" s="8"/>
      <c r="BY73" s="14" t="str">
        <f>IFERROR(TRIM(VLOOKUP(BX73,Data!$A$2:$B$300,2,FALSE)),IF(BX73&lt;&gt;"",TRIM(BX73),""))</f>
        <v/>
      </c>
      <c r="BZ73" s="17" t="str">
        <f t="shared" ca="1" si="117"/>
        <v/>
      </c>
      <c r="CA73" s="8"/>
      <c r="CB73" s="14" t="str">
        <f>IFERROR(TRIM(VLOOKUP(CA73,Data!$A$2:$B$300,2,FALSE)),IF(CA73&lt;&gt;"",TRIM(CA73),""))</f>
        <v/>
      </c>
      <c r="CC73" s="17" t="str">
        <f t="shared" ca="1" si="118"/>
        <v/>
      </c>
      <c r="CD73" s="8"/>
      <c r="CE73" s="14" t="str">
        <f>IFERROR(TRIM(VLOOKUP(CD73,Data!$A$2:$B$300,2,FALSE)),IF(CD73&lt;&gt;"",TRIM(CD73),""))</f>
        <v/>
      </c>
      <c r="CF73" s="17" t="str">
        <f t="shared" ca="1" si="119"/>
        <v/>
      </c>
      <c r="CG73" s="8"/>
      <c r="CH73" s="14" t="str">
        <f>IFERROR(TRIM(VLOOKUP(CG73,Data!$A$2:$B$300,2,FALSE)),IF(CG73&lt;&gt;"",TRIM(CG73),""))</f>
        <v/>
      </c>
      <c r="CI73" s="17" t="str">
        <f t="shared" ca="1" si="120"/>
        <v/>
      </c>
      <c r="CJ73" s="8"/>
      <c r="CK73" s="14" t="str">
        <f>IFERROR(TRIM(VLOOKUP(CJ73,Data!$A$2:$B$300,2,FALSE)),IF(CJ73&lt;&gt;"",TRIM(CJ73),""))</f>
        <v/>
      </c>
      <c r="CL73" s="17" t="str">
        <f t="shared" ca="1" si="121"/>
        <v/>
      </c>
      <c r="CM73" s="8"/>
      <c r="CN73" s="14" t="str">
        <f>IFERROR(TRIM(VLOOKUP(CM73,Data!$A$2:$B$300,2,FALSE)),IF(CM73&lt;&gt;"",TRIM(CM73),""))</f>
        <v/>
      </c>
      <c r="CO73" s="17" t="str">
        <f t="shared" ca="1" si="122"/>
        <v/>
      </c>
      <c r="CP73" s="8"/>
      <c r="CQ73" s="14" t="str">
        <f>IFERROR(TRIM(VLOOKUP(CP73,Data!$A$2:$B$300,2,FALSE)),IF(CP73&lt;&gt;"",TRIM(CP73),""))</f>
        <v/>
      </c>
      <c r="CR73" s="17" t="str">
        <f t="shared" ca="1" si="123"/>
        <v/>
      </c>
      <c r="CT73" s="24" t="str">
        <f t="shared" si="124"/>
        <v/>
      </c>
      <c r="CU73" t="str">
        <f t="shared" si="125"/>
        <v/>
      </c>
      <c r="CV73" t="str">
        <f t="shared" si="126"/>
        <v/>
      </c>
      <c r="CW73" t="str">
        <f t="shared" si="127"/>
        <v/>
      </c>
      <c r="CX73" t="str">
        <f t="shared" si="128"/>
        <v/>
      </c>
      <c r="CY73" t="str">
        <f t="shared" si="129"/>
        <v/>
      </c>
      <c r="CZ73" t="str">
        <f t="shared" si="130"/>
        <v/>
      </c>
      <c r="DA73" t="str">
        <f t="shared" si="131"/>
        <v/>
      </c>
      <c r="DB73" t="str">
        <f t="shared" si="132"/>
        <v/>
      </c>
      <c r="DC73" t="str">
        <f t="shared" si="133"/>
        <v/>
      </c>
      <c r="DD73" t="str">
        <f t="shared" si="134"/>
        <v/>
      </c>
      <c r="DE73" t="str">
        <f t="shared" si="135"/>
        <v/>
      </c>
      <c r="DF73" t="str">
        <f t="shared" si="136"/>
        <v/>
      </c>
      <c r="DG73" t="str">
        <f t="shared" si="137"/>
        <v/>
      </c>
      <c r="DH73" t="str">
        <f t="shared" si="138"/>
        <v/>
      </c>
      <c r="DI73" t="str">
        <f t="shared" si="139"/>
        <v/>
      </c>
      <c r="DJ73" t="str">
        <f t="shared" si="140"/>
        <v/>
      </c>
      <c r="DK73" t="str">
        <f t="shared" si="141"/>
        <v/>
      </c>
      <c r="DL73" t="str">
        <f t="shared" si="142"/>
        <v/>
      </c>
      <c r="DM73" t="str">
        <f t="shared" si="143"/>
        <v/>
      </c>
      <c r="DN73" t="str">
        <f t="shared" si="144"/>
        <v/>
      </c>
      <c r="DO73" t="str">
        <f t="shared" si="145"/>
        <v/>
      </c>
      <c r="DP73" t="str">
        <f t="shared" si="146"/>
        <v/>
      </c>
      <c r="DQ73" t="str">
        <f t="shared" si="147"/>
        <v/>
      </c>
      <c r="DR73" t="str">
        <f t="shared" si="148"/>
        <v/>
      </c>
      <c r="DS73" t="str">
        <f t="shared" si="149"/>
        <v/>
      </c>
      <c r="DT73" t="str">
        <f t="shared" si="150"/>
        <v/>
      </c>
      <c r="DU73" t="str">
        <f t="shared" si="151"/>
        <v/>
      </c>
      <c r="DV73" t="str">
        <f t="shared" si="152"/>
        <v/>
      </c>
      <c r="DW73" t="str">
        <f t="shared" si="153"/>
        <v/>
      </c>
      <c r="DX73" s="25" t="str">
        <f t="shared" si="154"/>
        <v/>
      </c>
      <c r="EB73" s="78" t="str">
        <f t="shared" si="155"/>
        <v/>
      </c>
      <c r="EC73"/>
      <c r="EE73" s="50" t="str">
        <f ca="1">IF(OR(Results!D72=0,Results!D72="",Results!H72=""),"",IF(Results!H72-Results!I72&gt;4,Results!D72,""))</f>
        <v/>
      </c>
      <c r="EF73" t="str">
        <f>IFERROR(INDEX(EC70:$EC$300,MATCH(EC70&amp;"*",EC71:$EC$300,0)),"")</f>
        <v/>
      </c>
      <c r="EG73" s="51" t="str">
        <f t="shared" si="156"/>
        <v/>
      </c>
    </row>
    <row r="74" spans="2:137" x14ac:dyDescent="0.25">
      <c r="B74" s="65"/>
      <c r="D74" s="8"/>
      <c r="E74" s="14" t="str">
        <f>IFERROR(TRIM(VLOOKUP(D74,Data!$A$2:$B$300,2,FALSE)),IF(D74&lt;&gt;"",TRIM(D74),""))</f>
        <v/>
      </c>
      <c r="F74" s="17" t="str">
        <f t="shared" ca="1" si="93"/>
        <v/>
      </c>
      <c r="G74" s="8"/>
      <c r="H74" s="14" t="str">
        <f>IFERROR(TRIM(VLOOKUP(G74,Data!$A$2:$B$300,2,FALSE)),IF(G74&lt;&gt;"",TRIM(G74),""))</f>
        <v/>
      </c>
      <c r="I74" s="17" t="str">
        <f t="shared" ca="1" si="94"/>
        <v/>
      </c>
      <c r="J74" s="8"/>
      <c r="K74" s="14" t="str">
        <f>IFERROR(TRIM(VLOOKUP(J74,Data!$A$2:$B$300,2,FALSE)),IF(J74&lt;&gt;"",TRIM(J74),""))</f>
        <v/>
      </c>
      <c r="L74" s="17" t="str">
        <f t="shared" ca="1" si="95"/>
        <v/>
      </c>
      <c r="M74" s="8"/>
      <c r="N74" s="14" t="str">
        <f>IFERROR(TRIM(VLOOKUP(M74,Data!$A$2:$B$300,2,FALSE)),IF(M74&lt;&gt;"",TRIM(M74),""))</f>
        <v/>
      </c>
      <c r="O74" s="17" t="str">
        <f t="shared" ca="1" si="96"/>
        <v/>
      </c>
      <c r="P74" s="8"/>
      <c r="Q74" s="14" t="str">
        <f>IFERROR(TRIM(VLOOKUP(P74,Data!$A$2:$B$300,2,FALSE)),IF(P74&lt;&gt;"",TRIM(P74),""))</f>
        <v/>
      </c>
      <c r="R74" s="17" t="str">
        <f t="shared" ca="1" si="97"/>
        <v/>
      </c>
      <c r="S74" s="8"/>
      <c r="T74" s="14" t="str">
        <f>IFERROR(TRIM(VLOOKUP(S74,Data!$A$2:$B$300,2,FALSE)),IF(S74&lt;&gt;"",TRIM(S74),""))</f>
        <v/>
      </c>
      <c r="U74" s="17" t="str">
        <f t="shared" ca="1" si="98"/>
        <v/>
      </c>
      <c r="V74" s="8"/>
      <c r="W74" s="14" t="str">
        <f>IFERROR(TRIM(VLOOKUP(V74,Data!$A$2:$B$300,2,FALSE)),IF(V74&lt;&gt;"",TRIM(V74),""))</f>
        <v/>
      </c>
      <c r="X74" s="17" t="str">
        <f t="shared" ca="1" si="99"/>
        <v/>
      </c>
      <c r="Y74" s="8"/>
      <c r="Z74" s="14" t="str">
        <f>IFERROR(TRIM(VLOOKUP(Y74,Data!$A$2:$B$300,2,FALSE)),IF(Y74&lt;&gt;"",TRIM(Y74),""))</f>
        <v/>
      </c>
      <c r="AA74" s="17" t="str">
        <f t="shared" ca="1" si="100"/>
        <v/>
      </c>
      <c r="AB74" s="8"/>
      <c r="AC74" s="14" t="str">
        <f>IFERROR(TRIM(VLOOKUP(AB74,Data!$A$2:$B$300,2,FALSE)),IF(AB74&lt;&gt;"",TRIM(AB74),""))</f>
        <v/>
      </c>
      <c r="AD74" s="17" t="str">
        <f t="shared" ca="1" si="101"/>
        <v/>
      </c>
      <c r="AE74" s="8"/>
      <c r="AF74" s="14" t="str">
        <f>IFERROR(TRIM(VLOOKUP(AE74,Data!$A$2:$B$300,2,FALSE)),IF(AE74&lt;&gt;"",TRIM(AE74),""))</f>
        <v/>
      </c>
      <c r="AG74" s="17" t="str">
        <f t="shared" ca="1" si="102"/>
        <v/>
      </c>
      <c r="AH74" s="8"/>
      <c r="AI74" s="14" t="str">
        <f>IFERROR(TRIM(VLOOKUP(AH74,Data!$A$2:$B$300,2,FALSE)),IF(AH74&lt;&gt;"",TRIM(AH74),""))</f>
        <v/>
      </c>
      <c r="AJ74" s="17" t="str">
        <f t="shared" ca="1" si="103"/>
        <v/>
      </c>
      <c r="AK74" s="8"/>
      <c r="AL74" s="14" t="str">
        <f>IFERROR(TRIM(VLOOKUP(AK74,Data!$A$2:$B$300,2,FALSE)),IF(AK74&lt;&gt;"",TRIM(AK74),""))</f>
        <v/>
      </c>
      <c r="AM74" s="17" t="str">
        <f t="shared" ca="1" si="104"/>
        <v/>
      </c>
      <c r="AN74" s="8"/>
      <c r="AO74" s="14" t="str">
        <f>IFERROR(TRIM(VLOOKUP(AN74,Data!$A$2:$B$300,2,FALSE)),IF(AN74&lt;&gt;"",TRIM(AN74),""))</f>
        <v/>
      </c>
      <c r="AP74" s="17" t="str">
        <f t="shared" ca="1" si="105"/>
        <v/>
      </c>
      <c r="AQ74" s="8"/>
      <c r="AR74" s="14" t="str">
        <f>IFERROR(TRIM(VLOOKUP(AQ74,Data!$A$2:$B$300,2,FALSE)),IF(AQ74&lt;&gt;"",TRIM(AQ74),""))</f>
        <v/>
      </c>
      <c r="AS74" s="17" t="str">
        <f t="shared" ca="1" si="106"/>
        <v/>
      </c>
      <c r="AT74" s="8"/>
      <c r="AU74" s="14" t="str">
        <f>IFERROR(TRIM(VLOOKUP(AT74,Data!$A$2:$B$300,2,FALSE)),IF(AT74&lt;&gt;"",TRIM(AT74),""))</f>
        <v/>
      </c>
      <c r="AV74" s="17" t="str">
        <f t="shared" ca="1" si="107"/>
        <v/>
      </c>
      <c r="AW74" s="8"/>
      <c r="AX74" s="14" t="str">
        <f>IFERROR(TRIM(VLOOKUP(AW74,Data!$A$2:$B$300,2,FALSE)),IF(AW74&lt;&gt;"",TRIM(AW74),""))</f>
        <v/>
      </c>
      <c r="AY74" s="17" t="str">
        <f t="shared" ca="1" si="108"/>
        <v/>
      </c>
      <c r="AZ74" s="8"/>
      <c r="BA74" s="14" t="str">
        <f>IFERROR(TRIM(VLOOKUP(AZ74,Data!$A$2:$B$300,2,FALSE)),IF(AZ74&lt;&gt;"",TRIM(AZ74),""))</f>
        <v/>
      </c>
      <c r="BB74" s="17" t="str">
        <f t="shared" ca="1" si="109"/>
        <v/>
      </c>
      <c r="BC74" s="8"/>
      <c r="BD74" s="14" t="str">
        <f>IFERROR(TRIM(VLOOKUP(BC74,Data!$A$2:$B$300,2,FALSE)),IF(BC74&lt;&gt;"",TRIM(BC74),""))</f>
        <v/>
      </c>
      <c r="BE74" s="17" t="str">
        <f t="shared" ca="1" si="110"/>
        <v/>
      </c>
      <c r="BF74" s="8"/>
      <c r="BG74" s="14" t="str">
        <f>IFERROR(TRIM(VLOOKUP(BF74,Data!$A$2:$B$300,2,FALSE)),IF(BF74&lt;&gt;"",TRIM(BF74),""))</f>
        <v/>
      </c>
      <c r="BH74" s="17" t="str">
        <f t="shared" ca="1" si="111"/>
        <v/>
      </c>
      <c r="BI74" s="8"/>
      <c r="BJ74" s="14" t="str">
        <f>IFERROR(TRIM(VLOOKUP(BI74,Data!$A$2:$B$300,2,FALSE)),IF(BI74&lt;&gt;"",TRIM(BI74),""))</f>
        <v/>
      </c>
      <c r="BK74" s="17" t="str">
        <f t="shared" ca="1" si="112"/>
        <v/>
      </c>
      <c r="BL74" s="8"/>
      <c r="BM74" s="14" t="str">
        <f>IFERROR(TRIM(VLOOKUP(BL74,Data!$A$2:$B$300,2,FALSE)),IF(BL74&lt;&gt;"",TRIM(BL74),""))</f>
        <v/>
      </c>
      <c r="BN74" s="17" t="str">
        <f t="shared" ca="1" si="113"/>
        <v/>
      </c>
      <c r="BO74" s="8"/>
      <c r="BP74" s="14" t="str">
        <f>IFERROR(TRIM(VLOOKUP(BO74,Data!$A$2:$B$300,2,FALSE)),IF(BO74&lt;&gt;"",TRIM(BO74),""))</f>
        <v/>
      </c>
      <c r="BQ74" s="17" t="str">
        <f t="shared" ca="1" si="114"/>
        <v/>
      </c>
      <c r="BR74" s="8"/>
      <c r="BS74" s="14" t="str">
        <f>IFERROR(TRIM(VLOOKUP(BR74,Data!$A$2:$B$300,2,FALSE)),IF(BR74&lt;&gt;"",TRIM(BR74),""))</f>
        <v/>
      </c>
      <c r="BT74" s="17" t="str">
        <f t="shared" ca="1" si="115"/>
        <v/>
      </c>
      <c r="BU74" s="8"/>
      <c r="BV74" s="14" t="str">
        <f>IFERROR(TRIM(VLOOKUP(BU74,Data!$A$2:$B$300,2,FALSE)),IF(BU74&lt;&gt;"",TRIM(BU74),""))</f>
        <v/>
      </c>
      <c r="BW74" s="17" t="str">
        <f t="shared" ca="1" si="116"/>
        <v/>
      </c>
      <c r="BX74" s="8"/>
      <c r="BY74" s="14" t="str">
        <f>IFERROR(TRIM(VLOOKUP(BX74,Data!$A$2:$B$300,2,FALSE)),IF(BX74&lt;&gt;"",TRIM(BX74),""))</f>
        <v/>
      </c>
      <c r="BZ74" s="17" t="str">
        <f t="shared" ca="1" si="117"/>
        <v/>
      </c>
      <c r="CA74" s="8"/>
      <c r="CB74" s="14" t="str">
        <f>IFERROR(TRIM(VLOOKUP(CA74,Data!$A$2:$B$300,2,FALSE)),IF(CA74&lt;&gt;"",TRIM(CA74),""))</f>
        <v/>
      </c>
      <c r="CC74" s="17" t="str">
        <f t="shared" ca="1" si="118"/>
        <v/>
      </c>
      <c r="CD74" s="8"/>
      <c r="CE74" s="14" t="str">
        <f>IFERROR(TRIM(VLOOKUP(CD74,Data!$A$2:$B$300,2,FALSE)),IF(CD74&lt;&gt;"",TRIM(CD74),""))</f>
        <v/>
      </c>
      <c r="CF74" s="17" t="str">
        <f t="shared" ca="1" si="119"/>
        <v/>
      </c>
      <c r="CG74" s="8"/>
      <c r="CH74" s="14" t="str">
        <f>IFERROR(TRIM(VLOOKUP(CG74,Data!$A$2:$B$300,2,FALSE)),IF(CG74&lt;&gt;"",TRIM(CG74),""))</f>
        <v/>
      </c>
      <c r="CI74" s="17" t="str">
        <f t="shared" ca="1" si="120"/>
        <v/>
      </c>
      <c r="CJ74" s="8"/>
      <c r="CK74" s="14" t="str">
        <f>IFERROR(TRIM(VLOOKUP(CJ74,Data!$A$2:$B$300,2,FALSE)),IF(CJ74&lt;&gt;"",TRIM(CJ74),""))</f>
        <v/>
      </c>
      <c r="CL74" s="17" t="str">
        <f t="shared" ca="1" si="121"/>
        <v/>
      </c>
      <c r="CM74" s="8"/>
      <c r="CN74" s="14" t="str">
        <f>IFERROR(TRIM(VLOOKUP(CM74,Data!$A$2:$B$300,2,FALSE)),IF(CM74&lt;&gt;"",TRIM(CM74),""))</f>
        <v/>
      </c>
      <c r="CO74" s="17" t="str">
        <f t="shared" ca="1" si="122"/>
        <v/>
      </c>
      <c r="CP74" s="8"/>
      <c r="CQ74" s="14" t="str">
        <f>IFERROR(TRIM(VLOOKUP(CP74,Data!$A$2:$B$300,2,FALSE)),IF(CP74&lt;&gt;"",TRIM(CP74),""))</f>
        <v/>
      </c>
      <c r="CR74" s="17" t="str">
        <f t="shared" ca="1" si="123"/>
        <v/>
      </c>
      <c r="CT74" s="24" t="str">
        <f t="shared" si="124"/>
        <v/>
      </c>
      <c r="CU74" t="str">
        <f t="shared" si="125"/>
        <v/>
      </c>
      <c r="CV74" t="str">
        <f t="shared" si="126"/>
        <v/>
      </c>
      <c r="CW74" t="str">
        <f t="shared" si="127"/>
        <v/>
      </c>
      <c r="CX74" t="str">
        <f t="shared" si="128"/>
        <v/>
      </c>
      <c r="CY74" t="str">
        <f t="shared" si="129"/>
        <v/>
      </c>
      <c r="CZ74" t="str">
        <f t="shared" si="130"/>
        <v/>
      </c>
      <c r="DA74" t="str">
        <f t="shared" si="131"/>
        <v/>
      </c>
      <c r="DB74" t="str">
        <f t="shared" si="132"/>
        <v/>
      </c>
      <c r="DC74" t="str">
        <f t="shared" si="133"/>
        <v/>
      </c>
      <c r="DD74" t="str">
        <f t="shared" si="134"/>
        <v/>
      </c>
      <c r="DE74" t="str">
        <f t="shared" si="135"/>
        <v/>
      </c>
      <c r="DF74" t="str">
        <f t="shared" si="136"/>
        <v/>
      </c>
      <c r="DG74" t="str">
        <f t="shared" si="137"/>
        <v/>
      </c>
      <c r="DH74" t="str">
        <f t="shared" si="138"/>
        <v/>
      </c>
      <c r="DI74" t="str">
        <f t="shared" si="139"/>
        <v/>
      </c>
      <c r="DJ74" t="str">
        <f t="shared" si="140"/>
        <v/>
      </c>
      <c r="DK74" t="str">
        <f t="shared" si="141"/>
        <v/>
      </c>
      <c r="DL74" t="str">
        <f t="shared" si="142"/>
        <v/>
      </c>
      <c r="DM74" t="str">
        <f t="shared" si="143"/>
        <v/>
      </c>
      <c r="DN74" t="str">
        <f t="shared" si="144"/>
        <v/>
      </c>
      <c r="DO74" t="str">
        <f t="shared" si="145"/>
        <v/>
      </c>
      <c r="DP74" t="str">
        <f t="shared" si="146"/>
        <v/>
      </c>
      <c r="DQ74" t="str">
        <f t="shared" si="147"/>
        <v/>
      </c>
      <c r="DR74" t="str">
        <f t="shared" si="148"/>
        <v/>
      </c>
      <c r="DS74" t="str">
        <f t="shared" si="149"/>
        <v/>
      </c>
      <c r="DT74" t="str">
        <f t="shared" si="150"/>
        <v/>
      </c>
      <c r="DU74" t="str">
        <f t="shared" si="151"/>
        <v/>
      </c>
      <c r="DV74" t="str">
        <f t="shared" si="152"/>
        <v/>
      </c>
      <c r="DW74" t="str">
        <f t="shared" si="153"/>
        <v/>
      </c>
      <c r="DX74" s="25" t="str">
        <f t="shared" si="154"/>
        <v/>
      </c>
      <c r="EB74" s="78" t="str">
        <f t="shared" si="155"/>
        <v/>
      </c>
      <c r="EC74"/>
      <c r="EE74" s="50" t="str">
        <f ca="1">IF(OR(Results!D73=0,Results!D73="",Results!H73=""),"",IF(Results!H73-Results!I73&gt;4,Results!D73,""))</f>
        <v/>
      </c>
      <c r="EF74" t="str">
        <f>IFERROR(INDEX(EC71:$EC$300,MATCH(EC71&amp;"*",EC72:$EC$300,0)),"")</f>
        <v/>
      </c>
      <c r="EG74" s="51" t="str">
        <f t="shared" si="156"/>
        <v/>
      </c>
    </row>
    <row r="75" spans="2:137" x14ac:dyDescent="0.25">
      <c r="B75" s="65"/>
      <c r="D75" s="8"/>
      <c r="E75" s="14" t="str">
        <f>IFERROR(TRIM(VLOOKUP(D75,Data!$A$2:$B$300,2,FALSE)),IF(D75&lt;&gt;"",TRIM(D75),""))</f>
        <v/>
      </c>
      <c r="F75" s="17" t="str">
        <f t="shared" ca="1" si="93"/>
        <v/>
      </c>
      <c r="G75" s="8"/>
      <c r="H75" s="14" t="str">
        <f>IFERROR(TRIM(VLOOKUP(G75,Data!$A$2:$B$300,2,FALSE)),IF(G75&lt;&gt;"",TRIM(G75),""))</f>
        <v/>
      </c>
      <c r="I75" s="17" t="str">
        <f t="shared" ca="1" si="94"/>
        <v/>
      </c>
      <c r="J75" s="8"/>
      <c r="K75" s="14" t="str">
        <f>IFERROR(TRIM(VLOOKUP(J75,Data!$A$2:$B$300,2,FALSE)),IF(J75&lt;&gt;"",TRIM(J75),""))</f>
        <v/>
      </c>
      <c r="L75" s="17" t="str">
        <f t="shared" ca="1" si="95"/>
        <v/>
      </c>
      <c r="M75" s="8"/>
      <c r="N75" s="14" t="str">
        <f>IFERROR(TRIM(VLOOKUP(M75,Data!$A$2:$B$300,2,FALSE)),IF(M75&lt;&gt;"",TRIM(M75),""))</f>
        <v/>
      </c>
      <c r="O75" s="17" t="str">
        <f t="shared" ca="1" si="96"/>
        <v/>
      </c>
      <c r="P75" s="8"/>
      <c r="Q75" s="14" t="str">
        <f>IFERROR(TRIM(VLOOKUP(P75,Data!$A$2:$B$300,2,FALSE)),IF(P75&lt;&gt;"",TRIM(P75),""))</f>
        <v/>
      </c>
      <c r="R75" s="17" t="str">
        <f t="shared" ca="1" si="97"/>
        <v/>
      </c>
      <c r="S75" s="8"/>
      <c r="T75" s="14" t="str">
        <f>IFERROR(TRIM(VLOOKUP(S75,Data!$A$2:$B$300,2,FALSE)),IF(S75&lt;&gt;"",TRIM(S75),""))</f>
        <v/>
      </c>
      <c r="U75" s="17" t="str">
        <f t="shared" ca="1" si="98"/>
        <v/>
      </c>
      <c r="V75" s="8"/>
      <c r="W75" s="14" t="str">
        <f>IFERROR(TRIM(VLOOKUP(V75,Data!$A$2:$B$300,2,FALSE)),IF(V75&lt;&gt;"",TRIM(V75),""))</f>
        <v/>
      </c>
      <c r="X75" s="17" t="str">
        <f t="shared" ca="1" si="99"/>
        <v/>
      </c>
      <c r="Y75" s="8"/>
      <c r="Z75" s="14" t="str">
        <f>IFERROR(TRIM(VLOOKUP(Y75,Data!$A$2:$B$300,2,FALSE)),IF(Y75&lt;&gt;"",TRIM(Y75),""))</f>
        <v/>
      </c>
      <c r="AA75" s="17" t="str">
        <f t="shared" ca="1" si="100"/>
        <v/>
      </c>
      <c r="AB75" s="8"/>
      <c r="AC75" s="14" t="str">
        <f>IFERROR(TRIM(VLOOKUP(AB75,Data!$A$2:$B$300,2,FALSE)),IF(AB75&lt;&gt;"",TRIM(AB75),""))</f>
        <v/>
      </c>
      <c r="AD75" s="17" t="str">
        <f t="shared" ca="1" si="101"/>
        <v/>
      </c>
      <c r="AE75" s="8"/>
      <c r="AF75" s="14" t="str">
        <f>IFERROR(TRIM(VLOOKUP(AE75,Data!$A$2:$B$300,2,FALSE)),IF(AE75&lt;&gt;"",TRIM(AE75),""))</f>
        <v/>
      </c>
      <c r="AG75" s="17" t="str">
        <f t="shared" ca="1" si="102"/>
        <v/>
      </c>
      <c r="AH75" s="8"/>
      <c r="AI75" s="14" t="str">
        <f>IFERROR(TRIM(VLOOKUP(AH75,Data!$A$2:$B$300,2,FALSE)),IF(AH75&lt;&gt;"",TRIM(AH75),""))</f>
        <v/>
      </c>
      <c r="AJ75" s="17" t="str">
        <f t="shared" ca="1" si="103"/>
        <v/>
      </c>
      <c r="AK75" s="8"/>
      <c r="AL75" s="14" t="str">
        <f>IFERROR(TRIM(VLOOKUP(AK75,Data!$A$2:$B$300,2,FALSE)),IF(AK75&lt;&gt;"",TRIM(AK75),""))</f>
        <v/>
      </c>
      <c r="AM75" s="17" t="str">
        <f t="shared" ca="1" si="104"/>
        <v/>
      </c>
      <c r="AN75" s="8"/>
      <c r="AO75" s="14" t="str">
        <f>IFERROR(TRIM(VLOOKUP(AN75,Data!$A$2:$B$300,2,FALSE)),IF(AN75&lt;&gt;"",TRIM(AN75),""))</f>
        <v/>
      </c>
      <c r="AP75" s="17" t="str">
        <f t="shared" ca="1" si="105"/>
        <v/>
      </c>
      <c r="AQ75" s="8"/>
      <c r="AR75" s="14" t="str">
        <f>IFERROR(TRIM(VLOOKUP(AQ75,Data!$A$2:$B$300,2,FALSE)),IF(AQ75&lt;&gt;"",TRIM(AQ75),""))</f>
        <v/>
      </c>
      <c r="AS75" s="17" t="str">
        <f t="shared" ca="1" si="106"/>
        <v/>
      </c>
      <c r="AT75" s="8"/>
      <c r="AU75" s="14" t="str">
        <f>IFERROR(TRIM(VLOOKUP(AT75,Data!$A$2:$B$300,2,FALSE)),IF(AT75&lt;&gt;"",TRIM(AT75),""))</f>
        <v/>
      </c>
      <c r="AV75" s="17" t="str">
        <f t="shared" ca="1" si="107"/>
        <v/>
      </c>
      <c r="AW75" s="8"/>
      <c r="AX75" s="14" t="str">
        <f>IFERROR(TRIM(VLOOKUP(AW75,Data!$A$2:$B$300,2,FALSE)),IF(AW75&lt;&gt;"",TRIM(AW75),""))</f>
        <v/>
      </c>
      <c r="AY75" s="17" t="str">
        <f t="shared" ca="1" si="108"/>
        <v/>
      </c>
      <c r="AZ75" s="8"/>
      <c r="BA75" s="14" t="str">
        <f>IFERROR(TRIM(VLOOKUP(AZ75,Data!$A$2:$B$300,2,FALSE)),IF(AZ75&lt;&gt;"",TRIM(AZ75),""))</f>
        <v/>
      </c>
      <c r="BB75" s="17" t="str">
        <f t="shared" ca="1" si="109"/>
        <v/>
      </c>
      <c r="BC75" s="8"/>
      <c r="BD75" s="14" t="str">
        <f>IFERROR(TRIM(VLOOKUP(BC75,Data!$A$2:$B$300,2,FALSE)),IF(BC75&lt;&gt;"",TRIM(BC75),""))</f>
        <v/>
      </c>
      <c r="BE75" s="17" t="str">
        <f t="shared" ca="1" si="110"/>
        <v/>
      </c>
      <c r="BF75" s="8"/>
      <c r="BG75" s="14" t="str">
        <f>IFERROR(TRIM(VLOOKUP(BF75,Data!$A$2:$B$300,2,FALSE)),IF(BF75&lt;&gt;"",TRIM(BF75),""))</f>
        <v/>
      </c>
      <c r="BH75" s="17" t="str">
        <f t="shared" ca="1" si="111"/>
        <v/>
      </c>
      <c r="BI75" s="8"/>
      <c r="BJ75" s="14" t="str">
        <f>IFERROR(TRIM(VLOOKUP(BI75,Data!$A$2:$B$300,2,FALSE)),IF(BI75&lt;&gt;"",TRIM(BI75),""))</f>
        <v/>
      </c>
      <c r="BK75" s="17" t="str">
        <f t="shared" ca="1" si="112"/>
        <v/>
      </c>
      <c r="BL75" s="8"/>
      <c r="BM75" s="14" t="str">
        <f>IFERROR(TRIM(VLOOKUP(BL75,Data!$A$2:$B$300,2,FALSE)),IF(BL75&lt;&gt;"",TRIM(BL75),""))</f>
        <v/>
      </c>
      <c r="BN75" s="17" t="str">
        <f t="shared" ca="1" si="113"/>
        <v/>
      </c>
      <c r="BO75" s="8"/>
      <c r="BP75" s="14" t="str">
        <f>IFERROR(TRIM(VLOOKUP(BO75,Data!$A$2:$B$300,2,FALSE)),IF(BO75&lt;&gt;"",TRIM(BO75),""))</f>
        <v/>
      </c>
      <c r="BQ75" s="17" t="str">
        <f t="shared" ca="1" si="114"/>
        <v/>
      </c>
      <c r="BR75" s="8"/>
      <c r="BS75" s="14" t="str">
        <f>IFERROR(TRIM(VLOOKUP(BR75,Data!$A$2:$B$300,2,FALSE)),IF(BR75&lt;&gt;"",TRIM(BR75),""))</f>
        <v/>
      </c>
      <c r="BT75" s="17" t="str">
        <f t="shared" ca="1" si="115"/>
        <v/>
      </c>
      <c r="BU75" s="8"/>
      <c r="BV75" s="14" t="str">
        <f>IFERROR(TRIM(VLOOKUP(BU75,Data!$A$2:$B$300,2,FALSE)),IF(BU75&lt;&gt;"",TRIM(BU75),""))</f>
        <v/>
      </c>
      <c r="BW75" s="17" t="str">
        <f t="shared" ca="1" si="116"/>
        <v/>
      </c>
      <c r="BX75" s="8"/>
      <c r="BY75" s="14" t="str">
        <f>IFERROR(TRIM(VLOOKUP(BX75,Data!$A$2:$B$300,2,FALSE)),IF(BX75&lt;&gt;"",TRIM(BX75),""))</f>
        <v/>
      </c>
      <c r="BZ75" s="17" t="str">
        <f t="shared" ca="1" si="117"/>
        <v/>
      </c>
      <c r="CA75" s="8"/>
      <c r="CB75" s="14" t="str">
        <f>IFERROR(TRIM(VLOOKUP(CA75,Data!$A$2:$B$300,2,FALSE)),IF(CA75&lt;&gt;"",TRIM(CA75),""))</f>
        <v/>
      </c>
      <c r="CC75" s="17" t="str">
        <f t="shared" ca="1" si="118"/>
        <v/>
      </c>
      <c r="CD75" s="8"/>
      <c r="CE75" s="14" t="str">
        <f>IFERROR(TRIM(VLOOKUP(CD75,Data!$A$2:$B$300,2,FALSE)),IF(CD75&lt;&gt;"",TRIM(CD75),""))</f>
        <v/>
      </c>
      <c r="CF75" s="17" t="str">
        <f t="shared" ca="1" si="119"/>
        <v/>
      </c>
      <c r="CG75" s="8"/>
      <c r="CH75" s="14" t="str">
        <f>IFERROR(TRIM(VLOOKUP(CG75,Data!$A$2:$B$300,2,FALSE)),IF(CG75&lt;&gt;"",TRIM(CG75),""))</f>
        <v/>
      </c>
      <c r="CI75" s="17" t="str">
        <f t="shared" ca="1" si="120"/>
        <v/>
      </c>
      <c r="CJ75" s="8"/>
      <c r="CK75" s="14" t="str">
        <f>IFERROR(TRIM(VLOOKUP(CJ75,Data!$A$2:$B$300,2,FALSE)),IF(CJ75&lt;&gt;"",TRIM(CJ75),""))</f>
        <v/>
      </c>
      <c r="CL75" s="17" t="str">
        <f t="shared" ca="1" si="121"/>
        <v/>
      </c>
      <c r="CM75" s="8"/>
      <c r="CN75" s="14" t="str">
        <f>IFERROR(TRIM(VLOOKUP(CM75,Data!$A$2:$B$300,2,FALSE)),IF(CM75&lt;&gt;"",TRIM(CM75),""))</f>
        <v/>
      </c>
      <c r="CO75" s="17" t="str">
        <f t="shared" ca="1" si="122"/>
        <v/>
      </c>
      <c r="CP75" s="8"/>
      <c r="CQ75" s="14" t="str">
        <f>IFERROR(TRIM(VLOOKUP(CP75,Data!$A$2:$B$300,2,FALSE)),IF(CP75&lt;&gt;"",TRIM(CP75),""))</f>
        <v/>
      </c>
      <c r="CR75" s="17" t="str">
        <f t="shared" ca="1" si="123"/>
        <v/>
      </c>
      <c r="CT75" s="24" t="str">
        <f t="shared" si="124"/>
        <v/>
      </c>
      <c r="CU75" t="str">
        <f t="shared" si="125"/>
        <v/>
      </c>
      <c r="CV75" t="str">
        <f t="shared" si="126"/>
        <v/>
      </c>
      <c r="CW75" t="str">
        <f t="shared" si="127"/>
        <v/>
      </c>
      <c r="CX75" t="str">
        <f t="shared" si="128"/>
        <v/>
      </c>
      <c r="CY75" t="str">
        <f t="shared" si="129"/>
        <v/>
      </c>
      <c r="CZ75" t="str">
        <f t="shared" si="130"/>
        <v/>
      </c>
      <c r="DA75" t="str">
        <f t="shared" si="131"/>
        <v/>
      </c>
      <c r="DB75" t="str">
        <f t="shared" si="132"/>
        <v/>
      </c>
      <c r="DC75" t="str">
        <f t="shared" si="133"/>
        <v/>
      </c>
      <c r="DD75" t="str">
        <f t="shared" si="134"/>
        <v/>
      </c>
      <c r="DE75" t="str">
        <f t="shared" si="135"/>
        <v/>
      </c>
      <c r="DF75" t="str">
        <f t="shared" si="136"/>
        <v/>
      </c>
      <c r="DG75" t="str">
        <f t="shared" si="137"/>
        <v/>
      </c>
      <c r="DH75" t="str">
        <f t="shared" si="138"/>
        <v/>
      </c>
      <c r="DI75" t="str">
        <f t="shared" si="139"/>
        <v/>
      </c>
      <c r="DJ75" t="str">
        <f t="shared" si="140"/>
        <v/>
      </c>
      <c r="DK75" t="str">
        <f t="shared" si="141"/>
        <v/>
      </c>
      <c r="DL75" t="str">
        <f t="shared" si="142"/>
        <v/>
      </c>
      <c r="DM75" t="str">
        <f t="shared" si="143"/>
        <v/>
      </c>
      <c r="DN75" t="str">
        <f t="shared" si="144"/>
        <v/>
      </c>
      <c r="DO75" t="str">
        <f t="shared" si="145"/>
        <v/>
      </c>
      <c r="DP75" t="str">
        <f t="shared" si="146"/>
        <v/>
      </c>
      <c r="DQ75" t="str">
        <f t="shared" si="147"/>
        <v/>
      </c>
      <c r="DR75" t="str">
        <f t="shared" si="148"/>
        <v/>
      </c>
      <c r="DS75" t="str">
        <f t="shared" si="149"/>
        <v/>
      </c>
      <c r="DT75" t="str">
        <f t="shared" si="150"/>
        <v/>
      </c>
      <c r="DU75" t="str">
        <f t="shared" si="151"/>
        <v/>
      </c>
      <c r="DV75" t="str">
        <f t="shared" si="152"/>
        <v/>
      </c>
      <c r="DW75" t="str">
        <f t="shared" si="153"/>
        <v/>
      </c>
      <c r="DX75" s="25" t="str">
        <f t="shared" si="154"/>
        <v/>
      </c>
      <c r="EB75" s="78" t="str">
        <f t="shared" si="155"/>
        <v/>
      </c>
      <c r="EC75"/>
      <c r="EE75" s="50" t="str">
        <f ca="1">IF(OR(Results!D74=0,Results!D74="",Results!H74=""),"",IF(Results!H74-Results!I74&gt;4,Results!D74,""))</f>
        <v/>
      </c>
      <c r="EF75" t="str">
        <f>IFERROR(INDEX(EC72:$EC$300,MATCH(EC72&amp;"*",EC73:$EC$300,0)),"")</f>
        <v/>
      </c>
      <c r="EG75" s="51" t="str">
        <f t="shared" si="156"/>
        <v/>
      </c>
    </row>
    <row r="76" spans="2:137" x14ac:dyDescent="0.25">
      <c r="B76" s="65"/>
      <c r="D76" s="8"/>
      <c r="E76" s="14" t="str">
        <f>IFERROR(TRIM(VLOOKUP(D76,Data!$A$2:$B$300,2,FALSE)),IF(D76&lt;&gt;"",TRIM(D76),""))</f>
        <v/>
      </c>
      <c r="F76" s="17" t="str">
        <f t="shared" ca="1" si="93"/>
        <v/>
      </c>
      <c r="G76" s="8"/>
      <c r="H76" s="14" t="str">
        <f>IFERROR(TRIM(VLOOKUP(G76,Data!$A$2:$B$300,2,FALSE)),IF(G76&lt;&gt;"",TRIM(G76),""))</f>
        <v/>
      </c>
      <c r="I76" s="17" t="str">
        <f t="shared" ca="1" si="94"/>
        <v/>
      </c>
      <c r="J76" s="8"/>
      <c r="K76" s="14" t="str">
        <f>IFERROR(TRIM(VLOOKUP(J76,Data!$A$2:$B$300,2,FALSE)),IF(J76&lt;&gt;"",TRIM(J76),""))</f>
        <v/>
      </c>
      <c r="L76" s="17" t="str">
        <f t="shared" ca="1" si="95"/>
        <v/>
      </c>
      <c r="M76" s="8"/>
      <c r="N76" s="14" t="str">
        <f>IFERROR(TRIM(VLOOKUP(M76,Data!$A$2:$B$300,2,FALSE)),IF(M76&lt;&gt;"",TRIM(M76),""))</f>
        <v/>
      </c>
      <c r="O76" s="17" t="str">
        <f t="shared" ca="1" si="96"/>
        <v/>
      </c>
      <c r="P76" s="8"/>
      <c r="Q76" s="14" t="str">
        <f>IFERROR(TRIM(VLOOKUP(P76,Data!$A$2:$B$300,2,FALSE)),IF(P76&lt;&gt;"",TRIM(P76),""))</f>
        <v/>
      </c>
      <c r="R76" s="17" t="str">
        <f t="shared" ca="1" si="97"/>
        <v/>
      </c>
      <c r="S76" s="8"/>
      <c r="T76" s="14" t="str">
        <f>IFERROR(TRIM(VLOOKUP(S76,Data!$A$2:$B$300,2,FALSE)),IF(S76&lt;&gt;"",TRIM(S76),""))</f>
        <v/>
      </c>
      <c r="U76" s="17" t="str">
        <f t="shared" ca="1" si="98"/>
        <v/>
      </c>
      <c r="V76" s="8"/>
      <c r="W76" s="14" t="str">
        <f>IFERROR(TRIM(VLOOKUP(V76,Data!$A$2:$B$300,2,FALSE)),IF(V76&lt;&gt;"",TRIM(V76),""))</f>
        <v/>
      </c>
      <c r="X76" s="17" t="str">
        <f t="shared" ca="1" si="99"/>
        <v/>
      </c>
      <c r="Y76" s="8"/>
      <c r="Z76" s="14" t="str">
        <f>IFERROR(TRIM(VLOOKUP(Y76,Data!$A$2:$B$300,2,FALSE)),IF(Y76&lt;&gt;"",TRIM(Y76),""))</f>
        <v/>
      </c>
      <c r="AA76" s="17" t="str">
        <f t="shared" ca="1" si="100"/>
        <v/>
      </c>
      <c r="AB76" s="8"/>
      <c r="AC76" s="14" t="str">
        <f>IFERROR(TRIM(VLOOKUP(AB76,Data!$A$2:$B$300,2,FALSE)),IF(AB76&lt;&gt;"",TRIM(AB76),""))</f>
        <v/>
      </c>
      <c r="AD76" s="17" t="str">
        <f t="shared" ca="1" si="101"/>
        <v/>
      </c>
      <c r="AE76" s="8"/>
      <c r="AF76" s="14" t="str">
        <f>IFERROR(TRIM(VLOOKUP(AE76,Data!$A$2:$B$300,2,FALSE)),IF(AE76&lt;&gt;"",TRIM(AE76),""))</f>
        <v/>
      </c>
      <c r="AG76" s="17" t="str">
        <f t="shared" ca="1" si="102"/>
        <v/>
      </c>
      <c r="AH76" s="8"/>
      <c r="AI76" s="14" t="str">
        <f>IFERROR(TRIM(VLOOKUP(AH76,Data!$A$2:$B$300,2,FALSE)),IF(AH76&lt;&gt;"",TRIM(AH76),""))</f>
        <v/>
      </c>
      <c r="AJ76" s="17" t="str">
        <f t="shared" ca="1" si="103"/>
        <v/>
      </c>
      <c r="AK76" s="8"/>
      <c r="AL76" s="14" t="str">
        <f>IFERROR(TRIM(VLOOKUP(AK76,Data!$A$2:$B$300,2,FALSE)),IF(AK76&lt;&gt;"",TRIM(AK76),""))</f>
        <v/>
      </c>
      <c r="AM76" s="17" t="str">
        <f t="shared" ca="1" si="104"/>
        <v/>
      </c>
      <c r="AN76" s="8"/>
      <c r="AO76" s="14" t="str">
        <f>IFERROR(TRIM(VLOOKUP(AN76,Data!$A$2:$B$300,2,FALSE)),IF(AN76&lt;&gt;"",TRIM(AN76),""))</f>
        <v/>
      </c>
      <c r="AP76" s="17" t="str">
        <f t="shared" ca="1" si="105"/>
        <v/>
      </c>
      <c r="AQ76" s="8"/>
      <c r="AR76" s="14" t="str">
        <f>IFERROR(TRIM(VLOOKUP(AQ76,Data!$A$2:$B$300,2,FALSE)),IF(AQ76&lt;&gt;"",TRIM(AQ76),""))</f>
        <v/>
      </c>
      <c r="AS76" s="17" t="str">
        <f t="shared" ca="1" si="106"/>
        <v/>
      </c>
      <c r="AT76" s="8"/>
      <c r="AU76" s="14" t="str">
        <f>IFERROR(TRIM(VLOOKUP(AT76,Data!$A$2:$B$300,2,FALSE)),IF(AT76&lt;&gt;"",TRIM(AT76),""))</f>
        <v/>
      </c>
      <c r="AV76" s="17" t="str">
        <f t="shared" ca="1" si="107"/>
        <v/>
      </c>
      <c r="AW76" s="8"/>
      <c r="AX76" s="14" t="str">
        <f>IFERROR(TRIM(VLOOKUP(AW76,Data!$A$2:$B$300,2,FALSE)),IF(AW76&lt;&gt;"",TRIM(AW76),""))</f>
        <v/>
      </c>
      <c r="AY76" s="17" t="str">
        <f t="shared" ca="1" si="108"/>
        <v/>
      </c>
      <c r="AZ76" s="8"/>
      <c r="BA76" s="14" t="str">
        <f>IFERROR(TRIM(VLOOKUP(AZ76,Data!$A$2:$B$300,2,FALSE)),IF(AZ76&lt;&gt;"",TRIM(AZ76),""))</f>
        <v/>
      </c>
      <c r="BB76" s="17" t="str">
        <f t="shared" ca="1" si="109"/>
        <v/>
      </c>
      <c r="BC76" s="8"/>
      <c r="BD76" s="14" t="str">
        <f>IFERROR(TRIM(VLOOKUP(BC76,Data!$A$2:$B$300,2,FALSE)),IF(BC76&lt;&gt;"",TRIM(BC76),""))</f>
        <v/>
      </c>
      <c r="BE76" s="17" t="str">
        <f t="shared" ca="1" si="110"/>
        <v/>
      </c>
      <c r="BF76" s="8"/>
      <c r="BG76" s="14" t="str">
        <f>IFERROR(TRIM(VLOOKUP(BF76,Data!$A$2:$B$300,2,FALSE)),IF(BF76&lt;&gt;"",TRIM(BF76),""))</f>
        <v/>
      </c>
      <c r="BH76" s="17" t="str">
        <f t="shared" ca="1" si="111"/>
        <v/>
      </c>
      <c r="BI76" s="8"/>
      <c r="BJ76" s="14" t="str">
        <f>IFERROR(TRIM(VLOOKUP(BI76,Data!$A$2:$B$300,2,FALSE)),IF(BI76&lt;&gt;"",TRIM(BI76),""))</f>
        <v/>
      </c>
      <c r="BK76" s="17" t="str">
        <f t="shared" ca="1" si="112"/>
        <v/>
      </c>
      <c r="BL76" s="8"/>
      <c r="BM76" s="14" t="str">
        <f>IFERROR(TRIM(VLOOKUP(BL76,Data!$A$2:$B$300,2,FALSE)),IF(BL76&lt;&gt;"",TRIM(BL76),""))</f>
        <v/>
      </c>
      <c r="BN76" s="17" t="str">
        <f t="shared" ca="1" si="113"/>
        <v/>
      </c>
      <c r="BO76" s="8"/>
      <c r="BP76" s="14" t="str">
        <f>IFERROR(TRIM(VLOOKUP(BO76,Data!$A$2:$B$300,2,FALSE)),IF(BO76&lt;&gt;"",TRIM(BO76),""))</f>
        <v/>
      </c>
      <c r="BQ76" s="17" t="str">
        <f t="shared" ca="1" si="114"/>
        <v/>
      </c>
      <c r="BR76" s="8"/>
      <c r="BS76" s="14" t="str">
        <f>IFERROR(TRIM(VLOOKUP(BR76,Data!$A$2:$B$300,2,FALSE)),IF(BR76&lt;&gt;"",TRIM(BR76),""))</f>
        <v/>
      </c>
      <c r="BT76" s="17" t="str">
        <f t="shared" ca="1" si="115"/>
        <v/>
      </c>
      <c r="BU76" s="8"/>
      <c r="BV76" s="14" t="str">
        <f>IFERROR(TRIM(VLOOKUP(BU76,Data!$A$2:$B$300,2,FALSE)),IF(BU76&lt;&gt;"",TRIM(BU76),""))</f>
        <v/>
      </c>
      <c r="BW76" s="17" t="str">
        <f t="shared" ca="1" si="116"/>
        <v/>
      </c>
      <c r="BX76" s="8"/>
      <c r="BY76" s="14" t="str">
        <f>IFERROR(TRIM(VLOOKUP(BX76,Data!$A$2:$B$300,2,FALSE)),IF(BX76&lt;&gt;"",TRIM(BX76),""))</f>
        <v/>
      </c>
      <c r="BZ76" s="17" t="str">
        <f t="shared" ca="1" si="117"/>
        <v/>
      </c>
      <c r="CA76" s="8"/>
      <c r="CB76" s="14" t="str">
        <f>IFERROR(TRIM(VLOOKUP(CA76,Data!$A$2:$B$300,2,FALSE)),IF(CA76&lt;&gt;"",TRIM(CA76),""))</f>
        <v/>
      </c>
      <c r="CC76" s="17" t="str">
        <f t="shared" ca="1" si="118"/>
        <v/>
      </c>
      <c r="CD76" s="8"/>
      <c r="CE76" s="14" t="str">
        <f>IFERROR(TRIM(VLOOKUP(CD76,Data!$A$2:$B$300,2,FALSE)),IF(CD76&lt;&gt;"",TRIM(CD76),""))</f>
        <v/>
      </c>
      <c r="CF76" s="17" t="str">
        <f t="shared" ca="1" si="119"/>
        <v/>
      </c>
      <c r="CG76" s="8"/>
      <c r="CH76" s="14" t="str">
        <f>IFERROR(TRIM(VLOOKUP(CG76,Data!$A$2:$B$300,2,FALSE)),IF(CG76&lt;&gt;"",TRIM(CG76),""))</f>
        <v/>
      </c>
      <c r="CI76" s="17" t="str">
        <f t="shared" ca="1" si="120"/>
        <v/>
      </c>
      <c r="CJ76" s="8"/>
      <c r="CK76" s="14" t="str">
        <f>IFERROR(TRIM(VLOOKUP(CJ76,Data!$A$2:$B$300,2,FALSE)),IF(CJ76&lt;&gt;"",TRIM(CJ76),""))</f>
        <v/>
      </c>
      <c r="CL76" s="17" t="str">
        <f t="shared" ca="1" si="121"/>
        <v/>
      </c>
      <c r="CM76" s="8"/>
      <c r="CN76" s="14" t="str">
        <f>IFERROR(TRIM(VLOOKUP(CM76,Data!$A$2:$B$300,2,FALSE)),IF(CM76&lt;&gt;"",TRIM(CM76),""))</f>
        <v/>
      </c>
      <c r="CO76" s="17" t="str">
        <f t="shared" ca="1" si="122"/>
        <v/>
      </c>
      <c r="CP76" s="8"/>
      <c r="CQ76" s="14" t="str">
        <f>IFERROR(TRIM(VLOOKUP(CP76,Data!$A$2:$B$300,2,FALSE)),IF(CP76&lt;&gt;"",TRIM(CP76),""))</f>
        <v/>
      </c>
      <c r="CR76" s="17" t="str">
        <f t="shared" ca="1" si="123"/>
        <v/>
      </c>
      <c r="CT76" s="24" t="str">
        <f t="shared" si="124"/>
        <v/>
      </c>
      <c r="CU76" t="str">
        <f t="shared" si="125"/>
        <v/>
      </c>
      <c r="CV76" t="str">
        <f t="shared" si="126"/>
        <v/>
      </c>
      <c r="CW76" t="str">
        <f t="shared" si="127"/>
        <v/>
      </c>
      <c r="CX76" t="str">
        <f t="shared" si="128"/>
        <v/>
      </c>
      <c r="CY76" t="str">
        <f t="shared" si="129"/>
        <v/>
      </c>
      <c r="CZ76" t="str">
        <f t="shared" si="130"/>
        <v/>
      </c>
      <c r="DA76" t="str">
        <f t="shared" si="131"/>
        <v/>
      </c>
      <c r="DB76" t="str">
        <f t="shared" si="132"/>
        <v/>
      </c>
      <c r="DC76" t="str">
        <f t="shared" si="133"/>
        <v/>
      </c>
      <c r="DD76" t="str">
        <f t="shared" si="134"/>
        <v/>
      </c>
      <c r="DE76" t="str">
        <f t="shared" si="135"/>
        <v/>
      </c>
      <c r="DF76" t="str">
        <f t="shared" si="136"/>
        <v/>
      </c>
      <c r="DG76" t="str">
        <f t="shared" si="137"/>
        <v/>
      </c>
      <c r="DH76" t="str">
        <f t="shared" si="138"/>
        <v/>
      </c>
      <c r="DI76" t="str">
        <f t="shared" si="139"/>
        <v/>
      </c>
      <c r="DJ76" t="str">
        <f t="shared" si="140"/>
        <v/>
      </c>
      <c r="DK76" t="str">
        <f t="shared" si="141"/>
        <v/>
      </c>
      <c r="DL76" t="str">
        <f t="shared" si="142"/>
        <v/>
      </c>
      <c r="DM76" t="str">
        <f t="shared" si="143"/>
        <v/>
      </c>
      <c r="DN76" t="str">
        <f t="shared" si="144"/>
        <v/>
      </c>
      <c r="DO76" t="str">
        <f t="shared" si="145"/>
        <v/>
      </c>
      <c r="DP76" t="str">
        <f t="shared" si="146"/>
        <v/>
      </c>
      <c r="DQ76" t="str">
        <f t="shared" si="147"/>
        <v/>
      </c>
      <c r="DR76" t="str">
        <f t="shared" si="148"/>
        <v/>
      </c>
      <c r="DS76" t="str">
        <f t="shared" si="149"/>
        <v/>
      </c>
      <c r="DT76" t="str">
        <f t="shared" si="150"/>
        <v/>
      </c>
      <c r="DU76" t="str">
        <f t="shared" si="151"/>
        <v/>
      </c>
      <c r="DV76" t="str">
        <f t="shared" si="152"/>
        <v/>
      </c>
      <c r="DW76" t="str">
        <f t="shared" si="153"/>
        <v/>
      </c>
      <c r="DX76" s="25" t="str">
        <f t="shared" si="154"/>
        <v/>
      </c>
      <c r="EB76" s="78" t="str">
        <f t="shared" si="155"/>
        <v/>
      </c>
      <c r="EC76"/>
      <c r="EE76" s="50" t="str">
        <f ca="1">IF(OR(Results!D75=0,Results!D75="",Results!H75=""),"",IF(Results!H75-Results!I75&gt;4,Results!D75,""))</f>
        <v/>
      </c>
      <c r="EF76" t="str">
        <f>IFERROR(INDEX(EC73:$EC$300,MATCH(EC73&amp;"*",EC74:$EC$300,0)),"")</f>
        <v/>
      </c>
      <c r="EG76" s="51" t="str">
        <f t="shared" si="156"/>
        <v/>
      </c>
    </row>
    <row r="77" spans="2:137" x14ac:dyDescent="0.25">
      <c r="B77" s="65"/>
      <c r="D77" s="8"/>
      <c r="E77" s="14" t="str">
        <f>IFERROR(TRIM(VLOOKUP(D77,Data!$A$2:$B$300,2,FALSE)),IF(D77&lt;&gt;"",TRIM(D77),""))</f>
        <v/>
      </c>
      <c r="F77" s="17" t="str">
        <f t="shared" ca="1" si="93"/>
        <v/>
      </c>
      <c r="G77" s="8"/>
      <c r="H77" s="14" t="str">
        <f>IFERROR(TRIM(VLOOKUP(G77,Data!$A$2:$B$300,2,FALSE)),IF(G77&lt;&gt;"",TRIM(G77),""))</f>
        <v/>
      </c>
      <c r="I77" s="17" t="str">
        <f t="shared" ca="1" si="94"/>
        <v/>
      </c>
      <c r="J77" s="8"/>
      <c r="K77" s="14" t="str">
        <f>IFERROR(TRIM(VLOOKUP(J77,Data!$A$2:$B$300,2,FALSE)),IF(J77&lt;&gt;"",TRIM(J77),""))</f>
        <v/>
      </c>
      <c r="L77" s="17" t="str">
        <f t="shared" ca="1" si="95"/>
        <v/>
      </c>
      <c r="M77" s="8"/>
      <c r="N77" s="14" t="str">
        <f>IFERROR(TRIM(VLOOKUP(M77,Data!$A$2:$B$300,2,FALSE)),IF(M77&lt;&gt;"",TRIM(M77),""))</f>
        <v/>
      </c>
      <c r="O77" s="17" t="str">
        <f t="shared" ca="1" si="96"/>
        <v/>
      </c>
      <c r="P77" s="8"/>
      <c r="Q77" s="14" t="str">
        <f>IFERROR(TRIM(VLOOKUP(P77,Data!$A$2:$B$300,2,FALSE)),IF(P77&lt;&gt;"",TRIM(P77),""))</f>
        <v/>
      </c>
      <c r="R77" s="17" t="str">
        <f t="shared" ca="1" si="97"/>
        <v/>
      </c>
      <c r="S77" s="8"/>
      <c r="T77" s="14" t="str">
        <f>IFERROR(TRIM(VLOOKUP(S77,Data!$A$2:$B$300,2,FALSE)),IF(S77&lt;&gt;"",TRIM(S77),""))</f>
        <v/>
      </c>
      <c r="U77" s="17" t="str">
        <f t="shared" ca="1" si="98"/>
        <v/>
      </c>
      <c r="V77" s="8"/>
      <c r="W77" s="14" t="str">
        <f>IFERROR(TRIM(VLOOKUP(V77,Data!$A$2:$B$300,2,FALSE)),IF(V77&lt;&gt;"",TRIM(V77),""))</f>
        <v/>
      </c>
      <c r="X77" s="17" t="str">
        <f t="shared" ca="1" si="99"/>
        <v/>
      </c>
      <c r="Y77" s="8"/>
      <c r="Z77" s="14" t="str">
        <f>IFERROR(TRIM(VLOOKUP(Y77,Data!$A$2:$B$300,2,FALSE)),IF(Y77&lt;&gt;"",TRIM(Y77),""))</f>
        <v/>
      </c>
      <c r="AA77" s="17" t="str">
        <f t="shared" ca="1" si="100"/>
        <v/>
      </c>
      <c r="AB77" s="8"/>
      <c r="AC77" s="14" t="str">
        <f>IFERROR(TRIM(VLOOKUP(AB77,Data!$A$2:$B$300,2,FALSE)),IF(AB77&lt;&gt;"",TRIM(AB77),""))</f>
        <v/>
      </c>
      <c r="AD77" s="17" t="str">
        <f t="shared" ca="1" si="101"/>
        <v/>
      </c>
      <c r="AE77" s="8"/>
      <c r="AF77" s="14" t="str">
        <f>IFERROR(TRIM(VLOOKUP(AE77,Data!$A$2:$B$300,2,FALSE)),IF(AE77&lt;&gt;"",TRIM(AE77),""))</f>
        <v/>
      </c>
      <c r="AG77" s="17" t="str">
        <f t="shared" ca="1" si="102"/>
        <v/>
      </c>
      <c r="AH77" s="8"/>
      <c r="AI77" s="14" t="str">
        <f>IFERROR(TRIM(VLOOKUP(AH77,Data!$A$2:$B$300,2,FALSE)),IF(AH77&lt;&gt;"",TRIM(AH77),""))</f>
        <v/>
      </c>
      <c r="AJ77" s="17" t="str">
        <f t="shared" ca="1" si="103"/>
        <v/>
      </c>
      <c r="AK77" s="8"/>
      <c r="AL77" s="14" t="str">
        <f>IFERROR(TRIM(VLOOKUP(AK77,Data!$A$2:$B$300,2,FALSE)),IF(AK77&lt;&gt;"",TRIM(AK77),""))</f>
        <v/>
      </c>
      <c r="AM77" s="17" t="str">
        <f t="shared" ca="1" si="104"/>
        <v/>
      </c>
      <c r="AN77" s="8"/>
      <c r="AO77" s="14" t="str">
        <f>IFERROR(TRIM(VLOOKUP(AN77,Data!$A$2:$B$300,2,FALSE)),IF(AN77&lt;&gt;"",TRIM(AN77),""))</f>
        <v/>
      </c>
      <c r="AP77" s="17" t="str">
        <f t="shared" ca="1" si="105"/>
        <v/>
      </c>
      <c r="AQ77" s="8"/>
      <c r="AR77" s="14" t="str">
        <f>IFERROR(TRIM(VLOOKUP(AQ77,Data!$A$2:$B$300,2,FALSE)),IF(AQ77&lt;&gt;"",TRIM(AQ77),""))</f>
        <v/>
      </c>
      <c r="AS77" s="17" t="str">
        <f t="shared" ca="1" si="106"/>
        <v/>
      </c>
      <c r="AT77" s="8"/>
      <c r="AU77" s="14" t="str">
        <f>IFERROR(TRIM(VLOOKUP(AT77,Data!$A$2:$B$300,2,FALSE)),IF(AT77&lt;&gt;"",TRIM(AT77),""))</f>
        <v/>
      </c>
      <c r="AV77" s="17" t="str">
        <f t="shared" ca="1" si="107"/>
        <v/>
      </c>
      <c r="AW77" s="8"/>
      <c r="AX77" s="14" t="str">
        <f>IFERROR(TRIM(VLOOKUP(AW77,Data!$A$2:$B$300,2,FALSE)),IF(AW77&lt;&gt;"",TRIM(AW77),""))</f>
        <v/>
      </c>
      <c r="AY77" s="17" t="str">
        <f t="shared" ca="1" si="108"/>
        <v/>
      </c>
      <c r="AZ77" s="8"/>
      <c r="BA77" s="14" t="str">
        <f>IFERROR(TRIM(VLOOKUP(AZ77,Data!$A$2:$B$300,2,FALSE)),IF(AZ77&lt;&gt;"",TRIM(AZ77),""))</f>
        <v/>
      </c>
      <c r="BB77" s="17" t="str">
        <f t="shared" ca="1" si="109"/>
        <v/>
      </c>
      <c r="BC77" s="8"/>
      <c r="BD77" s="14" t="str">
        <f>IFERROR(TRIM(VLOOKUP(BC77,Data!$A$2:$B$300,2,FALSE)),IF(BC77&lt;&gt;"",TRIM(BC77),""))</f>
        <v/>
      </c>
      <c r="BE77" s="17" t="str">
        <f t="shared" ca="1" si="110"/>
        <v/>
      </c>
      <c r="BF77" s="8"/>
      <c r="BG77" s="14" t="str">
        <f>IFERROR(TRIM(VLOOKUP(BF77,Data!$A$2:$B$300,2,FALSE)),IF(BF77&lt;&gt;"",TRIM(BF77),""))</f>
        <v/>
      </c>
      <c r="BH77" s="17" t="str">
        <f t="shared" ca="1" si="111"/>
        <v/>
      </c>
      <c r="BI77" s="8"/>
      <c r="BJ77" s="14" t="str">
        <f>IFERROR(TRIM(VLOOKUP(BI77,Data!$A$2:$B$300,2,FALSE)),IF(BI77&lt;&gt;"",TRIM(BI77),""))</f>
        <v/>
      </c>
      <c r="BK77" s="17" t="str">
        <f t="shared" ca="1" si="112"/>
        <v/>
      </c>
      <c r="BL77" s="8"/>
      <c r="BM77" s="14" t="str">
        <f>IFERROR(TRIM(VLOOKUP(BL77,Data!$A$2:$B$300,2,FALSE)),IF(BL77&lt;&gt;"",TRIM(BL77),""))</f>
        <v/>
      </c>
      <c r="BN77" s="17" t="str">
        <f t="shared" ca="1" si="113"/>
        <v/>
      </c>
      <c r="BO77" s="8"/>
      <c r="BP77" s="14" t="str">
        <f>IFERROR(TRIM(VLOOKUP(BO77,Data!$A$2:$B$300,2,FALSE)),IF(BO77&lt;&gt;"",TRIM(BO77),""))</f>
        <v/>
      </c>
      <c r="BQ77" s="17" t="str">
        <f t="shared" ca="1" si="114"/>
        <v/>
      </c>
      <c r="BR77" s="8"/>
      <c r="BS77" s="14" t="str">
        <f>IFERROR(TRIM(VLOOKUP(BR77,Data!$A$2:$B$300,2,FALSE)),IF(BR77&lt;&gt;"",TRIM(BR77),""))</f>
        <v/>
      </c>
      <c r="BT77" s="17" t="str">
        <f t="shared" ca="1" si="115"/>
        <v/>
      </c>
      <c r="BU77" s="8"/>
      <c r="BV77" s="14" t="str">
        <f>IFERROR(TRIM(VLOOKUP(BU77,Data!$A$2:$B$300,2,FALSE)),IF(BU77&lt;&gt;"",TRIM(BU77),""))</f>
        <v/>
      </c>
      <c r="BW77" s="17" t="str">
        <f t="shared" ca="1" si="116"/>
        <v/>
      </c>
      <c r="BX77" s="8"/>
      <c r="BY77" s="14" t="str">
        <f>IFERROR(TRIM(VLOOKUP(BX77,Data!$A$2:$B$300,2,FALSE)),IF(BX77&lt;&gt;"",TRIM(BX77),""))</f>
        <v/>
      </c>
      <c r="BZ77" s="17" t="str">
        <f t="shared" ca="1" si="117"/>
        <v/>
      </c>
      <c r="CA77" s="8"/>
      <c r="CB77" s="14" t="str">
        <f>IFERROR(TRIM(VLOOKUP(CA77,Data!$A$2:$B$300,2,FALSE)),IF(CA77&lt;&gt;"",TRIM(CA77),""))</f>
        <v/>
      </c>
      <c r="CC77" s="17" t="str">
        <f t="shared" ca="1" si="118"/>
        <v/>
      </c>
      <c r="CD77" s="8"/>
      <c r="CE77" s="14" t="str">
        <f>IFERROR(TRIM(VLOOKUP(CD77,Data!$A$2:$B$300,2,FALSE)),IF(CD77&lt;&gt;"",TRIM(CD77),""))</f>
        <v/>
      </c>
      <c r="CF77" s="17" t="str">
        <f t="shared" ca="1" si="119"/>
        <v/>
      </c>
      <c r="CG77" s="8"/>
      <c r="CH77" s="14" t="str">
        <f>IFERROR(TRIM(VLOOKUP(CG77,Data!$A$2:$B$300,2,FALSE)),IF(CG77&lt;&gt;"",TRIM(CG77),""))</f>
        <v/>
      </c>
      <c r="CI77" s="17" t="str">
        <f t="shared" ca="1" si="120"/>
        <v/>
      </c>
      <c r="CJ77" s="8"/>
      <c r="CK77" s="14" t="str">
        <f>IFERROR(TRIM(VLOOKUP(CJ77,Data!$A$2:$B$300,2,FALSE)),IF(CJ77&lt;&gt;"",TRIM(CJ77),""))</f>
        <v/>
      </c>
      <c r="CL77" s="17" t="str">
        <f t="shared" ca="1" si="121"/>
        <v/>
      </c>
      <c r="CM77" s="8"/>
      <c r="CN77" s="14" t="str">
        <f>IFERROR(TRIM(VLOOKUP(CM77,Data!$A$2:$B$300,2,FALSE)),IF(CM77&lt;&gt;"",TRIM(CM77),""))</f>
        <v/>
      </c>
      <c r="CO77" s="17" t="str">
        <f t="shared" ca="1" si="122"/>
        <v/>
      </c>
      <c r="CP77" s="8"/>
      <c r="CQ77" s="14" t="str">
        <f>IFERROR(TRIM(VLOOKUP(CP77,Data!$A$2:$B$300,2,FALSE)),IF(CP77&lt;&gt;"",TRIM(CP77),""))</f>
        <v/>
      </c>
      <c r="CR77" s="17" t="str">
        <f t="shared" ca="1" si="123"/>
        <v/>
      </c>
      <c r="CT77" s="24" t="str">
        <f t="shared" si="124"/>
        <v/>
      </c>
      <c r="CU77" t="str">
        <f t="shared" si="125"/>
        <v/>
      </c>
      <c r="CV77" t="str">
        <f t="shared" si="126"/>
        <v/>
      </c>
      <c r="CW77" t="str">
        <f t="shared" si="127"/>
        <v/>
      </c>
      <c r="CX77" t="str">
        <f t="shared" si="128"/>
        <v/>
      </c>
      <c r="CY77" t="str">
        <f t="shared" si="129"/>
        <v/>
      </c>
      <c r="CZ77" t="str">
        <f t="shared" si="130"/>
        <v/>
      </c>
      <c r="DA77" t="str">
        <f t="shared" si="131"/>
        <v/>
      </c>
      <c r="DB77" t="str">
        <f t="shared" si="132"/>
        <v/>
      </c>
      <c r="DC77" t="str">
        <f t="shared" si="133"/>
        <v/>
      </c>
      <c r="DD77" t="str">
        <f t="shared" si="134"/>
        <v/>
      </c>
      <c r="DE77" t="str">
        <f t="shared" si="135"/>
        <v/>
      </c>
      <c r="DF77" t="str">
        <f t="shared" si="136"/>
        <v/>
      </c>
      <c r="DG77" t="str">
        <f t="shared" si="137"/>
        <v/>
      </c>
      <c r="DH77" t="str">
        <f t="shared" si="138"/>
        <v/>
      </c>
      <c r="DI77" t="str">
        <f t="shared" si="139"/>
        <v/>
      </c>
      <c r="DJ77" t="str">
        <f t="shared" si="140"/>
        <v/>
      </c>
      <c r="DK77" t="str">
        <f t="shared" si="141"/>
        <v/>
      </c>
      <c r="DL77" t="str">
        <f t="shared" si="142"/>
        <v/>
      </c>
      <c r="DM77" t="str">
        <f t="shared" si="143"/>
        <v/>
      </c>
      <c r="DN77" t="str">
        <f t="shared" si="144"/>
        <v/>
      </c>
      <c r="DO77" t="str">
        <f t="shared" si="145"/>
        <v/>
      </c>
      <c r="DP77" t="str">
        <f t="shared" si="146"/>
        <v/>
      </c>
      <c r="DQ77" t="str">
        <f t="shared" si="147"/>
        <v/>
      </c>
      <c r="DR77" t="str">
        <f t="shared" si="148"/>
        <v/>
      </c>
      <c r="DS77" t="str">
        <f t="shared" si="149"/>
        <v/>
      </c>
      <c r="DT77" t="str">
        <f t="shared" si="150"/>
        <v/>
      </c>
      <c r="DU77" t="str">
        <f t="shared" si="151"/>
        <v/>
      </c>
      <c r="DV77" t="str">
        <f t="shared" si="152"/>
        <v/>
      </c>
      <c r="DW77" t="str">
        <f t="shared" si="153"/>
        <v/>
      </c>
      <c r="DX77" s="25" t="str">
        <f t="shared" si="154"/>
        <v/>
      </c>
      <c r="EB77" s="78" t="str">
        <f t="shared" si="155"/>
        <v/>
      </c>
      <c r="EC77"/>
      <c r="EE77" s="50" t="str">
        <f ca="1">IF(OR(Results!D76=0,Results!D76="",Results!H76=""),"",IF(Results!H76-Results!I76&gt;4,Results!D76,""))</f>
        <v/>
      </c>
      <c r="EF77" t="str">
        <f>IFERROR(INDEX(EC74:$EC$300,MATCH(EC74&amp;"*",EC75:$EC$300,0)),"")</f>
        <v/>
      </c>
      <c r="EG77" s="51" t="str">
        <f t="shared" si="156"/>
        <v/>
      </c>
    </row>
    <row r="78" spans="2:137" x14ac:dyDescent="0.25">
      <c r="B78" s="65"/>
      <c r="D78" s="8"/>
      <c r="E78" s="14" t="str">
        <f>IFERROR(TRIM(VLOOKUP(D78,Data!$A$2:$B$300,2,FALSE)),IF(D78&lt;&gt;"",TRIM(D78),""))</f>
        <v/>
      </c>
      <c r="F78" s="17" t="str">
        <f t="shared" ca="1" si="93"/>
        <v/>
      </c>
      <c r="G78" s="8"/>
      <c r="H78" s="14" t="str">
        <f>IFERROR(TRIM(VLOOKUP(G78,Data!$A$2:$B$300,2,FALSE)),IF(G78&lt;&gt;"",TRIM(G78),""))</f>
        <v/>
      </c>
      <c r="I78" s="17" t="str">
        <f t="shared" ca="1" si="94"/>
        <v/>
      </c>
      <c r="J78" s="8"/>
      <c r="K78" s="14" t="str">
        <f>IFERROR(TRIM(VLOOKUP(J78,Data!$A$2:$B$300,2,FALSE)),IF(J78&lt;&gt;"",TRIM(J78),""))</f>
        <v/>
      </c>
      <c r="L78" s="17" t="str">
        <f t="shared" ca="1" si="95"/>
        <v/>
      </c>
      <c r="M78" s="8"/>
      <c r="N78" s="14" t="str">
        <f>IFERROR(TRIM(VLOOKUP(M78,Data!$A$2:$B$300,2,FALSE)),IF(M78&lt;&gt;"",TRIM(M78),""))</f>
        <v/>
      </c>
      <c r="O78" s="17" t="str">
        <f t="shared" ca="1" si="96"/>
        <v/>
      </c>
      <c r="P78" s="8"/>
      <c r="Q78" s="14" t="str">
        <f>IFERROR(TRIM(VLOOKUP(P78,Data!$A$2:$B$300,2,FALSE)),IF(P78&lt;&gt;"",TRIM(P78),""))</f>
        <v/>
      </c>
      <c r="R78" s="17" t="str">
        <f t="shared" ca="1" si="97"/>
        <v/>
      </c>
      <c r="S78" s="8"/>
      <c r="T78" s="14" t="str">
        <f>IFERROR(TRIM(VLOOKUP(S78,Data!$A$2:$B$300,2,FALSE)),IF(S78&lt;&gt;"",TRIM(S78),""))</f>
        <v/>
      </c>
      <c r="U78" s="17" t="str">
        <f t="shared" ca="1" si="98"/>
        <v/>
      </c>
      <c r="V78" s="8"/>
      <c r="W78" s="14" t="str">
        <f>IFERROR(TRIM(VLOOKUP(V78,Data!$A$2:$B$300,2,FALSE)),IF(V78&lt;&gt;"",TRIM(V78),""))</f>
        <v/>
      </c>
      <c r="X78" s="17" t="str">
        <f t="shared" ca="1" si="99"/>
        <v/>
      </c>
      <c r="Y78" s="8"/>
      <c r="Z78" s="14" t="str">
        <f>IFERROR(TRIM(VLOOKUP(Y78,Data!$A$2:$B$300,2,FALSE)),IF(Y78&lt;&gt;"",TRIM(Y78),""))</f>
        <v/>
      </c>
      <c r="AA78" s="17" t="str">
        <f t="shared" ca="1" si="100"/>
        <v/>
      </c>
      <c r="AB78" s="8"/>
      <c r="AC78" s="14" t="str">
        <f>IFERROR(TRIM(VLOOKUP(AB78,Data!$A$2:$B$300,2,FALSE)),IF(AB78&lt;&gt;"",TRIM(AB78),""))</f>
        <v/>
      </c>
      <c r="AD78" s="17" t="str">
        <f t="shared" ca="1" si="101"/>
        <v/>
      </c>
      <c r="AE78" s="8"/>
      <c r="AF78" s="14" t="str">
        <f>IFERROR(TRIM(VLOOKUP(AE78,Data!$A$2:$B$300,2,FALSE)),IF(AE78&lt;&gt;"",TRIM(AE78),""))</f>
        <v/>
      </c>
      <c r="AG78" s="17" t="str">
        <f t="shared" ca="1" si="102"/>
        <v/>
      </c>
      <c r="AH78" s="8"/>
      <c r="AI78" s="14" t="str">
        <f>IFERROR(TRIM(VLOOKUP(AH78,Data!$A$2:$B$300,2,FALSE)),IF(AH78&lt;&gt;"",TRIM(AH78),""))</f>
        <v/>
      </c>
      <c r="AJ78" s="17" t="str">
        <f t="shared" ca="1" si="103"/>
        <v/>
      </c>
      <c r="AK78" s="8"/>
      <c r="AL78" s="14" t="str">
        <f>IFERROR(TRIM(VLOOKUP(AK78,Data!$A$2:$B$300,2,FALSE)),IF(AK78&lt;&gt;"",TRIM(AK78),""))</f>
        <v/>
      </c>
      <c r="AM78" s="17" t="str">
        <f t="shared" ca="1" si="104"/>
        <v/>
      </c>
      <c r="AN78" s="8"/>
      <c r="AO78" s="14" t="str">
        <f>IFERROR(TRIM(VLOOKUP(AN78,Data!$A$2:$B$300,2,FALSE)),IF(AN78&lt;&gt;"",TRIM(AN78),""))</f>
        <v/>
      </c>
      <c r="AP78" s="17" t="str">
        <f t="shared" ca="1" si="105"/>
        <v/>
      </c>
      <c r="AQ78" s="8"/>
      <c r="AR78" s="14" t="str">
        <f>IFERROR(TRIM(VLOOKUP(AQ78,Data!$A$2:$B$300,2,FALSE)),IF(AQ78&lt;&gt;"",TRIM(AQ78),""))</f>
        <v/>
      </c>
      <c r="AS78" s="17" t="str">
        <f t="shared" ca="1" si="106"/>
        <v/>
      </c>
      <c r="AT78" s="8"/>
      <c r="AU78" s="14" t="str">
        <f>IFERROR(TRIM(VLOOKUP(AT78,Data!$A$2:$B$300,2,FALSE)),IF(AT78&lt;&gt;"",TRIM(AT78),""))</f>
        <v/>
      </c>
      <c r="AV78" s="17" t="str">
        <f t="shared" ca="1" si="107"/>
        <v/>
      </c>
      <c r="AW78" s="8"/>
      <c r="AX78" s="14" t="str">
        <f>IFERROR(TRIM(VLOOKUP(AW78,Data!$A$2:$B$300,2,FALSE)),IF(AW78&lt;&gt;"",TRIM(AW78),""))</f>
        <v/>
      </c>
      <c r="AY78" s="17" t="str">
        <f t="shared" ca="1" si="108"/>
        <v/>
      </c>
      <c r="AZ78" s="8"/>
      <c r="BA78" s="14" t="str">
        <f>IFERROR(TRIM(VLOOKUP(AZ78,Data!$A$2:$B$300,2,FALSE)),IF(AZ78&lt;&gt;"",TRIM(AZ78),""))</f>
        <v/>
      </c>
      <c r="BB78" s="17" t="str">
        <f t="shared" ca="1" si="109"/>
        <v/>
      </c>
      <c r="BC78" s="8"/>
      <c r="BD78" s="14" t="str">
        <f>IFERROR(TRIM(VLOOKUP(BC78,Data!$A$2:$B$300,2,FALSE)),IF(BC78&lt;&gt;"",TRIM(BC78),""))</f>
        <v/>
      </c>
      <c r="BE78" s="17" t="str">
        <f t="shared" ca="1" si="110"/>
        <v/>
      </c>
      <c r="BF78" s="8"/>
      <c r="BG78" s="14" t="str">
        <f>IFERROR(TRIM(VLOOKUP(BF78,Data!$A$2:$B$300,2,FALSE)),IF(BF78&lt;&gt;"",TRIM(BF78),""))</f>
        <v/>
      </c>
      <c r="BH78" s="17" t="str">
        <f t="shared" ca="1" si="111"/>
        <v/>
      </c>
      <c r="BI78" s="8"/>
      <c r="BJ78" s="14" t="str">
        <f>IFERROR(TRIM(VLOOKUP(BI78,Data!$A$2:$B$300,2,FALSE)),IF(BI78&lt;&gt;"",TRIM(BI78),""))</f>
        <v/>
      </c>
      <c r="BK78" s="17" t="str">
        <f t="shared" ca="1" si="112"/>
        <v/>
      </c>
      <c r="BL78" s="8"/>
      <c r="BM78" s="14" t="str">
        <f>IFERROR(TRIM(VLOOKUP(BL78,Data!$A$2:$B$300,2,FALSE)),IF(BL78&lt;&gt;"",TRIM(BL78),""))</f>
        <v/>
      </c>
      <c r="BN78" s="17" t="str">
        <f t="shared" ca="1" si="113"/>
        <v/>
      </c>
      <c r="BO78" s="8"/>
      <c r="BP78" s="14" t="str">
        <f>IFERROR(TRIM(VLOOKUP(BO78,Data!$A$2:$B$300,2,FALSE)),IF(BO78&lt;&gt;"",TRIM(BO78),""))</f>
        <v/>
      </c>
      <c r="BQ78" s="17" t="str">
        <f t="shared" ca="1" si="114"/>
        <v/>
      </c>
      <c r="BR78" s="8"/>
      <c r="BS78" s="14" t="str">
        <f>IFERROR(TRIM(VLOOKUP(BR78,Data!$A$2:$B$300,2,FALSE)),IF(BR78&lt;&gt;"",TRIM(BR78),""))</f>
        <v/>
      </c>
      <c r="BT78" s="17" t="str">
        <f t="shared" ca="1" si="115"/>
        <v/>
      </c>
      <c r="BU78" s="8"/>
      <c r="BV78" s="14" t="str">
        <f>IFERROR(TRIM(VLOOKUP(BU78,Data!$A$2:$B$300,2,FALSE)),IF(BU78&lt;&gt;"",TRIM(BU78),""))</f>
        <v/>
      </c>
      <c r="BW78" s="17" t="str">
        <f t="shared" ca="1" si="116"/>
        <v/>
      </c>
      <c r="BX78" s="8"/>
      <c r="BY78" s="14" t="str">
        <f>IFERROR(TRIM(VLOOKUP(BX78,Data!$A$2:$B$300,2,FALSE)),IF(BX78&lt;&gt;"",TRIM(BX78),""))</f>
        <v/>
      </c>
      <c r="BZ78" s="17" t="str">
        <f t="shared" ca="1" si="117"/>
        <v/>
      </c>
      <c r="CA78" s="8"/>
      <c r="CB78" s="14" t="str">
        <f>IFERROR(TRIM(VLOOKUP(CA78,Data!$A$2:$B$300,2,FALSE)),IF(CA78&lt;&gt;"",TRIM(CA78),""))</f>
        <v/>
      </c>
      <c r="CC78" s="17" t="str">
        <f t="shared" ca="1" si="118"/>
        <v/>
      </c>
      <c r="CD78" s="8"/>
      <c r="CE78" s="14" t="str">
        <f>IFERROR(TRIM(VLOOKUP(CD78,Data!$A$2:$B$300,2,FALSE)),IF(CD78&lt;&gt;"",TRIM(CD78),""))</f>
        <v/>
      </c>
      <c r="CF78" s="17" t="str">
        <f t="shared" ca="1" si="119"/>
        <v/>
      </c>
      <c r="CG78" s="8"/>
      <c r="CH78" s="14" t="str">
        <f>IFERROR(TRIM(VLOOKUP(CG78,Data!$A$2:$B$300,2,FALSE)),IF(CG78&lt;&gt;"",TRIM(CG78),""))</f>
        <v/>
      </c>
      <c r="CI78" s="17" t="str">
        <f t="shared" ca="1" si="120"/>
        <v/>
      </c>
      <c r="CJ78" s="8"/>
      <c r="CK78" s="14" t="str">
        <f>IFERROR(TRIM(VLOOKUP(CJ78,Data!$A$2:$B$300,2,FALSE)),IF(CJ78&lt;&gt;"",TRIM(CJ78),""))</f>
        <v/>
      </c>
      <c r="CL78" s="17" t="str">
        <f t="shared" ca="1" si="121"/>
        <v/>
      </c>
      <c r="CM78" s="8"/>
      <c r="CN78" s="14" t="str">
        <f>IFERROR(TRIM(VLOOKUP(CM78,Data!$A$2:$B$300,2,FALSE)),IF(CM78&lt;&gt;"",TRIM(CM78),""))</f>
        <v/>
      </c>
      <c r="CO78" s="17" t="str">
        <f t="shared" ca="1" si="122"/>
        <v/>
      </c>
      <c r="CP78" s="8"/>
      <c r="CQ78" s="14" t="str">
        <f>IFERROR(TRIM(VLOOKUP(CP78,Data!$A$2:$B$300,2,FALSE)),IF(CP78&lt;&gt;"",TRIM(CP78),""))</f>
        <v/>
      </c>
      <c r="CR78" s="17" t="str">
        <f t="shared" ca="1" si="123"/>
        <v/>
      </c>
      <c r="CT78" s="24" t="str">
        <f t="shared" si="124"/>
        <v/>
      </c>
      <c r="CU78" t="str">
        <f t="shared" si="125"/>
        <v/>
      </c>
      <c r="CV78" t="str">
        <f t="shared" si="126"/>
        <v/>
      </c>
      <c r="CW78" t="str">
        <f t="shared" si="127"/>
        <v/>
      </c>
      <c r="CX78" t="str">
        <f t="shared" si="128"/>
        <v/>
      </c>
      <c r="CY78" t="str">
        <f t="shared" si="129"/>
        <v/>
      </c>
      <c r="CZ78" t="str">
        <f t="shared" si="130"/>
        <v/>
      </c>
      <c r="DA78" t="str">
        <f t="shared" si="131"/>
        <v/>
      </c>
      <c r="DB78" t="str">
        <f t="shared" si="132"/>
        <v/>
      </c>
      <c r="DC78" t="str">
        <f t="shared" si="133"/>
        <v/>
      </c>
      <c r="DD78" t="str">
        <f t="shared" si="134"/>
        <v/>
      </c>
      <c r="DE78" t="str">
        <f t="shared" si="135"/>
        <v/>
      </c>
      <c r="DF78" t="str">
        <f t="shared" si="136"/>
        <v/>
      </c>
      <c r="DG78" t="str">
        <f t="shared" si="137"/>
        <v/>
      </c>
      <c r="DH78" t="str">
        <f t="shared" si="138"/>
        <v/>
      </c>
      <c r="DI78" t="str">
        <f t="shared" si="139"/>
        <v/>
      </c>
      <c r="DJ78" t="str">
        <f t="shared" si="140"/>
        <v/>
      </c>
      <c r="DK78" t="str">
        <f t="shared" si="141"/>
        <v/>
      </c>
      <c r="DL78" t="str">
        <f t="shared" si="142"/>
        <v/>
      </c>
      <c r="DM78" t="str">
        <f t="shared" si="143"/>
        <v/>
      </c>
      <c r="DN78" t="str">
        <f t="shared" si="144"/>
        <v/>
      </c>
      <c r="DO78" t="str">
        <f t="shared" si="145"/>
        <v/>
      </c>
      <c r="DP78" t="str">
        <f t="shared" si="146"/>
        <v/>
      </c>
      <c r="DQ78" t="str">
        <f t="shared" si="147"/>
        <v/>
      </c>
      <c r="DR78" t="str">
        <f t="shared" si="148"/>
        <v/>
      </c>
      <c r="DS78" t="str">
        <f t="shared" si="149"/>
        <v/>
      </c>
      <c r="DT78" t="str">
        <f t="shared" si="150"/>
        <v/>
      </c>
      <c r="DU78" t="str">
        <f t="shared" si="151"/>
        <v/>
      </c>
      <c r="DV78" t="str">
        <f t="shared" si="152"/>
        <v/>
      </c>
      <c r="DW78" t="str">
        <f t="shared" si="153"/>
        <v/>
      </c>
      <c r="DX78" s="25" t="str">
        <f t="shared" si="154"/>
        <v/>
      </c>
      <c r="EB78" s="78" t="str">
        <f t="shared" si="155"/>
        <v/>
      </c>
      <c r="EC78"/>
      <c r="EE78" s="50" t="str">
        <f ca="1">IF(OR(Results!D77=0,Results!D77="",Results!H77=""),"",IF(Results!H77-Results!I77&gt;4,Results!D77,""))</f>
        <v/>
      </c>
      <c r="EF78" t="str">
        <f>IFERROR(INDEX(EC75:$EC$300,MATCH(EC75&amp;"*",EC76:$EC$300,0)),"")</f>
        <v/>
      </c>
      <c r="EG78" s="51" t="str">
        <f t="shared" si="156"/>
        <v/>
      </c>
    </row>
    <row r="79" spans="2:137" x14ac:dyDescent="0.25">
      <c r="B79" s="65"/>
      <c r="D79" s="8"/>
      <c r="E79" s="14" t="str">
        <f>IFERROR(TRIM(VLOOKUP(D79,Data!$A$2:$B$300,2,FALSE)),IF(D79&lt;&gt;"",TRIM(D79),""))</f>
        <v/>
      </c>
      <c r="F79" s="17" t="str">
        <f t="shared" ca="1" si="93"/>
        <v/>
      </c>
      <c r="G79" s="8"/>
      <c r="H79" s="14" t="str">
        <f>IFERROR(TRIM(VLOOKUP(G79,Data!$A$2:$B$300,2,FALSE)),IF(G79&lt;&gt;"",TRIM(G79),""))</f>
        <v/>
      </c>
      <c r="I79" s="17" t="str">
        <f t="shared" ca="1" si="94"/>
        <v/>
      </c>
      <c r="J79" s="8"/>
      <c r="K79" s="14" t="str">
        <f>IFERROR(TRIM(VLOOKUP(J79,Data!$A$2:$B$300,2,FALSE)),IF(J79&lt;&gt;"",TRIM(J79),""))</f>
        <v/>
      </c>
      <c r="L79" s="17" t="str">
        <f t="shared" ca="1" si="95"/>
        <v/>
      </c>
      <c r="M79" s="8"/>
      <c r="N79" s="14" t="str">
        <f>IFERROR(TRIM(VLOOKUP(M79,Data!$A$2:$B$300,2,FALSE)),IF(M79&lt;&gt;"",TRIM(M79),""))</f>
        <v/>
      </c>
      <c r="O79" s="17" t="str">
        <f t="shared" ca="1" si="96"/>
        <v/>
      </c>
      <c r="P79" s="8"/>
      <c r="Q79" s="14" t="str">
        <f>IFERROR(TRIM(VLOOKUP(P79,Data!$A$2:$B$300,2,FALSE)),IF(P79&lt;&gt;"",TRIM(P79),""))</f>
        <v/>
      </c>
      <c r="R79" s="17" t="str">
        <f t="shared" ca="1" si="97"/>
        <v/>
      </c>
      <c r="S79" s="8"/>
      <c r="T79" s="14" t="str">
        <f>IFERROR(TRIM(VLOOKUP(S79,Data!$A$2:$B$300,2,FALSE)),IF(S79&lt;&gt;"",TRIM(S79),""))</f>
        <v/>
      </c>
      <c r="U79" s="17" t="str">
        <f t="shared" ca="1" si="98"/>
        <v/>
      </c>
      <c r="V79" s="8"/>
      <c r="W79" s="14" t="str">
        <f>IFERROR(TRIM(VLOOKUP(V79,Data!$A$2:$B$300,2,FALSE)),IF(V79&lt;&gt;"",TRIM(V79),""))</f>
        <v/>
      </c>
      <c r="X79" s="17" t="str">
        <f t="shared" ca="1" si="99"/>
        <v/>
      </c>
      <c r="Y79" s="8"/>
      <c r="Z79" s="14" t="str">
        <f>IFERROR(TRIM(VLOOKUP(Y79,Data!$A$2:$B$300,2,FALSE)),IF(Y79&lt;&gt;"",TRIM(Y79),""))</f>
        <v/>
      </c>
      <c r="AA79" s="17" t="str">
        <f t="shared" ca="1" si="100"/>
        <v/>
      </c>
      <c r="AB79" s="8"/>
      <c r="AC79" s="14" t="str">
        <f>IFERROR(TRIM(VLOOKUP(AB79,Data!$A$2:$B$300,2,FALSE)),IF(AB79&lt;&gt;"",TRIM(AB79),""))</f>
        <v/>
      </c>
      <c r="AD79" s="17" t="str">
        <f t="shared" ca="1" si="101"/>
        <v/>
      </c>
      <c r="AE79" s="8"/>
      <c r="AF79" s="14" t="str">
        <f>IFERROR(TRIM(VLOOKUP(AE79,Data!$A$2:$B$300,2,FALSE)),IF(AE79&lt;&gt;"",TRIM(AE79),""))</f>
        <v/>
      </c>
      <c r="AG79" s="17" t="str">
        <f t="shared" ca="1" si="102"/>
        <v/>
      </c>
      <c r="AH79" s="8"/>
      <c r="AI79" s="14" t="str">
        <f>IFERROR(TRIM(VLOOKUP(AH79,Data!$A$2:$B$300,2,FALSE)),IF(AH79&lt;&gt;"",TRIM(AH79),""))</f>
        <v/>
      </c>
      <c r="AJ79" s="17" t="str">
        <f t="shared" ca="1" si="103"/>
        <v/>
      </c>
      <c r="AK79" s="8"/>
      <c r="AL79" s="14" t="str">
        <f>IFERROR(TRIM(VLOOKUP(AK79,Data!$A$2:$B$300,2,FALSE)),IF(AK79&lt;&gt;"",TRIM(AK79),""))</f>
        <v/>
      </c>
      <c r="AM79" s="17" t="str">
        <f t="shared" ca="1" si="104"/>
        <v/>
      </c>
      <c r="AN79" s="8"/>
      <c r="AO79" s="14" t="str">
        <f>IFERROR(TRIM(VLOOKUP(AN79,Data!$A$2:$B$300,2,FALSE)),IF(AN79&lt;&gt;"",TRIM(AN79),""))</f>
        <v/>
      </c>
      <c r="AP79" s="17" t="str">
        <f t="shared" ca="1" si="105"/>
        <v/>
      </c>
      <c r="AQ79" s="8"/>
      <c r="AR79" s="14" t="str">
        <f>IFERROR(TRIM(VLOOKUP(AQ79,Data!$A$2:$B$300,2,FALSE)),IF(AQ79&lt;&gt;"",TRIM(AQ79),""))</f>
        <v/>
      </c>
      <c r="AS79" s="17" t="str">
        <f t="shared" ca="1" si="106"/>
        <v/>
      </c>
      <c r="AT79" s="8"/>
      <c r="AU79" s="14" t="str">
        <f>IFERROR(TRIM(VLOOKUP(AT79,Data!$A$2:$B$300,2,FALSE)),IF(AT79&lt;&gt;"",TRIM(AT79),""))</f>
        <v/>
      </c>
      <c r="AV79" s="17" t="str">
        <f t="shared" ca="1" si="107"/>
        <v/>
      </c>
      <c r="AW79" s="8"/>
      <c r="AX79" s="14" t="str">
        <f>IFERROR(TRIM(VLOOKUP(AW79,Data!$A$2:$B$300,2,FALSE)),IF(AW79&lt;&gt;"",TRIM(AW79),""))</f>
        <v/>
      </c>
      <c r="AY79" s="17" t="str">
        <f t="shared" ca="1" si="108"/>
        <v/>
      </c>
      <c r="AZ79" s="8"/>
      <c r="BA79" s="14" t="str">
        <f>IFERROR(TRIM(VLOOKUP(AZ79,Data!$A$2:$B$300,2,FALSE)),IF(AZ79&lt;&gt;"",TRIM(AZ79),""))</f>
        <v/>
      </c>
      <c r="BB79" s="17" t="str">
        <f t="shared" ca="1" si="109"/>
        <v/>
      </c>
      <c r="BC79" s="8"/>
      <c r="BD79" s="14" t="str">
        <f>IFERROR(TRIM(VLOOKUP(BC79,Data!$A$2:$B$300,2,FALSE)),IF(BC79&lt;&gt;"",TRIM(BC79),""))</f>
        <v/>
      </c>
      <c r="BE79" s="17" t="str">
        <f t="shared" ca="1" si="110"/>
        <v/>
      </c>
      <c r="BF79" s="8"/>
      <c r="BG79" s="14" t="str">
        <f>IFERROR(TRIM(VLOOKUP(BF79,Data!$A$2:$B$300,2,FALSE)),IF(BF79&lt;&gt;"",TRIM(BF79),""))</f>
        <v/>
      </c>
      <c r="BH79" s="17" t="str">
        <f t="shared" ca="1" si="111"/>
        <v/>
      </c>
      <c r="BI79" s="8"/>
      <c r="BJ79" s="14" t="str">
        <f>IFERROR(TRIM(VLOOKUP(BI79,Data!$A$2:$B$300,2,FALSE)),IF(BI79&lt;&gt;"",TRIM(BI79),""))</f>
        <v/>
      </c>
      <c r="BK79" s="17" t="str">
        <f t="shared" ca="1" si="112"/>
        <v/>
      </c>
      <c r="BL79" s="8"/>
      <c r="BM79" s="14" t="str">
        <f>IFERROR(TRIM(VLOOKUP(BL79,Data!$A$2:$B$300,2,FALSE)),IF(BL79&lt;&gt;"",TRIM(BL79),""))</f>
        <v/>
      </c>
      <c r="BN79" s="17" t="str">
        <f t="shared" ca="1" si="113"/>
        <v/>
      </c>
      <c r="BO79" s="8"/>
      <c r="BP79" s="14" t="str">
        <f>IFERROR(TRIM(VLOOKUP(BO79,Data!$A$2:$B$300,2,FALSE)),IF(BO79&lt;&gt;"",TRIM(BO79),""))</f>
        <v/>
      </c>
      <c r="BQ79" s="17" t="str">
        <f t="shared" ca="1" si="114"/>
        <v/>
      </c>
      <c r="BR79" s="8"/>
      <c r="BS79" s="14" t="str">
        <f>IFERROR(TRIM(VLOOKUP(BR79,Data!$A$2:$B$300,2,FALSE)),IF(BR79&lt;&gt;"",TRIM(BR79),""))</f>
        <v/>
      </c>
      <c r="BT79" s="17" t="str">
        <f t="shared" ca="1" si="115"/>
        <v/>
      </c>
      <c r="BU79" s="8"/>
      <c r="BV79" s="14" t="str">
        <f>IFERROR(TRIM(VLOOKUP(BU79,Data!$A$2:$B$300,2,FALSE)),IF(BU79&lt;&gt;"",TRIM(BU79),""))</f>
        <v/>
      </c>
      <c r="BW79" s="17" t="str">
        <f t="shared" ca="1" si="116"/>
        <v/>
      </c>
      <c r="BX79" s="8"/>
      <c r="BY79" s="14" t="str">
        <f>IFERROR(TRIM(VLOOKUP(BX79,Data!$A$2:$B$300,2,FALSE)),IF(BX79&lt;&gt;"",TRIM(BX79),""))</f>
        <v/>
      </c>
      <c r="BZ79" s="17" t="str">
        <f t="shared" ca="1" si="117"/>
        <v/>
      </c>
      <c r="CA79" s="8"/>
      <c r="CB79" s="14" t="str">
        <f>IFERROR(TRIM(VLOOKUP(CA79,Data!$A$2:$B$300,2,FALSE)),IF(CA79&lt;&gt;"",TRIM(CA79),""))</f>
        <v/>
      </c>
      <c r="CC79" s="17" t="str">
        <f t="shared" ca="1" si="118"/>
        <v/>
      </c>
      <c r="CD79" s="8"/>
      <c r="CE79" s="14" t="str">
        <f>IFERROR(TRIM(VLOOKUP(CD79,Data!$A$2:$B$300,2,FALSE)),IF(CD79&lt;&gt;"",TRIM(CD79),""))</f>
        <v/>
      </c>
      <c r="CF79" s="17" t="str">
        <f t="shared" ca="1" si="119"/>
        <v/>
      </c>
      <c r="CG79" s="8"/>
      <c r="CH79" s="14" t="str">
        <f>IFERROR(TRIM(VLOOKUP(CG79,Data!$A$2:$B$300,2,FALSE)),IF(CG79&lt;&gt;"",TRIM(CG79),""))</f>
        <v/>
      </c>
      <c r="CI79" s="17" t="str">
        <f t="shared" ca="1" si="120"/>
        <v/>
      </c>
      <c r="CJ79" s="8"/>
      <c r="CK79" s="14" t="str">
        <f>IFERROR(TRIM(VLOOKUP(CJ79,Data!$A$2:$B$300,2,FALSE)),IF(CJ79&lt;&gt;"",TRIM(CJ79),""))</f>
        <v/>
      </c>
      <c r="CL79" s="17" t="str">
        <f t="shared" ca="1" si="121"/>
        <v/>
      </c>
      <c r="CM79" s="8"/>
      <c r="CN79" s="14" t="str">
        <f>IFERROR(TRIM(VLOOKUP(CM79,Data!$A$2:$B$300,2,FALSE)),IF(CM79&lt;&gt;"",TRIM(CM79),""))</f>
        <v/>
      </c>
      <c r="CO79" s="17" t="str">
        <f t="shared" ca="1" si="122"/>
        <v/>
      </c>
      <c r="CP79" s="8"/>
      <c r="CQ79" s="14" t="str">
        <f>IFERROR(TRIM(VLOOKUP(CP79,Data!$A$2:$B$300,2,FALSE)),IF(CP79&lt;&gt;"",TRIM(CP79),""))</f>
        <v/>
      </c>
      <c r="CR79" s="17" t="str">
        <f t="shared" ca="1" si="123"/>
        <v/>
      </c>
      <c r="CT79" s="24" t="str">
        <f t="shared" si="124"/>
        <v/>
      </c>
      <c r="CU79" t="str">
        <f t="shared" si="125"/>
        <v/>
      </c>
      <c r="CV79" t="str">
        <f t="shared" si="126"/>
        <v/>
      </c>
      <c r="CW79" t="str">
        <f t="shared" si="127"/>
        <v/>
      </c>
      <c r="CX79" t="str">
        <f t="shared" si="128"/>
        <v/>
      </c>
      <c r="CY79" t="str">
        <f t="shared" si="129"/>
        <v/>
      </c>
      <c r="CZ79" t="str">
        <f t="shared" si="130"/>
        <v/>
      </c>
      <c r="DA79" t="str">
        <f t="shared" si="131"/>
        <v/>
      </c>
      <c r="DB79" t="str">
        <f t="shared" si="132"/>
        <v/>
      </c>
      <c r="DC79" t="str">
        <f t="shared" si="133"/>
        <v/>
      </c>
      <c r="DD79" t="str">
        <f t="shared" si="134"/>
        <v/>
      </c>
      <c r="DE79" t="str">
        <f t="shared" si="135"/>
        <v/>
      </c>
      <c r="DF79" t="str">
        <f t="shared" si="136"/>
        <v/>
      </c>
      <c r="DG79" t="str">
        <f t="shared" si="137"/>
        <v/>
      </c>
      <c r="DH79" t="str">
        <f t="shared" si="138"/>
        <v/>
      </c>
      <c r="DI79" t="str">
        <f t="shared" si="139"/>
        <v/>
      </c>
      <c r="DJ79" t="str">
        <f t="shared" si="140"/>
        <v/>
      </c>
      <c r="DK79" t="str">
        <f t="shared" si="141"/>
        <v/>
      </c>
      <c r="DL79" t="str">
        <f t="shared" si="142"/>
        <v/>
      </c>
      <c r="DM79" t="str">
        <f t="shared" si="143"/>
        <v/>
      </c>
      <c r="DN79" t="str">
        <f t="shared" si="144"/>
        <v/>
      </c>
      <c r="DO79" t="str">
        <f t="shared" si="145"/>
        <v/>
      </c>
      <c r="DP79" t="str">
        <f t="shared" si="146"/>
        <v/>
      </c>
      <c r="DQ79" t="str">
        <f t="shared" si="147"/>
        <v/>
      </c>
      <c r="DR79" t="str">
        <f t="shared" si="148"/>
        <v/>
      </c>
      <c r="DS79" t="str">
        <f t="shared" si="149"/>
        <v/>
      </c>
      <c r="DT79" t="str">
        <f t="shared" si="150"/>
        <v/>
      </c>
      <c r="DU79" t="str">
        <f t="shared" si="151"/>
        <v/>
      </c>
      <c r="DV79" t="str">
        <f t="shared" si="152"/>
        <v/>
      </c>
      <c r="DW79" t="str">
        <f t="shared" si="153"/>
        <v/>
      </c>
      <c r="DX79" s="25" t="str">
        <f t="shared" si="154"/>
        <v/>
      </c>
      <c r="EB79" s="78" t="str">
        <f t="shared" si="155"/>
        <v/>
      </c>
      <c r="EC79"/>
      <c r="EE79" s="50" t="str">
        <f ca="1">IF(OR(Results!D78=0,Results!D78="",Results!H78=""),"",IF(Results!H78-Results!I78&gt;4,Results!D78,""))</f>
        <v/>
      </c>
      <c r="EF79" t="str">
        <f>IFERROR(INDEX(EC76:$EC$300,MATCH(EC76&amp;"*",EC77:$EC$300,0)),"")</f>
        <v/>
      </c>
      <c r="EG79" s="51" t="str">
        <f t="shared" si="156"/>
        <v/>
      </c>
    </row>
    <row r="80" spans="2:137" x14ac:dyDescent="0.25">
      <c r="B80" s="65"/>
      <c r="D80" s="8"/>
      <c r="E80" s="14" t="str">
        <f>IFERROR(TRIM(VLOOKUP(D80,Data!$A$2:$B$300,2,FALSE)),IF(D80&lt;&gt;"",TRIM(D80),""))</f>
        <v/>
      </c>
      <c r="F80" s="17" t="str">
        <f t="shared" ca="1" si="93"/>
        <v/>
      </c>
      <c r="G80" s="8"/>
      <c r="H80" s="14" t="str">
        <f>IFERROR(TRIM(VLOOKUP(G80,Data!$A$2:$B$300,2,FALSE)),IF(G80&lt;&gt;"",TRIM(G80),""))</f>
        <v/>
      </c>
      <c r="I80" s="17" t="str">
        <f t="shared" ca="1" si="94"/>
        <v/>
      </c>
      <c r="J80" s="8"/>
      <c r="K80" s="14" t="str">
        <f>IFERROR(TRIM(VLOOKUP(J80,Data!$A$2:$B$300,2,FALSE)),IF(J80&lt;&gt;"",TRIM(J80),""))</f>
        <v/>
      </c>
      <c r="L80" s="17" t="str">
        <f t="shared" ca="1" si="95"/>
        <v/>
      </c>
      <c r="M80" s="8"/>
      <c r="N80" s="14" t="str">
        <f>IFERROR(TRIM(VLOOKUP(M80,Data!$A$2:$B$300,2,FALSE)),IF(M80&lt;&gt;"",TRIM(M80),""))</f>
        <v/>
      </c>
      <c r="O80" s="17" t="str">
        <f t="shared" ca="1" si="96"/>
        <v/>
      </c>
      <c r="P80" s="8"/>
      <c r="Q80" s="14" t="str">
        <f>IFERROR(TRIM(VLOOKUP(P80,Data!$A$2:$B$300,2,FALSE)),IF(P80&lt;&gt;"",TRIM(P80),""))</f>
        <v/>
      </c>
      <c r="R80" s="17" t="str">
        <f t="shared" ca="1" si="97"/>
        <v/>
      </c>
      <c r="S80" s="8"/>
      <c r="T80" s="14" t="str">
        <f>IFERROR(TRIM(VLOOKUP(S80,Data!$A$2:$B$300,2,FALSE)),IF(S80&lt;&gt;"",TRIM(S80),""))</f>
        <v/>
      </c>
      <c r="U80" s="17" t="str">
        <f t="shared" ca="1" si="98"/>
        <v/>
      </c>
      <c r="V80" s="8"/>
      <c r="W80" s="14" t="str">
        <f>IFERROR(TRIM(VLOOKUP(V80,Data!$A$2:$B$300,2,FALSE)),IF(V80&lt;&gt;"",TRIM(V80),""))</f>
        <v/>
      </c>
      <c r="X80" s="17" t="str">
        <f t="shared" ca="1" si="99"/>
        <v/>
      </c>
      <c r="Y80" s="8"/>
      <c r="Z80" s="14" t="str">
        <f>IFERROR(TRIM(VLOOKUP(Y80,Data!$A$2:$B$300,2,FALSE)),IF(Y80&lt;&gt;"",TRIM(Y80),""))</f>
        <v/>
      </c>
      <c r="AA80" s="17" t="str">
        <f t="shared" ca="1" si="100"/>
        <v/>
      </c>
      <c r="AB80" s="8"/>
      <c r="AC80" s="14" t="str">
        <f>IFERROR(TRIM(VLOOKUP(AB80,Data!$A$2:$B$300,2,FALSE)),IF(AB80&lt;&gt;"",TRIM(AB80),""))</f>
        <v/>
      </c>
      <c r="AD80" s="17" t="str">
        <f t="shared" ca="1" si="101"/>
        <v/>
      </c>
      <c r="AE80" s="8"/>
      <c r="AF80" s="14" t="str">
        <f>IFERROR(TRIM(VLOOKUP(AE80,Data!$A$2:$B$300,2,FALSE)),IF(AE80&lt;&gt;"",TRIM(AE80),""))</f>
        <v/>
      </c>
      <c r="AG80" s="17" t="str">
        <f t="shared" ca="1" si="102"/>
        <v/>
      </c>
      <c r="AH80" s="8"/>
      <c r="AI80" s="14" t="str">
        <f>IFERROR(TRIM(VLOOKUP(AH80,Data!$A$2:$B$300,2,FALSE)),IF(AH80&lt;&gt;"",TRIM(AH80),""))</f>
        <v/>
      </c>
      <c r="AJ80" s="17" t="str">
        <f t="shared" ca="1" si="103"/>
        <v/>
      </c>
      <c r="AK80" s="8"/>
      <c r="AL80" s="14" t="str">
        <f>IFERROR(TRIM(VLOOKUP(AK80,Data!$A$2:$B$300,2,FALSE)),IF(AK80&lt;&gt;"",TRIM(AK80),""))</f>
        <v/>
      </c>
      <c r="AM80" s="17" t="str">
        <f t="shared" ca="1" si="104"/>
        <v/>
      </c>
      <c r="AN80" s="8"/>
      <c r="AO80" s="14" t="str">
        <f>IFERROR(TRIM(VLOOKUP(AN80,Data!$A$2:$B$300,2,FALSE)),IF(AN80&lt;&gt;"",TRIM(AN80),""))</f>
        <v/>
      </c>
      <c r="AP80" s="17" t="str">
        <f t="shared" ca="1" si="105"/>
        <v/>
      </c>
      <c r="AQ80" s="8"/>
      <c r="AR80" s="14" t="str">
        <f>IFERROR(TRIM(VLOOKUP(AQ80,Data!$A$2:$B$300,2,FALSE)),IF(AQ80&lt;&gt;"",TRIM(AQ80),""))</f>
        <v/>
      </c>
      <c r="AS80" s="17" t="str">
        <f t="shared" ca="1" si="106"/>
        <v/>
      </c>
      <c r="AT80" s="8"/>
      <c r="AU80" s="14" t="str">
        <f>IFERROR(TRIM(VLOOKUP(AT80,Data!$A$2:$B$300,2,FALSE)),IF(AT80&lt;&gt;"",TRIM(AT80),""))</f>
        <v/>
      </c>
      <c r="AV80" s="17" t="str">
        <f t="shared" ca="1" si="107"/>
        <v/>
      </c>
      <c r="AW80" s="8"/>
      <c r="AX80" s="14" t="str">
        <f>IFERROR(TRIM(VLOOKUP(AW80,Data!$A$2:$B$300,2,FALSE)),IF(AW80&lt;&gt;"",TRIM(AW80),""))</f>
        <v/>
      </c>
      <c r="AY80" s="17" t="str">
        <f t="shared" ca="1" si="108"/>
        <v/>
      </c>
      <c r="AZ80" s="8"/>
      <c r="BA80" s="14" t="str">
        <f>IFERROR(TRIM(VLOOKUP(AZ80,Data!$A$2:$B$300,2,FALSE)),IF(AZ80&lt;&gt;"",TRIM(AZ80),""))</f>
        <v/>
      </c>
      <c r="BB80" s="17" t="str">
        <f t="shared" ca="1" si="109"/>
        <v/>
      </c>
      <c r="BC80" s="8"/>
      <c r="BD80" s="14" t="str">
        <f>IFERROR(TRIM(VLOOKUP(BC80,Data!$A$2:$B$300,2,FALSE)),IF(BC80&lt;&gt;"",TRIM(BC80),""))</f>
        <v/>
      </c>
      <c r="BE80" s="17" t="str">
        <f t="shared" ca="1" si="110"/>
        <v/>
      </c>
      <c r="BF80" s="8"/>
      <c r="BG80" s="14" t="str">
        <f>IFERROR(TRIM(VLOOKUP(BF80,Data!$A$2:$B$300,2,FALSE)),IF(BF80&lt;&gt;"",TRIM(BF80),""))</f>
        <v/>
      </c>
      <c r="BH80" s="17" t="str">
        <f t="shared" ca="1" si="111"/>
        <v/>
      </c>
      <c r="BI80" s="8"/>
      <c r="BJ80" s="14" t="str">
        <f>IFERROR(TRIM(VLOOKUP(BI80,Data!$A$2:$B$300,2,FALSE)),IF(BI80&lt;&gt;"",TRIM(BI80),""))</f>
        <v/>
      </c>
      <c r="BK80" s="17" t="str">
        <f t="shared" ca="1" si="112"/>
        <v/>
      </c>
      <c r="BL80" s="8"/>
      <c r="BM80" s="14" t="str">
        <f>IFERROR(TRIM(VLOOKUP(BL80,Data!$A$2:$B$300,2,FALSE)),IF(BL80&lt;&gt;"",TRIM(BL80),""))</f>
        <v/>
      </c>
      <c r="BN80" s="17" t="str">
        <f t="shared" ca="1" si="113"/>
        <v/>
      </c>
      <c r="BO80" s="8"/>
      <c r="BP80" s="14" t="str">
        <f>IFERROR(TRIM(VLOOKUP(BO80,Data!$A$2:$B$300,2,FALSE)),IF(BO80&lt;&gt;"",TRIM(BO80),""))</f>
        <v/>
      </c>
      <c r="BQ80" s="17" t="str">
        <f t="shared" ca="1" si="114"/>
        <v/>
      </c>
      <c r="BR80" s="8"/>
      <c r="BS80" s="14" t="str">
        <f>IFERROR(TRIM(VLOOKUP(BR80,Data!$A$2:$B$300,2,FALSE)),IF(BR80&lt;&gt;"",TRIM(BR80),""))</f>
        <v/>
      </c>
      <c r="BT80" s="17" t="str">
        <f t="shared" ca="1" si="115"/>
        <v/>
      </c>
      <c r="BU80" s="8"/>
      <c r="BV80" s="14" t="str">
        <f>IFERROR(TRIM(VLOOKUP(BU80,Data!$A$2:$B$300,2,FALSE)),IF(BU80&lt;&gt;"",TRIM(BU80),""))</f>
        <v/>
      </c>
      <c r="BW80" s="17" t="str">
        <f t="shared" ca="1" si="116"/>
        <v/>
      </c>
      <c r="BX80" s="8"/>
      <c r="BY80" s="14" t="str">
        <f>IFERROR(TRIM(VLOOKUP(BX80,Data!$A$2:$B$300,2,FALSE)),IF(BX80&lt;&gt;"",TRIM(BX80),""))</f>
        <v/>
      </c>
      <c r="BZ80" s="17" t="str">
        <f t="shared" ca="1" si="117"/>
        <v/>
      </c>
      <c r="CA80" s="8"/>
      <c r="CB80" s="14" t="str">
        <f>IFERROR(TRIM(VLOOKUP(CA80,Data!$A$2:$B$300,2,FALSE)),IF(CA80&lt;&gt;"",TRIM(CA80),""))</f>
        <v/>
      </c>
      <c r="CC80" s="17" t="str">
        <f t="shared" ca="1" si="118"/>
        <v/>
      </c>
      <c r="CD80" s="8"/>
      <c r="CE80" s="14" t="str">
        <f>IFERROR(TRIM(VLOOKUP(CD80,Data!$A$2:$B$300,2,FALSE)),IF(CD80&lt;&gt;"",TRIM(CD80),""))</f>
        <v/>
      </c>
      <c r="CF80" s="17" t="str">
        <f t="shared" ca="1" si="119"/>
        <v/>
      </c>
      <c r="CG80" s="8"/>
      <c r="CH80" s="14" t="str">
        <f>IFERROR(TRIM(VLOOKUP(CG80,Data!$A$2:$B$300,2,FALSE)),IF(CG80&lt;&gt;"",TRIM(CG80),""))</f>
        <v/>
      </c>
      <c r="CI80" s="17" t="str">
        <f t="shared" ca="1" si="120"/>
        <v/>
      </c>
      <c r="CJ80" s="8"/>
      <c r="CK80" s="14" t="str">
        <f>IFERROR(TRIM(VLOOKUP(CJ80,Data!$A$2:$B$300,2,FALSE)),IF(CJ80&lt;&gt;"",TRIM(CJ80),""))</f>
        <v/>
      </c>
      <c r="CL80" s="17" t="str">
        <f t="shared" ca="1" si="121"/>
        <v/>
      </c>
      <c r="CM80" s="8"/>
      <c r="CN80" s="14" t="str">
        <f>IFERROR(TRIM(VLOOKUP(CM80,Data!$A$2:$B$300,2,FALSE)),IF(CM80&lt;&gt;"",TRIM(CM80),""))</f>
        <v/>
      </c>
      <c r="CO80" s="17" t="str">
        <f t="shared" ca="1" si="122"/>
        <v/>
      </c>
      <c r="CP80" s="8"/>
      <c r="CQ80" s="14" t="str">
        <f>IFERROR(TRIM(VLOOKUP(CP80,Data!$A$2:$B$300,2,FALSE)),IF(CP80&lt;&gt;"",TRIM(CP80),""))</f>
        <v/>
      </c>
      <c r="CR80" s="17" t="str">
        <f t="shared" ca="1" si="123"/>
        <v/>
      </c>
      <c r="CT80" s="24" t="str">
        <f t="shared" si="124"/>
        <v/>
      </c>
      <c r="CU80" t="str">
        <f t="shared" si="125"/>
        <v/>
      </c>
      <c r="CV80" t="str">
        <f t="shared" si="126"/>
        <v/>
      </c>
      <c r="CW80" t="str">
        <f t="shared" si="127"/>
        <v/>
      </c>
      <c r="CX80" t="str">
        <f t="shared" si="128"/>
        <v/>
      </c>
      <c r="CY80" t="str">
        <f t="shared" si="129"/>
        <v/>
      </c>
      <c r="CZ80" t="str">
        <f t="shared" si="130"/>
        <v/>
      </c>
      <c r="DA80" t="str">
        <f t="shared" si="131"/>
        <v/>
      </c>
      <c r="DB80" t="str">
        <f t="shared" si="132"/>
        <v/>
      </c>
      <c r="DC80" t="str">
        <f t="shared" si="133"/>
        <v/>
      </c>
      <c r="DD80" t="str">
        <f t="shared" si="134"/>
        <v/>
      </c>
      <c r="DE80" t="str">
        <f t="shared" si="135"/>
        <v/>
      </c>
      <c r="DF80" t="str">
        <f t="shared" si="136"/>
        <v/>
      </c>
      <c r="DG80" t="str">
        <f t="shared" si="137"/>
        <v/>
      </c>
      <c r="DH80" t="str">
        <f t="shared" si="138"/>
        <v/>
      </c>
      <c r="DI80" t="str">
        <f t="shared" si="139"/>
        <v/>
      </c>
      <c r="DJ80" t="str">
        <f t="shared" si="140"/>
        <v/>
      </c>
      <c r="DK80" t="str">
        <f t="shared" si="141"/>
        <v/>
      </c>
      <c r="DL80" t="str">
        <f t="shared" si="142"/>
        <v/>
      </c>
      <c r="DM80" t="str">
        <f t="shared" si="143"/>
        <v/>
      </c>
      <c r="DN80" t="str">
        <f t="shared" si="144"/>
        <v/>
      </c>
      <c r="DO80" t="str">
        <f t="shared" si="145"/>
        <v/>
      </c>
      <c r="DP80" t="str">
        <f t="shared" si="146"/>
        <v/>
      </c>
      <c r="DQ80" t="str">
        <f t="shared" si="147"/>
        <v/>
      </c>
      <c r="DR80" t="str">
        <f t="shared" si="148"/>
        <v/>
      </c>
      <c r="DS80" t="str">
        <f t="shared" si="149"/>
        <v/>
      </c>
      <c r="DT80" t="str">
        <f t="shared" si="150"/>
        <v/>
      </c>
      <c r="DU80" t="str">
        <f t="shared" si="151"/>
        <v/>
      </c>
      <c r="DV80" t="str">
        <f t="shared" si="152"/>
        <v/>
      </c>
      <c r="DW80" t="str">
        <f t="shared" si="153"/>
        <v/>
      </c>
      <c r="DX80" s="25" t="str">
        <f t="shared" si="154"/>
        <v/>
      </c>
      <c r="EB80" s="78" t="str">
        <f t="shared" si="155"/>
        <v/>
      </c>
      <c r="EC80"/>
      <c r="EE80" s="50" t="str">
        <f ca="1">IF(OR(Results!D79=0,Results!D79="",Results!H79=""),"",IF(Results!H79-Results!I79&gt;4,Results!D79,""))</f>
        <v/>
      </c>
      <c r="EF80" t="str">
        <f>IFERROR(INDEX(EC77:$EC$300,MATCH(EC77&amp;"*",EC78:$EC$300,0)),"")</f>
        <v/>
      </c>
      <c r="EG80" s="51" t="str">
        <f t="shared" si="156"/>
        <v/>
      </c>
    </row>
    <row r="81" spans="2:137" x14ac:dyDescent="0.25">
      <c r="B81" s="65"/>
      <c r="D81" s="8"/>
      <c r="E81" s="14" t="str">
        <f>IFERROR(TRIM(VLOOKUP(D81,Data!$A$2:$B$300,2,FALSE)),IF(D81&lt;&gt;"",TRIM(D81),""))</f>
        <v/>
      </c>
      <c r="F81" s="17" t="str">
        <f t="shared" ref="F81:F112" ca="1" si="157">IF(E81&lt;&gt;"",IF(F81="",MROUND(NOW()-INT(NOW()),"0:01"),F81),"")</f>
        <v/>
      </c>
      <c r="G81" s="8"/>
      <c r="H81" s="14" t="str">
        <f>IFERROR(TRIM(VLOOKUP(G81,Data!$A$2:$B$300,2,FALSE)),IF(G81&lt;&gt;"",TRIM(G81),""))</f>
        <v/>
      </c>
      <c r="I81" s="17" t="str">
        <f t="shared" ca="1" si="94"/>
        <v/>
      </c>
      <c r="J81" s="8"/>
      <c r="K81" s="14" t="str">
        <f>IFERROR(TRIM(VLOOKUP(J81,Data!$A$2:$B$300,2,FALSE)),IF(J81&lt;&gt;"",TRIM(J81),""))</f>
        <v/>
      </c>
      <c r="L81" s="17" t="str">
        <f t="shared" ca="1" si="95"/>
        <v/>
      </c>
      <c r="M81" s="8"/>
      <c r="N81" s="14" t="str">
        <f>IFERROR(TRIM(VLOOKUP(M81,Data!$A$2:$B$300,2,FALSE)),IF(M81&lt;&gt;"",TRIM(M81),""))</f>
        <v/>
      </c>
      <c r="O81" s="17" t="str">
        <f t="shared" ca="1" si="96"/>
        <v/>
      </c>
      <c r="P81" s="8"/>
      <c r="Q81" s="14" t="str">
        <f>IFERROR(TRIM(VLOOKUP(P81,Data!$A$2:$B$300,2,FALSE)),IF(P81&lt;&gt;"",TRIM(P81),""))</f>
        <v/>
      </c>
      <c r="R81" s="17" t="str">
        <f t="shared" ca="1" si="97"/>
        <v/>
      </c>
      <c r="S81" s="8"/>
      <c r="T81" s="14" t="str">
        <f>IFERROR(TRIM(VLOOKUP(S81,Data!$A$2:$B$300,2,FALSE)),IF(S81&lt;&gt;"",TRIM(S81),""))</f>
        <v/>
      </c>
      <c r="U81" s="17" t="str">
        <f t="shared" ca="1" si="98"/>
        <v/>
      </c>
      <c r="V81" s="8"/>
      <c r="W81" s="14" t="str">
        <f>IFERROR(TRIM(VLOOKUP(V81,Data!$A$2:$B$300,2,FALSE)),IF(V81&lt;&gt;"",TRIM(V81),""))</f>
        <v/>
      </c>
      <c r="X81" s="17" t="str">
        <f t="shared" ca="1" si="99"/>
        <v/>
      </c>
      <c r="Y81" s="8"/>
      <c r="Z81" s="14" t="str">
        <f>IFERROR(TRIM(VLOOKUP(Y81,Data!$A$2:$B$300,2,FALSE)),IF(Y81&lt;&gt;"",TRIM(Y81),""))</f>
        <v/>
      </c>
      <c r="AA81" s="17" t="str">
        <f t="shared" ca="1" si="100"/>
        <v/>
      </c>
      <c r="AB81" s="8"/>
      <c r="AC81" s="14" t="str">
        <f>IFERROR(TRIM(VLOOKUP(AB81,Data!$A$2:$B$300,2,FALSE)),IF(AB81&lt;&gt;"",TRIM(AB81),""))</f>
        <v/>
      </c>
      <c r="AD81" s="17" t="str">
        <f t="shared" ca="1" si="101"/>
        <v/>
      </c>
      <c r="AE81" s="8"/>
      <c r="AF81" s="14" t="str">
        <f>IFERROR(TRIM(VLOOKUP(AE81,Data!$A$2:$B$300,2,FALSE)),IF(AE81&lt;&gt;"",TRIM(AE81),""))</f>
        <v/>
      </c>
      <c r="AG81" s="17" t="str">
        <f t="shared" ca="1" si="102"/>
        <v/>
      </c>
      <c r="AH81" s="8"/>
      <c r="AI81" s="14" t="str">
        <f>IFERROR(TRIM(VLOOKUP(AH81,Data!$A$2:$B$300,2,FALSE)),IF(AH81&lt;&gt;"",TRIM(AH81),""))</f>
        <v/>
      </c>
      <c r="AJ81" s="17" t="str">
        <f t="shared" ca="1" si="103"/>
        <v/>
      </c>
      <c r="AK81" s="8"/>
      <c r="AL81" s="14" t="str">
        <f>IFERROR(TRIM(VLOOKUP(AK81,Data!$A$2:$B$300,2,FALSE)),IF(AK81&lt;&gt;"",TRIM(AK81),""))</f>
        <v/>
      </c>
      <c r="AM81" s="17" t="str">
        <f t="shared" ca="1" si="104"/>
        <v/>
      </c>
      <c r="AN81" s="8"/>
      <c r="AO81" s="14" t="str">
        <f>IFERROR(TRIM(VLOOKUP(AN81,Data!$A$2:$B$300,2,FALSE)),IF(AN81&lt;&gt;"",TRIM(AN81),""))</f>
        <v/>
      </c>
      <c r="AP81" s="17" t="str">
        <f t="shared" ca="1" si="105"/>
        <v/>
      </c>
      <c r="AQ81" s="8"/>
      <c r="AR81" s="14" t="str">
        <f>IFERROR(TRIM(VLOOKUP(AQ81,Data!$A$2:$B$300,2,FALSE)),IF(AQ81&lt;&gt;"",TRIM(AQ81),""))</f>
        <v/>
      </c>
      <c r="AS81" s="17" t="str">
        <f t="shared" ca="1" si="106"/>
        <v/>
      </c>
      <c r="AT81" s="8"/>
      <c r="AU81" s="14" t="str">
        <f>IFERROR(TRIM(VLOOKUP(AT81,Data!$A$2:$B$300,2,FALSE)),IF(AT81&lt;&gt;"",TRIM(AT81),""))</f>
        <v/>
      </c>
      <c r="AV81" s="17" t="str">
        <f t="shared" ca="1" si="107"/>
        <v/>
      </c>
      <c r="AW81" s="8"/>
      <c r="AX81" s="14" t="str">
        <f>IFERROR(TRIM(VLOOKUP(AW81,Data!$A$2:$B$300,2,FALSE)),IF(AW81&lt;&gt;"",TRIM(AW81),""))</f>
        <v/>
      </c>
      <c r="AY81" s="17" t="str">
        <f t="shared" ca="1" si="108"/>
        <v/>
      </c>
      <c r="AZ81" s="8"/>
      <c r="BA81" s="14" t="str">
        <f>IFERROR(TRIM(VLOOKUP(AZ81,Data!$A$2:$B$300,2,FALSE)),IF(AZ81&lt;&gt;"",TRIM(AZ81),""))</f>
        <v/>
      </c>
      <c r="BB81" s="17" t="str">
        <f t="shared" ca="1" si="109"/>
        <v/>
      </c>
      <c r="BC81" s="8"/>
      <c r="BD81" s="14" t="str">
        <f>IFERROR(TRIM(VLOOKUP(BC81,Data!$A$2:$B$300,2,FALSE)),IF(BC81&lt;&gt;"",TRIM(BC81),""))</f>
        <v/>
      </c>
      <c r="BE81" s="17" t="str">
        <f t="shared" ca="1" si="110"/>
        <v/>
      </c>
      <c r="BF81" s="8"/>
      <c r="BG81" s="14" t="str">
        <f>IFERROR(TRIM(VLOOKUP(BF81,Data!$A$2:$B$300,2,FALSE)),IF(BF81&lt;&gt;"",TRIM(BF81),""))</f>
        <v/>
      </c>
      <c r="BH81" s="17" t="str">
        <f t="shared" ca="1" si="111"/>
        <v/>
      </c>
      <c r="BI81" s="8"/>
      <c r="BJ81" s="14" t="str">
        <f>IFERROR(TRIM(VLOOKUP(BI81,Data!$A$2:$B$300,2,FALSE)),IF(BI81&lt;&gt;"",TRIM(BI81),""))</f>
        <v/>
      </c>
      <c r="BK81" s="17" t="str">
        <f t="shared" ca="1" si="112"/>
        <v/>
      </c>
      <c r="BL81" s="8"/>
      <c r="BM81" s="14" t="str">
        <f>IFERROR(TRIM(VLOOKUP(BL81,Data!$A$2:$B$300,2,FALSE)),IF(BL81&lt;&gt;"",TRIM(BL81),""))</f>
        <v/>
      </c>
      <c r="BN81" s="17" t="str">
        <f t="shared" ca="1" si="113"/>
        <v/>
      </c>
      <c r="BO81" s="8"/>
      <c r="BP81" s="14" t="str">
        <f>IFERROR(TRIM(VLOOKUP(BO81,Data!$A$2:$B$300,2,FALSE)),IF(BO81&lt;&gt;"",TRIM(BO81),""))</f>
        <v/>
      </c>
      <c r="BQ81" s="17" t="str">
        <f t="shared" ca="1" si="114"/>
        <v/>
      </c>
      <c r="BR81" s="8"/>
      <c r="BS81" s="14" t="str">
        <f>IFERROR(TRIM(VLOOKUP(BR81,Data!$A$2:$B$300,2,FALSE)),IF(BR81&lt;&gt;"",TRIM(BR81),""))</f>
        <v/>
      </c>
      <c r="BT81" s="17" t="str">
        <f t="shared" ca="1" si="115"/>
        <v/>
      </c>
      <c r="BU81" s="8"/>
      <c r="BV81" s="14" t="str">
        <f>IFERROR(TRIM(VLOOKUP(BU81,Data!$A$2:$B$300,2,FALSE)),IF(BU81&lt;&gt;"",TRIM(BU81),""))</f>
        <v/>
      </c>
      <c r="BW81" s="17" t="str">
        <f t="shared" ca="1" si="116"/>
        <v/>
      </c>
      <c r="BX81" s="8"/>
      <c r="BY81" s="14" t="str">
        <f>IFERROR(TRIM(VLOOKUP(BX81,Data!$A$2:$B$300,2,FALSE)),IF(BX81&lt;&gt;"",TRIM(BX81),""))</f>
        <v/>
      </c>
      <c r="BZ81" s="17" t="str">
        <f t="shared" ca="1" si="117"/>
        <v/>
      </c>
      <c r="CA81" s="8"/>
      <c r="CB81" s="14" t="str">
        <f>IFERROR(TRIM(VLOOKUP(CA81,Data!$A$2:$B$300,2,FALSE)),IF(CA81&lt;&gt;"",TRIM(CA81),""))</f>
        <v/>
      </c>
      <c r="CC81" s="17" t="str">
        <f t="shared" ca="1" si="118"/>
        <v/>
      </c>
      <c r="CD81" s="8"/>
      <c r="CE81" s="14" t="str">
        <f>IFERROR(TRIM(VLOOKUP(CD81,Data!$A$2:$B$300,2,FALSE)),IF(CD81&lt;&gt;"",TRIM(CD81),""))</f>
        <v/>
      </c>
      <c r="CF81" s="17" t="str">
        <f t="shared" ca="1" si="119"/>
        <v/>
      </c>
      <c r="CG81" s="8"/>
      <c r="CH81" s="14" t="str">
        <f>IFERROR(TRIM(VLOOKUP(CG81,Data!$A$2:$B$300,2,FALSE)),IF(CG81&lt;&gt;"",TRIM(CG81),""))</f>
        <v/>
      </c>
      <c r="CI81" s="17" t="str">
        <f t="shared" ca="1" si="120"/>
        <v/>
      </c>
      <c r="CJ81" s="8"/>
      <c r="CK81" s="14" t="str">
        <f>IFERROR(TRIM(VLOOKUP(CJ81,Data!$A$2:$B$300,2,FALSE)),IF(CJ81&lt;&gt;"",TRIM(CJ81),""))</f>
        <v/>
      </c>
      <c r="CL81" s="17" t="str">
        <f t="shared" ca="1" si="121"/>
        <v/>
      </c>
      <c r="CM81" s="8"/>
      <c r="CN81" s="14" t="str">
        <f>IFERROR(TRIM(VLOOKUP(CM81,Data!$A$2:$B$300,2,FALSE)),IF(CM81&lt;&gt;"",TRIM(CM81),""))</f>
        <v/>
      </c>
      <c r="CO81" s="17" t="str">
        <f t="shared" ca="1" si="122"/>
        <v/>
      </c>
      <c r="CP81" s="8"/>
      <c r="CQ81" s="14" t="str">
        <f>IFERROR(TRIM(VLOOKUP(CP81,Data!$A$2:$B$300,2,FALSE)),IF(CP81&lt;&gt;"",TRIM(CP81),""))</f>
        <v/>
      </c>
      <c r="CR81" s="17" t="str">
        <f t="shared" ca="1" si="123"/>
        <v/>
      </c>
      <c r="CT81" s="24" t="str">
        <f t="shared" si="124"/>
        <v/>
      </c>
      <c r="CU81" t="str">
        <f t="shared" si="125"/>
        <v/>
      </c>
      <c r="CV81" t="str">
        <f t="shared" si="126"/>
        <v/>
      </c>
      <c r="CW81" t="str">
        <f t="shared" si="127"/>
        <v/>
      </c>
      <c r="CX81" t="str">
        <f t="shared" si="128"/>
        <v/>
      </c>
      <c r="CY81" t="str">
        <f t="shared" si="129"/>
        <v/>
      </c>
      <c r="CZ81" t="str">
        <f t="shared" si="130"/>
        <v/>
      </c>
      <c r="DA81" t="str">
        <f t="shared" si="131"/>
        <v/>
      </c>
      <c r="DB81" t="str">
        <f t="shared" si="132"/>
        <v/>
      </c>
      <c r="DC81" t="str">
        <f t="shared" si="133"/>
        <v/>
      </c>
      <c r="DD81" t="str">
        <f t="shared" si="134"/>
        <v/>
      </c>
      <c r="DE81" t="str">
        <f t="shared" si="135"/>
        <v/>
      </c>
      <c r="DF81" t="str">
        <f t="shared" si="136"/>
        <v/>
      </c>
      <c r="DG81" t="str">
        <f t="shared" si="137"/>
        <v/>
      </c>
      <c r="DH81" t="str">
        <f t="shared" si="138"/>
        <v/>
      </c>
      <c r="DI81" t="str">
        <f t="shared" si="139"/>
        <v/>
      </c>
      <c r="DJ81" t="str">
        <f t="shared" si="140"/>
        <v/>
      </c>
      <c r="DK81" t="str">
        <f t="shared" si="141"/>
        <v/>
      </c>
      <c r="DL81" t="str">
        <f t="shared" si="142"/>
        <v/>
      </c>
      <c r="DM81" t="str">
        <f t="shared" si="143"/>
        <v/>
      </c>
      <c r="DN81" t="str">
        <f t="shared" si="144"/>
        <v/>
      </c>
      <c r="DO81" t="str">
        <f t="shared" si="145"/>
        <v/>
      </c>
      <c r="DP81" t="str">
        <f t="shared" si="146"/>
        <v/>
      </c>
      <c r="DQ81" t="str">
        <f t="shared" si="147"/>
        <v/>
      </c>
      <c r="DR81" t="str">
        <f t="shared" si="148"/>
        <v/>
      </c>
      <c r="DS81" t="str">
        <f t="shared" si="149"/>
        <v/>
      </c>
      <c r="DT81" t="str">
        <f t="shared" si="150"/>
        <v/>
      </c>
      <c r="DU81" t="str">
        <f t="shared" si="151"/>
        <v/>
      </c>
      <c r="DV81" t="str">
        <f t="shared" si="152"/>
        <v/>
      </c>
      <c r="DW81" t="str">
        <f t="shared" si="153"/>
        <v/>
      </c>
      <c r="DX81" s="25" t="str">
        <f t="shared" si="154"/>
        <v/>
      </c>
      <c r="EB81" s="78" t="str">
        <f t="shared" si="155"/>
        <v/>
      </c>
      <c r="EC81"/>
      <c r="EE81" s="50" t="str">
        <f ca="1">IF(OR(Results!D80=0,Results!D80="",Results!H80=""),"",IF(Results!H80-Results!I80&gt;4,Results!D80,""))</f>
        <v/>
      </c>
      <c r="EF81" t="str">
        <f>IFERROR(INDEX(EC78:$EC$300,MATCH(EC78&amp;"*",EC79:$EC$300,0)),"")</f>
        <v/>
      </c>
      <c r="EG81" s="51" t="str">
        <f t="shared" si="156"/>
        <v/>
      </c>
    </row>
    <row r="82" spans="2:137" x14ac:dyDescent="0.25">
      <c r="B82" s="65"/>
      <c r="D82" s="8"/>
      <c r="E82" s="14" t="str">
        <f>IFERROR(TRIM(VLOOKUP(D82,Data!$A$2:$B$300,2,FALSE)),IF(D82&lt;&gt;"",TRIM(D82),""))</f>
        <v/>
      </c>
      <c r="F82" s="17" t="str">
        <f t="shared" ca="1" si="157"/>
        <v/>
      </c>
      <c r="G82" s="8"/>
      <c r="H82" s="14" t="str">
        <f>IFERROR(TRIM(VLOOKUP(G82,Data!$A$2:$B$300,2,FALSE)),IF(G82&lt;&gt;"",TRIM(G82),""))</f>
        <v/>
      </c>
      <c r="I82" s="17" t="str">
        <f t="shared" ref="I82:I108" ca="1" si="158">IF(H82&lt;&gt;"",IF(I82="",MROUND(NOW()-INT(NOW()),"0:01"),I82),"")</f>
        <v/>
      </c>
      <c r="J82" s="8"/>
      <c r="K82" s="14" t="str">
        <f>IFERROR(TRIM(VLOOKUP(J82,Data!$A$2:$B$300,2,FALSE)),IF(J82&lt;&gt;"",TRIM(J82),""))</f>
        <v/>
      </c>
      <c r="L82" s="17" t="str">
        <f t="shared" ca="1" si="95"/>
        <v/>
      </c>
      <c r="M82" s="8"/>
      <c r="N82" s="14" t="str">
        <f>IFERROR(TRIM(VLOOKUP(M82,Data!$A$2:$B$300,2,FALSE)),IF(M82&lt;&gt;"",TRIM(M82),""))</f>
        <v/>
      </c>
      <c r="O82" s="17" t="str">
        <f t="shared" ca="1" si="96"/>
        <v/>
      </c>
      <c r="P82" s="8"/>
      <c r="Q82" s="14" t="str">
        <f>IFERROR(TRIM(VLOOKUP(P82,Data!$A$2:$B$300,2,FALSE)),IF(P82&lt;&gt;"",TRIM(P82),""))</f>
        <v/>
      </c>
      <c r="R82" s="17" t="str">
        <f t="shared" ca="1" si="97"/>
        <v/>
      </c>
      <c r="S82" s="8"/>
      <c r="T82" s="14" t="str">
        <f>IFERROR(TRIM(VLOOKUP(S82,Data!$A$2:$B$300,2,FALSE)),IF(S82&lt;&gt;"",TRIM(S82),""))</f>
        <v/>
      </c>
      <c r="U82" s="17" t="str">
        <f t="shared" ca="1" si="98"/>
        <v/>
      </c>
      <c r="V82" s="8"/>
      <c r="W82" s="14" t="str">
        <f>IFERROR(TRIM(VLOOKUP(V82,Data!$A$2:$B$300,2,FALSE)),IF(V82&lt;&gt;"",TRIM(V82),""))</f>
        <v/>
      </c>
      <c r="X82" s="17" t="str">
        <f t="shared" ca="1" si="99"/>
        <v/>
      </c>
      <c r="Y82" s="8"/>
      <c r="Z82" s="14" t="str">
        <f>IFERROR(TRIM(VLOOKUP(Y82,Data!$A$2:$B$300,2,FALSE)),IF(Y82&lt;&gt;"",TRIM(Y82),""))</f>
        <v/>
      </c>
      <c r="AA82" s="17" t="str">
        <f t="shared" ca="1" si="100"/>
        <v/>
      </c>
      <c r="AB82" s="8"/>
      <c r="AC82" s="14" t="str">
        <f>IFERROR(TRIM(VLOOKUP(AB82,Data!$A$2:$B$300,2,FALSE)),IF(AB82&lt;&gt;"",TRIM(AB82),""))</f>
        <v/>
      </c>
      <c r="AD82" s="17" t="str">
        <f t="shared" ca="1" si="101"/>
        <v/>
      </c>
      <c r="AE82" s="8"/>
      <c r="AF82" s="14" t="str">
        <f>IFERROR(TRIM(VLOOKUP(AE82,Data!$A$2:$B$300,2,FALSE)),IF(AE82&lt;&gt;"",TRIM(AE82),""))</f>
        <v/>
      </c>
      <c r="AG82" s="17" t="str">
        <f t="shared" ca="1" si="102"/>
        <v/>
      </c>
      <c r="AH82" s="8"/>
      <c r="AI82" s="14" t="str">
        <f>IFERROR(TRIM(VLOOKUP(AH82,Data!$A$2:$B$300,2,FALSE)),IF(AH82&lt;&gt;"",TRIM(AH82),""))</f>
        <v/>
      </c>
      <c r="AJ82" s="17" t="str">
        <f t="shared" ca="1" si="103"/>
        <v/>
      </c>
      <c r="AK82" s="8"/>
      <c r="AL82" s="14" t="str">
        <f>IFERROR(TRIM(VLOOKUP(AK82,Data!$A$2:$B$300,2,FALSE)),IF(AK82&lt;&gt;"",TRIM(AK82),""))</f>
        <v/>
      </c>
      <c r="AM82" s="17" t="str">
        <f t="shared" ca="1" si="104"/>
        <v/>
      </c>
      <c r="AN82" s="8"/>
      <c r="AO82" s="14" t="str">
        <f>IFERROR(TRIM(VLOOKUP(AN82,Data!$A$2:$B$300,2,FALSE)),IF(AN82&lt;&gt;"",TRIM(AN82),""))</f>
        <v/>
      </c>
      <c r="AP82" s="17" t="str">
        <f t="shared" ca="1" si="105"/>
        <v/>
      </c>
      <c r="AQ82" s="8"/>
      <c r="AR82" s="14" t="str">
        <f>IFERROR(TRIM(VLOOKUP(AQ82,Data!$A$2:$B$300,2,FALSE)),IF(AQ82&lt;&gt;"",TRIM(AQ82),""))</f>
        <v/>
      </c>
      <c r="AS82" s="17" t="str">
        <f t="shared" ca="1" si="106"/>
        <v/>
      </c>
      <c r="AT82" s="8"/>
      <c r="AU82" s="14" t="str">
        <f>IFERROR(TRIM(VLOOKUP(AT82,Data!$A$2:$B$300,2,FALSE)),IF(AT82&lt;&gt;"",TRIM(AT82),""))</f>
        <v/>
      </c>
      <c r="AV82" s="17" t="str">
        <f t="shared" ca="1" si="107"/>
        <v/>
      </c>
      <c r="AW82" s="8"/>
      <c r="AX82" s="14" t="str">
        <f>IFERROR(TRIM(VLOOKUP(AW82,Data!$A$2:$B$300,2,FALSE)),IF(AW82&lt;&gt;"",TRIM(AW82),""))</f>
        <v/>
      </c>
      <c r="AY82" s="17" t="str">
        <f t="shared" ca="1" si="108"/>
        <v/>
      </c>
      <c r="AZ82" s="8"/>
      <c r="BA82" s="14" t="str">
        <f>IFERROR(TRIM(VLOOKUP(AZ82,Data!$A$2:$B$300,2,FALSE)),IF(AZ82&lt;&gt;"",TRIM(AZ82),""))</f>
        <v/>
      </c>
      <c r="BB82" s="17" t="str">
        <f t="shared" ca="1" si="109"/>
        <v/>
      </c>
      <c r="BC82" s="8"/>
      <c r="BD82" s="14" t="str">
        <f>IFERROR(TRIM(VLOOKUP(BC82,Data!$A$2:$B$300,2,FALSE)),IF(BC82&lt;&gt;"",TRIM(BC82),""))</f>
        <v/>
      </c>
      <c r="BE82" s="17" t="str">
        <f t="shared" ca="1" si="110"/>
        <v/>
      </c>
      <c r="BF82" s="8"/>
      <c r="BG82" s="14" t="str">
        <f>IFERROR(TRIM(VLOOKUP(BF82,Data!$A$2:$B$300,2,FALSE)),IF(BF82&lt;&gt;"",TRIM(BF82),""))</f>
        <v/>
      </c>
      <c r="BH82" s="17" t="str">
        <f t="shared" ca="1" si="111"/>
        <v/>
      </c>
      <c r="BI82" s="8"/>
      <c r="BJ82" s="14" t="str">
        <f>IFERROR(TRIM(VLOOKUP(BI82,Data!$A$2:$B$300,2,FALSE)),IF(BI82&lt;&gt;"",TRIM(BI82),""))</f>
        <v/>
      </c>
      <c r="BK82" s="17" t="str">
        <f t="shared" ca="1" si="112"/>
        <v/>
      </c>
      <c r="BL82" s="8"/>
      <c r="BM82" s="14" t="str">
        <f>IFERROR(TRIM(VLOOKUP(BL82,Data!$A$2:$B$300,2,FALSE)),IF(BL82&lt;&gt;"",TRIM(BL82),""))</f>
        <v/>
      </c>
      <c r="BN82" s="17" t="str">
        <f t="shared" ca="1" si="113"/>
        <v/>
      </c>
      <c r="BO82" s="8"/>
      <c r="BP82" s="14" t="str">
        <f>IFERROR(TRIM(VLOOKUP(BO82,Data!$A$2:$B$300,2,FALSE)),IF(BO82&lt;&gt;"",TRIM(BO82),""))</f>
        <v/>
      </c>
      <c r="BQ82" s="17" t="str">
        <f t="shared" ca="1" si="114"/>
        <v/>
      </c>
      <c r="BR82" s="8"/>
      <c r="BS82" s="14" t="str">
        <f>IFERROR(TRIM(VLOOKUP(BR82,Data!$A$2:$B$300,2,FALSE)),IF(BR82&lt;&gt;"",TRIM(BR82),""))</f>
        <v/>
      </c>
      <c r="BT82" s="17" t="str">
        <f t="shared" ca="1" si="115"/>
        <v/>
      </c>
      <c r="BU82" s="8"/>
      <c r="BV82" s="14" t="str">
        <f>IFERROR(TRIM(VLOOKUP(BU82,Data!$A$2:$B$300,2,FALSE)),IF(BU82&lt;&gt;"",TRIM(BU82),""))</f>
        <v/>
      </c>
      <c r="BW82" s="17" t="str">
        <f t="shared" ca="1" si="116"/>
        <v/>
      </c>
      <c r="BX82" s="8"/>
      <c r="BY82" s="14" t="str">
        <f>IFERROR(TRIM(VLOOKUP(BX82,Data!$A$2:$B$300,2,FALSE)),IF(BX82&lt;&gt;"",TRIM(BX82),""))</f>
        <v/>
      </c>
      <c r="BZ82" s="17" t="str">
        <f t="shared" ca="1" si="117"/>
        <v/>
      </c>
      <c r="CA82" s="8"/>
      <c r="CB82" s="14" t="str">
        <f>IFERROR(TRIM(VLOOKUP(CA82,Data!$A$2:$B$300,2,FALSE)),IF(CA82&lt;&gt;"",TRIM(CA82),""))</f>
        <v/>
      </c>
      <c r="CC82" s="17" t="str">
        <f t="shared" ca="1" si="118"/>
        <v/>
      </c>
      <c r="CD82" s="8"/>
      <c r="CE82" s="14" t="str">
        <f>IFERROR(TRIM(VLOOKUP(CD82,Data!$A$2:$B$300,2,FALSE)),IF(CD82&lt;&gt;"",TRIM(CD82),""))</f>
        <v/>
      </c>
      <c r="CF82" s="17" t="str">
        <f t="shared" ca="1" si="119"/>
        <v/>
      </c>
      <c r="CG82" s="8"/>
      <c r="CH82" s="14" t="str">
        <f>IFERROR(TRIM(VLOOKUP(CG82,Data!$A$2:$B$300,2,FALSE)),IF(CG82&lt;&gt;"",TRIM(CG82),""))</f>
        <v/>
      </c>
      <c r="CI82" s="17" t="str">
        <f t="shared" ca="1" si="120"/>
        <v/>
      </c>
      <c r="CJ82" s="8"/>
      <c r="CK82" s="14" t="str">
        <f>IFERROR(TRIM(VLOOKUP(CJ82,Data!$A$2:$B$300,2,FALSE)),IF(CJ82&lt;&gt;"",TRIM(CJ82),""))</f>
        <v/>
      </c>
      <c r="CL82" s="17" t="str">
        <f t="shared" ca="1" si="121"/>
        <v/>
      </c>
      <c r="CM82" s="8"/>
      <c r="CN82" s="14" t="str">
        <f>IFERROR(TRIM(VLOOKUP(CM82,Data!$A$2:$B$300,2,FALSE)),IF(CM82&lt;&gt;"",TRIM(CM82),""))</f>
        <v/>
      </c>
      <c r="CO82" s="17" t="str">
        <f t="shared" ca="1" si="122"/>
        <v/>
      </c>
      <c r="CP82" s="8"/>
      <c r="CQ82" s="14" t="str">
        <f>IFERROR(TRIM(VLOOKUP(CP82,Data!$A$2:$B$300,2,FALSE)),IF(CP82&lt;&gt;"",TRIM(CP82),""))</f>
        <v/>
      </c>
      <c r="CR82" s="17" t="str">
        <f t="shared" ca="1" si="123"/>
        <v/>
      </c>
      <c r="CT82" s="24" t="str">
        <f t="shared" si="124"/>
        <v/>
      </c>
      <c r="CU82" t="str">
        <f t="shared" si="125"/>
        <v/>
      </c>
      <c r="CV82" t="str">
        <f t="shared" si="126"/>
        <v/>
      </c>
      <c r="CW82" t="str">
        <f t="shared" si="127"/>
        <v/>
      </c>
      <c r="CX82" t="str">
        <f t="shared" si="128"/>
        <v/>
      </c>
      <c r="CY82" t="str">
        <f t="shared" si="129"/>
        <v/>
      </c>
      <c r="CZ82" t="str">
        <f t="shared" si="130"/>
        <v/>
      </c>
      <c r="DA82" t="str">
        <f t="shared" si="131"/>
        <v/>
      </c>
      <c r="DB82" t="str">
        <f t="shared" si="132"/>
        <v/>
      </c>
      <c r="DC82" t="str">
        <f t="shared" si="133"/>
        <v/>
      </c>
      <c r="DD82" t="str">
        <f t="shared" si="134"/>
        <v/>
      </c>
      <c r="DE82" t="str">
        <f t="shared" si="135"/>
        <v/>
      </c>
      <c r="DF82" t="str">
        <f t="shared" si="136"/>
        <v/>
      </c>
      <c r="DG82" t="str">
        <f t="shared" si="137"/>
        <v/>
      </c>
      <c r="DH82" t="str">
        <f t="shared" si="138"/>
        <v/>
      </c>
      <c r="DI82" t="str">
        <f t="shared" si="139"/>
        <v/>
      </c>
      <c r="DJ82" t="str">
        <f t="shared" si="140"/>
        <v/>
      </c>
      <c r="DK82" t="str">
        <f t="shared" si="141"/>
        <v/>
      </c>
      <c r="DL82" t="str">
        <f t="shared" si="142"/>
        <v/>
      </c>
      <c r="DM82" t="str">
        <f t="shared" si="143"/>
        <v/>
      </c>
      <c r="DN82" t="str">
        <f t="shared" si="144"/>
        <v/>
      </c>
      <c r="DO82" t="str">
        <f t="shared" si="145"/>
        <v/>
      </c>
      <c r="DP82" t="str">
        <f t="shared" si="146"/>
        <v/>
      </c>
      <c r="DQ82" t="str">
        <f t="shared" si="147"/>
        <v/>
      </c>
      <c r="DR82" t="str">
        <f t="shared" si="148"/>
        <v/>
      </c>
      <c r="DS82" t="str">
        <f t="shared" si="149"/>
        <v/>
      </c>
      <c r="DT82" t="str">
        <f t="shared" si="150"/>
        <v/>
      </c>
      <c r="DU82" t="str">
        <f t="shared" si="151"/>
        <v/>
      </c>
      <c r="DV82" t="str">
        <f t="shared" si="152"/>
        <v/>
      </c>
      <c r="DW82" t="str">
        <f t="shared" si="153"/>
        <v/>
      </c>
      <c r="DX82" s="25" t="str">
        <f t="shared" si="154"/>
        <v/>
      </c>
      <c r="EB82" s="78" t="str">
        <f t="shared" si="155"/>
        <v/>
      </c>
      <c r="EC82"/>
      <c r="EE82" s="50" t="str">
        <f ca="1">IF(OR(Results!D81=0,Results!D81="",Results!H81=""),"",IF(Results!H81-Results!I81&gt;4,Results!D81,""))</f>
        <v/>
      </c>
      <c r="EF82" t="str">
        <f>IFERROR(INDEX(EC79:$EC$300,MATCH(EC79&amp;"*",EC80:$EC$300,0)),"")</f>
        <v/>
      </c>
      <c r="EG82" s="51" t="str">
        <f t="shared" si="156"/>
        <v/>
      </c>
    </row>
    <row r="83" spans="2:137" x14ac:dyDescent="0.25">
      <c r="B83" s="65"/>
      <c r="D83" s="8"/>
      <c r="E83" s="14" t="str">
        <f>IFERROR(TRIM(VLOOKUP(D83,Data!$A$2:$B$300,2,FALSE)),IF(D83&lt;&gt;"",TRIM(D83),""))</f>
        <v/>
      </c>
      <c r="F83" s="17" t="str">
        <f t="shared" ca="1" si="157"/>
        <v/>
      </c>
      <c r="G83" s="8"/>
      <c r="H83" s="14" t="str">
        <f>IFERROR(TRIM(VLOOKUP(G83,Data!$A$2:$B$300,2,FALSE)),IF(G83&lt;&gt;"",TRIM(G83),""))</f>
        <v/>
      </c>
      <c r="I83" s="17" t="str">
        <f t="shared" ca="1" si="158"/>
        <v/>
      </c>
      <c r="J83" s="8"/>
      <c r="K83" s="14" t="str">
        <f>IFERROR(TRIM(VLOOKUP(J83,Data!$A$2:$B$300,2,FALSE)),IF(J83&lt;&gt;"",TRIM(J83),""))</f>
        <v/>
      </c>
      <c r="L83" s="17" t="str">
        <f t="shared" ref="L83:L101" ca="1" si="159">IF(K83&lt;&gt;"",IF(L83="",MROUND(NOW()-INT(NOW()),"0:01"),L83),"")</f>
        <v/>
      </c>
      <c r="M83" s="8"/>
      <c r="N83" s="14" t="str">
        <f>IFERROR(TRIM(VLOOKUP(M83,Data!$A$2:$B$300,2,FALSE)),IF(M83&lt;&gt;"",TRIM(M83),""))</f>
        <v/>
      </c>
      <c r="O83" s="17" t="str">
        <f t="shared" ca="1" si="96"/>
        <v/>
      </c>
      <c r="P83" s="8"/>
      <c r="Q83" s="14" t="str">
        <f>IFERROR(TRIM(VLOOKUP(P83,Data!$A$2:$B$300,2,FALSE)),IF(P83&lt;&gt;"",TRIM(P83),""))</f>
        <v/>
      </c>
      <c r="R83" s="17" t="str">
        <f t="shared" ca="1" si="97"/>
        <v/>
      </c>
      <c r="S83" s="8"/>
      <c r="T83" s="14" t="str">
        <f>IFERROR(TRIM(VLOOKUP(S83,Data!$A$2:$B$300,2,FALSE)),IF(S83&lt;&gt;"",TRIM(S83),""))</f>
        <v/>
      </c>
      <c r="U83" s="17" t="str">
        <f t="shared" ca="1" si="98"/>
        <v/>
      </c>
      <c r="V83" s="8"/>
      <c r="W83" s="14" t="str">
        <f>IFERROR(TRIM(VLOOKUP(V83,Data!$A$2:$B$300,2,FALSE)),IF(V83&lt;&gt;"",TRIM(V83),""))</f>
        <v/>
      </c>
      <c r="X83" s="17" t="str">
        <f t="shared" ca="1" si="99"/>
        <v/>
      </c>
      <c r="Y83" s="8"/>
      <c r="Z83" s="14" t="str">
        <f>IFERROR(TRIM(VLOOKUP(Y83,Data!$A$2:$B$300,2,FALSE)),IF(Y83&lt;&gt;"",TRIM(Y83),""))</f>
        <v/>
      </c>
      <c r="AA83" s="17" t="str">
        <f t="shared" ca="1" si="100"/>
        <v/>
      </c>
      <c r="AB83" s="8"/>
      <c r="AC83" s="14" t="str">
        <f>IFERROR(TRIM(VLOOKUP(AB83,Data!$A$2:$B$300,2,FALSE)),IF(AB83&lt;&gt;"",TRIM(AB83),""))</f>
        <v/>
      </c>
      <c r="AD83" s="17" t="str">
        <f t="shared" ca="1" si="101"/>
        <v/>
      </c>
      <c r="AE83" s="8"/>
      <c r="AF83" s="14" t="str">
        <f>IFERROR(TRIM(VLOOKUP(AE83,Data!$A$2:$B$300,2,FALSE)),IF(AE83&lt;&gt;"",TRIM(AE83),""))</f>
        <v/>
      </c>
      <c r="AG83" s="17" t="str">
        <f t="shared" ca="1" si="102"/>
        <v/>
      </c>
      <c r="AH83" s="8"/>
      <c r="AI83" s="14" t="str">
        <f>IFERROR(TRIM(VLOOKUP(AH83,Data!$A$2:$B$300,2,FALSE)),IF(AH83&lt;&gt;"",TRIM(AH83),""))</f>
        <v/>
      </c>
      <c r="AJ83" s="17" t="str">
        <f t="shared" ca="1" si="103"/>
        <v/>
      </c>
      <c r="AK83" s="8"/>
      <c r="AL83" s="14" t="str">
        <f>IFERROR(TRIM(VLOOKUP(AK83,Data!$A$2:$B$300,2,FALSE)),IF(AK83&lt;&gt;"",TRIM(AK83),""))</f>
        <v/>
      </c>
      <c r="AM83" s="17" t="str">
        <f t="shared" ca="1" si="104"/>
        <v/>
      </c>
      <c r="AN83" s="8"/>
      <c r="AO83" s="14" t="str">
        <f>IFERROR(TRIM(VLOOKUP(AN83,Data!$A$2:$B$300,2,FALSE)),IF(AN83&lt;&gt;"",TRIM(AN83),""))</f>
        <v/>
      </c>
      <c r="AP83" s="17" t="str">
        <f t="shared" ca="1" si="105"/>
        <v/>
      </c>
      <c r="AQ83" s="8"/>
      <c r="AR83" s="14" t="str">
        <f>IFERROR(TRIM(VLOOKUP(AQ83,Data!$A$2:$B$300,2,FALSE)),IF(AQ83&lt;&gt;"",TRIM(AQ83),""))</f>
        <v/>
      </c>
      <c r="AS83" s="17" t="str">
        <f t="shared" ca="1" si="106"/>
        <v/>
      </c>
      <c r="AT83" s="8"/>
      <c r="AU83" s="14" t="str">
        <f>IFERROR(TRIM(VLOOKUP(AT83,Data!$A$2:$B$300,2,FALSE)),IF(AT83&lt;&gt;"",TRIM(AT83),""))</f>
        <v/>
      </c>
      <c r="AV83" s="17" t="str">
        <f t="shared" ca="1" si="107"/>
        <v/>
      </c>
      <c r="AW83" s="8"/>
      <c r="AX83" s="14" t="str">
        <f>IFERROR(TRIM(VLOOKUP(AW83,Data!$A$2:$B$300,2,FALSE)),IF(AW83&lt;&gt;"",TRIM(AW83),""))</f>
        <v/>
      </c>
      <c r="AY83" s="17" t="str">
        <f t="shared" ca="1" si="108"/>
        <v/>
      </c>
      <c r="AZ83" s="8"/>
      <c r="BA83" s="14" t="str">
        <f>IFERROR(TRIM(VLOOKUP(AZ83,Data!$A$2:$B$300,2,FALSE)),IF(AZ83&lt;&gt;"",TRIM(AZ83),""))</f>
        <v/>
      </c>
      <c r="BB83" s="17" t="str">
        <f t="shared" ca="1" si="109"/>
        <v/>
      </c>
      <c r="BC83" s="8"/>
      <c r="BD83" s="14" t="str">
        <f>IFERROR(TRIM(VLOOKUP(BC83,Data!$A$2:$B$300,2,FALSE)),IF(BC83&lt;&gt;"",TRIM(BC83),""))</f>
        <v/>
      </c>
      <c r="BE83" s="17" t="str">
        <f t="shared" ca="1" si="110"/>
        <v/>
      </c>
      <c r="BF83" s="8"/>
      <c r="BG83" s="14" t="str">
        <f>IFERROR(TRIM(VLOOKUP(BF83,Data!$A$2:$B$300,2,FALSE)),IF(BF83&lt;&gt;"",TRIM(BF83),""))</f>
        <v/>
      </c>
      <c r="BH83" s="17" t="str">
        <f t="shared" ca="1" si="111"/>
        <v/>
      </c>
      <c r="BI83" s="8"/>
      <c r="BJ83" s="14" t="str">
        <f>IFERROR(TRIM(VLOOKUP(BI83,Data!$A$2:$B$300,2,FALSE)),IF(BI83&lt;&gt;"",TRIM(BI83),""))</f>
        <v/>
      </c>
      <c r="BK83" s="17" t="str">
        <f t="shared" ca="1" si="112"/>
        <v/>
      </c>
      <c r="BL83" s="8"/>
      <c r="BM83" s="14" t="str">
        <f>IFERROR(TRIM(VLOOKUP(BL83,Data!$A$2:$B$300,2,FALSE)),IF(BL83&lt;&gt;"",TRIM(BL83),""))</f>
        <v/>
      </c>
      <c r="BN83" s="17" t="str">
        <f t="shared" ca="1" si="113"/>
        <v/>
      </c>
      <c r="BO83" s="8"/>
      <c r="BP83" s="14" t="str">
        <f>IFERROR(TRIM(VLOOKUP(BO83,Data!$A$2:$B$300,2,FALSE)),IF(BO83&lt;&gt;"",TRIM(BO83),""))</f>
        <v/>
      </c>
      <c r="BQ83" s="17" t="str">
        <f t="shared" ca="1" si="114"/>
        <v/>
      </c>
      <c r="BR83" s="8"/>
      <c r="BS83" s="14" t="str">
        <f>IFERROR(TRIM(VLOOKUP(BR83,Data!$A$2:$B$300,2,FALSE)),IF(BR83&lt;&gt;"",TRIM(BR83),""))</f>
        <v/>
      </c>
      <c r="BT83" s="17" t="str">
        <f t="shared" ca="1" si="115"/>
        <v/>
      </c>
      <c r="BU83" s="8"/>
      <c r="BV83" s="14" t="str">
        <f>IFERROR(TRIM(VLOOKUP(BU83,Data!$A$2:$B$300,2,FALSE)),IF(BU83&lt;&gt;"",TRIM(BU83),""))</f>
        <v/>
      </c>
      <c r="BW83" s="17" t="str">
        <f t="shared" ca="1" si="116"/>
        <v/>
      </c>
      <c r="BX83" s="8"/>
      <c r="BY83" s="14" t="str">
        <f>IFERROR(TRIM(VLOOKUP(BX83,Data!$A$2:$B$300,2,FALSE)),IF(BX83&lt;&gt;"",TRIM(BX83),""))</f>
        <v/>
      </c>
      <c r="BZ83" s="17" t="str">
        <f t="shared" ca="1" si="117"/>
        <v/>
      </c>
      <c r="CA83" s="8"/>
      <c r="CB83" s="14" t="str">
        <f>IFERROR(TRIM(VLOOKUP(CA83,Data!$A$2:$B$300,2,FALSE)),IF(CA83&lt;&gt;"",TRIM(CA83),""))</f>
        <v/>
      </c>
      <c r="CC83" s="17" t="str">
        <f t="shared" ca="1" si="118"/>
        <v/>
      </c>
      <c r="CD83" s="8"/>
      <c r="CE83" s="14" t="str">
        <f>IFERROR(TRIM(VLOOKUP(CD83,Data!$A$2:$B$300,2,FALSE)),IF(CD83&lt;&gt;"",TRIM(CD83),""))</f>
        <v/>
      </c>
      <c r="CF83" s="17" t="str">
        <f t="shared" ca="1" si="119"/>
        <v/>
      </c>
      <c r="CG83" s="8"/>
      <c r="CH83" s="14" t="str">
        <f>IFERROR(TRIM(VLOOKUP(CG83,Data!$A$2:$B$300,2,FALSE)),IF(CG83&lt;&gt;"",TRIM(CG83),""))</f>
        <v/>
      </c>
      <c r="CI83" s="17" t="str">
        <f t="shared" ca="1" si="120"/>
        <v/>
      </c>
      <c r="CJ83" s="8"/>
      <c r="CK83" s="14" t="str">
        <f>IFERROR(TRIM(VLOOKUP(CJ83,Data!$A$2:$B$300,2,FALSE)),IF(CJ83&lt;&gt;"",TRIM(CJ83),""))</f>
        <v/>
      </c>
      <c r="CL83" s="17" t="str">
        <f t="shared" ca="1" si="121"/>
        <v/>
      </c>
      <c r="CM83" s="8"/>
      <c r="CN83" s="14" t="str">
        <f>IFERROR(TRIM(VLOOKUP(CM83,Data!$A$2:$B$300,2,FALSE)),IF(CM83&lt;&gt;"",TRIM(CM83),""))</f>
        <v/>
      </c>
      <c r="CO83" s="17" t="str">
        <f t="shared" ca="1" si="122"/>
        <v/>
      </c>
      <c r="CP83" s="8"/>
      <c r="CQ83" s="14" t="str">
        <f>IFERROR(TRIM(VLOOKUP(CP83,Data!$A$2:$B$300,2,FALSE)),IF(CP83&lt;&gt;"",TRIM(CP83),""))</f>
        <v/>
      </c>
      <c r="CR83" s="17" t="str">
        <f t="shared" ca="1" si="123"/>
        <v/>
      </c>
      <c r="CT83" s="24" t="str">
        <f t="shared" si="124"/>
        <v/>
      </c>
      <c r="CU83" t="str">
        <f t="shared" si="125"/>
        <v/>
      </c>
      <c r="CV83" t="str">
        <f t="shared" si="126"/>
        <v/>
      </c>
      <c r="CW83" t="str">
        <f t="shared" si="127"/>
        <v/>
      </c>
      <c r="CX83" t="str">
        <f t="shared" si="128"/>
        <v/>
      </c>
      <c r="CY83" t="str">
        <f t="shared" si="129"/>
        <v/>
      </c>
      <c r="CZ83" t="str">
        <f t="shared" si="130"/>
        <v/>
      </c>
      <c r="DA83" t="str">
        <f t="shared" si="131"/>
        <v/>
      </c>
      <c r="DB83" t="str">
        <f t="shared" si="132"/>
        <v/>
      </c>
      <c r="DC83" t="str">
        <f t="shared" si="133"/>
        <v/>
      </c>
      <c r="DD83" t="str">
        <f t="shared" si="134"/>
        <v/>
      </c>
      <c r="DE83" t="str">
        <f t="shared" si="135"/>
        <v/>
      </c>
      <c r="DF83" t="str">
        <f t="shared" si="136"/>
        <v/>
      </c>
      <c r="DG83" t="str">
        <f t="shared" si="137"/>
        <v/>
      </c>
      <c r="DH83" t="str">
        <f t="shared" si="138"/>
        <v/>
      </c>
      <c r="DI83" t="str">
        <f t="shared" si="139"/>
        <v/>
      </c>
      <c r="DJ83" t="str">
        <f t="shared" si="140"/>
        <v/>
      </c>
      <c r="DK83" t="str">
        <f t="shared" si="141"/>
        <v/>
      </c>
      <c r="DL83" t="str">
        <f t="shared" si="142"/>
        <v/>
      </c>
      <c r="DM83" t="str">
        <f t="shared" si="143"/>
        <v/>
      </c>
      <c r="DN83" t="str">
        <f t="shared" si="144"/>
        <v/>
      </c>
      <c r="DO83" t="str">
        <f t="shared" si="145"/>
        <v/>
      </c>
      <c r="DP83" t="str">
        <f t="shared" si="146"/>
        <v/>
      </c>
      <c r="DQ83" t="str">
        <f t="shared" si="147"/>
        <v/>
      </c>
      <c r="DR83" t="str">
        <f t="shared" si="148"/>
        <v/>
      </c>
      <c r="DS83" t="str">
        <f t="shared" si="149"/>
        <v/>
      </c>
      <c r="DT83" t="str">
        <f t="shared" si="150"/>
        <v/>
      </c>
      <c r="DU83" t="str">
        <f t="shared" si="151"/>
        <v/>
      </c>
      <c r="DV83" t="str">
        <f t="shared" si="152"/>
        <v/>
      </c>
      <c r="DW83" t="str">
        <f t="shared" si="153"/>
        <v/>
      </c>
      <c r="DX83" s="25" t="str">
        <f t="shared" si="154"/>
        <v/>
      </c>
      <c r="EB83" s="78" t="str">
        <f t="shared" si="155"/>
        <v/>
      </c>
      <c r="EC83"/>
      <c r="EE83" s="50" t="str">
        <f ca="1">IF(OR(Results!D82=0,Results!D82="",Results!H82=""),"",IF(Results!H82-Results!I82&gt;4,Results!D82,""))</f>
        <v/>
      </c>
      <c r="EF83" t="str">
        <f>IFERROR(INDEX(EC80:$EC$300,MATCH(EC80&amp;"*",EC81:$EC$300,0)),"")</f>
        <v/>
      </c>
      <c r="EG83" s="51" t="str">
        <f t="shared" si="156"/>
        <v/>
      </c>
    </row>
    <row r="84" spans="2:137" x14ac:dyDescent="0.25">
      <c r="B84" s="65"/>
      <c r="D84" s="8"/>
      <c r="E84" s="14" t="str">
        <f>IFERROR(TRIM(VLOOKUP(D84,Data!$A$2:$B$300,2,FALSE)),IF(D84&lt;&gt;"",TRIM(D84),""))</f>
        <v/>
      </c>
      <c r="F84" s="17" t="str">
        <f t="shared" ca="1" si="157"/>
        <v/>
      </c>
      <c r="G84" s="8"/>
      <c r="H84" s="14" t="str">
        <f>IFERROR(TRIM(VLOOKUP(G84,Data!$A$2:$B$300,2,FALSE)),IF(G84&lt;&gt;"",TRIM(G84),""))</f>
        <v/>
      </c>
      <c r="I84" s="17" t="str">
        <f t="shared" ca="1" si="158"/>
        <v/>
      </c>
      <c r="J84" s="8"/>
      <c r="K84" s="14" t="str">
        <f>IFERROR(TRIM(VLOOKUP(J84,Data!$A$2:$B$300,2,FALSE)),IF(J84&lt;&gt;"",TRIM(J84),""))</f>
        <v/>
      </c>
      <c r="L84" s="17" t="str">
        <f t="shared" ca="1" si="159"/>
        <v/>
      </c>
      <c r="M84" s="8"/>
      <c r="N84" s="14" t="str">
        <f>IFERROR(TRIM(VLOOKUP(M84,Data!$A$2:$B$300,2,FALSE)),IF(M84&lt;&gt;"",TRIM(M84),""))</f>
        <v/>
      </c>
      <c r="O84" s="17" t="str">
        <f t="shared" ca="1" si="96"/>
        <v/>
      </c>
      <c r="P84" s="8"/>
      <c r="Q84" s="14" t="str">
        <f>IFERROR(TRIM(VLOOKUP(P84,Data!$A$2:$B$300,2,FALSE)),IF(P84&lt;&gt;"",TRIM(P84),""))</f>
        <v/>
      </c>
      <c r="R84" s="17" t="str">
        <f t="shared" ca="1" si="97"/>
        <v/>
      </c>
      <c r="S84" s="8"/>
      <c r="T84" s="14" t="str">
        <f>IFERROR(TRIM(VLOOKUP(S84,Data!$A$2:$B$300,2,FALSE)),IF(S84&lt;&gt;"",TRIM(S84),""))</f>
        <v/>
      </c>
      <c r="U84" s="17" t="str">
        <f t="shared" ca="1" si="98"/>
        <v/>
      </c>
      <c r="V84" s="8"/>
      <c r="W84" s="14" t="str">
        <f>IFERROR(TRIM(VLOOKUP(V84,Data!$A$2:$B$300,2,FALSE)),IF(V84&lt;&gt;"",TRIM(V84),""))</f>
        <v/>
      </c>
      <c r="X84" s="17" t="str">
        <f t="shared" ca="1" si="99"/>
        <v/>
      </c>
      <c r="Y84" s="8"/>
      <c r="Z84" s="14" t="str">
        <f>IFERROR(TRIM(VLOOKUP(Y84,Data!$A$2:$B$300,2,FALSE)),IF(Y84&lt;&gt;"",TRIM(Y84),""))</f>
        <v/>
      </c>
      <c r="AA84" s="17" t="str">
        <f t="shared" ca="1" si="100"/>
        <v/>
      </c>
      <c r="AB84" s="8"/>
      <c r="AC84" s="14" t="str">
        <f>IFERROR(TRIM(VLOOKUP(AB84,Data!$A$2:$B$300,2,FALSE)),IF(AB84&lt;&gt;"",TRIM(AB84),""))</f>
        <v/>
      </c>
      <c r="AD84" s="17" t="str">
        <f t="shared" ca="1" si="101"/>
        <v/>
      </c>
      <c r="AE84" s="8"/>
      <c r="AF84" s="14" t="str">
        <f>IFERROR(TRIM(VLOOKUP(AE84,Data!$A$2:$B$300,2,FALSE)),IF(AE84&lt;&gt;"",TRIM(AE84),""))</f>
        <v/>
      </c>
      <c r="AG84" s="17" t="str">
        <f t="shared" ca="1" si="102"/>
        <v/>
      </c>
      <c r="AH84" s="8"/>
      <c r="AI84" s="14" t="str">
        <f>IFERROR(TRIM(VLOOKUP(AH84,Data!$A$2:$B$300,2,FALSE)),IF(AH84&lt;&gt;"",TRIM(AH84),""))</f>
        <v/>
      </c>
      <c r="AJ84" s="17" t="str">
        <f t="shared" ca="1" si="103"/>
        <v/>
      </c>
      <c r="AK84" s="8"/>
      <c r="AL84" s="14" t="str">
        <f>IFERROR(TRIM(VLOOKUP(AK84,Data!$A$2:$B$300,2,FALSE)),IF(AK84&lt;&gt;"",TRIM(AK84),""))</f>
        <v/>
      </c>
      <c r="AM84" s="17" t="str">
        <f t="shared" ca="1" si="104"/>
        <v/>
      </c>
      <c r="AN84" s="8"/>
      <c r="AO84" s="14" t="str">
        <f>IFERROR(TRIM(VLOOKUP(AN84,Data!$A$2:$B$300,2,FALSE)),IF(AN84&lt;&gt;"",TRIM(AN84),""))</f>
        <v/>
      </c>
      <c r="AP84" s="17" t="str">
        <f t="shared" ca="1" si="105"/>
        <v/>
      </c>
      <c r="AQ84" s="8"/>
      <c r="AR84" s="14" t="str">
        <f>IFERROR(TRIM(VLOOKUP(AQ84,Data!$A$2:$B$300,2,FALSE)),IF(AQ84&lt;&gt;"",TRIM(AQ84),""))</f>
        <v/>
      </c>
      <c r="AS84" s="17" t="str">
        <f t="shared" ca="1" si="106"/>
        <v/>
      </c>
      <c r="AT84" s="8"/>
      <c r="AU84" s="14" t="str">
        <f>IFERROR(TRIM(VLOOKUP(AT84,Data!$A$2:$B$300,2,FALSE)),IF(AT84&lt;&gt;"",TRIM(AT84),""))</f>
        <v/>
      </c>
      <c r="AV84" s="17" t="str">
        <f t="shared" ca="1" si="107"/>
        <v/>
      </c>
      <c r="AW84" s="8"/>
      <c r="AX84" s="14" t="str">
        <f>IFERROR(TRIM(VLOOKUP(AW84,Data!$A$2:$B$300,2,FALSE)),IF(AW84&lt;&gt;"",TRIM(AW84),""))</f>
        <v/>
      </c>
      <c r="AY84" s="17" t="str">
        <f t="shared" ca="1" si="108"/>
        <v/>
      </c>
      <c r="AZ84" s="8"/>
      <c r="BA84" s="14" t="str">
        <f>IFERROR(TRIM(VLOOKUP(AZ84,Data!$A$2:$B$300,2,FALSE)),IF(AZ84&lt;&gt;"",TRIM(AZ84),""))</f>
        <v/>
      </c>
      <c r="BB84" s="17" t="str">
        <f t="shared" ca="1" si="109"/>
        <v/>
      </c>
      <c r="BC84" s="8"/>
      <c r="BD84" s="14" t="str">
        <f>IFERROR(TRIM(VLOOKUP(BC84,Data!$A$2:$B$300,2,FALSE)),IF(BC84&lt;&gt;"",TRIM(BC84),""))</f>
        <v/>
      </c>
      <c r="BE84" s="17" t="str">
        <f t="shared" ca="1" si="110"/>
        <v/>
      </c>
      <c r="BF84" s="8"/>
      <c r="BG84" s="14" t="str">
        <f>IFERROR(TRIM(VLOOKUP(BF84,Data!$A$2:$B$300,2,FALSE)),IF(BF84&lt;&gt;"",TRIM(BF84),""))</f>
        <v/>
      </c>
      <c r="BH84" s="17" t="str">
        <f t="shared" ca="1" si="111"/>
        <v/>
      </c>
      <c r="BI84" s="8"/>
      <c r="BJ84" s="14" t="str">
        <f>IFERROR(TRIM(VLOOKUP(BI84,Data!$A$2:$B$300,2,FALSE)),IF(BI84&lt;&gt;"",TRIM(BI84),""))</f>
        <v/>
      </c>
      <c r="BK84" s="17" t="str">
        <f t="shared" ca="1" si="112"/>
        <v/>
      </c>
      <c r="BL84" s="8"/>
      <c r="BM84" s="14" t="str">
        <f>IFERROR(TRIM(VLOOKUP(BL84,Data!$A$2:$B$300,2,FALSE)),IF(BL84&lt;&gt;"",TRIM(BL84),""))</f>
        <v/>
      </c>
      <c r="BN84" s="17" t="str">
        <f t="shared" ca="1" si="113"/>
        <v/>
      </c>
      <c r="BO84" s="8"/>
      <c r="BP84" s="14" t="str">
        <f>IFERROR(TRIM(VLOOKUP(BO84,Data!$A$2:$B$300,2,FALSE)),IF(BO84&lt;&gt;"",TRIM(BO84),""))</f>
        <v/>
      </c>
      <c r="BQ84" s="17" t="str">
        <f t="shared" ca="1" si="114"/>
        <v/>
      </c>
      <c r="BR84" s="8"/>
      <c r="BS84" s="14" t="str">
        <f>IFERROR(TRIM(VLOOKUP(BR84,Data!$A$2:$B$300,2,FALSE)),IF(BR84&lt;&gt;"",TRIM(BR84),""))</f>
        <v/>
      </c>
      <c r="BT84" s="17" t="str">
        <f t="shared" ca="1" si="115"/>
        <v/>
      </c>
      <c r="BU84" s="8"/>
      <c r="BV84" s="14" t="str">
        <f>IFERROR(TRIM(VLOOKUP(BU84,Data!$A$2:$B$300,2,FALSE)),IF(BU84&lt;&gt;"",TRIM(BU84),""))</f>
        <v/>
      </c>
      <c r="BW84" s="17" t="str">
        <f t="shared" ca="1" si="116"/>
        <v/>
      </c>
      <c r="BX84" s="8"/>
      <c r="BY84" s="14" t="str">
        <f>IFERROR(TRIM(VLOOKUP(BX84,Data!$A$2:$B$300,2,FALSE)),IF(BX84&lt;&gt;"",TRIM(BX84),""))</f>
        <v/>
      </c>
      <c r="BZ84" s="17" t="str">
        <f t="shared" ca="1" si="117"/>
        <v/>
      </c>
      <c r="CA84" s="8"/>
      <c r="CB84" s="14" t="str">
        <f>IFERROR(TRIM(VLOOKUP(CA84,Data!$A$2:$B$300,2,FALSE)),IF(CA84&lt;&gt;"",TRIM(CA84),""))</f>
        <v/>
      </c>
      <c r="CC84" s="17" t="str">
        <f t="shared" ca="1" si="118"/>
        <v/>
      </c>
      <c r="CD84" s="8"/>
      <c r="CE84" s="14" t="str">
        <f>IFERROR(TRIM(VLOOKUP(CD84,Data!$A$2:$B$300,2,FALSE)),IF(CD84&lt;&gt;"",TRIM(CD84),""))</f>
        <v/>
      </c>
      <c r="CF84" s="17" t="str">
        <f t="shared" ca="1" si="119"/>
        <v/>
      </c>
      <c r="CG84" s="8"/>
      <c r="CH84" s="14" t="str">
        <f>IFERROR(TRIM(VLOOKUP(CG84,Data!$A$2:$B$300,2,FALSE)),IF(CG84&lt;&gt;"",TRIM(CG84),""))</f>
        <v/>
      </c>
      <c r="CI84" s="17" t="str">
        <f t="shared" ca="1" si="120"/>
        <v/>
      </c>
      <c r="CJ84" s="8"/>
      <c r="CK84" s="14" t="str">
        <f>IFERROR(TRIM(VLOOKUP(CJ84,Data!$A$2:$B$300,2,FALSE)),IF(CJ84&lt;&gt;"",TRIM(CJ84),""))</f>
        <v/>
      </c>
      <c r="CL84" s="17" t="str">
        <f t="shared" ca="1" si="121"/>
        <v/>
      </c>
      <c r="CM84" s="8"/>
      <c r="CN84" s="14" t="str">
        <f>IFERROR(TRIM(VLOOKUP(CM84,Data!$A$2:$B$300,2,FALSE)),IF(CM84&lt;&gt;"",TRIM(CM84),""))</f>
        <v/>
      </c>
      <c r="CO84" s="17" t="str">
        <f t="shared" ca="1" si="122"/>
        <v/>
      </c>
      <c r="CP84" s="8"/>
      <c r="CQ84" s="14" t="str">
        <f>IFERROR(TRIM(VLOOKUP(CP84,Data!$A$2:$B$300,2,FALSE)),IF(CP84&lt;&gt;"",TRIM(CP84),""))</f>
        <v/>
      </c>
      <c r="CR84" s="17" t="str">
        <f t="shared" ca="1" si="123"/>
        <v/>
      </c>
      <c r="CT84" s="24" t="str">
        <f t="shared" si="124"/>
        <v/>
      </c>
      <c r="CU84" t="str">
        <f t="shared" si="125"/>
        <v/>
      </c>
      <c r="CV84" t="str">
        <f t="shared" si="126"/>
        <v/>
      </c>
      <c r="CW84" t="str">
        <f t="shared" si="127"/>
        <v/>
      </c>
      <c r="CX84" t="str">
        <f t="shared" si="128"/>
        <v/>
      </c>
      <c r="CY84" t="str">
        <f t="shared" si="129"/>
        <v/>
      </c>
      <c r="CZ84" t="str">
        <f t="shared" si="130"/>
        <v/>
      </c>
      <c r="DA84" t="str">
        <f t="shared" si="131"/>
        <v/>
      </c>
      <c r="DB84" t="str">
        <f t="shared" si="132"/>
        <v/>
      </c>
      <c r="DC84" t="str">
        <f t="shared" si="133"/>
        <v/>
      </c>
      <c r="DD84" t="str">
        <f t="shared" si="134"/>
        <v/>
      </c>
      <c r="DE84" t="str">
        <f t="shared" si="135"/>
        <v/>
      </c>
      <c r="DF84" t="str">
        <f t="shared" si="136"/>
        <v/>
      </c>
      <c r="DG84" t="str">
        <f t="shared" si="137"/>
        <v/>
      </c>
      <c r="DH84" t="str">
        <f t="shared" si="138"/>
        <v/>
      </c>
      <c r="DI84" t="str">
        <f t="shared" si="139"/>
        <v/>
      </c>
      <c r="DJ84" t="str">
        <f t="shared" si="140"/>
        <v/>
      </c>
      <c r="DK84" t="str">
        <f t="shared" si="141"/>
        <v/>
      </c>
      <c r="DL84" t="str">
        <f t="shared" si="142"/>
        <v/>
      </c>
      <c r="DM84" t="str">
        <f t="shared" si="143"/>
        <v/>
      </c>
      <c r="DN84" t="str">
        <f t="shared" si="144"/>
        <v/>
      </c>
      <c r="DO84" t="str">
        <f t="shared" si="145"/>
        <v/>
      </c>
      <c r="DP84" t="str">
        <f t="shared" si="146"/>
        <v/>
      </c>
      <c r="DQ84" t="str">
        <f t="shared" si="147"/>
        <v/>
      </c>
      <c r="DR84" t="str">
        <f t="shared" si="148"/>
        <v/>
      </c>
      <c r="DS84" t="str">
        <f t="shared" si="149"/>
        <v/>
      </c>
      <c r="DT84" t="str">
        <f t="shared" si="150"/>
        <v/>
      </c>
      <c r="DU84" t="str">
        <f t="shared" si="151"/>
        <v/>
      </c>
      <c r="DV84" t="str">
        <f t="shared" si="152"/>
        <v/>
      </c>
      <c r="DW84" t="str">
        <f t="shared" si="153"/>
        <v/>
      </c>
      <c r="DX84" s="25" t="str">
        <f t="shared" si="154"/>
        <v/>
      </c>
      <c r="EB84" s="78" t="str">
        <f t="shared" si="155"/>
        <v/>
      </c>
      <c r="EC84"/>
      <c r="EE84" s="50" t="str">
        <f ca="1">IF(OR(Results!D83=0,Results!D83="",Results!H83=""),"",IF(Results!H83-Results!I83&gt;4,Results!D83,""))</f>
        <v/>
      </c>
      <c r="EF84" t="str">
        <f>IFERROR(INDEX(EC81:$EC$300,MATCH(EC81&amp;"*",EC82:$EC$300,0)),"")</f>
        <v/>
      </c>
      <c r="EG84" s="51" t="str">
        <f t="shared" si="156"/>
        <v/>
      </c>
    </row>
    <row r="85" spans="2:137" x14ac:dyDescent="0.25">
      <c r="B85" s="65"/>
      <c r="D85" s="8"/>
      <c r="E85" s="14" t="str">
        <f>IFERROR(TRIM(VLOOKUP(D85,Data!$A$2:$B$300,2,FALSE)),IF(D85&lt;&gt;"",TRIM(D85),""))</f>
        <v/>
      </c>
      <c r="F85" s="17" t="str">
        <f t="shared" ca="1" si="157"/>
        <v/>
      </c>
      <c r="G85" s="8"/>
      <c r="H85" s="14" t="str">
        <f>IFERROR(TRIM(VLOOKUP(G85,Data!$A$2:$B$300,2,FALSE)),IF(G85&lt;&gt;"",TRIM(G85),""))</f>
        <v/>
      </c>
      <c r="I85" s="17" t="str">
        <f t="shared" ca="1" si="158"/>
        <v/>
      </c>
      <c r="J85" s="8"/>
      <c r="K85" s="14" t="str">
        <f>IFERROR(TRIM(VLOOKUP(J85,Data!$A$2:$B$300,2,FALSE)),IF(J85&lt;&gt;"",TRIM(J85),""))</f>
        <v/>
      </c>
      <c r="L85" s="17" t="str">
        <f t="shared" ca="1" si="159"/>
        <v/>
      </c>
      <c r="M85" s="8"/>
      <c r="N85" s="14" t="str">
        <f>IFERROR(TRIM(VLOOKUP(M85,Data!$A$2:$B$300,2,FALSE)),IF(M85&lt;&gt;"",TRIM(M85),""))</f>
        <v/>
      </c>
      <c r="O85" s="17" t="str">
        <f t="shared" ca="1" si="96"/>
        <v/>
      </c>
      <c r="P85" s="8"/>
      <c r="Q85" s="14" t="str">
        <f>IFERROR(TRIM(VLOOKUP(P85,Data!$A$2:$B$300,2,FALSE)),IF(P85&lt;&gt;"",TRIM(P85),""))</f>
        <v/>
      </c>
      <c r="R85" s="17" t="str">
        <f t="shared" ca="1" si="97"/>
        <v/>
      </c>
      <c r="S85" s="8"/>
      <c r="T85" s="14" t="str">
        <f>IFERROR(TRIM(VLOOKUP(S85,Data!$A$2:$B$300,2,FALSE)),IF(S85&lt;&gt;"",TRIM(S85),""))</f>
        <v/>
      </c>
      <c r="U85" s="17" t="str">
        <f t="shared" ca="1" si="98"/>
        <v/>
      </c>
      <c r="V85" s="8"/>
      <c r="W85" s="14" t="str">
        <f>IFERROR(TRIM(VLOOKUP(V85,Data!$A$2:$B$300,2,FALSE)),IF(V85&lt;&gt;"",TRIM(V85),""))</f>
        <v/>
      </c>
      <c r="X85" s="17" t="str">
        <f t="shared" ca="1" si="99"/>
        <v/>
      </c>
      <c r="Y85" s="8"/>
      <c r="Z85" s="14" t="str">
        <f>IFERROR(TRIM(VLOOKUP(Y85,Data!$A$2:$B$300,2,FALSE)),IF(Y85&lt;&gt;"",TRIM(Y85),""))</f>
        <v/>
      </c>
      <c r="AA85" s="17" t="str">
        <f t="shared" ca="1" si="100"/>
        <v/>
      </c>
      <c r="AB85" s="8"/>
      <c r="AC85" s="14" t="str">
        <f>IFERROR(TRIM(VLOOKUP(AB85,Data!$A$2:$B$300,2,FALSE)),IF(AB85&lt;&gt;"",TRIM(AB85),""))</f>
        <v/>
      </c>
      <c r="AD85" s="17" t="str">
        <f t="shared" ca="1" si="101"/>
        <v/>
      </c>
      <c r="AE85" s="8"/>
      <c r="AF85" s="14" t="str">
        <f>IFERROR(TRIM(VLOOKUP(AE85,Data!$A$2:$B$300,2,FALSE)),IF(AE85&lt;&gt;"",TRIM(AE85),""))</f>
        <v/>
      </c>
      <c r="AG85" s="17" t="str">
        <f t="shared" ca="1" si="102"/>
        <v/>
      </c>
      <c r="AH85" s="8"/>
      <c r="AI85" s="14" t="str">
        <f>IFERROR(TRIM(VLOOKUP(AH85,Data!$A$2:$B$300,2,FALSE)),IF(AH85&lt;&gt;"",TRIM(AH85),""))</f>
        <v/>
      </c>
      <c r="AJ85" s="17" t="str">
        <f t="shared" ca="1" si="103"/>
        <v/>
      </c>
      <c r="AK85" s="8"/>
      <c r="AL85" s="14" t="str">
        <f>IFERROR(TRIM(VLOOKUP(AK85,Data!$A$2:$B$300,2,FALSE)),IF(AK85&lt;&gt;"",TRIM(AK85),""))</f>
        <v/>
      </c>
      <c r="AM85" s="17" t="str">
        <f t="shared" ca="1" si="104"/>
        <v/>
      </c>
      <c r="AN85" s="8"/>
      <c r="AO85" s="14" t="str">
        <f>IFERROR(TRIM(VLOOKUP(AN85,Data!$A$2:$B$300,2,FALSE)),IF(AN85&lt;&gt;"",TRIM(AN85),""))</f>
        <v/>
      </c>
      <c r="AP85" s="17" t="str">
        <f t="shared" ca="1" si="105"/>
        <v/>
      </c>
      <c r="AQ85" s="8"/>
      <c r="AR85" s="14" t="str">
        <f>IFERROR(TRIM(VLOOKUP(AQ85,Data!$A$2:$B$300,2,FALSE)),IF(AQ85&lt;&gt;"",TRIM(AQ85),""))</f>
        <v/>
      </c>
      <c r="AS85" s="17" t="str">
        <f t="shared" ca="1" si="106"/>
        <v/>
      </c>
      <c r="AT85" s="8"/>
      <c r="AU85" s="14" t="str">
        <f>IFERROR(TRIM(VLOOKUP(AT85,Data!$A$2:$B$300,2,FALSE)),IF(AT85&lt;&gt;"",TRIM(AT85),""))</f>
        <v/>
      </c>
      <c r="AV85" s="17" t="str">
        <f t="shared" ca="1" si="107"/>
        <v/>
      </c>
      <c r="AW85" s="8"/>
      <c r="AX85" s="14" t="str">
        <f>IFERROR(TRIM(VLOOKUP(AW85,Data!$A$2:$B$300,2,FALSE)),IF(AW85&lt;&gt;"",TRIM(AW85),""))</f>
        <v/>
      </c>
      <c r="AY85" s="17" t="str">
        <f t="shared" ca="1" si="108"/>
        <v/>
      </c>
      <c r="AZ85" s="8"/>
      <c r="BA85" s="14" t="str">
        <f>IFERROR(TRIM(VLOOKUP(AZ85,Data!$A$2:$B$300,2,FALSE)),IF(AZ85&lt;&gt;"",TRIM(AZ85),""))</f>
        <v/>
      </c>
      <c r="BB85" s="17" t="str">
        <f t="shared" ca="1" si="109"/>
        <v/>
      </c>
      <c r="BC85" s="8"/>
      <c r="BD85" s="14" t="str">
        <f>IFERROR(TRIM(VLOOKUP(BC85,Data!$A$2:$B$300,2,FALSE)),IF(BC85&lt;&gt;"",TRIM(BC85),""))</f>
        <v/>
      </c>
      <c r="BE85" s="17" t="str">
        <f t="shared" ca="1" si="110"/>
        <v/>
      </c>
      <c r="BF85" s="8"/>
      <c r="BG85" s="14" t="str">
        <f>IFERROR(TRIM(VLOOKUP(BF85,Data!$A$2:$B$300,2,FALSE)),IF(BF85&lt;&gt;"",TRIM(BF85),""))</f>
        <v/>
      </c>
      <c r="BH85" s="17" t="str">
        <f t="shared" ca="1" si="111"/>
        <v/>
      </c>
      <c r="BI85" s="8"/>
      <c r="BJ85" s="14" t="str">
        <f>IFERROR(TRIM(VLOOKUP(BI85,Data!$A$2:$B$300,2,FALSE)),IF(BI85&lt;&gt;"",TRIM(BI85),""))</f>
        <v/>
      </c>
      <c r="BK85" s="17" t="str">
        <f t="shared" ca="1" si="112"/>
        <v/>
      </c>
      <c r="BL85" s="8"/>
      <c r="BM85" s="14" t="str">
        <f>IFERROR(TRIM(VLOOKUP(BL85,Data!$A$2:$B$300,2,FALSE)),IF(BL85&lt;&gt;"",TRIM(BL85),""))</f>
        <v/>
      </c>
      <c r="BN85" s="17" t="str">
        <f t="shared" ca="1" si="113"/>
        <v/>
      </c>
      <c r="BO85" s="8"/>
      <c r="BP85" s="14" t="str">
        <f>IFERROR(TRIM(VLOOKUP(BO85,Data!$A$2:$B$300,2,FALSE)),IF(BO85&lt;&gt;"",TRIM(BO85),""))</f>
        <v/>
      </c>
      <c r="BQ85" s="17" t="str">
        <f t="shared" ca="1" si="114"/>
        <v/>
      </c>
      <c r="BR85" s="8"/>
      <c r="BS85" s="14" t="str">
        <f>IFERROR(TRIM(VLOOKUP(BR85,Data!$A$2:$B$300,2,FALSE)),IF(BR85&lt;&gt;"",TRIM(BR85),""))</f>
        <v/>
      </c>
      <c r="BT85" s="17" t="str">
        <f t="shared" ca="1" si="115"/>
        <v/>
      </c>
      <c r="BU85" s="8"/>
      <c r="BV85" s="14" t="str">
        <f>IFERROR(TRIM(VLOOKUP(BU85,Data!$A$2:$B$300,2,FALSE)),IF(BU85&lt;&gt;"",TRIM(BU85),""))</f>
        <v/>
      </c>
      <c r="BW85" s="17" t="str">
        <f t="shared" ca="1" si="116"/>
        <v/>
      </c>
      <c r="BX85" s="8"/>
      <c r="BY85" s="14" t="str">
        <f>IFERROR(TRIM(VLOOKUP(BX85,Data!$A$2:$B$300,2,FALSE)),IF(BX85&lt;&gt;"",TRIM(BX85),""))</f>
        <v/>
      </c>
      <c r="BZ85" s="17" t="str">
        <f t="shared" ca="1" si="117"/>
        <v/>
      </c>
      <c r="CA85" s="8"/>
      <c r="CB85" s="14" t="str">
        <f>IFERROR(TRIM(VLOOKUP(CA85,Data!$A$2:$B$300,2,FALSE)),IF(CA85&lt;&gt;"",TRIM(CA85),""))</f>
        <v/>
      </c>
      <c r="CC85" s="17" t="str">
        <f t="shared" ca="1" si="118"/>
        <v/>
      </c>
      <c r="CD85" s="8"/>
      <c r="CE85" s="14" t="str">
        <f>IFERROR(TRIM(VLOOKUP(CD85,Data!$A$2:$B$300,2,FALSE)),IF(CD85&lt;&gt;"",TRIM(CD85),""))</f>
        <v/>
      </c>
      <c r="CF85" s="17" t="str">
        <f t="shared" ca="1" si="119"/>
        <v/>
      </c>
      <c r="CG85" s="8"/>
      <c r="CH85" s="14" t="str">
        <f>IFERROR(TRIM(VLOOKUP(CG85,Data!$A$2:$B$300,2,FALSE)),IF(CG85&lt;&gt;"",TRIM(CG85),""))</f>
        <v/>
      </c>
      <c r="CI85" s="17" t="str">
        <f t="shared" ca="1" si="120"/>
        <v/>
      </c>
      <c r="CJ85" s="8"/>
      <c r="CK85" s="14" t="str">
        <f>IFERROR(TRIM(VLOOKUP(CJ85,Data!$A$2:$B$300,2,FALSE)),IF(CJ85&lt;&gt;"",TRIM(CJ85),""))</f>
        <v/>
      </c>
      <c r="CL85" s="17" t="str">
        <f t="shared" ca="1" si="121"/>
        <v/>
      </c>
      <c r="CM85" s="8"/>
      <c r="CN85" s="14" t="str">
        <f>IFERROR(TRIM(VLOOKUP(CM85,Data!$A$2:$B$300,2,FALSE)),IF(CM85&lt;&gt;"",TRIM(CM85),""))</f>
        <v/>
      </c>
      <c r="CO85" s="17" t="str">
        <f t="shared" ca="1" si="122"/>
        <v/>
      </c>
      <c r="CP85" s="8"/>
      <c r="CQ85" s="14" t="str">
        <f>IFERROR(TRIM(VLOOKUP(CP85,Data!$A$2:$B$300,2,FALSE)),IF(CP85&lt;&gt;"",TRIM(CP85),""))</f>
        <v/>
      </c>
      <c r="CR85" s="17" t="str">
        <f t="shared" ca="1" si="123"/>
        <v/>
      </c>
      <c r="CT85" s="24" t="str">
        <f t="shared" si="124"/>
        <v/>
      </c>
      <c r="CU85" t="str">
        <f t="shared" si="125"/>
        <v/>
      </c>
      <c r="CV85" t="str">
        <f t="shared" si="126"/>
        <v/>
      </c>
      <c r="CW85" t="str">
        <f t="shared" si="127"/>
        <v/>
      </c>
      <c r="CX85" t="str">
        <f t="shared" si="128"/>
        <v/>
      </c>
      <c r="CY85" t="str">
        <f t="shared" si="129"/>
        <v/>
      </c>
      <c r="CZ85" t="str">
        <f t="shared" si="130"/>
        <v/>
      </c>
      <c r="DA85" t="str">
        <f t="shared" si="131"/>
        <v/>
      </c>
      <c r="DB85" t="str">
        <f t="shared" si="132"/>
        <v/>
      </c>
      <c r="DC85" t="str">
        <f t="shared" si="133"/>
        <v/>
      </c>
      <c r="DD85" t="str">
        <f t="shared" si="134"/>
        <v/>
      </c>
      <c r="DE85" t="str">
        <f t="shared" si="135"/>
        <v/>
      </c>
      <c r="DF85" t="str">
        <f t="shared" si="136"/>
        <v/>
      </c>
      <c r="DG85" t="str">
        <f t="shared" si="137"/>
        <v/>
      </c>
      <c r="DH85" t="str">
        <f t="shared" si="138"/>
        <v/>
      </c>
      <c r="DI85" t="str">
        <f t="shared" si="139"/>
        <v/>
      </c>
      <c r="DJ85" t="str">
        <f t="shared" si="140"/>
        <v/>
      </c>
      <c r="DK85" t="str">
        <f t="shared" si="141"/>
        <v/>
      </c>
      <c r="DL85" t="str">
        <f t="shared" si="142"/>
        <v/>
      </c>
      <c r="DM85" t="str">
        <f t="shared" si="143"/>
        <v/>
      </c>
      <c r="DN85" t="str">
        <f t="shared" si="144"/>
        <v/>
      </c>
      <c r="DO85" t="str">
        <f t="shared" si="145"/>
        <v/>
      </c>
      <c r="DP85" t="str">
        <f t="shared" si="146"/>
        <v/>
      </c>
      <c r="DQ85" t="str">
        <f t="shared" si="147"/>
        <v/>
      </c>
      <c r="DR85" t="str">
        <f t="shared" si="148"/>
        <v/>
      </c>
      <c r="DS85" t="str">
        <f t="shared" si="149"/>
        <v/>
      </c>
      <c r="DT85" t="str">
        <f t="shared" si="150"/>
        <v/>
      </c>
      <c r="DU85" t="str">
        <f t="shared" si="151"/>
        <v/>
      </c>
      <c r="DV85" t="str">
        <f t="shared" si="152"/>
        <v/>
      </c>
      <c r="DW85" t="str">
        <f t="shared" si="153"/>
        <v/>
      </c>
      <c r="DX85" s="25" t="str">
        <f t="shared" si="154"/>
        <v/>
      </c>
      <c r="EB85" s="78" t="str">
        <f t="shared" si="155"/>
        <v/>
      </c>
      <c r="EC85"/>
      <c r="EE85" s="50" t="str">
        <f ca="1">IF(OR(Results!D84=0,Results!D84="",Results!H84=""),"",IF(Results!H84-Results!I84&gt;4,Results!D84,""))</f>
        <v/>
      </c>
      <c r="EF85" t="str">
        <f>IFERROR(INDEX(EC82:$EC$300,MATCH(EC82&amp;"*",EC83:$EC$300,0)),"")</f>
        <v/>
      </c>
      <c r="EG85" s="51" t="str">
        <f t="shared" si="156"/>
        <v/>
      </c>
    </row>
    <row r="86" spans="2:137" x14ac:dyDescent="0.25">
      <c r="B86" s="65"/>
      <c r="D86" s="8"/>
      <c r="E86" s="14" t="str">
        <f>IFERROR(TRIM(VLOOKUP(D86,Data!$A$2:$B$300,2,FALSE)),IF(D86&lt;&gt;"",TRIM(D86),""))</f>
        <v/>
      </c>
      <c r="F86" s="17" t="str">
        <f t="shared" ca="1" si="157"/>
        <v/>
      </c>
      <c r="G86" s="8"/>
      <c r="H86" s="14" t="str">
        <f>IFERROR(TRIM(VLOOKUP(G86,Data!$A$2:$B$300,2,FALSE)),IF(G86&lt;&gt;"",TRIM(G86),""))</f>
        <v/>
      </c>
      <c r="I86" s="17" t="str">
        <f t="shared" ca="1" si="158"/>
        <v/>
      </c>
      <c r="J86" s="8"/>
      <c r="K86" s="14" t="str">
        <f>IFERROR(TRIM(VLOOKUP(J86,Data!$A$2:$B$300,2,FALSE)),IF(J86&lt;&gt;"",TRIM(J86),""))</f>
        <v/>
      </c>
      <c r="L86" s="17" t="str">
        <f t="shared" ca="1" si="159"/>
        <v/>
      </c>
      <c r="M86" s="8"/>
      <c r="N86" s="14" t="str">
        <f>IFERROR(TRIM(VLOOKUP(M86,Data!$A$2:$B$300,2,FALSE)),IF(M86&lt;&gt;"",TRIM(M86),""))</f>
        <v/>
      </c>
      <c r="O86" s="17" t="str">
        <f t="shared" ca="1" si="96"/>
        <v/>
      </c>
      <c r="P86" s="8"/>
      <c r="Q86" s="14" t="str">
        <f>IFERROR(TRIM(VLOOKUP(P86,Data!$A$2:$B$300,2,FALSE)),IF(P86&lt;&gt;"",TRIM(P86),""))</f>
        <v/>
      </c>
      <c r="R86" s="17" t="str">
        <f t="shared" ca="1" si="97"/>
        <v/>
      </c>
      <c r="S86" s="8"/>
      <c r="T86" s="14" t="str">
        <f>IFERROR(TRIM(VLOOKUP(S86,Data!$A$2:$B$300,2,FALSE)),IF(S86&lt;&gt;"",TRIM(S86),""))</f>
        <v/>
      </c>
      <c r="U86" s="17" t="str">
        <f t="shared" ca="1" si="98"/>
        <v/>
      </c>
      <c r="V86" s="8"/>
      <c r="W86" s="14" t="str">
        <f>IFERROR(TRIM(VLOOKUP(V86,Data!$A$2:$B$300,2,FALSE)),IF(V86&lt;&gt;"",TRIM(V86),""))</f>
        <v/>
      </c>
      <c r="X86" s="17" t="str">
        <f t="shared" ca="1" si="99"/>
        <v/>
      </c>
      <c r="Y86" s="8"/>
      <c r="Z86" s="14" t="str">
        <f>IFERROR(TRIM(VLOOKUP(Y86,Data!$A$2:$B$300,2,FALSE)),IF(Y86&lt;&gt;"",TRIM(Y86),""))</f>
        <v/>
      </c>
      <c r="AA86" s="17" t="str">
        <f t="shared" ca="1" si="100"/>
        <v/>
      </c>
      <c r="AB86" s="8"/>
      <c r="AC86" s="14" t="str">
        <f>IFERROR(TRIM(VLOOKUP(AB86,Data!$A$2:$B$300,2,FALSE)),IF(AB86&lt;&gt;"",TRIM(AB86),""))</f>
        <v/>
      </c>
      <c r="AD86" s="17" t="str">
        <f t="shared" ca="1" si="101"/>
        <v/>
      </c>
      <c r="AE86" s="8"/>
      <c r="AF86" s="14" t="str">
        <f>IFERROR(TRIM(VLOOKUP(AE86,Data!$A$2:$B$300,2,FALSE)),IF(AE86&lt;&gt;"",TRIM(AE86),""))</f>
        <v/>
      </c>
      <c r="AG86" s="17" t="str">
        <f t="shared" ca="1" si="102"/>
        <v/>
      </c>
      <c r="AH86" s="8"/>
      <c r="AI86" s="14" t="str">
        <f>IFERROR(TRIM(VLOOKUP(AH86,Data!$A$2:$B$300,2,FALSE)),IF(AH86&lt;&gt;"",TRIM(AH86),""))</f>
        <v/>
      </c>
      <c r="AJ86" s="17" t="str">
        <f t="shared" ca="1" si="103"/>
        <v/>
      </c>
      <c r="AK86" s="8"/>
      <c r="AL86" s="14" t="str">
        <f>IFERROR(TRIM(VLOOKUP(AK86,Data!$A$2:$B$300,2,FALSE)),IF(AK86&lt;&gt;"",TRIM(AK86),""))</f>
        <v/>
      </c>
      <c r="AM86" s="17" t="str">
        <f t="shared" ca="1" si="104"/>
        <v/>
      </c>
      <c r="AN86" s="8"/>
      <c r="AO86" s="14" t="str">
        <f>IFERROR(TRIM(VLOOKUP(AN86,Data!$A$2:$B$300,2,FALSE)),IF(AN86&lt;&gt;"",TRIM(AN86),""))</f>
        <v/>
      </c>
      <c r="AP86" s="17" t="str">
        <f t="shared" ca="1" si="105"/>
        <v/>
      </c>
      <c r="AQ86" s="8"/>
      <c r="AR86" s="14" t="str">
        <f>IFERROR(TRIM(VLOOKUP(AQ86,Data!$A$2:$B$300,2,FALSE)),IF(AQ86&lt;&gt;"",TRIM(AQ86),""))</f>
        <v/>
      </c>
      <c r="AS86" s="17" t="str">
        <f t="shared" ca="1" si="106"/>
        <v/>
      </c>
      <c r="AT86" s="8"/>
      <c r="AU86" s="14" t="str">
        <f>IFERROR(TRIM(VLOOKUP(AT86,Data!$A$2:$B$300,2,FALSE)),IF(AT86&lt;&gt;"",TRIM(AT86),""))</f>
        <v/>
      </c>
      <c r="AV86" s="17" t="str">
        <f t="shared" ca="1" si="107"/>
        <v/>
      </c>
      <c r="AW86" s="8"/>
      <c r="AX86" s="14" t="str">
        <f>IFERROR(TRIM(VLOOKUP(AW86,Data!$A$2:$B$300,2,FALSE)),IF(AW86&lt;&gt;"",TRIM(AW86),""))</f>
        <v/>
      </c>
      <c r="AY86" s="17" t="str">
        <f t="shared" ca="1" si="108"/>
        <v/>
      </c>
      <c r="AZ86" s="8"/>
      <c r="BA86" s="14" t="str">
        <f>IFERROR(TRIM(VLOOKUP(AZ86,Data!$A$2:$B$300,2,FALSE)),IF(AZ86&lt;&gt;"",TRIM(AZ86),""))</f>
        <v/>
      </c>
      <c r="BB86" s="17" t="str">
        <f t="shared" ca="1" si="109"/>
        <v/>
      </c>
      <c r="BC86" s="8"/>
      <c r="BD86" s="14" t="str">
        <f>IFERROR(TRIM(VLOOKUP(BC86,Data!$A$2:$B$300,2,FALSE)),IF(BC86&lt;&gt;"",TRIM(BC86),""))</f>
        <v/>
      </c>
      <c r="BE86" s="17" t="str">
        <f t="shared" ca="1" si="110"/>
        <v/>
      </c>
      <c r="BF86" s="8"/>
      <c r="BG86" s="14" t="str">
        <f>IFERROR(TRIM(VLOOKUP(BF86,Data!$A$2:$B$300,2,FALSE)),IF(BF86&lt;&gt;"",TRIM(BF86),""))</f>
        <v/>
      </c>
      <c r="BH86" s="17" t="str">
        <f t="shared" ca="1" si="111"/>
        <v/>
      </c>
      <c r="BI86" s="8"/>
      <c r="BJ86" s="14" t="str">
        <f>IFERROR(TRIM(VLOOKUP(BI86,Data!$A$2:$B$300,2,FALSE)),IF(BI86&lt;&gt;"",TRIM(BI86),""))</f>
        <v/>
      </c>
      <c r="BK86" s="17" t="str">
        <f t="shared" ca="1" si="112"/>
        <v/>
      </c>
      <c r="BL86" s="8"/>
      <c r="BM86" s="14" t="str">
        <f>IFERROR(TRIM(VLOOKUP(BL86,Data!$A$2:$B$300,2,FALSE)),IF(BL86&lt;&gt;"",TRIM(BL86),""))</f>
        <v/>
      </c>
      <c r="BN86" s="17" t="str">
        <f t="shared" ca="1" si="113"/>
        <v/>
      </c>
      <c r="BO86" s="8"/>
      <c r="BP86" s="14" t="str">
        <f>IFERROR(TRIM(VLOOKUP(BO86,Data!$A$2:$B$300,2,FALSE)),IF(BO86&lt;&gt;"",TRIM(BO86),""))</f>
        <v/>
      </c>
      <c r="BQ86" s="17" t="str">
        <f t="shared" ca="1" si="114"/>
        <v/>
      </c>
      <c r="BR86" s="8"/>
      <c r="BS86" s="14" t="str">
        <f>IFERROR(TRIM(VLOOKUP(BR86,Data!$A$2:$B$300,2,FALSE)),IF(BR86&lt;&gt;"",TRIM(BR86),""))</f>
        <v/>
      </c>
      <c r="BT86" s="17" t="str">
        <f t="shared" ca="1" si="115"/>
        <v/>
      </c>
      <c r="BU86" s="8"/>
      <c r="BV86" s="14" t="str">
        <f>IFERROR(TRIM(VLOOKUP(BU86,Data!$A$2:$B$300,2,FALSE)),IF(BU86&lt;&gt;"",TRIM(BU86),""))</f>
        <v/>
      </c>
      <c r="BW86" s="17" t="str">
        <f t="shared" ca="1" si="116"/>
        <v/>
      </c>
      <c r="BX86" s="8"/>
      <c r="BY86" s="14" t="str">
        <f>IFERROR(TRIM(VLOOKUP(BX86,Data!$A$2:$B$300,2,FALSE)),IF(BX86&lt;&gt;"",TRIM(BX86),""))</f>
        <v/>
      </c>
      <c r="BZ86" s="17" t="str">
        <f t="shared" ca="1" si="117"/>
        <v/>
      </c>
      <c r="CA86" s="8"/>
      <c r="CB86" s="14" t="str">
        <f>IFERROR(TRIM(VLOOKUP(CA86,Data!$A$2:$B$300,2,FALSE)),IF(CA86&lt;&gt;"",TRIM(CA86),""))</f>
        <v/>
      </c>
      <c r="CC86" s="17" t="str">
        <f t="shared" ca="1" si="118"/>
        <v/>
      </c>
      <c r="CD86" s="8"/>
      <c r="CE86" s="14" t="str">
        <f>IFERROR(TRIM(VLOOKUP(CD86,Data!$A$2:$B$300,2,FALSE)),IF(CD86&lt;&gt;"",TRIM(CD86),""))</f>
        <v/>
      </c>
      <c r="CF86" s="17" t="str">
        <f t="shared" ca="1" si="119"/>
        <v/>
      </c>
      <c r="CG86" s="8"/>
      <c r="CH86" s="14" t="str">
        <f>IFERROR(TRIM(VLOOKUP(CG86,Data!$A$2:$B$300,2,FALSE)),IF(CG86&lt;&gt;"",TRIM(CG86),""))</f>
        <v/>
      </c>
      <c r="CI86" s="17" t="str">
        <f t="shared" ca="1" si="120"/>
        <v/>
      </c>
      <c r="CJ86" s="8"/>
      <c r="CK86" s="14" t="str">
        <f>IFERROR(TRIM(VLOOKUP(CJ86,Data!$A$2:$B$300,2,FALSE)),IF(CJ86&lt;&gt;"",TRIM(CJ86),""))</f>
        <v/>
      </c>
      <c r="CL86" s="17" t="str">
        <f t="shared" ca="1" si="121"/>
        <v/>
      </c>
      <c r="CM86" s="8"/>
      <c r="CN86" s="14" t="str">
        <f>IFERROR(TRIM(VLOOKUP(CM86,Data!$A$2:$B$300,2,FALSE)),IF(CM86&lt;&gt;"",TRIM(CM86),""))</f>
        <v/>
      </c>
      <c r="CO86" s="17" t="str">
        <f t="shared" ca="1" si="122"/>
        <v/>
      </c>
      <c r="CP86" s="8"/>
      <c r="CQ86" s="14" t="str">
        <f>IFERROR(TRIM(VLOOKUP(CP86,Data!$A$2:$B$300,2,FALSE)),IF(CP86&lt;&gt;"",TRIM(CP86),""))</f>
        <v/>
      </c>
      <c r="CR86" s="17" t="str">
        <f t="shared" ca="1" si="123"/>
        <v/>
      </c>
      <c r="CT86" s="24" t="str">
        <f t="shared" si="124"/>
        <v/>
      </c>
      <c r="CU86" t="str">
        <f t="shared" si="125"/>
        <v/>
      </c>
      <c r="CV86" t="str">
        <f t="shared" si="126"/>
        <v/>
      </c>
      <c r="CW86" t="str">
        <f t="shared" si="127"/>
        <v/>
      </c>
      <c r="CX86" t="str">
        <f t="shared" si="128"/>
        <v/>
      </c>
      <c r="CY86" t="str">
        <f t="shared" si="129"/>
        <v/>
      </c>
      <c r="CZ86" t="str">
        <f t="shared" si="130"/>
        <v/>
      </c>
      <c r="DA86" t="str">
        <f t="shared" si="131"/>
        <v/>
      </c>
      <c r="DB86" t="str">
        <f t="shared" si="132"/>
        <v/>
      </c>
      <c r="DC86" t="str">
        <f t="shared" si="133"/>
        <v/>
      </c>
      <c r="DD86" t="str">
        <f t="shared" si="134"/>
        <v/>
      </c>
      <c r="DE86" t="str">
        <f t="shared" si="135"/>
        <v/>
      </c>
      <c r="DF86" t="str">
        <f t="shared" si="136"/>
        <v/>
      </c>
      <c r="DG86" t="str">
        <f t="shared" si="137"/>
        <v/>
      </c>
      <c r="DH86" t="str">
        <f t="shared" si="138"/>
        <v/>
      </c>
      <c r="DI86" t="str">
        <f t="shared" si="139"/>
        <v/>
      </c>
      <c r="DJ86" t="str">
        <f t="shared" si="140"/>
        <v/>
      </c>
      <c r="DK86" t="str">
        <f t="shared" si="141"/>
        <v/>
      </c>
      <c r="DL86" t="str">
        <f t="shared" si="142"/>
        <v/>
      </c>
      <c r="DM86" t="str">
        <f t="shared" si="143"/>
        <v/>
      </c>
      <c r="DN86" t="str">
        <f t="shared" si="144"/>
        <v/>
      </c>
      <c r="DO86" t="str">
        <f t="shared" si="145"/>
        <v/>
      </c>
      <c r="DP86" t="str">
        <f t="shared" si="146"/>
        <v/>
      </c>
      <c r="DQ86" t="str">
        <f t="shared" si="147"/>
        <v/>
      </c>
      <c r="DR86" t="str">
        <f t="shared" si="148"/>
        <v/>
      </c>
      <c r="DS86" t="str">
        <f t="shared" si="149"/>
        <v/>
      </c>
      <c r="DT86" t="str">
        <f t="shared" si="150"/>
        <v/>
      </c>
      <c r="DU86" t="str">
        <f t="shared" si="151"/>
        <v/>
      </c>
      <c r="DV86" t="str">
        <f t="shared" si="152"/>
        <v/>
      </c>
      <c r="DW86" t="str">
        <f t="shared" si="153"/>
        <v/>
      </c>
      <c r="DX86" s="25" t="str">
        <f t="shared" si="154"/>
        <v/>
      </c>
      <c r="EB86" s="78" t="str">
        <f t="shared" si="155"/>
        <v/>
      </c>
      <c r="EC86"/>
      <c r="EE86" s="50" t="str">
        <f ca="1">IF(OR(Results!D85=0,Results!D85="",Results!H85=""),"",IF(Results!H85-Results!I85&gt;4,Results!D85,""))</f>
        <v/>
      </c>
      <c r="EF86" t="str">
        <f>IFERROR(INDEX(EC83:$EC$300,MATCH(EC83&amp;"*",EC84:$EC$300,0)),"")</f>
        <v/>
      </c>
      <c r="EG86" s="51" t="str">
        <f t="shared" si="156"/>
        <v/>
      </c>
    </row>
    <row r="87" spans="2:137" x14ac:dyDescent="0.25">
      <c r="B87" s="68"/>
      <c r="D87" s="8"/>
      <c r="E87" s="14" t="str">
        <f>IFERROR(TRIM(VLOOKUP(D87,Data!$A$2:$B$300,2,FALSE)),IF(D87&lt;&gt;"",TRIM(D87),""))</f>
        <v/>
      </c>
      <c r="F87" s="17" t="str">
        <f t="shared" ca="1" si="157"/>
        <v/>
      </c>
      <c r="G87" s="8"/>
      <c r="H87" s="14" t="str">
        <f>IFERROR(TRIM(VLOOKUP(G87,Data!$A$2:$B$300,2,FALSE)),IF(G87&lt;&gt;"",TRIM(G87),""))</f>
        <v/>
      </c>
      <c r="I87" s="17" t="str">
        <f t="shared" ca="1" si="158"/>
        <v/>
      </c>
      <c r="J87" s="8"/>
      <c r="K87" s="14" t="str">
        <f>IFERROR(TRIM(VLOOKUP(J87,Data!$A$2:$B$300,2,FALSE)),IF(J87&lt;&gt;"",TRIM(J87),""))</f>
        <v/>
      </c>
      <c r="L87" s="17" t="str">
        <f t="shared" ca="1" si="159"/>
        <v/>
      </c>
      <c r="M87" s="8"/>
      <c r="N87" s="14" t="str">
        <f>IFERROR(TRIM(VLOOKUP(M87,Data!$A$2:$B$300,2,FALSE)),IF(M87&lt;&gt;"",TRIM(M87),""))</f>
        <v/>
      </c>
      <c r="O87" s="17" t="str">
        <f t="shared" ca="1" si="96"/>
        <v/>
      </c>
      <c r="P87" s="8"/>
      <c r="Q87" s="14" t="str">
        <f>IFERROR(TRIM(VLOOKUP(P87,Data!$A$2:$B$300,2,FALSE)),IF(P87&lt;&gt;"",TRIM(P87),""))</f>
        <v/>
      </c>
      <c r="R87" s="17" t="str">
        <f t="shared" ca="1" si="97"/>
        <v/>
      </c>
      <c r="S87" s="8"/>
      <c r="T87" s="14" t="str">
        <f>IFERROR(TRIM(VLOOKUP(S87,Data!$A$2:$B$300,2,FALSE)),IF(S87&lt;&gt;"",TRIM(S87),""))</f>
        <v/>
      </c>
      <c r="U87" s="17" t="str">
        <f t="shared" ca="1" si="98"/>
        <v/>
      </c>
      <c r="V87" s="8"/>
      <c r="W87" s="14" t="str">
        <f>IFERROR(TRIM(VLOOKUP(V87,Data!$A$2:$B$300,2,FALSE)),IF(V87&lt;&gt;"",TRIM(V87),""))</f>
        <v/>
      </c>
      <c r="X87" s="17" t="str">
        <f t="shared" ca="1" si="99"/>
        <v/>
      </c>
      <c r="Y87" s="8"/>
      <c r="Z87" s="14" t="str">
        <f>IFERROR(TRIM(VLOOKUP(Y87,Data!$A$2:$B$300,2,FALSE)),IF(Y87&lt;&gt;"",TRIM(Y87),""))</f>
        <v/>
      </c>
      <c r="AA87" s="17" t="str">
        <f t="shared" ca="1" si="100"/>
        <v/>
      </c>
      <c r="AB87" s="8"/>
      <c r="AC87" s="14" t="str">
        <f>IFERROR(TRIM(VLOOKUP(AB87,Data!$A$2:$B$300,2,FALSE)),IF(AB87&lt;&gt;"",TRIM(AB87),""))</f>
        <v/>
      </c>
      <c r="AD87" s="17" t="str">
        <f t="shared" ca="1" si="101"/>
        <v/>
      </c>
      <c r="AE87" s="8"/>
      <c r="AF87" s="14" t="str">
        <f>IFERROR(TRIM(VLOOKUP(AE87,Data!$A$2:$B$300,2,FALSE)),IF(AE87&lt;&gt;"",TRIM(AE87),""))</f>
        <v/>
      </c>
      <c r="AG87" s="17" t="str">
        <f t="shared" ca="1" si="102"/>
        <v/>
      </c>
      <c r="AH87" s="8"/>
      <c r="AI87" s="14" t="str">
        <f>IFERROR(TRIM(VLOOKUP(AH87,Data!$A$2:$B$300,2,FALSE)),IF(AH87&lt;&gt;"",TRIM(AH87),""))</f>
        <v/>
      </c>
      <c r="AJ87" s="17" t="str">
        <f t="shared" ca="1" si="103"/>
        <v/>
      </c>
      <c r="AK87" s="8"/>
      <c r="AL87" s="14" t="str">
        <f>IFERROR(TRIM(VLOOKUP(AK87,Data!$A$2:$B$300,2,FALSE)),IF(AK87&lt;&gt;"",TRIM(AK87),""))</f>
        <v/>
      </c>
      <c r="AM87" s="17" t="str">
        <f t="shared" ca="1" si="104"/>
        <v/>
      </c>
      <c r="AN87" s="8"/>
      <c r="AO87" s="14" t="str">
        <f>IFERROR(TRIM(VLOOKUP(AN87,Data!$A$2:$B$300,2,FALSE)),IF(AN87&lt;&gt;"",TRIM(AN87),""))</f>
        <v/>
      </c>
      <c r="AP87" s="17" t="str">
        <f t="shared" ca="1" si="105"/>
        <v/>
      </c>
      <c r="AQ87" s="8"/>
      <c r="AR87" s="14" t="str">
        <f>IFERROR(TRIM(VLOOKUP(AQ87,Data!$A$2:$B$300,2,FALSE)),IF(AQ87&lt;&gt;"",TRIM(AQ87),""))</f>
        <v/>
      </c>
      <c r="AS87" s="17" t="str">
        <f t="shared" ca="1" si="106"/>
        <v/>
      </c>
      <c r="AT87" s="8"/>
      <c r="AU87" s="14" t="str">
        <f>IFERROR(TRIM(VLOOKUP(AT87,Data!$A$2:$B$300,2,FALSE)),IF(AT87&lt;&gt;"",TRIM(AT87),""))</f>
        <v/>
      </c>
      <c r="AV87" s="17" t="str">
        <f t="shared" ca="1" si="107"/>
        <v/>
      </c>
      <c r="AW87" s="8"/>
      <c r="AX87" s="14" t="str">
        <f>IFERROR(TRIM(VLOOKUP(AW87,Data!$A$2:$B$300,2,FALSE)),IF(AW87&lt;&gt;"",TRIM(AW87),""))</f>
        <v/>
      </c>
      <c r="AY87" s="17" t="str">
        <f t="shared" ca="1" si="108"/>
        <v/>
      </c>
      <c r="AZ87" s="8"/>
      <c r="BA87" s="14" t="str">
        <f>IFERROR(TRIM(VLOOKUP(AZ87,Data!$A$2:$B$300,2,FALSE)),IF(AZ87&lt;&gt;"",TRIM(AZ87),""))</f>
        <v/>
      </c>
      <c r="BB87" s="17" t="str">
        <f t="shared" ca="1" si="109"/>
        <v/>
      </c>
      <c r="BC87" s="8"/>
      <c r="BD87" s="14" t="str">
        <f>IFERROR(TRIM(VLOOKUP(BC87,Data!$A$2:$B$300,2,FALSE)),IF(BC87&lt;&gt;"",TRIM(BC87),""))</f>
        <v/>
      </c>
      <c r="BE87" s="17" t="str">
        <f t="shared" ca="1" si="110"/>
        <v/>
      </c>
      <c r="BF87" s="8"/>
      <c r="BG87" s="14" t="str">
        <f>IFERROR(TRIM(VLOOKUP(BF87,Data!$A$2:$B$300,2,FALSE)),IF(BF87&lt;&gt;"",TRIM(BF87),""))</f>
        <v/>
      </c>
      <c r="BH87" s="17" t="str">
        <f t="shared" ca="1" si="111"/>
        <v/>
      </c>
      <c r="BI87" s="8"/>
      <c r="BJ87" s="14" t="str">
        <f>IFERROR(TRIM(VLOOKUP(BI87,Data!$A$2:$B$300,2,FALSE)),IF(BI87&lt;&gt;"",TRIM(BI87),""))</f>
        <v/>
      </c>
      <c r="BK87" s="17" t="str">
        <f t="shared" ca="1" si="112"/>
        <v/>
      </c>
      <c r="BL87" s="8"/>
      <c r="BM87" s="14" t="str">
        <f>IFERROR(TRIM(VLOOKUP(BL87,Data!$A$2:$B$300,2,FALSE)),IF(BL87&lt;&gt;"",TRIM(BL87),""))</f>
        <v/>
      </c>
      <c r="BN87" s="17" t="str">
        <f t="shared" ca="1" si="113"/>
        <v/>
      </c>
      <c r="BO87" s="8"/>
      <c r="BP87" s="14" t="str">
        <f>IFERROR(TRIM(VLOOKUP(BO87,Data!$A$2:$B$300,2,FALSE)),IF(BO87&lt;&gt;"",TRIM(BO87),""))</f>
        <v/>
      </c>
      <c r="BQ87" s="17" t="str">
        <f t="shared" ca="1" si="114"/>
        <v/>
      </c>
      <c r="BR87" s="8"/>
      <c r="BS87" s="14" t="str">
        <f>IFERROR(TRIM(VLOOKUP(BR87,Data!$A$2:$B$300,2,FALSE)),IF(BR87&lt;&gt;"",TRIM(BR87),""))</f>
        <v/>
      </c>
      <c r="BT87" s="17" t="str">
        <f t="shared" ca="1" si="115"/>
        <v/>
      </c>
      <c r="BU87" s="8"/>
      <c r="BV87" s="14" t="str">
        <f>IFERROR(TRIM(VLOOKUP(BU87,Data!$A$2:$B$300,2,FALSE)),IF(BU87&lt;&gt;"",TRIM(BU87),""))</f>
        <v/>
      </c>
      <c r="BW87" s="17" t="str">
        <f t="shared" ca="1" si="116"/>
        <v/>
      </c>
      <c r="BX87" s="8"/>
      <c r="BY87" s="14" t="str">
        <f>IFERROR(TRIM(VLOOKUP(BX87,Data!$A$2:$B$300,2,FALSE)),IF(BX87&lt;&gt;"",TRIM(BX87),""))</f>
        <v/>
      </c>
      <c r="BZ87" s="17" t="str">
        <f t="shared" ca="1" si="117"/>
        <v/>
      </c>
      <c r="CA87" s="8"/>
      <c r="CB87" s="14" t="str">
        <f>IFERROR(TRIM(VLOOKUP(CA87,Data!$A$2:$B$300,2,FALSE)),IF(CA87&lt;&gt;"",TRIM(CA87),""))</f>
        <v/>
      </c>
      <c r="CC87" s="17" t="str">
        <f t="shared" ca="1" si="118"/>
        <v/>
      </c>
      <c r="CD87" s="8"/>
      <c r="CE87" s="14" t="str">
        <f>IFERROR(TRIM(VLOOKUP(CD87,Data!$A$2:$B$300,2,FALSE)),IF(CD87&lt;&gt;"",TRIM(CD87),""))</f>
        <v/>
      </c>
      <c r="CF87" s="17" t="str">
        <f t="shared" ca="1" si="119"/>
        <v/>
      </c>
      <c r="CG87" s="8"/>
      <c r="CH87" s="14" t="str">
        <f>IFERROR(TRIM(VLOOKUP(CG87,Data!$A$2:$B$300,2,FALSE)),IF(CG87&lt;&gt;"",TRIM(CG87),""))</f>
        <v/>
      </c>
      <c r="CI87" s="17" t="str">
        <f t="shared" ca="1" si="120"/>
        <v/>
      </c>
      <c r="CJ87" s="8"/>
      <c r="CK87" s="14" t="str">
        <f>IFERROR(TRIM(VLOOKUP(CJ87,Data!$A$2:$B$300,2,FALSE)),IF(CJ87&lt;&gt;"",TRIM(CJ87),""))</f>
        <v/>
      </c>
      <c r="CL87" s="17" t="str">
        <f t="shared" ca="1" si="121"/>
        <v/>
      </c>
      <c r="CM87" s="8"/>
      <c r="CN87" s="14" t="str">
        <f>IFERROR(TRIM(VLOOKUP(CM87,Data!$A$2:$B$300,2,FALSE)),IF(CM87&lt;&gt;"",TRIM(CM87),""))</f>
        <v/>
      </c>
      <c r="CO87" s="17" t="str">
        <f t="shared" ca="1" si="122"/>
        <v/>
      </c>
      <c r="CP87" s="8"/>
      <c r="CQ87" s="14" t="str">
        <f>IFERROR(TRIM(VLOOKUP(CP87,Data!$A$2:$B$300,2,FALSE)),IF(CP87&lt;&gt;"",TRIM(CP87),""))</f>
        <v/>
      </c>
      <c r="CR87" s="17" t="str">
        <f t="shared" ca="1" si="123"/>
        <v/>
      </c>
      <c r="CT87" s="24" t="str">
        <f t="shared" si="124"/>
        <v/>
      </c>
      <c r="CU87" t="str">
        <f t="shared" si="125"/>
        <v/>
      </c>
      <c r="CV87" t="str">
        <f t="shared" si="126"/>
        <v/>
      </c>
      <c r="CW87" t="str">
        <f t="shared" si="127"/>
        <v/>
      </c>
      <c r="CX87" t="str">
        <f t="shared" si="128"/>
        <v/>
      </c>
      <c r="CY87" t="str">
        <f t="shared" si="129"/>
        <v/>
      </c>
      <c r="CZ87" t="str">
        <f t="shared" si="130"/>
        <v/>
      </c>
      <c r="DA87" t="str">
        <f t="shared" si="131"/>
        <v/>
      </c>
      <c r="DB87" t="str">
        <f t="shared" si="132"/>
        <v/>
      </c>
      <c r="DC87" t="str">
        <f t="shared" si="133"/>
        <v/>
      </c>
      <c r="DD87" t="str">
        <f t="shared" si="134"/>
        <v/>
      </c>
      <c r="DE87" t="str">
        <f t="shared" si="135"/>
        <v/>
      </c>
      <c r="DF87" t="str">
        <f t="shared" si="136"/>
        <v/>
      </c>
      <c r="DG87" t="str">
        <f t="shared" si="137"/>
        <v/>
      </c>
      <c r="DH87" t="str">
        <f t="shared" si="138"/>
        <v/>
      </c>
      <c r="DI87" t="str">
        <f t="shared" si="139"/>
        <v/>
      </c>
      <c r="DJ87" t="str">
        <f t="shared" si="140"/>
        <v/>
      </c>
      <c r="DK87" t="str">
        <f t="shared" si="141"/>
        <v/>
      </c>
      <c r="DL87" t="str">
        <f t="shared" si="142"/>
        <v/>
      </c>
      <c r="DM87" t="str">
        <f t="shared" si="143"/>
        <v/>
      </c>
      <c r="DN87" t="str">
        <f t="shared" si="144"/>
        <v/>
      </c>
      <c r="DO87" t="str">
        <f t="shared" si="145"/>
        <v/>
      </c>
      <c r="DP87" t="str">
        <f t="shared" si="146"/>
        <v/>
      </c>
      <c r="DQ87" t="str">
        <f t="shared" si="147"/>
        <v/>
      </c>
      <c r="DR87" t="str">
        <f t="shared" si="148"/>
        <v/>
      </c>
      <c r="DS87" t="str">
        <f t="shared" si="149"/>
        <v/>
      </c>
      <c r="DT87" t="str">
        <f t="shared" si="150"/>
        <v/>
      </c>
      <c r="DU87" t="str">
        <f t="shared" si="151"/>
        <v/>
      </c>
      <c r="DV87" t="str">
        <f t="shared" si="152"/>
        <v/>
      </c>
      <c r="DW87" t="str">
        <f t="shared" si="153"/>
        <v/>
      </c>
      <c r="DX87" s="25" t="str">
        <f t="shared" si="154"/>
        <v/>
      </c>
      <c r="EB87" s="78" t="str">
        <f t="shared" si="155"/>
        <v/>
      </c>
      <c r="EC87"/>
      <c r="EE87" s="50" t="str">
        <f ca="1">IF(OR(Results!D86=0,Results!D86="",Results!H86=""),"",IF(Results!H86-Results!I86&gt;4,Results!D86,""))</f>
        <v/>
      </c>
      <c r="EF87" t="str">
        <f>IFERROR(INDEX(EC84:$EC$300,MATCH(EC84&amp;"*",EC85:$EC$300,0)),"")</f>
        <v/>
      </c>
      <c r="EG87" s="51" t="str">
        <f t="shared" si="156"/>
        <v/>
      </c>
    </row>
    <row r="88" spans="2:137" x14ac:dyDescent="0.25">
      <c r="B88" s="68"/>
      <c r="D88" s="8"/>
      <c r="E88" s="14" t="str">
        <f>IFERROR(TRIM(VLOOKUP(D88,Data!$A$2:$B$300,2,FALSE)),IF(D88&lt;&gt;"",TRIM(D88),""))</f>
        <v/>
      </c>
      <c r="F88" s="17" t="str">
        <f t="shared" ca="1" si="157"/>
        <v/>
      </c>
      <c r="G88" s="8"/>
      <c r="H88" s="14" t="str">
        <f>IFERROR(TRIM(VLOOKUP(G88,Data!$A$2:$B$300,2,FALSE)),IF(G88&lt;&gt;"",TRIM(G88),""))</f>
        <v/>
      </c>
      <c r="I88" s="17" t="str">
        <f t="shared" ca="1" si="158"/>
        <v/>
      </c>
      <c r="J88" s="8"/>
      <c r="K88" s="14" t="str">
        <f>IFERROR(TRIM(VLOOKUP(J88,Data!$A$2:$B$300,2,FALSE)),IF(J88&lt;&gt;"",TRIM(J88),""))</f>
        <v/>
      </c>
      <c r="L88" s="17" t="str">
        <f t="shared" ca="1" si="159"/>
        <v/>
      </c>
      <c r="M88" s="8"/>
      <c r="N88" s="14" t="str">
        <f>IFERROR(TRIM(VLOOKUP(M88,Data!$A$2:$B$300,2,FALSE)),IF(M88&lt;&gt;"",TRIM(M88),""))</f>
        <v/>
      </c>
      <c r="O88" s="17" t="str">
        <f t="shared" ca="1" si="96"/>
        <v/>
      </c>
      <c r="P88" s="8"/>
      <c r="Q88" s="14" t="str">
        <f>IFERROR(TRIM(VLOOKUP(P88,Data!$A$2:$B$300,2,FALSE)),IF(P88&lt;&gt;"",TRIM(P88),""))</f>
        <v/>
      </c>
      <c r="R88" s="17" t="str">
        <f t="shared" ca="1" si="97"/>
        <v/>
      </c>
      <c r="S88" s="8"/>
      <c r="T88" s="14" t="str">
        <f>IFERROR(TRIM(VLOOKUP(S88,Data!$A$2:$B$300,2,FALSE)),IF(S88&lt;&gt;"",TRIM(S88),""))</f>
        <v/>
      </c>
      <c r="U88" s="17" t="str">
        <f t="shared" ca="1" si="98"/>
        <v/>
      </c>
      <c r="V88" s="8"/>
      <c r="W88" s="14" t="str">
        <f>IFERROR(TRIM(VLOOKUP(V88,Data!$A$2:$B$300,2,FALSE)),IF(V88&lt;&gt;"",TRIM(V88),""))</f>
        <v/>
      </c>
      <c r="X88" s="17" t="str">
        <f t="shared" ca="1" si="99"/>
        <v/>
      </c>
      <c r="Y88" s="8"/>
      <c r="Z88" s="14" t="str">
        <f>IFERROR(TRIM(VLOOKUP(Y88,Data!$A$2:$B$300,2,FALSE)),IF(Y88&lt;&gt;"",TRIM(Y88),""))</f>
        <v/>
      </c>
      <c r="AA88" s="17" t="str">
        <f t="shared" ca="1" si="100"/>
        <v/>
      </c>
      <c r="AB88" s="8"/>
      <c r="AC88" s="14" t="str">
        <f>IFERROR(TRIM(VLOOKUP(AB88,Data!$A$2:$B$300,2,FALSE)),IF(AB88&lt;&gt;"",TRIM(AB88),""))</f>
        <v/>
      </c>
      <c r="AD88" s="17" t="str">
        <f t="shared" ca="1" si="101"/>
        <v/>
      </c>
      <c r="AE88" s="8"/>
      <c r="AF88" s="14" t="str">
        <f>IFERROR(TRIM(VLOOKUP(AE88,Data!$A$2:$B$300,2,FALSE)),IF(AE88&lt;&gt;"",TRIM(AE88),""))</f>
        <v/>
      </c>
      <c r="AG88" s="17" t="str">
        <f t="shared" ca="1" si="102"/>
        <v/>
      </c>
      <c r="AH88" s="8"/>
      <c r="AI88" s="14" t="str">
        <f>IFERROR(TRIM(VLOOKUP(AH88,Data!$A$2:$B$300,2,FALSE)),IF(AH88&lt;&gt;"",TRIM(AH88),""))</f>
        <v/>
      </c>
      <c r="AJ88" s="17" t="str">
        <f t="shared" ca="1" si="103"/>
        <v/>
      </c>
      <c r="AK88" s="8"/>
      <c r="AL88" s="14" t="str">
        <f>IFERROR(TRIM(VLOOKUP(AK88,Data!$A$2:$B$300,2,FALSE)),IF(AK88&lt;&gt;"",TRIM(AK88),""))</f>
        <v/>
      </c>
      <c r="AM88" s="17" t="str">
        <f t="shared" ca="1" si="104"/>
        <v/>
      </c>
      <c r="AN88" s="8"/>
      <c r="AO88" s="14" t="str">
        <f>IFERROR(TRIM(VLOOKUP(AN88,Data!$A$2:$B$300,2,FALSE)),IF(AN88&lt;&gt;"",TRIM(AN88),""))</f>
        <v/>
      </c>
      <c r="AP88" s="17" t="str">
        <f t="shared" ca="1" si="105"/>
        <v/>
      </c>
      <c r="AQ88" s="8"/>
      <c r="AR88" s="14" t="str">
        <f>IFERROR(TRIM(VLOOKUP(AQ88,Data!$A$2:$B$300,2,FALSE)),IF(AQ88&lt;&gt;"",TRIM(AQ88),""))</f>
        <v/>
      </c>
      <c r="AS88" s="17" t="str">
        <f t="shared" ca="1" si="106"/>
        <v/>
      </c>
      <c r="AT88" s="8"/>
      <c r="AU88" s="14" t="str">
        <f>IFERROR(TRIM(VLOOKUP(AT88,Data!$A$2:$B$300,2,FALSE)),IF(AT88&lt;&gt;"",TRIM(AT88),""))</f>
        <v/>
      </c>
      <c r="AV88" s="17" t="str">
        <f t="shared" ca="1" si="107"/>
        <v/>
      </c>
      <c r="AW88" s="8"/>
      <c r="AX88" s="14" t="str">
        <f>IFERROR(TRIM(VLOOKUP(AW88,Data!$A$2:$B$300,2,FALSE)),IF(AW88&lt;&gt;"",TRIM(AW88),""))</f>
        <v/>
      </c>
      <c r="AY88" s="17" t="str">
        <f t="shared" ca="1" si="108"/>
        <v/>
      </c>
      <c r="AZ88" s="8"/>
      <c r="BA88" s="14" t="str">
        <f>IFERROR(TRIM(VLOOKUP(AZ88,Data!$A$2:$B$300,2,FALSE)),IF(AZ88&lt;&gt;"",TRIM(AZ88),""))</f>
        <v/>
      </c>
      <c r="BB88" s="17" t="str">
        <f t="shared" ca="1" si="109"/>
        <v/>
      </c>
      <c r="BC88" s="8"/>
      <c r="BD88" s="14" t="str">
        <f>IFERROR(TRIM(VLOOKUP(BC88,Data!$A$2:$B$300,2,FALSE)),IF(BC88&lt;&gt;"",TRIM(BC88),""))</f>
        <v/>
      </c>
      <c r="BE88" s="17" t="str">
        <f t="shared" ca="1" si="110"/>
        <v/>
      </c>
      <c r="BF88" s="8"/>
      <c r="BG88" s="14" t="str">
        <f>IFERROR(TRIM(VLOOKUP(BF88,Data!$A$2:$B$300,2,FALSE)),IF(BF88&lt;&gt;"",TRIM(BF88),""))</f>
        <v/>
      </c>
      <c r="BH88" s="17" t="str">
        <f t="shared" ca="1" si="111"/>
        <v/>
      </c>
      <c r="BI88" s="8"/>
      <c r="BJ88" s="14" t="str">
        <f>IFERROR(TRIM(VLOOKUP(BI88,Data!$A$2:$B$300,2,FALSE)),IF(BI88&lt;&gt;"",TRIM(BI88),""))</f>
        <v/>
      </c>
      <c r="BK88" s="17" t="str">
        <f t="shared" ca="1" si="112"/>
        <v/>
      </c>
      <c r="BL88" s="8"/>
      <c r="BM88" s="14" t="str">
        <f>IFERROR(TRIM(VLOOKUP(BL88,Data!$A$2:$B$300,2,FALSE)),IF(BL88&lt;&gt;"",TRIM(BL88),""))</f>
        <v/>
      </c>
      <c r="BN88" s="17" t="str">
        <f t="shared" ca="1" si="113"/>
        <v/>
      </c>
      <c r="BO88" s="8"/>
      <c r="BP88" s="14" t="str">
        <f>IFERROR(TRIM(VLOOKUP(BO88,Data!$A$2:$B$300,2,FALSE)),IF(BO88&lt;&gt;"",TRIM(BO88),""))</f>
        <v/>
      </c>
      <c r="BQ88" s="17" t="str">
        <f t="shared" ca="1" si="114"/>
        <v/>
      </c>
      <c r="BR88" s="8"/>
      <c r="BS88" s="14" t="str">
        <f>IFERROR(TRIM(VLOOKUP(BR88,Data!$A$2:$B$300,2,FALSE)),IF(BR88&lt;&gt;"",TRIM(BR88),""))</f>
        <v/>
      </c>
      <c r="BT88" s="17" t="str">
        <f t="shared" ca="1" si="115"/>
        <v/>
      </c>
      <c r="BU88" s="8"/>
      <c r="BV88" s="14" t="str">
        <f>IFERROR(TRIM(VLOOKUP(BU88,Data!$A$2:$B$300,2,FALSE)),IF(BU88&lt;&gt;"",TRIM(BU88),""))</f>
        <v/>
      </c>
      <c r="BW88" s="17" t="str">
        <f t="shared" ca="1" si="116"/>
        <v/>
      </c>
      <c r="BX88" s="8"/>
      <c r="BY88" s="14" t="str">
        <f>IFERROR(TRIM(VLOOKUP(BX88,Data!$A$2:$B$300,2,FALSE)),IF(BX88&lt;&gt;"",TRIM(BX88),""))</f>
        <v/>
      </c>
      <c r="BZ88" s="17" t="str">
        <f t="shared" ca="1" si="117"/>
        <v/>
      </c>
      <c r="CA88" s="8"/>
      <c r="CB88" s="14" t="str">
        <f>IFERROR(TRIM(VLOOKUP(CA88,Data!$A$2:$B$300,2,FALSE)),IF(CA88&lt;&gt;"",TRIM(CA88),""))</f>
        <v/>
      </c>
      <c r="CC88" s="17" t="str">
        <f t="shared" ca="1" si="118"/>
        <v/>
      </c>
      <c r="CD88" s="8"/>
      <c r="CE88" s="14" t="str">
        <f>IFERROR(TRIM(VLOOKUP(CD88,Data!$A$2:$B$300,2,FALSE)),IF(CD88&lt;&gt;"",TRIM(CD88),""))</f>
        <v/>
      </c>
      <c r="CF88" s="17" t="str">
        <f t="shared" ca="1" si="119"/>
        <v/>
      </c>
      <c r="CG88" s="8"/>
      <c r="CH88" s="14" t="str">
        <f>IFERROR(TRIM(VLOOKUP(CG88,Data!$A$2:$B$300,2,FALSE)),IF(CG88&lt;&gt;"",TRIM(CG88),""))</f>
        <v/>
      </c>
      <c r="CI88" s="17" t="str">
        <f t="shared" ca="1" si="120"/>
        <v/>
      </c>
      <c r="CJ88" s="8"/>
      <c r="CK88" s="14" t="str">
        <f>IFERROR(TRIM(VLOOKUP(CJ88,Data!$A$2:$B$300,2,FALSE)),IF(CJ88&lt;&gt;"",TRIM(CJ88),""))</f>
        <v/>
      </c>
      <c r="CL88" s="17" t="str">
        <f t="shared" ca="1" si="121"/>
        <v/>
      </c>
      <c r="CM88" s="8"/>
      <c r="CN88" s="14" t="str">
        <f>IFERROR(TRIM(VLOOKUP(CM88,Data!$A$2:$B$300,2,FALSE)),IF(CM88&lt;&gt;"",TRIM(CM88),""))</f>
        <v/>
      </c>
      <c r="CO88" s="17" t="str">
        <f t="shared" ca="1" si="122"/>
        <v/>
      </c>
      <c r="CP88" s="8"/>
      <c r="CQ88" s="14" t="str">
        <f>IFERROR(TRIM(VLOOKUP(CP88,Data!$A$2:$B$300,2,FALSE)),IF(CP88&lt;&gt;"",TRIM(CP88),""))</f>
        <v/>
      </c>
      <c r="CR88" s="17" t="str">
        <f t="shared" ca="1" si="123"/>
        <v/>
      </c>
      <c r="CT88" s="24" t="str">
        <f t="shared" si="124"/>
        <v/>
      </c>
      <c r="CU88" t="str">
        <f t="shared" si="125"/>
        <v/>
      </c>
      <c r="CV88" t="str">
        <f t="shared" si="126"/>
        <v/>
      </c>
      <c r="CW88" t="str">
        <f t="shared" si="127"/>
        <v/>
      </c>
      <c r="CX88" t="str">
        <f t="shared" si="128"/>
        <v/>
      </c>
      <c r="CY88" t="str">
        <f t="shared" si="129"/>
        <v/>
      </c>
      <c r="CZ88" t="str">
        <f t="shared" si="130"/>
        <v/>
      </c>
      <c r="DA88" t="str">
        <f t="shared" si="131"/>
        <v/>
      </c>
      <c r="DB88" t="str">
        <f t="shared" si="132"/>
        <v/>
      </c>
      <c r="DC88" t="str">
        <f t="shared" si="133"/>
        <v/>
      </c>
      <c r="DD88" t="str">
        <f t="shared" si="134"/>
        <v/>
      </c>
      <c r="DE88" t="str">
        <f t="shared" si="135"/>
        <v/>
      </c>
      <c r="DF88" t="str">
        <f t="shared" si="136"/>
        <v/>
      </c>
      <c r="DG88" t="str">
        <f t="shared" si="137"/>
        <v/>
      </c>
      <c r="DH88" t="str">
        <f t="shared" si="138"/>
        <v/>
      </c>
      <c r="DI88" t="str">
        <f t="shared" si="139"/>
        <v/>
      </c>
      <c r="DJ88" t="str">
        <f t="shared" si="140"/>
        <v/>
      </c>
      <c r="DK88" t="str">
        <f t="shared" si="141"/>
        <v/>
      </c>
      <c r="DL88" t="str">
        <f t="shared" si="142"/>
        <v/>
      </c>
      <c r="DM88" t="str">
        <f t="shared" si="143"/>
        <v/>
      </c>
      <c r="DN88" t="str">
        <f t="shared" si="144"/>
        <v/>
      </c>
      <c r="DO88" t="str">
        <f t="shared" si="145"/>
        <v/>
      </c>
      <c r="DP88" t="str">
        <f t="shared" si="146"/>
        <v/>
      </c>
      <c r="DQ88" t="str">
        <f t="shared" si="147"/>
        <v/>
      </c>
      <c r="DR88" t="str">
        <f t="shared" si="148"/>
        <v/>
      </c>
      <c r="DS88" t="str">
        <f t="shared" si="149"/>
        <v/>
      </c>
      <c r="DT88" t="str">
        <f t="shared" si="150"/>
        <v/>
      </c>
      <c r="DU88" t="str">
        <f t="shared" si="151"/>
        <v/>
      </c>
      <c r="DV88" t="str">
        <f t="shared" si="152"/>
        <v/>
      </c>
      <c r="DW88" t="str">
        <f t="shared" si="153"/>
        <v/>
      </c>
      <c r="DX88" s="25" t="str">
        <f t="shared" si="154"/>
        <v/>
      </c>
      <c r="EB88" s="78" t="str">
        <f t="shared" si="155"/>
        <v/>
      </c>
      <c r="EC88"/>
      <c r="EE88" s="50" t="str">
        <f ca="1">IF(OR(Results!D87=0,Results!D87="",Results!H87=""),"",IF(Results!H87-Results!I87&gt;4,Results!D87,""))</f>
        <v/>
      </c>
      <c r="EF88" t="str">
        <f>IFERROR(INDEX(EC85:$EC$300,MATCH(EC85&amp;"*",EC86:$EC$300,0)),"")</f>
        <v/>
      </c>
      <c r="EG88" s="51" t="str">
        <f t="shared" si="156"/>
        <v/>
      </c>
    </row>
    <row r="89" spans="2:137" x14ac:dyDescent="0.25">
      <c r="B89" s="68"/>
      <c r="D89" s="8"/>
      <c r="E89" s="14" t="str">
        <f>IFERROR(TRIM(VLOOKUP(D89,Data!$A$2:$B$300,2,FALSE)),IF(D89&lt;&gt;"",TRIM(D89),""))</f>
        <v/>
      </c>
      <c r="F89" s="17" t="str">
        <f t="shared" ca="1" si="157"/>
        <v/>
      </c>
      <c r="G89" s="8"/>
      <c r="H89" s="14" t="str">
        <f>IFERROR(TRIM(VLOOKUP(G89,Data!$A$2:$B$300,2,FALSE)),IF(G89&lt;&gt;"",TRIM(G89),""))</f>
        <v/>
      </c>
      <c r="I89" s="17" t="str">
        <f t="shared" ca="1" si="158"/>
        <v/>
      </c>
      <c r="J89" s="8"/>
      <c r="K89" s="14" t="str">
        <f>IFERROR(TRIM(VLOOKUP(J89,Data!$A$2:$B$300,2,FALSE)),IF(J89&lt;&gt;"",TRIM(J89),""))</f>
        <v/>
      </c>
      <c r="L89" s="17" t="str">
        <f t="shared" ca="1" si="159"/>
        <v/>
      </c>
      <c r="M89" s="8"/>
      <c r="N89" s="14" t="str">
        <f>IFERROR(TRIM(VLOOKUP(M89,Data!$A$2:$B$300,2,FALSE)),IF(M89&lt;&gt;"",TRIM(M89),""))</f>
        <v/>
      </c>
      <c r="O89" s="17" t="str">
        <f t="shared" ca="1" si="96"/>
        <v/>
      </c>
      <c r="P89" s="8"/>
      <c r="Q89" s="14" t="str">
        <f>IFERROR(TRIM(VLOOKUP(P89,Data!$A$2:$B$300,2,FALSE)),IF(P89&lt;&gt;"",TRIM(P89),""))</f>
        <v/>
      </c>
      <c r="R89" s="17" t="str">
        <f t="shared" ca="1" si="97"/>
        <v/>
      </c>
      <c r="S89" s="8"/>
      <c r="T89" s="14" t="str">
        <f>IFERROR(TRIM(VLOOKUP(S89,Data!$A$2:$B$300,2,FALSE)),IF(S89&lt;&gt;"",TRIM(S89),""))</f>
        <v/>
      </c>
      <c r="U89" s="17" t="str">
        <f t="shared" ca="1" si="98"/>
        <v/>
      </c>
      <c r="V89" s="8"/>
      <c r="W89" s="14" t="str">
        <f>IFERROR(TRIM(VLOOKUP(V89,Data!$A$2:$B$300,2,FALSE)),IF(V89&lt;&gt;"",TRIM(V89),""))</f>
        <v/>
      </c>
      <c r="X89" s="17" t="str">
        <f t="shared" ca="1" si="99"/>
        <v/>
      </c>
      <c r="Y89" s="8"/>
      <c r="Z89" s="14" t="str">
        <f>IFERROR(TRIM(VLOOKUP(Y89,Data!$A$2:$B$300,2,FALSE)),IF(Y89&lt;&gt;"",TRIM(Y89),""))</f>
        <v/>
      </c>
      <c r="AA89" s="17" t="str">
        <f t="shared" ca="1" si="100"/>
        <v/>
      </c>
      <c r="AB89" s="8"/>
      <c r="AC89" s="14" t="str">
        <f>IFERROR(TRIM(VLOOKUP(AB89,Data!$A$2:$B$300,2,FALSE)),IF(AB89&lt;&gt;"",TRIM(AB89),""))</f>
        <v/>
      </c>
      <c r="AD89" s="17" t="str">
        <f t="shared" ca="1" si="101"/>
        <v/>
      </c>
      <c r="AE89" s="8"/>
      <c r="AF89" s="14" t="str">
        <f>IFERROR(TRIM(VLOOKUP(AE89,Data!$A$2:$B$300,2,FALSE)),IF(AE89&lt;&gt;"",TRIM(AE89),""))</f>
        <v/>
      </c>
      <c r="AG89" s="17" t="str">
        <f t="shared" ca="1" si="102"/>
        <v/>
      </c>
      <c r="AH89" s="8"/>
      <c r="AI89" s="14" t="str">
        <f>IFERROR(TRIM(VLOOKUP(AH89,Data!$A$2:$B$300,2,FALSE)),IF(AH89&lt;&gt;"",TRIM(AH89),""))</f>
        <v/>
      </c>
      <c r="AJ89" s="17" t="str">
        <f t="shared" ca="1" si="103"/>
        <v/>
      </c>
      <c r="AK89" s="8"/>
      <c r="AL89" s="14" t="str">
        <f>IFERROR(TRIM(VLOOKUP(AK89,Data!$A$2:$B$300,2,FALSE)),IF(AK89&lt;&gt;"",TRIM(AK89),""))</f>
        <v/>
      </c>
      <c r="AM89" s="17" t="str">
        <f t="shared" ca="1" si="104"/>
        <v/>
      </c>
      <c r="AN89" s="8"/>
      <c r="AO89" s="14" t="str">
        <f>IFERROR(TRIM(VLOOKUP(AN89,Data!$A$2:$B$300,2,FALSE)),IF(AN89&lt;&gt;"",TRIM(AN89),""))</f>
        <v/>
      </c>
      <c r="AP89" s="17" t="str">
        <f t="shared" ca="1" si="105"/>
        <v/>
      </c>
      <c r="AQ89" s="8"/>
      <c r="AR89" s="14" t="str">
        <f>IFERROR(TRIM(VLOOKUP(AQ89,Data!$A$2:$B$300,2,FALSE)),IF(AQ89&lt;&gt;"",TRIM(AQ89),""))</f>
        <v/>
      </c>
      <c r="AS89" s="17" t="str">
        <f t="shared" ca="1" si="106"/>
        <v/>
      </c>
      <c r="AT89" s="8"/>
      <c r="AU89" s="14" t="str">
        <f>IFERROR(TRIM(VLOOKUP(AT89,Data!$A$2:$B$300,2,FALSE)),IF(AT89&lt;&gt;"",TRIM(AT89),""))</f>
        <v/>
      </c>
      <c r="AV89" s="17" t="str">
        <f t="shared" ca="1" si="107"/>
        <v/>
      </c>
      <c r="AW89" s="8"/>
      <c r="AX89" s="14" t="str">
        <f>IFERROR(TRIM(VLOOKUP(AW89,Data!$A$2:$B$300,2,FALSE)),IF(AW89&lt;&gt;"",TRIM(AW89),""))</f>
        <v/>
      </c>
      <c r="AY89" s="17" t="str">
        <f t="shared" ca="1" si="108"/>
        <v/>
      </c>
      <c r="AZ89" s="8"/>
      <c r="BA89" s="14" t="str">
        <f>IFERROR(TRIM(VLOOKUP(AZ89,Data!$A$2:$B$300,2,FALSE)),IF(AZ89&lt;&gt;"",TRIM(AZ89),""))</f>
        <v/>
      </c>
      <c r="BB89" s="17" t="str">
        <f t="shared" ca="1" si="109"/>
        <v/>
      </c>
      <c r="BC89" s="8"/>
      <c r="BD89" s="14" t="str">
        <f>IFERROR(TRIM(VLOOKUP(BC89,Data!$A$2:$B$300,2,FALSE)),IF(BC89&lt;&gt;"",TRIM(BC89),""))</f>
        <v/>
      </c>
      <c r="BE89" s="17" t="str">
        <f t="shared" ca="1" si="110"/>
        <v/>
      </c>
      <c r="BF89" s="8"/>
      <c r="BG89" s="14" t="str">
        <f>IFERROR(TRIM(VLOOKUP(BF89,Data!$A$2:$B$300,2,FALSE)),IF(BF89&lt;&gt;"",TRIM(BF89),""))</f>
        <v/>
      </c>
      <c r="BH89" s="17" t="str">
        <f t="shared" ca="1" si="111"/>
        <v/>
      </c>
      <c r="BI89" s="8"/>
      <c r="BJ89" s="14" t="str">
        <f>IFERROR(TRIM(VLOOKUP(BI89,Data!$A$2:$B$300,2,FALSE)),IF(BI89&lt;&gt;"",TRIM(BI89),""))</f>
        <v/>
      </c>
      <c r="BK89" s="17" t="str">
        <f t="shared" ca="1" si="112"/>
        <v/>
      </c>
      <c r="BL89" s="8"/>
      <c r="BM89" s="14" t="str">
        <f>IFERROR(TRIM(VLOOKUP(BL89,Data!$A$2:$B$300,2,FALSE)),IF(BL89&lt;&gt;"",TRIM(BL89),""))</f>
        <v/>
      </c>
      <c r="BN89" s="17" t="str">
        <f t="shared" ca="1" si="113"/>
        <v/>
      </c>
      <c r="BO89" s="8"/>
      <c r="BP89" s="14" t="str">
        <f>IFERROR(TRIM(VLOOKUP(BO89,Data!$A$2:$B$300,2,FALSE)),IF(BO89&lt;&gt;"",TRIM(BO89),""))</f>
        <v/>
      </c>
      <c r="BQ89" s="17" t="str">
        <f t="shared" ca="1" si="114"/>
        <v/>
      </c>
      <c r="BR89" s="8"/>
      <c r="BS89" s="14" t="str">
        <f>IFERROR(TRIM(VLOOKUP(BR89,Data!$A$2:$B$300,2,FALSE)),IF(BR89&lt;&gt;"",TRIM(BR89),""))</f>
        <v/>
      </c>
      <c r="BT89" s="17" t="str">
        <f t="shared" ca="1" si="115"/>
        <v/>
      </c>
      <c r="BU89" s="8"/>
      <c r="BV89" s="14" t="str">
        <f>IFERROR(TRIM(VLOOKUP(BU89,Data!$A$2:$B$300,2,FALSE)),IF(BU89&lt;&gt;"",TRIM(BU89),""))</f>
        <v/>
      </c>
      <c r="BW89" s="17" t="str">
        <f t="shared" ca="1" si="116"/>
        <v/>
      </c>
      <c r="BX89" s="8"/>
      <c r="BY89" s="14" t="str">
        <f>IFERROR(TRIM(VLOOKUP(BX89,Data!$A$2:$B$300,2,FALSE)),IF(BX89&lt;&gt;"",TRIM(BX89),""))</f>
        <v/>
      </c>
      <c r="BZ89" s="17" t="str">
        <f t="shared" ca="1" si="117"/>
        <v/>
      </c>
      <c r="CA89" s="8"/>
      <c r="CB89" s="14" t="str">
        <f>IFERROR(TRIM(VLOOKUP(CA89,Data!$A$2:$B$300,2,FALSE)),IF(CA89&lt;&gt;"",TRIM(CA89),""))</f>
        <v/>
      </c>
      <c r="CC89" s="17" t="str">
        <f t="shared" ca="1" si="118"/>
        <v/>
      </c>
      <c r="CD89" s="8"/>
      <c r="CE89" s="14" t="str">
        <f>IFERROR(TRIM(VLOOKUP(CD89,Data!$A$2:$B$300,2,FALSE)),IF(CD89&lt;&gt;"",TRIM(CD89),""))</f>
        <v/>
      </c>
      <c r="CF89" s="17" t="str">
        <f t="shared" ca="1" si="119"/>
        <v/>
      </c>
      <c r="CG89" s="8"/>
      <c r="CH89" s="14" t="str">
        <f>IFERROR(TRIM(VLOOKUP(CG89,Data!$A$2:$B$300,2,FALSE)),IF(CG89&lt;&gt;"",TRIM(CG89),""))</f>
        <v/>
      </c>
      <c r="CI89" s="17" t="str">
        <f t="shared" ca="1" si="120"/>
        <v/>
      </c>
      <c r="CJ89" s="8"/>
      <c r="CK89" s="14" t="str">
        <f>IFERROR(TRIM(VLOOKUP(CJ89,Data!$A$2:$B$300,2,FALSE)),IF(CJ89&lt;&gt;"",TRIM(CJ89),""))</f>
        <v/>
      </c>
      <c r="CL89" s="17" t="str">
        <f t="shared" ca="1" si="121"/>
        <v/>
      </c>
      <c r="CM89" s="8"/>
      <c r="CN89" s="14" t="str">
        <f>IFERROR(TRIM(VLOOKUP(CM89,Data!$A$2:$B$300,2,FALSE)),IF(CM89&lt;&gt;"",TRIM(CM89),""))</f>
        <v/>
      </c>
      <c r="CO89" s="17" t="str">
        <f t="shared" ca="1" si="122"/>
        <v/>
      </c>
      <c r="CP89" s="8"/>
      <c r="CQ89" s="14" t="str">
        <f>IFERROR(TRIM(VLOOKUP(CP89,Data!$A$2:$B$300,2,FALSE)),IF(CP89&lt;&gt;"",TRIM(CP89),""))</f>
        <v/>
      </c>
      <c r="CR89" s="17" t="str">
        <f t="shared" ca="1" si="123"/>
        <v/>
      </c>
      <c r="CT89" s="24" t="str">
        <f t="shared" si="124"/>
        <v/>
      </c>
      <c r="CU89" t="str">
        <f t="shared" si="125"/>
        <v/>
      </c>
      <c r="CV89" t="str">
        <f t="shared" si="126"/>
        <v/>
      </c>
      <c r="CW89" t="str">
        <f t="shared" si="127"/>
        <v/>
      </c>
      <c r="CX89" t="str">
        <f t="shared" si="128"/>
        <v/>
      </c>
      <c r="CY89" t="str">
        <f t="shared" si="129"/>
        <v/>
      </c>
      <c r="CZ89" t="str">
        <f t="shared" si="130"/>
        <v/>
      </c>
      <c r="DA89" t="str">
        <f t="shared" si="131"/>
        <v/>
      </c>
      <c r="DB89" t="str">
        <f t="shared" si="132"/>
        <v/>
      </c>
      <c r="DC89" t="str">
        <f t="shared" si="133"/>
        <v/>
      </c>
      <c r="DD89" t="str">
        <f t="shared" si="134"/>
        <v/>
      </c>
      <c r="DE89" t="str">
        <f t="shared" si="135"/>
        <v/>
      </c>
      <c r="DF89" t="str">
        <f t="shared" si="136"/>
        <v/>
      </c>
      <c r="DG89" t="str">
        <f t="shared" si="137"/>
        <v/>
      </c>
      <c r="DH89" t="str">
        <f t="shared" si="138"/>
        <v/>
      </c>
      <c r="DI89" t="str">
        <f t="shared" si="139"/>
        <v/>
      </c>
      <c r="DJ89" t="str">
        <f t="shared" si="140"/>
        <v/>
      </c>
      <c r="DK89" t="str">
        <f t="shared" si="141"/>
        <v/>
      </c>
      <c r="DL89" t="str">
        <f t="shared" si="142"/>
        <v/>
      </c>
      <c r="DM89" t="str">
        <f t="shared" si="143"/>
        <v/>
      </c>
      <c r="DN89" t="str">
        <f t="shared" si="144"/>
        <v/>
      </c>
      <c r="DO89" t="str">
        <f t="shared" si="145"/>
        <v/>
      </c>
      <c r="DP89" t="str">
        <f t="shared" si="146"/>
        <v/>
      </c>
      <c r="DQ89" t="str">
        <f t="shared" si="147"/>
        <v/>
      </c>
      <c r="DR89" t="str">
        <f t="shared" si="148"/>
        <v/>
      </c>
      <c r="DS89" t="str">
        <f t="shared" si="149"/>
        <v/>
      </c>
      <c r="DT89" t="str">
        <f t="shared" si="150"/>
        <v/>
      </c>
      <c r="DU89" t="str">
        <f t="shared" si="151"/>
        <v/>
      </c>
      <c r="DV89" t="str">
        <f t="shared" si="152"/>
        <v/>
      </c>
      <c r="DW89" t="str">
        <f t="shared" si="153"/>
        <v/>
      </c>
      <c r="DX89" s="25" t="str">
        <f t="shared" si="154"/>
        <v/>
      </c>
      <c r="EB89" s="78" t="str">
        <f t="shared" si="155"/>
        <v/>
      </c>
      <c r="EC89"/>
      <c r="EE89" s="50" t="str">
        <f ca="1">IF(OR(Results!D88=0,Results!D88="",Results!H88=""),"",IF(Results!H88-Results!I88&gt;4,Results!D88,""))</f>
        <v/>
      </c>
      <c r="EF89" t="str">
        <f>IFERROR(INDEX(EC86:$EC$300,MATCH(EC86&amp;"*",EC87:$EC$300,0)),"")</f>
        <v/>
      </c>
      <c r="EG89" s="51" t="str">
        <f t="shared" si="156"/>
        <v/>
      </c>
    </row>
    <row r="90" spans="2:137" x14ac:dyDescent="0.25">
      <c r="B90" s="68"/>
      <c r="D90" s="8"/>
      <c r="E90" s="14" t="str">
        <f>IFERROR(TRIM(VLOOKUP(D90,Data!$A$2:$B$300,2,FALSE)),IF(D90&lt;&gt;"",TRIM(D90),""))</f>
        <v/>
      </c>
      <c r="F90" s="17" t="str">
        <f t="shared" ca="1" si="157"/>
        <v/>
      </c>
      <c r="G90" s="8"/>
      <c r="H90" s="14" t="str">
        <f>IFERROR(TRIM(VLOOKUP(G90,Data!$A$2:$B$300,2,FALSE)),IF(G90&lt;&gt;"",TRIM(G90),""))</f>
        <v/>
      </c>
      <c r="I90" s="17" t="str">
        <f t="shared" ca="1" si="158"/>
        <v/>
      </c>
      <c r="J90" s="8"/>
      <c r="K90" s="14" t="str">
        <f>IFERROR(TRIM(VLOOKUP(J90,Data!$A$2:$B$300,2,FALSE)),IF(J90&lt;&gt;"",TRIM(J90),""))</f>
        <v/>
      </c>
      <c r="L90" s="17" t="str">
        <f t="shared" ca="1" si="159"/>
        <v/>
      </c>
      <c r="M90" s="8"/>
      <c r="N90" s="14" t="str">
        <f>IFERROR(TRIM(VLOOKUP(M90,Data!$A$2:$B$300,2,FALSE)),IF(M90&lt;&gt;"",TRIM(M90),""))</f>
        <v/>
      </c>
      <c r="O90" s="17" t="str">
        <f t="shared" ca="1" si="96"/>
        <v/>
      </c>
      <c r="P90" s="8"/>
      <c r="Q90" s="14" t="str">
        <f>IFERROR(TRIM(VLOOKUP(P90,Data!$A$2:$B$300,2,FALSE)),IF(P90&lt;&gt;"",TRIM(P90),""))</f>
        <v/>
      </c>
      <c r="R90" s="17" t="str">
        <f t="shared" ca="1" si="97"/>
        <v/>
      </c>
      <c r="S90" s="8"/>
      <c r="T90" s="14" t="str">
        <f>IFERROR(TRIM(VLOOKUP(S90,Data!$A$2:$B$300,2,FALSE)),IF(S90&lt;&gt;"",TRIM(S90),""))</f>
        <v/>
      </c>
      <c r="U90" s="17" t="str">
        <f t="shared" ca="1" si="98"/>
        <v/>
      </c>
      <c r="V90" s="8"/>
      <c r="W90" s="14" t="str">
        <f>IFERROR(TRIM(VLOOKUP(V90,Data!$A$2:$B$300,2,FALSE)),IF(V90&lt;&gt;"",TRIM(V90),""))</f>
        <v/>
      </c>
      <c r="X90" s="17" t="str">
        <f t="shared" ca="1" si="99"/>
        <v/>
      </c>
      <c r="Y90" s="8"/>
      <c r="Z90" s="14" t="str">
        <f>IFERROR(TRIM(VLOOKUP(Y90,Data!$A$2:$B$300,2,FALSE)),IF(Y90&lt;&gt;"",TRIM(Y90),""))</f>
        <v/>
      </c>
      <c r="AA90" s="17" t="str">
        <f t="shared" ca="1" si="100"/>
        <v/>
      </c>
      <c r="AB90" s="8"/>
      <c r="AC90" s="14" t="str">
        <f>IFERROR(TRIM(VLOOKUP(AB90,Data!$A$2:$B$300,2,FALSE)),IF(AB90&lt;&gt;"",TRIM(AB90),""))</f>
        <v/>
      </c>
      <c r="AD90" s="17" t="str">
        <f t="shared" ca="1" si="101"/>
        <v/>
      </c>
      <c r="AE90" s="8"/>
      <c r="AF90" s="14" t="str">
        <f>IFERROR(TRIM(VLOOKUP(AE90,Data!$A$2:$B$300,2,FALSE)),IF(AE90&lt;&gt;"",TRIM(AE90),""))</f>
        <v/>
      </c>
      <c r="AG90" s="17" t="str">
        <f t="shared" ca="1" si="102"/>
        <v/>
      </c>
      <c r="AH90" s="8"/>
      <c r="AI90" s="14" t="str">
        <f>IFERROR(TRIM(VLOOKUP(AH90,Data!$A$2:$B$300,2,FALSE)),IF(AH90&lt;&gt;"",TRIM(AH90),""))</f>
        <v/>
      </c>
      <c r="AJ90" s="17" t="str">
        <f t="shared" ca="1" si="103"/>
        <v/>
      </c>
      <c r="AK90" s="8"/>
      <c r="AL90" s="14" t="str">
        <f>IFERROR(TRIM(VLOOKUP(AK90,Data!$A$2:$B$300,2,FALSE)),IF(AK90&lt;&gt;"",TRIM(AK90),""))</f>
        <v/>
      </c>
      <c r="AM90" s="17" t="str">
        <f t="shared" ca="1" si="104"/>
        <v/>
      </c>
      <c r="AN90" s="8"/>
      <c r="AO90" s="14" t="str">
        <f>IFERROR(TRIM(VLOOKUP(AN90,Data!$A$2:$B$300,2,FALSE)),IF(AN90&lt;&gt;"",TRIM(AN90),""))</f>
        <v/>
      </c>
      <c r="AP90" s="17" t="str">
        <f t="shared" ca="1" si="105"/>
        <v/>
      </c>
      <c r="AQ90" s="8"/>
      <c r="AR90" s="14" t="str">
        <f>IFERROR(TRIM(VLOOKUP(AQ90,Data!$A$2:$B$300,2,FALSE)),IF(AQ90&lt;&gt;"",TRIM(AQ90),""))</f>
        <v/>
      </c>
      <c r="AS90" s="17" t="str">
        <f t="shared" ca="1" si="106"/>
        <v/>
      </c>
      <c r="AT90" s="8"/>
      <c r="AU90" s="14" t="str">
        <f>IFERROR(TRIM(VLOOKUP(AT90,Data!$A$2:$B$300,2,FALSE)),IF(AT90&lt;&gt;"",TRIM(AT90),""))</f>
        <v/>
      </c>
      <c r="AV90" s="17" t="str">
        <f t="shared" ca="1" si="107"/>
        <v/>
      </c>
      <c r="AW90" s="8"/>
      <c r="AX90" s="14" t="str">
        <f>IFERROR(TRIM(VLOOKUP(AW90,Data!$A$2:$B$300,2,FALSE)),IF(AW90&lt;&gt;"",TRIM(AW90),""))</f>
        <v/>
      </c>
      <c r="AY90" s="17" t="str">
        <f t="shared" ca="1" si="108"/>
        <v/>
      </c>
      <c r="AZ90" s="8"/>
      <c r="BA90" s="14" t="str">
        <f>IFERROR(TRIM(VLOOKUP(AZ90,Data!$A$2:$B$300,2,FALSE)),IF(AZ90&lt;&gt;"",TRIM(AZ90),""))</f>
        <v/>
      </c>
      <c r="BB90" s="17" t="str">
        <f t="shared" ca="1" si="109"/>
        <v/>
      </c>
      <c r="BC90" s="8"/>
      <c r="BD90" s="14" t="str">
        <f>IFERROR(TRIM(VLOOKUP(BC90,Data!$A$2:$B$300,2,FALSE)),IF(BC90&lt;&gt;"",TRIM(BC90),""))</f>
        <v/>
      </c>
      <c r="BE90" s="17" t="str">
        <f t="shared" ca="1" si="110"/>
        <v/>
      </c>
      <c r="BF90" s="8"/>
      <c r="BG90" s="14" t="str">
        <f>IFERROR(TRIM(VLOOKUP(BF90,Data!$A$2:$B$300,2,FALSE)),IF(BF90&lt;&gt;"",TRIM(BF90),""))</f>
        <v/>
      </c>
      <c r="BH90" s="17" t="str">
        <f t="shared" ca="1" si="111"/>
        <v/>
      </c>
      <c r="BI90" s="8"/>
      <c r="BJ90" s="14" t="str">
        <f>IFERROR(TRIM(VLOOKUP(BI90,Data!$A$2:$B$300,2,FALSE)),IF(BI90&lt;&gt;"",TRIM(BI90),""))</f>
        <v/>
      </c>
      <c r="BK90" s="17" t="str">
        <f t="shared" ca="1" si="112"/>
        <v/>
      </c>
      <c r="BL90" s="8"/>
      <c r="BM90" s="14" t="str">
        <f>IFERROR(TRIM(VLOOKUP(BL90,Data!$A$2:$B$300,2,FALSE)),IF(BL90&lt;&gt;"",TRIM(BL90),""))</f>
        <v/>
      </c>
      <c r="BN90" s="17" t="str">
        <f t="shared" ca="1" si="113"/>
        <v/>
      </c>
      <c r="BO90" s="8"/>
      <c r="BP90" s="14" t="str">
        <f>IFERROR(TRIM(VLOOKUP(BO90,Data!$A$2:$B$300,2,FALSE)),IF(BO90&lt;&gt;"",TRIM(BO90),""))</f>
        <v/>
      </c>
      <c r="BQ90" s="17" t="str">
        <f t="shared" ca="1" si="114"/>
        <v/>
      </c>
      <c r="BR90" s="8"/>
      <c r="BS90" s="14" t="str">
        <f>IFERROR(TRIM(VLOOKUP(BR90,Data!$A$2:$B$300,2,FALSE)),IF(BR90&lt;&gt;"",TRIM(BR90),""))</f>
        <v/>
      </c>
      <c r="BT90" s="17" t="str">
        <f t="shared" ca="1" si="115"/>
        <v/>
      </c>
      <c r="BU90" s="8"/>
      <c r="BV90" s="14" t="str">
        <f>IFERROR(TRIM(VLOOKUP(BU90,Data!$A$2:$B$300,2,FALSE)),IF(BU90&lt;&gt;"",TRIM(BU90),""))</f>
        <v/>
      </c>
      <c r="BW90" s="17" t="str">
        <f t="shared" ca="1" si="116"/>
        <v/>
      </c>
      <c r="BX90" s="8"/>
      <c r="BY90" s="14" t="str">
        <f>IFERROR(TRIM(VLOOKUP(BX90,Data!$A$2:$B$300,2,FALSE)),IF(BX90&lt;&gt;"",TRIM(BX90),""))</f>
        <v/>
      </c>
      <c r="BZ90" s="17" t="str">
        <f t="shared" ca="1" si="117"/>
        <v/>
      </c>
      <c r="CA90" s="8"/>
      <c r="CB90" s="14" t="str">
        <f>IFERROR(TRIM(VLOOKUP(CA90,Data!$A$2:$B$300,2,FALSE)),IF(CA90&lt;&gt;"",TRIM(CA90),""))</f>
        <v/>
      </c>
      <c r="CC90" s="17" t="str">
        <f t="shared" ca="1" si="118"/>
        <v/>
      </c>
      <c r="CD90" s="8"/>
      <c r="CE90" s="14" t="str">
        <f>IFERROR(TRIM(VLOOKUP(CD90,Data!$A$2:$B$300,2,FALSE)),IF(CD90&lt;&gt;"",TRIM(CD90),""))</f>
        <v/>
      </c>
      <c r="CF90" s="17" t="str">
        <f t="shared" ca="1" si="119"/>
        <v/>
      </c>
      <c r="CG90" s="8"/>
      <c r="CH90" s="14" t="str">
        <f>IFERROR(TRIM(VLOOKUP(CG90,Data!$A$2:$B$300,2,FALSE)),IF(CG90&lt;&gt;"",TRIM(CG90),""))</f>
        <v/>
      </c>
      <c r="CI90" s="17" t="str">
        <f t="shared" ca="1" si="120"/>
        <v/>
      </c>
      <c r="CJ90" s="8"/>
      <c r="CK90" s="14" t="str">
        <f>IFERROR(TRIM(VLOOKUP(CJ90,Data!$A$2:$B$300,2,FALSE)),IF(CJ90&lt;&gt;"",TRIM(CJ90),""))</f>
        <v/>
      </c>
      <c r="CL90" s="17" t="str">
        <f t="shared" ca="1" si="121"/>
        <v/>
      </c>
      <c r="CM90" s="8"/>
      <c r="CN90" s="14" t="str">
        <f>IFERROR(TRIM(VLOOKUP(CM90,Data!$A$2:$B$300,2,FALSE)),IF(CM90&lt;&gt;"",TRIM(CM90),""))</f>
        <v/>
      </c>
      <c r="CO90" s="17" t="str">
        <f t="shared" ca="1" si="122"/>
        <v/>
      </c>
      <c r="CP90" s="8"/>
      <c r="CQ90" s="14" t="str">
        <f>IFERROR(TRIM(VLOOKUP(CP90,Data!$A$2:$B$300,2,FALSE)),IF(CP90&lt;&gt;"",TRIM(CP90),""))</f>
        <v/>
      </c>
      <c r="CR90" s="17" t="str">
        <f t="shared" ca="1" si="123"/>
        <v/>
      </c>
      <c r="CT90" s="24" t="str">
        <f t="shared" si="124"/>
        <v/>
      </c>
      <c r="CU90" t="str">
        <f t="shared" si="125"/>
        <v/>
      </c>
      <c r="CV90" t="str">
        <f t="shared" si="126"/>
        <v/>
      </c>
      <c r="CW90" t="str">
        <f t="shared" si="127"/>
        <v/>
      </c>
      <c r="CX90" t="str">
        <f t="shared" si="128"/>
        <v/>
      </c>
      <c r="CY90" t="str">
        <f t="shared" si="129"/>
        <v/>
      </c>
      <c r="CZ90" t="str">
        <f t="shared" si="130"/>
        <v/>
      </c>
      <c r="DA90" t="str">
        <f t="shared" si="131"/>
        <v/>
      </c>
      <c r="DB90" t="str">
        <f t="shared" si="132"/>
        <v/>
      </c>
      <c r="DC90" t="str">
        <f t="shared" si="133"/>
        <v/>
      </c>
      <c r="DD90" t="str">
        <f t="shared" si="134"/>
        <v/>
      </c>
      <c r="DE90" t="str">
        <f t="shared" si="135"/>
        <v/>
      </c>
      <c r="DF90" t="str">
        <f t="shared" si="136"/>
        <v/>
      </c>
      <c r="DG90" t="str">
        <f t="shared" si="137"/>
        <v/>
      </c>
      <c r="DH90" t="str">
        <f t="shared" si="138"/>
        <v/>
      </c>
      <c r="DI90" t="str">
        <f t="shared" si="139"/>
        <v/>
      </c>
      <c r="DJ90" t="str">
        <f t="shared" si="140"/>
        <v/>
      </c>
      <c r="DK90" t="str">
        <f t="shared" si="141"/>
        <v/>
      </c>
      <c r="DL90" t="str">
        <f t="shared" si="142"/>
        <v/>
      </c>
      <c r="DM90" t="str">
        <f t="shared" si="143"/>
        <v/>
      </c>
      <c r="DN90" t="str">
        <f t="shared" si="144"/>
        <v/>
      </c>
      <c r="DO90" t="str">
        <f t="shared" si="145"/>
        <v/>
      </c>
      <c r="DP90" t="str">
        <f t="shared" si="146"/>
        <v/>
      </c>
      <c r="DQ90" t="str">
        <f t="shared" si="147"/>
        <v/>
      </c>
      <c r="DR90" t="str">
        <f t="shared" si="148"/>
        <v/>
      </c>
      <c r="DS90" t="str">
        <f t="shared" si="149"/>
        <v/>
      </c>
      <c r="DT90" t="str">
        <f t="shared" si="150"/>
        <v/>
      </c>
      <c r="DU90" t="str">
        <f t="shared" si="151"/>
        <v/>
      </c>
      <c r="DV90" t="str">
        <f t="shared" si="152"/>
        <v/>
      </c>
      <c r="DW90" t="str">
        <f t="shared" si="153"/>
        <v/>
      </c>
      <c r="DX90" s="25" t="str">
        <f t="shared" si="154"/>
        <v/>
      </c>
      <c r="EB90" s="78" t="str">
        <f t="shared" si="155"/>
        <v/>
      </c>
      <c r="EC90"/>
      <c r="EE90" s="50" t="str">
        <f ca="1">IF(OR(Results!D89=0,Results!D89="",Results!H89=""),"",IF(Results!H89-Results!I89&gt;4,Results!D89,""))</f>
        <v/>
      </c>
      <c r="EF90" t="str">
        <f>IFERROR(INDEX(EC87:$EC$300,MATCH(EC87&amp;"*",EC88:$EC$300,0)),"")</f>
        <v/>
      </c>
      <c r="EG90" s="51" t="str">
        <f t="shared" si="156"/>
        <v/>
      </c>
    </row>
    <row r="91" spans="2:137" x14ac:dyDescent="0.25">
      <c r="B91" s="68"/>
      <c r="D91" s="8"/>
      <c r="E91" s="14" t="str">
        <f>IFERROR(TRIM(VLOOKUP(D91,Data!$A$2:$B$300,2,FALSE)),IF(D91&lt;&gt;"",TRIM(D91),""))</f>
        <v/>
      </c>
      <c r="F91" s="17" t="str">
        <f t="shared" ca="1" si="157"/>
        <v/>
      </c>
      <c r="G91" s="8"/>
      <c r="H91" s="14" t="str">
        <f>IFERROR(TRIM(VLOOKUP(G91,Data!$A$2:$B$300,2,FALSE)),IF(G91&lt;&gt;"",TRIM(G91),""))</f>
        <v/>
      </c>
      <c r="I91" s="17" t="str">
        <f t="shared" ca="1" si="158"/>
        <v/>
      </c>
      <c r="J91" s="8"/>
      <c r="K91" s="14" t="str">
        <f>IFERROR(TRIM(VLOOKUP(J91,Data!$A$2:$B$300,2,FALSE)),IF(J91&lt;&gt;"",TRIM(J91),""))</f>
        <v/>
      </c>
      <c r="L91" s="17" t="str">
        <f t="shared" ca="1" si="159"/>
        <v/>
      </c>
      <c r="M91" s="8"/>
      <c r="N91" s="14" t="str">
        <f>IFERROR(TRIM(VLOOKUP(M91,Data!$A$2:$B$300,2,FALSE)),IF(M91&lt;&gt;"",TRIM(M91),""))</f>
        <v/>
      </c>
      <c r="O91" s="17" t="str">
        <f t="shared" ca="1" si="96"/>
        <v/>
      </c>
      <c r="P91" s="8"/>
      <c r="Q91" s="14" t="str">
        <f>IFERROR(TRIM(VLOOKUP(P91,Data!$A$2:$B$300,2,FALSE)),IF(P91&lt;&gt;"",TRIM(P91),""))</f>
        <v/>
      </c>
      <c r="R91" s="17" t="str">
        <f t="shared" ca="1" si="97"/>
        <v/>
      </c>
      <c r="S91" s="8"/>
      <c r="T91" s="14" t="str">
        <f>IFERROR(TRIM(VLOOKUP(S91,Data!$A$2:$B$300,2,FALSE)),IF(S91&lt;&gt;"",TRIM(S91),""))</f>
        <v/>
      </c>
      <c r="U91" s="17" t="str">
        <f t="shared" ca="1" si="98"/>
        <v/>
      </c>
      <c r="V91" s="8"/>
      <c r="W91" s="14" t="str">
        <f>IFERROR(TRIM(VLOOKUP(V91,Data!$A$2:$B$300,2,FALSE)),IF(V91&lt;&gt;"",TRIM(V91),""))</f>
        <v/>
      </c>
      <c r="X91" s="17" t="str">
        <f t="shared" ca="1" si="99"/>
        <v/>
      </c>
      <c r="Y91" s="8"/>
      <c r="Z91" s="14" t="str">
        <f>IFERROR(TRIM(VLOOKUP(Y91,Data!$A$2:$B$300,2,FALSE)),IF(Y91&lt;&gt;"",TRIM(Y91),""))</f>
        <v/>
      </c>
      <c r="AA91" s="17" t="str">
        <f t="shared" ca="1" si="100"/>
        <v/>
      </c>
      <c r="AB91" s="8"/>
      <c r="AC91" s="14" t="str">
        <f>IFERROR(TRIM(VLOOKUP(AB91,Data!$A$2:$B$300,2,FALSE)),IF(AB91&lt;&gt;"",TRIM(AB91),""))</f>
        <v/>
      </c>
      <c r="AD91" s="17" t="str">
        <f t="shared" ca="1" si="101"/>
        <v/>
      </c>
      <c r="AE91" s="8"/>
      <c r="AF91" s="14" t="str">
        <f>IFERROR(TRIM(VLOOKUP(AE91,Data!$A$2:$B$300,2,FALSE)),IF(AE91&lt;&gt;"",TRIM(AE91),""))</f>
        <v/>
      </c>
      <c r="AG91" s="17" t="str">
        <f t="shared" ca="1" si="102"/>
        <v/>
      </c>
      <c r="AH91" s="8"/>
      <c r="AI91" s="14" t="str">
        <f>IFERROR(TRIM(VLOOKUP(AH91,Data!$A$2:$B$300,2,FALSE)),IF(AH91&lt;&gt;"",TRIM(AH91),""))</f>
        <v/>
      </c>
      <c r="AJ91" s="17" t="str">
        <f t="shared" ca="1" si="103"/>
        <v/>
      </c>
      <c r="AK91" s="8"/>
      <c r="AL91" s="14" t="str">
        <f>IFERROR(TRIM(VLOOKUP(AK91,Data!$A$2:$B$300,2,FALSE)),IF(AK91&lt;&gt;"",TRIM(AK91),""))</f>
        <v/>
      </c>
      <c r="AM91" s="17" t="str">
        <f t="shared" ca="1" si="104"/>
        <v/>
      </c>
      <c r="AN91" s="8"/>
      <c r="AO91" s="14" t="str">
        <f>IFERROR(TRIM(VLOOKUP(AN91,Data!$A$2:$B$300,2,FALSE)),IF(AN91&lt;&gt;"",TRIM(AN91),""))</f>
        <v/>
      </c>
      <c r="AP91" s="17" t="str">
        <f t="shared" ca="1" si="105"/>
        <v/>
      </c>
      <c r="AQ91" s="8"/>
      <c r="AR91" s="14" t="str">
        <f>IFERROR(TRIM(VLOOKUP(AQ91,Data!$A$2:$B$300,2,FALSE)),IF(AQ91&lt;&gt;"",TRIM(AQ91),""))</f>
        <v/>
      </c>
      <c r="AS91" s="17" t="str">
        <f t="shared" ca="1" si="106"/>
        <v/>
      </c>
      <c r="AT91" s="8"/>
      <c r="AU91" s="14" t="str">
        <f>IFERROR(TRIM(VLOOKUP(AT91,Data!$A$2:$B$300,2,FALSE)),IF(AT91&lt;&gt;"",TRIM(AT91),""))</f>
        <v/>
      </c>
      <c r="AV91" s="17" t="str">
        <f t="shared" ca="1" si="107"/>
        <v/>
      </c>
      <c r="AW91" s="8"/>
      <c r="AX91" s="14" t="str">
        <f>IFERROR(TRIM(VLOOKUP(AW91,Data!$A$2:$B$300,2,FALSE)),IF(AW91&lt;&gt;"",TRIM(AW91),""))</f>
        <v/>
      </c>
      <c r="AY91" s="17" t="str">
        <f t="shared" ca="1" si="108"/>
        <v/>
      </c>
      <c r="AZ91" s="8"/>
      <c r="BA91" s="14" t="str">
        <f>IFERROR(TRIM(VLOOKUP(AZ91,Data!$A$2:$B$300,2,FALSE)),IF(AZ91&lt;&gt;"",TRIM(AZ91),""))</f>
        <v/>
      </c>
      <c r="BB91" s="17" t="str">
        <f t="shared" ca="1" si="109"/>
        <v/>
      </c>
      <c r="BC91" s="8"/>
      <c r="BD91" s="14" t="str">
        <f>IFERROR(TRIM(VLOOKUP(BC91,Data!$A$2:$B$300,2,FALSE)),IF(BC91&lt;&gt;"",TRIM(BC91),""))</f>
        <v/>
      </c>
      <c r="BE91" s="17" t="str">
        <f t="shared" ca="1" si="110"/>
        <v/>
      </c>
      <c r="BF91" s="8"/>
      <c r="BG91" s="14" t="str">
        <f>IFERROR(TRIM(VLOOKUP(BF91,Data!$A$2:$B$300,2,FALSE)),IF(BF91&lt;&gt;"",TRIM(BF91),""))</f>
        <v/>
      </c>
      <c r="BH91" s="17" t="str">
        <f t="shared" ca="1" si="111"/>
        <v/>
      </c>
      <c r="BI91" s="8"/>
      <c r="BJ91" s="14" t="str">
        <f>IFERROR(TRIM(VLOOKUP(BI91,Data!$A$2:$B$300,2,FALSE)),IF(BI91&lt;&gt;"",TRIM(BI91),""))</f>
        <v/>
      </c>
      <c r="BK91" s="17" t="str">
        <f t="shared" ca="1" si="112"/>
        <v/>
      </c>
      <c r="BL91" s="8"/>
      <c r="BM91" s="14" t="str">
        <f>IFERROR(TRIM(VLOOKUP(BL91,Data!$A$2:$B$300,2,FALSE)),IF(BL91&lt;&gt;"",TRIM(BL91),""))</f>
        <v/>
      </c>
      <c r="BN91" s="17" t="str">
        <f t="shared" ca="1" si="113"/>
        <v/>
      </c>
      <c r="BO91" s="8"/>
      <c r="BP91" s="14" t="str">
        <f>IFERROR(TRIM(VLOOKUP(BO91,Data!$A$2:$B$300,2,FALSE)),IF(BO91&lt;&gt;"",TRIM(BO91),""))</f>
        <v/>
      </c>
      <c r="BQ91" s="17" t="str">
        <f t="shared" ca="1" si="114"/>
        <v/>
      </c>
      <c r="BR91" s="8"/>
      <c r="BS91" s="14" t="str">
        <f>IFERROR(TRIM(VLOOKUP(BR91,Data!$A$2:$B$300,2,FALSE)),IF(BR91&lt;&gt;"",TRIM(BR91),""))</f>
        <v/>
      </c>
      <c r="BT91" s="17" t="str">
        <f t="shared" ca="1" si="115"/>
        <v/>
      </c>
      <c r="BU91" s="8"/>
      <c r="BV91" s="14" t="str">
        <f>IFERROR(TRIM(VLOOKUP(BU91,Data!$A$2:$B$300,2,FALSE)),IF(BU91&lt;&gt;"",TRIM(BU91),""))</f>
        <v/>
      </c>
      <c r="BW91" s="17" t="str">
        <f t="shared" ca="1" si="116"/>
        <v/>
      </c>
      <c r="BX91" s="8"/>
      <c r="BY91" s="14" t="str">
        <f>IFERROR(TRIM(VLOOKUP(BX91,Data!$A$2:$B$300,2,FALSE)),IF(BX91&lt;&gt;"",TRIM(BX91),""))</f>
        <v/>
      </c>
      <c r="BZ91" s="17" t="str">
        <f t="shared" ca="1" si="117"/>
        <v/>
      </c>
      <c r="CA91" s="8"/>
      <c r="CB91" s="14" t="str">
        <f>IFERROR(TRIM(VLOOKUP(CA91,Data!$A$2:$B$300,2,FALSE)),IF(CA91&lt;&gt;"",TRIM(CA91),""))</f>
        <v/>
      </c>
      <c r="CC91" s="17" t="str">
        <f t="shared" ca="1" si="118"/>
        <v/>
      </c>
      <c r="CD91" s="8"/>
      <c r="CE91" s="14" t="str">
        <f>IFERROR(TRIM(VLOOKUP(CD91,Data!$A$2:$B$300,2,FALSE)),IF(CD91&lt;&gt;"",TRIM(CD91),""))</f>
        <v/>
      </c>
      <c r="CF91" s="17" t="str">
        <f t="shared" ca="1" si="119"/>
        <v/>
      </c>
      <c r="CG91" s="8"/>
      <c r="CH91" s="14" t="str">
        <f>IFERROR(TRIM(VLOOKUP(CG91,Data!$A$2:$B$300,2,FALSE)),IF(CG91&lt;&gt;"",TRIM(CG91),""))</f>
        <v/>
      </c>
      <c r="CI91" s="17" t="str">
        <f t="shared" ca="1" si="120"/>
        <v/>
      </c>
      <c r="CJ91" s="8"/>
      <c r="CK91" s="14" t="str">
        <f>IFERROR(TRIM(VLOOKUP(CJ91,Data!$A$2:$B$300,2,FALSE)),IF(CJ91&lt;&gt;"",TRIM(CJ91),""))</f>
        <v/>
      </c>
      <c r="CL91" s="17" t="str">
        <f t="shared" ca="1" si="121"/>
        <v/>
      </c>
      <c r="CM91" s="8"/>
      <c r="CN91" s="14" t="str">
        <f>IFERROR(TRIM(VLOOKUP(CM91,Data!$A$2:$B$300,2,FALSE)),IF(CM91&lt;&gt;"",TRIM(CM91),""))</f>
        <v/>
      </c>
      <c r="CO91" s="17" t="str">
        <f t="shared" ca="1" si="122"/>
        <v/>
      </c>
      <c r="CP91" s="8"/>
      <c r="CQ91" s="14" t="str">
        <f>IFERROR(TRIM(VLOOKUP(CP91,Data!$A$2:$B$300,2,FALSE)),IF(CP91&lt;&gt;"",TRIM(CP91),""))</f>
        <v/>
      </c>
      <c r="CR91" s="17" t="str">
        <f t="shared" ca="1" si="123"/>
        <v/>
      </c>
      <c r="CT91" s="24" t="str">
        <f t="shared" si="124"/>
        <v/>
      </c>
      <c r="CU91" t="str">
        <f t="shared" si="125"/>
        <v/>
      </c>
      <c r="CV91" t="str">
        <f t="shared" si="126"/>
        <v/>
      </c>
      <c r="CW91" t="str">
        <f t="shared" si="127"/>
        <v/>
      </c>
      <c r="CX91" t="str">
        <f t="shared" si="128"/>
        <v/>
      </c>
      <c r="CY91" t="str">
        <f t="shared" si="129"/>
        <v/>
      </c>
      <c r="CZ91" t="str">
        <f t="shared" si="130"/>
        <v/>
      </c>
      <c r="DA91" t="str">
        <f t="shared" si="131"/>
        <v/>
      </c>
      <c r="DB91" t="str">
        <f t="shared" si="132"/>
        <v/>
      </c>
      <c r="DC91" t="str">
        <f t="shared" si="133"/>
        <v/>
      </c>
      <c r="DD91" t="str">
        <f t="shared" si="134"/>
        <v/>
      </c>
      <c r="DE91" t="str">
        <f t="shared" si="135"/>
        <v/>
      </c>
      <c r="DF91" t="str">
        <f t="shared" si="136"/>
        <v/>
      </c>
      <c r="DG91" t="str">
        <f t="shared" si="137"/>
        <v/>
      </c>
      <c r="DH91" t="str">
        <f t="shared" si="138"/>
        <v/>
      </c>
      <c r="DI91" t="str">
        <f t="shared" si="139"/>
        <v/>
      </c>
      <c r="DJ91" t="str">
        <f t="shared" si="140"/>
        <v/>
      </c>
      <c r="DK91" t="str">
        <f t="shared" si="141"/>
        <v/>
      </c>
      <c r="DL91" t="str">
        <f t="shared" si="142"/>
        <v/>
      </c>
      <c r="DM91" t="str">
        <f t="shared" si="143"/>
        <v/>
      </c>
      <c r="DN91" t="str">
        <f t="shared" si="144"/>
        <v/>
      </c>
      <c r="DO91" t="str">
        <f t="shared" si="145"/>
        <v/>
      </c>
      <c r="DP91" t="str">
        <f t="shared" si="146"/>
        <v/>
      </c>
      <c r="DQ91" t="str">
        <f t="shared" si="147"/>
        <v/>
      </c>
      <c r="DR91" t="str">
        <f t="shared" si="148"/>
        <v/>
      </c>
      <c r="DS91" t="str">
        <f t="shared" si="149"/>
        <v/>
      </c>
      <c r="DT91" t="str">
        <f t="shared" si="150"/>
        <v/>
      </c>
      <c r="DU91" t="str">
        <f t="shared" si="151"/>
        <v/>
      </c>
      <c r="DV91" t="str">
        <f t="shared" si="152"/>
        <v/>
      </c>
      <c r="DW91" t="str">
        <f t="shared" si="153"/>
        <v/>
      </c>
      <c r="DX91" s="25" t="str">
        <f t="shared" si="154"/>
        <v/>
      </c>
      <c r="EB91" s="78" t="str">
        <f t="shared" si="155"/>
        <v/>
      </c>
      <c r="EC91"/>
      <c r="EE91" s="50" t="str">
        <f ca="1">IF(OR(Results!D90=0,Results!D90="",Results!H90=""),"",IF(Results!H90-Results!I90&gt;4,Results!D90,""))</f>
        <v/>
      </c>
      <c r="EF91" t="str">
        <f>IFERROR(INDEX(EC88:$EC$300,MATCH(EC88&amp;"*",EC89:$EC$300,0)),"")</f>
        <v/>
      </c>
      <c r="EG91" s="51" t="str">
        <f t="shared" si="156"/>
        <v/>
      </c>
    </row>
    <row r="92" spans="2:137" x14ac:dyDescent="0.25">
      <c r="B92" s="68"/>
      <c r="D92" s="8"/>
      <c r="E92" s="14" t="str">
        <f>IFERROR(TRIM(VLOOKUP(D92,Data!$A$2:$B$300,2,FALSE)),IF(D92&lt;&gt;"",TRIM(D92),""))</f>
        <v/>
      </c>
      <c r="F92" s="17" t="str">
        <f t="shared" ca="1" si="157"/>
        <v/>
      </c>
      <c r="G92" s="8"/>
      <c r="H92" s="14" t="str">
        <f>IFERROR(TRIM(VLOOKUP(G92,Data!$A$2:$B$300,2,FALSE)),IF(G92&lt;&gt;"",TRIM(G92),""))</f>
        <v/>
      </c>
      <c r="I92" s="17" t="str">
        <f t="shared" ca="1" si="158"/>
        <v/>
      </c>
      <c r="J92" s="8"/>
      <c r="K92" s="14" t="str">
        <f>IFERROR(TRIM(VLOOKUP(J92,Data!$A$2:$B$300,2,FALSE)),IF(J92&lt;&gt;"",TRIM(J92),""))</f>
        <v/>
      </c>
      <c r="L92" s="17" t="str">
        <f t="shared" ca="1" si="159"/>
        <v/>
      </c>
      <c r="M92" s="8"/>
      <c r="N92" s="14" t="str">
        <f>IFERROR(TRIM(VLOOKUP(M92,Data!$A$2:$B$300,2,FALSE)),IF(M92&lt;&gt;"",TRIM(M92),""))</f>
        <v/>
      </c>
      <c r="O92" s="17" t="str">
        <f t="shared" ca="1" si="96"/>
        <v/>
      </c>
      <c r="P92" s="8"/>
      <c r="Q92" s="14" t="str">
        <f>IFERROR(TRIM(VLOOKUP(P92,Data!$A$2:$B$300,2,FALSE)),IF(P92&lt;&gt;"",TRIM(P92),""))</f>
        <v/>
      </c>
      <c r="R92" s="17" t="str">
        <f t="shared" ca="1" si="97"/>
        <v/>
      </c>
      <c r="S92" s="8"/>
      <c r="T92" s="14" t="str">
        <f>IFERROR(TRIM(VLOOKUP(S92,Data!$A$2:$B$300,2,FALSE)),IF(S92&lt;&gt;"",TRIM(S92),""))</f>
        <v/>
      </c>
      <c r="U92" s="17" t="str">
        <f t="shared" ca="1" si="98"/>
        <v/>
      </c>
      <c r="V92" s="8"/>
      <c r="W92" s="14" t="str">
        <f>IFERROR(TRIM(VLOOKUP(V92,Data!$A$2:$B$300,2,FALSE)),IF(V92&lt;&gt;"",TRIM(V92),""))</f>
        <v/>
      </c>
      <c r="X92" s="17" t="str">
        <f t="shared" ca="1" si="99"/>
        <v/>
      </c>
      <c r="Y92" s="8"/>
      <c r="Z92" s="14" t="str">
        <f>IFERROR(TRIM(VLOOKUP(Y92,Data!$A$2:$B$300,2,FALSE)),IF(Y92&lt;&gt;"",TRIM(Y92),""))</f>
        <v/>
      </c>
      <c r="AA92" s="17" t="str">
        <f t="shared" ca="1" si="100"/>
        <v/>
      </c>
      <c r="AB92" s="8"/>
      <c r="AC92" s="14" t="str">
        <f>IFERROR(TRIM(VLOOKUP(AB92,Data!$A$2:$B$300,2,FALSE)),IF(AB92&lt;&gt;"",TRIM(AB92),""))</f>
        <v/>
      </c>
      <c r="AD92" s="17" t="str">
        <f t="shared" ca="1" si="101"/>
        <v/>
      </c>
      <c r="AE92" s="8"/>
      <c r="AF92" s="14" t="str">
        <f>IFERROR(TRIM(VLOOKUP(AE92,Data!$A$2:$B$300,2,FALSE)),IF(AE92&lt;&gt;"",TRIM(AE92),""))</f>
        <v/>
      </c>
      <c r="AG92" s="17" t="str">
        <f t="shared" ca="1" si="102"/>
        <v/>
      </c>
      <c r="AH92" s="8"/>
      <c r="AI92" s="14" t="str">
        <f>IFERROR(TRIM(VLOOKUP(AH92,Data!$A$2:$B$300,2,FALSE)),IF(AH92&lt;&gt;"",TRIM(AH92),""))</f>
        <v/>
      </c>
      <c r="AJ92" s="17" t="str">
        <f t="shared" ca="1" si="103"/>
        <v/>
      </c>
      <c r="AK92" s="8"/>
      <c r="AL92" s="14" t="str">
        <f>IFERROR(TRIM(VLOOKUP(AK92,Data!$A$2:$B$300,2,FALSE)),IF(AK92&lt;&gt;"",TRIM(AK92),""))</f>
        <v/>
      </c>
      <c r="AM92" s="17" t="str">
        <f t="shared" ca="1" si="104"/>
        <v/>
      </c>
      <c r="AN92" s="8"/>
      <c r="AO92" s="14" t="str">
        <f>IFERROR(TRIM(VLOOKUP(AN92,Data!$A$2:$B$300,2,FALSE)),IF(AN92&lt;&gt;"",TRIM(AN92),""))</f>
        <v/>
      </c>
      <c r="AP92" s="17" t="str">
        <f t="shared" ca="1" si="105"/>
        <v/>
      </c>
      <c r="AQ92" s="8"/>
      <c r="AR92" s="14" t="str">
        <f>IFERROR(TRIM(VLOOKUP(AQ92,Data!$A$2:$B$300,2,FALSE)),IF(AQ92&lt;&gt;"",TRIM(AQ92),""))</f>
        <v/>
      </c>
      <c r="AS92" s="17" t="str">
        <f t="shared" ca="1" si="106"/>
        <v/>
      </c>
      <c r="AT92" s="8"/>
      <c r="AU92" s="14" t="str">
        <f>IFERROR(TRIM(VLOOKUP(AT92,Data!$A$2:$B$300,2,FALSE)),IF(AT92&lt;&gt;"",TRIM(AT92),""))</f>
        <v/>
      </c>
      <c r="AV92" s="17" t="str">
        <f t="shared" ca="1" si="107"/>
        <v/>
      </c>
      <c r="AW92" s="8"/>
      <c r="AX92" s="14" t="str">
        <f>IFERROR(TRIM(VLOOKUP(AW92,Data!$A$2:$B$300,2,FALSE)),IF(AW92&lt;&gt;"",TRIM(AW92),""))</f>
        <v/>
      </c>
      <c r="AY92" s="17" t="str">
        <f t="shared" ca="1" si="108"/>
        <v/>
      </c>
      <c r="AZ92" s="8"/>
      <c r="BA92" s="14" t="str">
        <f>IFERROR(TRIM(VLOOKUP(AZ92,Data!$A$2:$B$300,2,FALSE)),IF(AZ92&lt;&gt;"",TRIM(AZ92),""))</f>
        <v/>
      </c>
      <c r="BB92" s="17" t="str">
        <f t="shared" ca="1" si="109"/>
        <v/>
      </c>
      <c r="BC92" s="8"/>
      <c r="BD92" s="14" t="str">
        <f>IFERROR(TRIM(VLOOKUP(BC92,Data!$A$2:$B$300,2,FALSE)),IF(BC92&lt;&gt;"",TRIM(BC92),""))</f>
        <v/>
      </c>
      <c r="BE92" s="17" t="str">
        <f t="shared" ca="1" si="110"/>
        <v/>
      </c>
      <c r="BF92" s="8"/>
      <c r="BG92" s="14" t="str">
        <f>IFERROR(TRIM(VLOOKUP(BF92,Data!$A$2:$B$300,2,FALSE)),IF(BF92&lt;&gt;"",TRIM(BF92),""))</f>
        <v/>
      </c>
      <c r="BH92" s="17" t="str">
        <f t="shared" ca="1" si="111"/>
        <v/>
      </c>
      <c r="BI92" s="8"/>
      <c r="BJ92" s="14" t="str">
        <f>IFERROR(TRIM(VLOOKUP(BI92,Data!$A$2:$B$300,2,FALSE)),IF(BI92&lt;&gt;"",TRIM(BI92),""))</f>
        <v/>
      </c>
      <c r="BK92" s="17" t="str">
        <f t="shared" ca="1" si="112"/>
        <v/>
      </c>
      <c r="BL92" s="8"/>
      <c r="BM92" s="14" t="str">
        <f>IFERROR(TRIM(VLOOKUP(BL92,Data!$A$2:$B$300,2,FALSE)),IF(BL92&lt;&gt;"",TRIM(BL92),""))</f>
        <v/>
      </c>
      <c r="BN92" s="17" t="str">
        <f t="shared" ca="1" si="113"/>
        <v/>
      </c>
      <c r="BO92" s="8"/>
      <c r="BP92" s="14" t="str">
        <f>IFERROR(TRIM(VLOOKUP(BO92,Data!$A$2:$B$300,2,FALSE)),IF(BO92&lt;&gt;"",TRIM(BO92),""))</f>
        <v/>
      </c>
      <c r="BQ92" s="17" t="str">
        <f t="shared" ca="1" si="114"/>
        <v/>
      </c>
      <c r="BR92" s="8"/>
      <c r="BS92" s="14" t="str">
        <f>IFERROR(TRIM(VLOOKUP(BR92,Data!$A$2:$B$300,2,FALSE)),IF(BR92&lt;&gt;"",TRIM(BR92),""))</f>
        <v/>
      </c>
      <c r="BT92" s="17" t="str">
        <f t="shared" ca="1" si="115"/>
        <v/>
      </c>
      <c r="BU92" s="8"/>
      <c r="BV92" s="14" t="str">
        <f>IFERROR(TRIM(VLOOKUP(BU92,Data!$A$2:$B$300,2,FALSE)),IF(BU92&lt;&gt;"",TRIM(BU92),""))</f>
        <v/>
      </c>
      <c r="BW92" s="17" t="str">
        <f t="shared" ca="1" si="116"/>
        <v/>
      </c>
      <c r="BX92" s="8"/>
      <c r="BY92" s="14" t="str">
        <f>IFERROR(TRIM(VLOOKUP(BX92,Data!$A$2:$B$300,2,FALSE)),IF(BX92&lt;&gt;"",TRIM(BX92),""))</f>
        <v/>
      </c>
      <c r="BZ92" s="17" t="str">
        <f t="shared" ca="1" si="117"/>
        <v/>
      </c>
      <c r="CA92" s="8"/>
      <c r="CB92" s="14" t="str">
        <f>IFERROR(TRIM(VLOOKUP(CA92,Data!$A$2:$B$300,2,FALSE)),IF(CA92&lt;&gt;"",TRIM(CA92),""))</f>
        <v/>
      </c>
      <c r="CC92" s="17" t="str">
        <f t="shared" ca="1" si="118"/>
        <v/>
      </c>
      <c r="CD92" s="8"/>
      <c r="CE92" s="14" t="str">
        <f>IFERROR(TRIM(VLOOKUP(CD92,Data!$A$2:$B$300,2,FALSE)),IF(CD92&lt;&gt;"",TRIM(CD92),""))</f>
        <v/>
      </c>
      <c r="CF92" s="17" t="str">
        <f t="shared" ca="1" si="119"/>
        <v/>
      </c>
      <c r="CG92" s="8"/>
      <c r="CH92" s="14" t="str">
        <f>IFERROR(TRIM(VLOOKUP(CG92,Data!$A$2:$B$300,2,FALSE)),IF(CG92&lt;&gt;"",TRIM(CG92),""))</f>
        <v/>
      </c>
      <c r="CI92" s="17" t="str">
        <f t="shared" ca="1" si="120"/>
        <v/>
      </c>
      <c r="CJ92" s="8"/>
      <c r="CK92" s="14" t="str">
        <f>IFERROR(TRIM(VLOOKUP(CJ92,Data!$A$2:$B$300,2,FALSE)),IF(CJ92&lt;&gt;"",TRIM(CJ92),""))</f>
        <v/>
      </c>
      <c r="CL92" s="17" t="str">
        <f t="shared" ca="1" si="121"/>
        <v/>
      </c>
      <c r="CM92" s="8"/>
      <c r="CN92" s="14" t="str">
        <f>IFERROR(TRIM(VLOOKUP(CM92,Data!$A$2:$B$300,2,FALSE)),IF(CM92&lt;&gt;"",TRIM(CM92),""))</f>
        <v/>
      </c>
      <c r="CO92" s="17" t="str">
        <f t="shared" ca="1" si="122"/>
        <v/>
      </c>
      <c r="CP92" s="8"/>
      <c r="CQ92" s="14" t="str">
        <f>IFERROR(TRIM(VLOOKUP(CP92,Data!$A$2:$B$300,2,FALSE)),IF(CP92&lt;&gt;"",TRIM(CP92),""))</f>
        <v/>
      </c>
      <c r="CR92" s="17" t="str">
        <f t="shared" ca="1" si="123"/>
        <v/>
      </c>
      <c r="CT92" s="24" t="str">
        <f t="shared" si="124"/>
        <v/>
      </c>
      <c r="CU92" t="str">
        <f t="shared" si="125"/>
        <v/>
      </c>
      <c r="CV92" t="str">
        <f t="shared" si="126"/>
        <v/>
      </c>
      <c r="CW92" t="str">
        <f t="shared" si="127"/>
        <v/>
      </c>
      <c r="CX92" t="str">
        <f t="shared" si="128"/>
        <v/>
      </c>
      <c r="CY92" t="str">
        <f t="shared" si="129"/>
        <v/>
      </c>
      <c r="CZ92" t="str">
        <f t="shared" si="130"/>
        <v/>
      </c>
      <c r="DA92" t="str">
        <f t="shared" si="131"/>
        <v/>
      </c>
      <c r="DB92" t="str">
        <f t="shared" si="132"/>
        <v/>
      </c>
      <c r="DC92" t="str">
        <f t="shared" si="133"/>
        <v/>
      </c>
      <c r="DD92" t="str">
        <f t="shared" si="134"/>
        <v/>
      </c>
      <c r="DE92" t="str">
        <f t="shared" si="135"/>
        <v/>
      </c>
      <c r="DF92" t="str">
        <f t="shared" si="136"/>
        <v/>
      </c>
      <c r="DG92" t="str">
        <f t="shared" si="137"/>
        <v/>
      </c>
      <c r="DH92" t="str">
        <f t="shared" si="138"/>
        <v/>
      </c>
      <c r="DI92" t="str">
        <f t="shared" si="139"/>
        <v/>
      </c>
      <c r="DJ92" t="str">
        <f t="shared" si="140"/>
        <v/>
      </c>
      <c r="DK92" t="str">
        <f t="shared" si="141"/>
        <v/>
      </c>
      <c r="DL92" t="str">
        <f t="shared" si="142"/>
        <v/>
      </c>
      <c r="DM92" t="str">
        <f t="shared" si="143"/>
        <v/>
      </c>
      <c r="DN92" t="str">
        <f t="shared" si="144"/>
        <v/>
      </c>
      <c r="DO92" t="str">
        <f t="shared" si="145"/>
        <v/>
      </c>
      <c r="DP92" t="str">
        <f t="shared" si="146"/>
        <v/>
      </c>
      <c r="DQ92" t="str">
        <f t="shared" si="147"/>
        <v/>
      </c>
      <c r="DR92" t="str">
        <f t="shared" si="148"/>
        <v/>
      </c>
      <c r="DS92" t="str">
        <f t="shared" si="149"/>
        <v/>
      </c>
      <c r="DT92" t="str">
        <f t="shared" si="150"/>
        <v/>
      </c>
      <c r="DU92" t="str">
        <f t="shared" si="151"/>
        <v/>
      </c>
      <c r="DV92" t="str">
        <f t="shared" si="152"/>
        <v/>
      </c>
      <c r="DW92" t="str">
        <f t="shared" si="153"/>
        <v/>
      </c>
      <c r="DX92" s="25" t="str">
        <f t="shared" si="154"/>
        <v/>
      </c>
      <c r="EB92" s="78" t="str">
        <f t="shared" si="155"/>
        <v/>
      </c>
      <c r="EC92"/>
      <c r="EE92" s="50" t="str">
        <f ca="1">IF(OR(Results!D91=0,Results!D91="",Results!H91=""),"",IF(Results!H91-Results!I91&gt;4,Results!D91,""))</f>
        <v/>
      </c>
      <c r="EF92" t="str">
        <f>IFERROR(INDEX(EC89:$EC$300,MATCH(EC89&amp;"*",EC90:$EC$300,0)),"")</f>
        <v/>
      </c>
      <c r="EG92" s="51" t="str">
        <f t="shared" si="156"/>
        <v/>
      </c>
    </row>
    <row r="93" spans="2:137" x14ac:dyDescent="0.25">
      <c r="B93" s="68"/>
      <c r="D93" s="8"/>
      <c r="E93" s="14" t="str">
        <f>IFERROR(TRIM(VLOOKUP(D93,Data!$A$2:$B$300,2,FALSE)),IF(D93&lt;&gt;"",TRIM(D93),""))</f>
        <v/>
      </c>
      <c r="F93" s="17" t="str">
        <f t="shared" ca="1" si="157"/>
        <v/>
      </c>
      <c r="G93" s="8"/>
      <c r="H93" s="14" t="str">
        <f>IFERROR(TRIM(VLOOKUP(G93,Data!$A$2:$B$300,2,FALSE)),IF(G93&lt;&gt;"",TRIM(G93),""))</f>
        <v/>
      </c>
      <c r="I93" s="17" t="str">
        <f t="shared" ca="1" si="158"/>
        <v/>
      </c>
      <c r="J93" s="8"/>
      <c r="K93" s="14" t="str">
        <f>IFERROR(TRIM(VLOOKUP(J93,Data!$A$2:$B$300,2,FALSE)),IF(J93&lt;&gt;"",TRIM(J93),""))</f>
        <v/>
      </c>
      <c r="L93" s="17" t="str">
        <f t="shared" ca="1" si="159"/>
        <v/>
      </c>
      <c r="M93" s="8"/>
      <c r="N93" s="14" t="str">
        <f>IFERROR(TRIM(VLOOKUP(M93,Data!$A$2:$B$300,2,FALSE)),IF(M93&lt;&gt;"",TRIM(M93),""))</f>
        <v/>
      </c>
      <c r="O93" s="17" t="str">
        <f t="shared" ca="1" si="96"/>
        <v/>
      </c>
      <c r="P93" s="8"/>
      <c r="Q93" s="14" t="str">
        <f>IFERROR(TRIM(VLOOKUP(P93,Data!$A$2:$B$300,2,FALSE)),IF(P93&lt;&gt;"",TRIM(P93),""))</f>
        <v/>
      </c>
      <c r="R93" s="17" t="str">
        <f t="shared" ca="1" si="97"/>
        <v/>
      </c>
      <c r="S93" s="8"/>
      <c r="T93" s="14" t="str">
        <f>IFERROR(TRIM(VLOOKUP(S93,Data!$A$2:$B$300,2,FALSE)),IF(S93&lt;&gt;"",TRIM(S93),""))</f>
        <v/>
      </c>
      <c r="U93" s="17" t="str">
        <f t="shared" ca="1" si="98"/>
        <v/>
      </c>
      <c r="V93" s="8"/>
      <c r="W93" s="14" t="str">
        <f>IFERROR(TRIM(VLOOKUP(V93,Data!$A$2:$B$300,2,FALSE)),IF(V93&lt;&gt;"",TRIM(V93),""))</f>
        <v/>
      </c>
      <c r="X93" s="17" t="str">
        <f t="shared" ca="1" si="99"/>
        <v/>
      </c>
      <c r="Y93" s="8"/>
      <c r="Z93" s="14" t="str">
        <f>IFERROR(TRIM(VLOOKUP(Y93,Data!$A$2:$B$300,2,FALSE)),IF(Y93&lt;&gt;"",TRIM(Y93),""))</f>
        <v/>
      </c>
      <c r="AA93" s="17" t="str">
        <f t="shared" ca="1" si="100"/>
        <v/>
      </c>
      <c r="AB93" s="8"/>
      <c r="AC93" s="14" t="str">
        <f>IFERROR(TRIM(VLOOKUP(AB93,Data!$A$2:$B$300,2,FALSE)),IF(AB93&lt;&gt;"",TRIM(AB93),""))</f>
        <v/>
      </c>
      <c r="AD93" s="17" t="str">
        <f t="shared" ca="1" si="101"/>
        <v/>
      </c>
      <c r="AE93" s="8"/>
      <c r="AF93" s="14" t="str">
        <f>IFERROR(TRIM(VLOOKUP(AE93,Data!$A$2:$B$300,2,FALSE)),IF(AE93&lt;&gt;"",TRIM(AE93),""))</f>
        <v/>
      </c>
      <c r="AG93" s="17" t="str">
        <f t="shared" ca="1" si="102"/>
        <v/>
      </c>
      <c r="AH93" s="8"/>
      <c r="AI93" s="14" t="str">
        <f>IFERROR(TRIM(VLOOKUP(AH93,Data!$A$2:$B$300,2,FALSE)),IF(AH93&lt;&gt;"",TRIM(AH93),""))</f>
        <v/>
      </c>
      <c r="AJ93" s="17" t="str">
        <f t="shared" ca="1" si="103"/>
        <v/>
      </c>
      <c r="AK93" s="8"/>
      <c r="AL93" s="14" t="str">
        <f>IFERROR(TRIM(VLOOKUP(AK93,Data!$A$2:$B$300,2,FALSE)),IF(AK93&lt;&gt;"",TRIM(AK93),""))</f>
        <v/>
      </c>
      <c r="AM93" s="17" t="str">
        <f t="shared" ca="1" si="104"/>
        <v/>
      </c>
      <c r="AN93" s="8"/>
      <c r="AO93" s="14" t="str">
        <f>IFERROR(TRIM(VLOOKUP(AN93,Data!$A$2:$B$300,2,FALSE)),IF(AN93&lt;&gt;"",TRIM(AN93),""))</f>
        <v/>
      </c>
      <c r="AP93" s="17" t="str">
        <f t="shared" ca="1" si="105"/>
        <v/>
      </c>
      <c r="AQ93" s="8"/>
      <c r="AR93" s="14" t="str">
        <f>IFERROR(TRIM(VLOOKUP(AQ93,Data!$A$2:$B$300,2,FALSE)),IF(AQ93&lt;&gt;"",TRIM(AQ93),""))</f>
        <v/>
      </c>
      <c r="AS93" s="17" t="str">
        <f t="shared" ca="1" si="106"/>
        <v/>
      </c>
      <c r="AT93" s="8"/>
      <c r="AU93" s="14" t="str">
        <f>IFERROR(TRIM(VLOOKUP(AT93,Data!$A$2:$B$300,2,FALSE)),IF(AT93&lt;&gt;"",TRIM(AT93),""))</f>
        <v/>
      </c>
      <c r="AV93" s="17" t="str">
        <f t="shared" ca="1" si="107"/>
        <v/>
      </c>
      <c r="AW93" s="8"/>
      <c r="AX93" s="14" t="str">
        <f>IFERROR(TRIM(VLOOKUP(AW93,Data!$A$2:$B$300,2,FALSE)),IF(AW93&lt;&gt;"",TRIM(AW93),""))</f>
        <v/>
      </c>
      <c r="AY93" s="17" t="str">
        <f t="shared" ca="1" si="108"/>
        <v/>
      </c>
      <c r="AZ93" s="8"/>
      <c r="BA93" s="14" t="str">
        <f>IFERROR(TRIM(VLOOKUP(AZ93,Data!$A$2:$B$300,2,FALSE)),IF(AZ93&lt;&gt;"",TRIM(AZ93),""))</f>
        <v/>
      </c>
      <c r="BB93" s="17" t="str">
        <f t="shared" ca="1" si="109"/>
        <v/>
      </c>
      <c r="BC93" s="8"/>
      <c r="BD93" s="14" t="str">
        <f>IFERROR(TRIM(VLOOKUP(BC93,Data!$A$2:$B$300,2,FALSE)),IF(BC93&lt;&gt;"",TRIM(BC93),""))</f>
        <v/>
      </c>
      <c r="BE93" s="17" t="str">
        <f t="shared" ca="1" si="110"/>
        <v/>
      </c>
      <c r="BF93" s="8"/>
      <c r="BG93" s="14" t="str">
        <f>IFERROR(TRIM(VLOOKUP(BF93,Data!$A$2:$B$300,2,FALSE)),IF(BF93&lt;&gt;"",TRIM(BF93),""))</f>
        <v/>
      </c>
      <c r="BH93" s="17" t="str">
        <f t="shared" ca="1" si="111"/>
        <v/>
      </c>
      <c r="BI93" s="8"/>
      <c r="BJ93" s="14" t="str">
        <f>IFERROR(TRIM(VLOOKUP(BI93,Data!$A$2:$B$300,2,FALSE)),IF(BI93&lt;&gt;"",TRIM(BI93),""))</f>
        <v/>
      </c>
      <c r="BK93" s="17" t="str">
        <f t="shared" ca="1" si="112"/>
        <v/>
      </c>
      <c r="BL93" s="8"/>
      <c r="BM93" s="14" t="str">
        <f>IFERROR(TRIM(VLOOKUP(BL93,Data!$A$2:$B$300,2,FALSE)),IF(BL93&lt;&gt;"",TRIM(BL93),""))</f>
        <v/>
      </c>
      <c r="BN93" s="17" t="str">
        <f t="shared" ca="1" si="113"/>
        <v/>
      </c>
      <c r="BO93" s="8"/>
      <c r="BP93" s="14" t="str">
        <f>IFERROR(TRIM(VLOOKUP(BO93,Data!$A$2:$B$300,2,FALSE)),IF(BO93&lt;&gt;"",TRIM(BO93),""))</f>
        <v/>
      </c>
      <c r="BQ93" s="17" t="str">
        <f t="shared" ca="1" si="114"/>
        <v/>
      </c>
      <c r="BR93" s="8"/>
      <c r="BS93" s="14" t="str">
        <f>IFERROR(TRIM(VLOOKUP(BR93,Data!$A$2:$B$300,2,FALSE)),IF(BR93&lt;&gt;"",TRIM(BR93),""))</f>
        <v/>
      </c>
      <c r="BT93" s="17" t="str">
        <f t="shared" ca="1" si="115"/>
        <v/>
      </c>
      <c r="BU93" s="8"/>
      <c r="BV93" s="14" t="str">
        <f>IFERROR(TRIM(VLOOKUP(BU93,Data!$A$2:$B$300,2,FALSE)),IF(BU93&lt;&gt;"",TRIM(BU93),""))</f>
        <v/>
      </c>
      <c r="BW93" s="17" t="str">
        <f t="shared" ca="1" si="116"/>
        <v/>
      </c>
      <c r="BX93" s="8"/>
      <c r="BY93" s="14" t="str">
        <f>IFERROR(TRIM(VLOOKUP(BX93,Data!$A$2:$B$300,2,FALSE)),IF(BX93&lt;&gt;"",TRIM(BX93),""))</f>
        <v/>
      </c>
      <c r="BZ93" s="17" t="str">
        <f t="shared" ca="1" si="117"/>
        <v/>
      </c>
      <c r="CA93" s="8"/>
      <c r="CB93" s="14" t="str">
        <f>IFERROR(TRIM(VLOOKUP(CA93,Data!$A$2:$B$300,2,FALSE)),IF(CA93&lt;&gt;"",TRIM(CA93),""))</f>
        <v/>
      </c>
      <c r="CC93" s="17" t="str">
        <f t="shared" ca="1" si="118"/>
        <v/>
      </c>
      <c r="CD93" s="8"/>
      <c r="CE93" s="14" t="str">
        <f>IFERROR(TRIM(VLOOKUP(CD93,Data!$A$2:$B$300,2,FALSE)),IF(CD93&lt;&gt;"",TRIM(CD93),""))</f>
        <v/>
      </c>
      <c r="CF93" s="17" t="str">
        <f t="shared" ca="1" si="119"/>
        <v/>
      </c>
      <c r="CG93" s="8"/>
      <c r="CH93" s="14" t="str">
        <f>IFERROR(TRIM(VLOOKUP(CG93,Data!$A$2:$B$300,2,FALSE)),IF(CG93&lt;&gt;"",TRIM(CG93),""))</f>
        <v/>
      </c>
      <c r="CI93" s="17" t="str">
        <f t="shared" ca="1" si="120"/>
        <v/>
      </c>
      <c r="CJ93" s="8"/>
      <c r="CK93" s="14" t="str">
        <f>IFERROR(TRIM(VLOOKUP(CJ93,Data!$A$2:$B$300,2,FALSE)),IF(CJ93&lt;&gt;"",TRIM(CJ93),""))</f>
        <v/>
      </c>
      <c r="CL93" s="17" t="str">
        <f t="shared" ca="1" si="121"/>
        <v/>
      </c>
      <c r="CM93" s="8"/>
      <c r="CN93" s="14" t="str">
        <f>IFERROR(TRIM(VLOOKUP(CM93,Data!$A$2:$B$300,2,FALSE)),IF(CM93&lt;&gt;"",TRIM(CM93),""))</f>
        <v/>
      </c>
      <c r="CO93" s="17" t="str">
        <f t="shared" ca="1" si="122"/>
        <v/>
      </c>
      <c r="CP93" s="8"/>
      <c r="CQ93" s="14" t="str">
        <f>IFERROR(TRIM(VLOOKUP(CP93,Data!$A$2:$B$300,2,FALSE)),IF(CP93&lt;&gt;"",TRIM(CP93),""))</f>
        <v/>
      </c>
      <c r="CR93" s="17" t="str">
        <f t="shared" ca="1" si="123"/>
        <v/>
      </c>
      <c r="CT93" s="24" t="str">
        <f t="shared" si="124"/>
        <v/>
      </c>
      <c r="CU93" t="str">
        <f t="shared" si="125"/>
        <v/>
      </c>
      <c r="CV93" t="str">
        <f t="shared" si="126"/>
        <v/>
      </c>
      <c r="CW93" t="str">
        <f t="shared" si="127"/>
        <v/>
      </c>
      <c r="CX93" t="str">
        <f t="shared" si="128"/>
        <v/>
      </c>
      <c r="CY93" t="str">
        <f t="shared" si="129"/>
        <v/>
      </c>
      <c r="CZ93" t="str">
        <f t="shared" si="130"/>
        <v/>
      </c>
      <c r="DA93" t="str">
        <f t="shared" si="131"/>
        <v/>
      </c>
      <c r="DB93" t="str">
        <f t="shared" si="132"/>
        <v/>
      </c>
      <c r="DC93" t="str">
        <f t="shared" si="133"/>
        <v/>
      </c>
      <c r="DD93" t="str">
        <f t="shared" si="134"/>
        <v/>
      </c>
      <c r="DE93" t="str">
        <f t="shared" si="135"/>
        <v/>
      </c>
      <c r="DF93" t="str">
        <f t="shared" si="136"/>
        <v/>
      </c>
      <c r="DG93" t="str">
        <f t="shared" si="137"/>
        <v/>
      </c>
      <c r="DH93" t="str">
        <f t="shared" si="138"/>
        <v/>
      </c>
      <c r="DI93" t="str">
        <f t="shared" si="139"/>
        <v/>
      </c>
      <c r="DJ93" t="str">
        <f t="shared" si="140"/>
        <v/>
      </c>
      <c r="DK93" t="str">
        <f t="shared" si="141"/>
        <v/>
      </c>
      <c r="DL93" t="str">
        <f t="shared" si="142"/>
        <v/>
      </c>
      <c r="DM93" t="str">
        <f t="shared" si="143"/>
        <v/>
      </c>
      <c r="DN93" t="str">
        <f t="shared" si="144"/>
        <v/>
      </c>
      <c r="DO93" t="str">
        <f t="shared" si="145"/>
        <v/>
      </c>
      <c r="DP93" t="str">
        <f t="shared" si="146"/>
        <v/>
      </c>
      <c r="DQ93" t="str">
        <f t="shared" si="147"/>
        <v/>
      </c>
      <c r="DR93" t="str">
        <f t="shared" si="148"/>
        <v/>
      </c>
      <c r="DS93" t="str">
        <f t="shared" si="149"/>
        <v/>
      </c>
      <c r="DT93" t="str">
        <f t="shared" si="150"/>
        <v/>
      </c>
      <c r="DU93" t="str">
        <f t="shared" si="151"/>
        <v/>
      </c>
      <c r="DV93" t="str">
        <f t="shared" si="152"/>
        <v/>
      </c>
      <c r="DW93" t="str">
        <f t="shared" si="153"/>
        <v/>
      </c>
      <c r="DX93" s="25" t="str">
        <f t="shared" si="154"/>
        <v/>
      </c>
      <c r="EB93" s="78" t="str">
        <f t="shared" si="155"/>
        <v/>
      </c>
      <c r="EC93"/>
      <c r="EE93" s="50" t="str">
        <f ca="1">IF(OR(Results!D92=0,Results!D92="",Results!H92=""),"",IF(Results!H92-Results!I92&gt;4,Results!D92,""))</f>
        <v/>
      </c>
      <c r="EF93" t="str">
        <f>IFERROR(INDEX(EC90:$EC$300,MATCH(EC90&amp;"*",EC91:$EC$300,0)),"")</f>
        <v/>
      </c>
      <c r="EG93" s="51" t="str">
        <f t="shared" si="156"/>
        <v/>
      </c>
    </row>
    <row r="94" spans="2:137" x14ac:dyDescent="0.25">
      <c r="B94" s="68"/>
      <c r="D94" s="8"/>
      <c r="E94" s="14" t="str">
        <f>IFERROR(TRIM(VLOOKUP(D94,Data!$A$2:$B$300,2,FALSE)),IF(D94&lt;&gt;"",TRIM(D94),""))</f>
        <v/>
      </c>
      <c r="F94" s="17" t="str">
        <f t="shared" ca="1" si="157"/>
        <v/>
      </c>
      <c r="G94" s="8"/>
      <c r="H94" s="14" t="str">
        <f>IFERROR(TRIM(VLOOKUP(G94,Data!$A$2:$B$300,2,FALSE)),IF(G94&lt;&gt;"",TRIM(G94),""))</f>
        <v/>
      </c>
      <c r="I94" s="17" t="str">
        <f t="shared" ca="1" si="158"/>
        <v/>
      </c>
      <c r="J94" s="8"/>
      <c r="K94" s="14" t="str">
        <f>IFERROR(TRIM(VLOOKUP(J94,Data!$A$2:$B$300,2,FALSE)),IF(J94&lt;&gt;"",TRIM(J94),""))</f>
        <v/>
      </c>
      <c r="L94" s="17" t="str">
        <f t="shared" ca="1" si="159"/>
        <v/>
      </c>
      <c r="M94" s="8"/>
      <c r="N94" s="14" t="str">
        <f>IFERROR(TRIM(VLOOKUP(M94,Data!$A$2:$B$300,2,FALSE)),IF(M94&lt;&gt;"",TRIM(M94),""))</f>
        <v/>
      </c>
      <c r="O94" s="17" t="str">
        <f t="shared" ca="1" si="96"/>
        <v/>
      </c>
      <c r="P94" s="8"/>
      <c r="Q94" s="14" t="str">
        <f>IFERROR(TRIM(VLOOKUP(P94,Data!$A$2:$B$300,2,FALSE)),IF(P94&lt;&gt;"",TRIM(P94),""))</f>
        <v/>
      </c>
      <c r="R94" s="17" t="str">
        <f t="shared" ca="1" si="97"/>
        <v/>
      </c>
      <c r="S94" s="8"/>
      <c r="T94" s="14" t="str">
        <f>IFERROR(TRIM(VLOOKUP(S94,Data!$A$2:$B$300,2,FALSE)),IF(S94&lt;&gt;"",TRIM(S94),""))</f>
        <v/>
      </c>
      <c r="U94" s="17" t="str">
        <f t="shared" ca="1" si="98"/>
        <v/>
      </c>
      <c r="V94" s="8"/>
      <c r="W94" s="14" t="str">
        <f>IFERROR(TRIM(VLOOKUP(V94,Data!$A$2:$B$300,2,FALSE)),IF(V94&lt;&gt;"",TRIM(V94),""))</f>
        <v/>
      </c>
      <c r="X94" s="17" t="str">
        <f t="shared" ca="1" si="99"/>
        <v/>
      </c>
      <c r="Y94" s="8"/>
      <c r="Z94" s="14" t="str">
        <f>IFERROR(TRIM(VLOOKUP(Y94,Data!$A$2:$B$300,2,FALSE)),IF(Y94&lt;&gt;"",TRIM(Y94),""))</f>
        <v/>
      </c>
      <c r="AA94" s="17" t="str">
        <f t="shared" ca="1" si="100"/>
        <v/>
      </c>
      <c r="AB94" s="8"/>
      <c r="AC94" s="14" t="str">
        <f>IFERROR(TRIM(VLOOKUP(AB94,Data!$A$2:$B$300,2,FALSE)),IF(AB94&lt;&gt;"",TRIM(AB94),""))</f>
        <v/>
      </c>
      <c r="AD94" s="17" t="str">
        <f t="shared" ca="1" si="101"/>
        <v/>
      </c>
      <c r="AE94" s="8"/>
      <c r="AF94" s="14" t="str">
        <f>IFERROR(TRIM(VLOOKUP(AE94,Data!$A$2:$B$300,2,FALSE)),IF(AE94&lt;&gt;"",TRIM(AE94),""))</f>
        <v/>
      </c>
      <c r="AG94" s="17" t="str">
        <f t="shared" ca="1" si="102"/>
        <v/>
      </c>
      <c r="AH94" s="8"/>
      <c r="AI94" s="14" t="str">
        <f>IFERROR(TRIM(VLOOKUP(AH94,Data!$A$2:$B$300,2,FALSE)),IF(AH94&lt;&gt;"",TRIM(AH94),""))</f>
        <v/>
      </c>
      <c r="AJ94" s="17" t="str">
        <f t="shared" ca="1" si="103"/>
        <v/>
      </c>
      <c r="AK94" s="8"/>
      <c r="AL94" s="14" t="str">
        <f>IFERROR(TRIM(VLOOKUP(AK94,Data!$A$2:$B$300,2,FALSE)),IF(AK94&lt;&gt;"",TRIM(AK94),""))</f>
        <v/>
      </c>
      <c r="AM94" s="17" t="str">
        <f t="shared" ca="1" si="104"/>
        <v/>
      </c>
      <c r="AN94" s="8"/>
      <c r="AO94" s="14" t="str">
        <f>IFERROR(TRIM(VLOOKUP(AN94,Data!$A$2:$B$300,2,FALSE)),IF(AN94&lt;&gt;"",TRIM(AN94),""))</f>
        <v/>
      </c>
      <c r="AP94" s="17" t="str">
        <f t="shared" ca="1" si="105"/>
        <v/>
      </c>
      <c r="AQ94" s="8"/>
      <c r="AR94" s="14" t="str">
        <f>IFERROR(TRIM(VLOOKUP(AQ94,Data!$A$2:$B$300,2,FALSE)),IF(AQ94&lt;&gt;"",TRIM(AQ94),""))</f>
        <v/>
      </c>
      <c r="AS94" s="17" t="str">
        <f t="shared" ca="1" si="106"/>
        <v/>
      </c>
      <c r="AT94" s="8"/>
      <c r="AU94" s="14" t="str">
        <f>IFERROR(TRIM(VLOOKUP(AT94,Data!$A$2:$B$300,2,FALSE)),IF(AT94&lt;&gt;"",TRIM(AT94),""))</f>
        <v/>
      </c>
      <c r="AV94" s="17" t="str">
        <f t="shared" ca="1" si="107"/>
        <v/>
      </c>
      <c r="AW94" s="8"/>
      <c r="AX94" s="14" t="str">
        <f>IFERROR(TRIM(VLOOKUP(AW94,Data!$A$2:$B$300,2,FALSE)),IF(AW94&lt;&gt;"",TRIM(AW94),""))</f>
        <v/>
      </c>
      <c r="AY94" s="17" t="str">
        <f t="shared" ca="1" si="108"/>
        <v/>
      </c>
      <c r="AZ94" s="8"/>
      <c r="BA94" s="14" t="str">
        <f>IFERROR(TRIM(VLOOKUP(AZ94,Data!$A$2:$B$300,2,FALSE)),IF(AZ94&lt;&gt;"",TRIM(AZ94),""))</f>
        <v/>
      </c>
      <c r="BB94" s="17" t="str">
        <f t="shared" ca="1" si="109"/>
        <v/>
      </c>
      <c r="BC94" s="8"/>
      <c r="BD94" s="14" t="str">
        <f>IFERROR(TRIM(VLOOKUP(BC94,Data!$A$2:$B$300,2,FALSE)),IF(BC94&lt;&gt;"",TRIM(BC94),""))</f>
        <v/>
      </c>
      <c r="BE94" s="17" t="str">
        <f t="shared" ca="1" si="110"/>
        <v/>
      </c>
      <c r="BF94" s="8"/>
      <c r="BG94" s="14" t="str">
        <f>IFERROR(TRIM(VLOOKUP(BF94,Data!$A$2:$B$300,2,FALSE)),IF(BF94&lt;&gt;"",TRIM(BF94),""))</f>
        <v/>
      </c>
      <c r="BH94" s="17" t="str">
        <f t="shared" ca="1" si="111"/>
        <v/>
      </c>
      <c r="BI94" s="8"/>
      <c r="BJ94" s="14" t="str">
        <f>IFERROR(TRIM(VLOOKUP(BI94,Data!$A$2:$B$300,2,FALSE)),IF(BI94&lt;&gt;"",TRIM(BI94),""))</f>
        <v/>
      </c>
      <c r="BK94" s="17" t="str">
        <f t="shared" ca="1" si="112"/>
        <v/>
      </c>
      <c r="BL94" s="8"/>
      <c r="BM94" s="14" t="str">
        <f>IFERROR(TRIM(VLOOKUP(BL94,Data!$A$2:$B$300,2,FALSE)),IF(BL94&lt;&gt;"",TRIM(BL94),""))</f>
        <v/>
      </c>
      <c r="BN94" s="17" t="str">
        <f t="shared" ca="1" si="113"/>
        <v/>
      </c>
      <c r="BO94" s="8"/>
      <c r="BP94" s="14" t="str">
        <f>IFERROR(TRIM(VLOOKUP(BO94,Data!$A$2:$B$300,2,FALSE)),IF(BO94&lt;&gt;"",TRIM(BO94),""))</f>
        <v/>
      </c>
      <c r="BQ94" s="17" t="str">
        <f t="shared" ca="1" si="114"/>
        <v/>
      </c>
      <c r="BR94" s="8"/>
      <c r="BS94" s="14" t="str">
        <f>IFERROR(TRIM(VLOOKUP(BR94,Data!$A$2:$B$300,2,FALSE)),IF(BR94&lt;&gt;"",TRIM(BR94),""))</f>
        <v/>
      </c>
      <c r="BT94" s="17" t="str">
        <f t="shared" ca="1" si="115"/>
        <v/>
      </c>
      <c r="BU94" s="8"/>
      <c r="BV94" s="14" t="str">
        <f>IFERROR(TRIM(VLOOKUP(BU94,Data!$A$2:$B$300,2,FALSE)),IF(BU94&lt;&gt;"",TRIM(BU94),""))</f>
        <v/>
      </c>
      <c r="BW94" s="17" t="str">
        <f t="shared" ca="1" si="116"/>
        <v/>
      </c>
      <c r="BX94" s="8"/>
      <c r="BY94" s="14" t="str">
        <f>IFERROR(TRIM(VLOOKUP(BX94,Data!$A$2:$B$300,2,FALSE)),IF(BX94&lt;&gt;"",TRIM(BX94),""))</f>
        <v/>
      </c>
      <c r="BZ94" s="17" t="str">
        <f t="shared" ca="1" si="117"/>
        <v/>
      </c>
      <c r="CA94" s="8"/>
      <c r="CB94" s="14" t="str">
        <f>IFERROR(TRIM(VLOOKUP(CA94,Data!$A$2:$B$300,2,FALSE)),IF(CA94&lt;&gt;"",TRIM(CA94),""))</f>
        <v/>
      </c>
      <c r="CC94" s="17" t="str">
        <f t="shared" ca="1" si="118"/>
        <v/>
      </c>
      <c r="CD94" s="8"/>
      <c r="CE94" s="14" t="str">
        <f>IFERROR(TRIM(VLOOKUP(CD94,Data!$A$2:$B$300,2,FALSE)),IF(CD94&lt;&gt;"",TRIM(CD94),""))</f>
        <v/>
      </c>
      <c r="CF94" s="17" t="str">
        <f t="shared" ca="1" si="119"/>
        <v/>
      </c>
      <c r="CG94" s="8"/>
      <c r="CH94" s="14" t="str">
        <f>IFERROR(TRIM(VLOOKUP(CG94,Data!$A$2:$B$300,2,FALSE)),IF(CG94&lt;&gt;"",TRIM(CG94),""))</f>
        <v/>
      </c>
      <c r="CI94" s="17" t="str">
        <f t="shared" ca="1" si="120"/>
        <v/>
      </c>
      <c r="CJ94" s="8"/>
      <c r="CK94" s="14" t="str">
        <f>IFERROR(TRIM(VLOOKUP(CJ94,Data!$A$2:$B$300,2,FALSE)),IF(CJ94&lt;&gt;"",TRIM(CJ94),""))</f>
        <v/>
      </c>
      <c r="CL94" s="17" t="str">
        <f t="shared" ca="1" si="121"/>
        <v/>
      </c>
      <c r="CM94" s="8"/>
      <c r="CN94" s="14" t="str">
        <f>IFERROR(TRIM(VLOOKUP(CM94,Data!$A$2:$B$300,2,FALSE)),IF(CM94&lt;&gt;"",TRIM(CM94),""))</f>
        <v/>
      </c>
      <c r="CO94" s="17" t="str">
        <f t="shared" ca="1" si="122"/>
        <v/>
      </c>
      <c r="CP94" s="8"/>
      <c r="CQ94" s="14" t="str">
        <f>IFERROR(TRIM(VLOOKUP(CP94,Data!$A$2:$B$300,2,FALSE)),IF(CP94&lt;&gt;"",TRIM(CP94),""))</f>
        <v/>
      </c>
      <c r="CR94" s="17" t="str">
        <f t="shared" ca="1" si="123"/>
        <v/>
      </c>
      <c r="CT94" s="24" t="str">
        <f t="shared" si="124"/>
        <v/>
      </c>
      <c r="CU94" t="str">
        <f t="shared" si="125"/>
        <v/>
      </c>
      <c r="CV94" t="str">
        <f t="shared" si="126"/>
        <v/>
      </c>
      <c r="CW94" t="str">
        <f t="shared" si="127"/>
        <v/>
      </c>
      <c r="CX94" t="str">
        <f t="shared" si="128"/>
        <v/>
      </c>
      <c r="CY94" t="str">
        <f t="shared" si="129"/>
        <v/>
      </c>
      <c r="CZ94" t="str">
        <f t="shared" si="130"/>
        <v/>
      </c>
      <c r="DA94" t="str">
        <f t="shared" si="131"/>
        <v/>
      </c>
      <c r="DB94" t="str">
        <f t="shared" si="132"/>
        <v/>
      </c>
      <c r="DC94" t="str">
        <f t="shared" si="133"/>
        <v/>
      </c>
      <c r="DD94" t="str">
        <f t="shared" si="134"/>
        <v/>
      </c>
      <c r="DE94" t="str">
        <f t="shared" si="135"/>
        <v/>
      </c>
      <c r="DF94" t="str">
        <f t="shared" si="136"/>
        <v/>
      </c>
      <c r="DG94" t="str">
        <f t="shared" si="137"/>
        <v/>
      </c>
      <c r="DH94" t="str">
        <f t="shared" si="138"/>
        <v/>
      </c>
      <c r="DI94" t="str">
        <f t="shared" si="139"/>
        <v/>
      </c>
      <c r="DJ94" t="str">
        <f t="shared" si="140"/>
        <v/>
      </c>
      <c r="DK94" t="str">
        <f t="shared" si="141"/>
        <v/>
      </c>
      <c r="DL94" t="str">
        <f t="shared" si="142"/>
        <v/>
      </c>
      <c r="DM94" t="str">
        <f t="shared" si="143"/>
        <v/>
      </c>
      <c r="DN94" t="str">
        <f t="shared" si="144"/>
        <v/>
      </c>
      <c r="DO94" t="str">
        <f t="shared" si="145"/>
        <v/>
      </c>
      <c r="DP94" t="str">
        <f t="shared" si="146"/>
        <v/>
      </c>
      <c r="DQ94" t="str">
        <f t="shared" si="147"/>
        <v/>
      </c>
      <c r="DR94" t="str">
        <f t="shared" si="148"/>
        <v/>
      </c>
      <c r="DS94" t="str">
        <f t="shared" si="149"/>
        <v/>
      </c>
      <c r="DT94" t="str">
        <f t="shared" si="150"/>
        <v/>
      </c>
      <c r="DU94" t="str">
        <f t="shared" si="151"/>
        <v/>
      </c>
      <c r="DV94" t="str">
        <f t="shared" si="152"/>
        <v/>
      </c>
      <c r="DW94" t="str">
        <f t="shared" si="153"/>
        <v/>
      </c>
      <c r="DX94" s="25" t="str">
        <f t="shared" si="154"/>
        <v/>
      </c>
      <c r="EB94" s="78" t="str">
        <f t="shared" si="155"/>
        <v/>
      </c>
      <c r="EC94"/>
      <c r="EE94" s="50" t="str">
        <f ca="1">IF(OR(Results!D93=0,Results!D93="",Results!H93=""),"",IF(Results!H93-Results!I93&gt;4,Results!D93,""))</f>
        <v/>
      </c>
      <c r="EF94" t="str">
        <f>IFERROR(INDEX(EC91:$EC$300,MATCH(EC91&amp;"*",EC92:$EC$300,0)),"")</f>
        <v/>
      </c>
      <c r="EG94" s="51" t="str">
        <f t="shared" si="156"/>
        <v/>
      </c>
    </row>
    <row r="95" spans="2:137" x14ac:dyDescent="0.25">
      <c r="B95" s="68"/>
      <c r="D95" s="8"/>
      <c r="E95" s="14" t="str">
        <f>IFERROR(TRIM(VLOOKUP(D95,Data!$A$2:$B$300,2,FALSE)),IF(D95&lt;&gt;"",TRIM(D95),""))</f>
        <v/>
      </c>
      <c r="F95" s="17" t="str">
        <f t="shared" ca="1" si="157"/>
        <v/>
      </c>
      <c r="G95" s="8"/>
      <c r="H95" s="14" t="str">
        <f>IFERROR(TRIM(VLOOKUP(G95,Data!$A$2:$B$300,2,FALSE)),IF(G95&lt;&gt;"",TRIM(G95),""))</f>
        <v/>
      </c>
      <c r="I95" s="17" t="str">
        <f t="shared" ca="1" si="158"/>
        <v/>
      </c>
      <c r="J95" s="8"/>
      <c r="K95" s="14" t="str">
        <f>IFERROR(TRIM(VLOOKUP(J95,Data!$A$2:$B$300,2,FALSE)),IF(J95&lt;&gt;"",TRIM(J95),""))</f>
        <v/>
      </c>
      <c r="L95" s="17" t="str">
        <f t="shared" ca="1" si="159"/>
        <v/>
      </c>
      <c r="M95" s="8"/>
      <c r="N95" s="14" t="str">
        <f>IFERROR(TRIM(VLOOKUP(M95,Data!$A$2:$B$300,2,FALSE)),IF(M95&lt;&gt;"",TRIM(M95),""))</f>
        <v/>
      </c>
      <c r="O95" s="17" t="str">
        <f t="shared" ca="1" si="96"/>
        <v/>
      </c>
      <c r="P95" s="8"/>
      <c r="Q95" s="14" t="str">
        <f>IFERROR(TRIM(VLOOKUP(P95,Data!$A$2:$B$300,2,FALSE)),IF(P95&lt;&gt;"",TRIM(P95),""))</f>
        <v/>
      </c>
      <c r="R95" s="17" t="str">
        <f t="shared" ca="1" si="97"/>
        <v/>
      </c>
      <c r="S95" s="8"/>
      <c r="T95" s="14" t="str">
        <f>IFERROR(TRIM(VLOOKUP(S95,Data!$A$2:$B$300,2,FALSE)),IF(S95&lt;&gt;"",TRIM(S95),""))</f>
        <v/>
      </c>
      <c r="U95" s="17" t="str">
        <f t="shared" ca="1" si="98"/>
        <v/>
      </c>
      <c r="V95" s="8"/>
      <c r="W95" s="14" t="str">
        <f>IFERROR(TRIM(VLOOKUP(V95,Data!$A$2:$B$300,2,FALSE)),IF(V95&lt;&gt;"",TRIM(V95),""))</f>
        <v/>
      </c>
      <c r="X95" s="17" t="str">
        <f t="shared" ca="1" si="99"/>
        <v/>
      </c>
      <c r="Y95" s="8"/>
      <c r="Z95" s="14" t="str">
        <f>IFERROR(TRIM(VLOOKUP(Y95,Data!$A$2:$B$300,2,FALSE)),IF(Y95&lt;&gt;"",TRIM(Y95),""))</f>
        <v/>
      </c>
      <c r="AA95" s="17" t="str">
        <f t="shared" ca="1" si="100"/>
        <v/>
      </c>
      <c r="AB95" s="8"/>
      <c r="AC95" s="14" t="str">
        <f>IFERROR(TRIM(VLOOKUP(AB95,Data!$A$2:$B$300,2,FALSE)),IF(AB95&lt;&gt;"",TRIM(AB95),""))</f>
        <v/>
      </c>
      <c r="AD95" s="17" t="str">
        <f t="shared" ca="1" si="101"/>
        <v/>
      </c>
      <c r="AE95" s="8"/>
      <c r="AF95" s="14" t="str">
        <f>IFERROR(TRIM(VLOOKUP(AE95,Data!$A$2:$B$300,2,FALSE)),IF(AE95&lt;&gt;"",TRIM(AE95),""))</f>
        <v/>
      </c>
      <c r="AG95" s="17" t="str">
        <f t="shared" ca="1" si="102"/>
        <v/>
      </c>
      <c r="AH95" s="8"/>
      <c r="AI95" s="14" t="str">
        <f>IFERROR(TRIM(VLOOKUP(AH95,Data!$A$2:$B$300,2,FALSE)),IF(AH95&lt;&gt;"",TRIM(AH95),""))</f>
        <v/>
      </c>
      <c r="AJ95" s="17" t="str">
        <f t="shared" ca="1" si="103"/>
        <v/>
      </c>
      <c r="AK95" s="8"/>
      <c r="AL95" s="14" t="str">
        <f>IFERROR(TRIM(VLOOKUP(AK95,Data!$A$2:$B$300,2,FALSE)),IF(AK95&lt;&gt;"",TRIM(AK95),""))</f>
        <v/>
      </c>
      <c r="AM95" s="17" t="str">
        <f t="shared" ca="1" si="104"/>
        <v/>
      </c>
      <c r="AN95" s="8"/>
      <c r="AO95" s="14" t="str">
        <f>IFERROR(TRIM(VLOOKUP(AN95,Data!$A$2:$B$300,2,FALSE)),IF(AN95&lt;&gt;"",TRIM(AN95),""))</f>
        <v/>
      </c>
      <c r="AP95" s="17" t="str">
        <f t="shared" ca="1" si="105"/>
        <v/>
      </c>
      <c r="AQ95" s="8"/>
      <c r="AR95" s="14" t="str">
        <f>IFERROR(TRIM(VLOOKUP(AQ95,Data!$A$2:$B$300,2,FALSE)),IF(AQ95&lt;&gt;"",TRIM(AQ95),""))</f>
        <v/>
      </c>
      <c r="AS95" s="17" t="str">
        <f t="shared" ca="1" si="106"/>
        <v/>
      </c>
      <c r="AT95" s="8"/>
      <c r="AU95" s="14" t="str">
        <f>IFERROR(TRIM(VLOOKUP(AT95,Data!$A$2:$B$300,2,FALSE)),IF(AT95&lt;&gt;"",TRIM(AT95),""))</f>
        <v/>
      </c>
      <c r="AV95" s="17" t="str">
        <f t="shared" ca="1" si="107"/>
        <v/>
      </c>
      <c r="AW95" s="8"/>
      <c r="AX95" s="14" t="str">
        <f>IFERROR(TRIM(VLOOKUP(AW95,Data!$A$2:$B$300,2,FALSE)),IF(AW95&lt;&gt;"",TRIM(AW95),""))</f>
        <v/>
      </c>
      <c r="AY95" s="17" t="str">
        <f t="shared" ca="1" si="108"/>
        <v/>
      </c>
      <c r="AZ95" s="8"/>
      <c r="BA95" s="14" t="str">
        <f>IFERROR(TRIM(VLOOKUP(AZ95,Data!$A$2:$B$300,2,FALSE)),IF(AZ95&lt;&gt;"",TRIM(AZ95),""))</f>
        <v/>
      </c>
      <c r="BB95" s="17" t="str">
        <f t="shared" ca="1" si="109"/>
        <v/>
      </c>
      <c r="BC95" s="8"/>
      <c r="BD95" s="14" t="str">
        <f>IFERROR(TRIM(VLOOKUP(BC95,Data!$A$2:$B$300,2,FALSE)),IF(BC95&lt;&gt;"",TRIM(BC95),""))</f>
        <v/>
      </c>
      <c r="BE95" s="17" t="str">
        <f t="shared" ca="1" si="110"/>
        <v/>
      </c>
      <c r="BF95" s="8"/>
      <c r="BG95" s="14" t="str">
        <f>IFERROR(TRIM(VLOOKUP(BF95,Data!$A$2:$B$300,2,FALSE)),IF(BF95&lt;&gt;"",TRIM(BF95),""))</f>
        <v/>
      </c>
      <c r="BH95" s="17" t="str">
        <f t="shared" ca="1" si="111"/>
        <v/>
      </c>
      <c r="BI95" s="8"/>
      <c r="BJ95" s="14" t="str">
        <f>IFERROR(TRIM(VLOOKUP(BI95,Data!$A$2:$B$300,2,FALSE)),IF(BI95&lt;&gt;"",TRIM(BI95),""))</f>
        <v/>
      </c>
      <c r="BK95" s="17" t="str">
        <f t="shared" ca="1" si="112"/>
        <v/>
      </c>
      <c r="BL95" s="8"/>
      <c r="BM95" s="14" t="str">
        <f>IFERROR(TRIM(VLOOKUP(BL95,Data!$A$2:$B$300,2,FALSE)),IF(BL95&lt;&gt;"",TRIM(BL95),""))</f>
        <v/>
      </c>
      <c r="BN95" s="17" t="str">
        <f t="shared" ca="1" si="113"/>
        <v/>
      </c>
      <c r="BO95" s="8"/>
      <c r="BP95" s="14" t="str">
        <f>IFERROR(TRIM(VLOOKUP(BO95,Data!$A$2:$B$300,2,FALSE)),IF(BO95&lt;&gt;"",TRIM(BO95),""))</f>
        <v/>
      </c>
      <c r="BQ95" s="17" t="str">
        <f t="shared" ca="1" si="114"/>
        <v/>
      </c>
      <c r="BR95" s="8"/>
      <c r="BS95" s="14" t="str">
        <f>IFERROR(TRIM(VLOOKUP(BR95,Data!$A$2:$B$300,2,FALSE)),IF(BR95&lt;&gt;"",TRIM(BR95),""))</f>
        <v/>
      </c>
      <c r="BT95" s="17" t="str">
        <f t="shared" ca="1" si="115"/>
        <v/>
      </c>
      <c r="BU95" s="8"/>
      <c r="BV95" s="14" t="str">
        <f>IFERROR(TRIM(VLOOKUP(BU95,Data!$A$2:$B$300,2,FALSE)),IF(BU95&lt;&gt;"",TRIM(BU95),""))</f>
        <v/>
      </c>
      <c r="BW95" s="17" t="str">
        <f t="shared" ca="1" si="116"/>
        <v/>
      </c>
      <c r="BX95" s="8"/>
      <c r="BY95" s="14" t="str">
        <f>IFERROR(TRIM(VLOOKUP(BX95,Data!$A$2:$B$300,2,FALSE)),IF(BX95&lt;&gt;"",TRIM(BX95),""))</f>
        <v/>
      </c>
      <c r="BZ95" s="17" t="str">
        <f t="shared" ca="1" si="117"/>
        <v/>
      </c>
      <c r="CA95" s="8"/>
      <c r="CB95" s="14" t="str">
        <f>IFERROR(TRIM(VLOOKUP(CA95,Data!$A$2:$B$300,2,FALSE)),IF(CA95&lt;&gt;"",TRIM(CA95),""))</f>
        <v/>
      </c>
      <c r="CC95" s="17" t="str">
        <f t="shared" ca="1" si="118"/>
        <v/>
      </c>
      <c r="CD95" s="8"/>
      <c r="CE95" s="14" t="str">
        <f>IFERROR(TRIM(VLOOKUP(CD95,Data!$A$2:$B$300,2,FALSE)),IF(CD95&lt;&gt;"",TRIM(CD95),""))</f>
        <v/>
      </c>
      <c r="CF95" s="17" t="str">
        <f t="shared" ca="1" si="119"/>
        <v/>
      </c>
      <c r="CG95" s="8"/>
      <c r="CH95" s="14" t="str">
        <f>IFERROR(TRIM(VLOOKUP(CG95,Data!$A$2:$B$300,2,FALSE)),IF(CG95&lt;&gt;"",TRIM(CG95),""))</f>
        <v/>
      </c>
      <c r="CI95" s="17" t="str">
        <f t="shared" ca="1" si="120"/>
        <v/>
      </c>
      <c r="CJ95" s="8"/>
      <c r="CK95" s="14" t="str">
        <f>IFERROR(TRIM(VLOOKUP(CJ95,Data!$A$2:$B$300,2,FALSE)),IF(CJ95&lt;&gt;"",TRIM(CJ95),""))</f>
        <v/>
      </c>
      <c r="CL95" s="17" t="str">
        <f t="shared" ca="1" si="121"/>
        <v/>
      </c>
      <c r="CM95" s="8"/>
      <c r="CN95" s="14" t="str">
        <f>IFERROR(TRIM(VLOOKUP(CM95,Data!$A$2:$B$300,2,FALSE)),IF(CM95&lt;&gt;"",TRIM(CM95),""))</f>
        <v/>
      </c>
      <c r="CO95" s="17" t="str">
        <f t="shared" ca="1" si="122"/>
        <v/>
      </c>
      <c r="CP95" s="8"/>
      <c r="CQ95" s="14" t="str">
        <f>IFERROR(TRIM(VLOOKUP(CP95,Data!$A$2:$B$300,2,FALSE)),IF(CP95&lt;&gt;"",TRIM(CP95),""))</f>
        <v/>
      </c>
      <c r="CR95" s="17" t="str">
        <f t="shared" ca="1" si="123"/>
        <v/>
      </c>
      <c r="CT95" s="24" t="str">
        <f t="shared" si="124"/>
        <v/>
      </c>
      <c r="CU95" t="str">
        <f t="shared" si="125"/>
        <v/>
      </c>
      <c r="CV95" t="str">
        <f t="shared" si="126"/>
        <v/>
      </c>
      <c r="CW95" t="str">
        <f t="shared" si="127"/>
        <v/>
      </c>
      <c r="CX95" t="str">
        <f t="shared" si="128"/>
        <v/>
      </c>
      <c r="CY95" t="str">
        <f t="shared" si="129"/>
        <v/>
      </c>
      <c r="CZ95" t="str">
        <f t="shared" si="130"/>
        <v/>
      </c>
      <c r="DA95" t="str">
        <f t="shared" si="131"/>
        <v/>
      </c>
      <c r="DB95" t="str">
        <f t="shared" si="132"/>
        <v/>
      </c>
      <c r="DC95" t="str">
        <f t="shared" si="133"/>
        <v/>
      </c>
      <c r="DD95" t="str">
        <f t="shared" si="134"/>
        <v/>
      </c>
      <c r="DE95" t="str">
        <f t="shared" si="135"/>
        <v/>
      </c>
      <c r="DF95" t="str">
        <f t="shared" si="136"/>
        <v/>
      </c>
      <c r="DG95" t="str">
        <f t="shared" si="137"/>
        <v/>
      </c>
      <c r="DH95" t="str">
        <f t="shared" si="138"/>
        <v/>
      </c>
      <c r="DI95" t="str">
        <f t="shared" si="139"/>
        <v/>
      </c>
      <c r="DJ95" t="str">
        <f t="shared" si="140"/>
        <v/>
      </c>
      <c r="DK95" t="str">
        <f t="shared" si="141"/>
        <v/>
      </c>
      <c r="DL95" t="str">
        <f t="shared" si="142"/>
        <v/>
      </c>
      <c r="DM95" t="str">
        <f t="shared" si="143"/>
        <v/>
      </c>
      <c r="DN95" t="str">
        <f t="shared" si="144"/>
        <v/>
      </c>
      <c r="DO95" t="str">
        <f t="shared" si="145"/>
        <v/>
      </c>
      <c r="DP95" t="str">
        <f t="shared" si="146"/>
        <v/>
      </c>
      <c r="DQ95" t="str">
        <f t="shared" si="147"/>
        <v/>
      </c>
      <c r="DR95" t="str">
        <f t="shared" si="148"/>
        <v/>
      </c>
      <c r="DS95" t="str">
        <f t="shared" si="149"/>
        <v/>
      </c>
      <c r="DT95" t="str">
        <f t="shared" si="150"/>
        <v/>
      </c>
      <c r="DU95" t="str">
        <f t="shared" si="151"/>
        <v/>
      </c>
      <c r="DV95" t="str">
        <f t="shared" si="152"/>
        <v/>
      </c>
      <c r="DW95" t="str">
        <f t="shared" si="153"/>
        <v/>
      </c>
      <c r="DX95" s="25" t="str">
        <f t="shared" si="154"/>
        <v/>
      </c>
      <c r="EB95" s="78" t="str">
        <f t="shared" si="155"/>
        <v/>
      </c>
      <c r="EC95"/>
      <c r="EE95" s="50" t="str">
        <f ca="1">IF(OR(Results!D94=0,Results!D94="",Results!H94=""),"",IF(Results!H94-Results!I94&gt;4,Results!D94,""))</f>
        <v/>
      </c>
      <c r="EF95" t="str">
        <f>IFERROR(INDEX(EC92:$EC$300,MATCH(EC92&amp;"*",EC93:$EC$300,0)),"")</f>
        <v/>
      </c>
      <c r="EG95" s="51" t="str">
        <f t="shared" si="156"/>
        <v/>
      </c>
    </row>
    <row r="96" spans="2:137" x14ac:dyDescent="0.25">
      <c r="B96" s="68"/>
      <c r="D96" s="8"/>
      <c r="E96" s="14" t="str">
        <f>IFERROR(TRIM(VLOOKUP(D96,Data!$A$2:$B$300,2,FALSE)),IF(D96&lt;&gt;"",TRIM(D96),""))</f>
        <v/>
      </c>
      <c r="F96" s="17" t="str">
        <f t="shared" ca="1" si="157"/>
        <v/>
      </c>
      <c r="G96" s="8"/>
      <c r="H96" s="14" t="str">
        <f>IFERROR(TRIM(VLOOKUP(G96,Data!$A$2:$B$300,2,FALSE)),IF(G96&lt;&gt;"",TRIM(G96),""))</f>
        <v/>
      </c>
      <c r="I96" s="17" t="str">
        <f t="shared" ca="1" si="158"/>
        <v/>
      </c>
      <c r="J96" s="8"/>
      <c r="K96" s="14" t="str">
        <f>IFERROR(TRIM(VLOOKUP(J96,Data!$A$2:$B$300,2,FALSE)),IF(J96&lt;&gt;"",TRIM(J96),""))</f>
        <v/>
      </c>
      <c r="L96" s="17" t="str">
        <f t="shared" ca="1" si="159"/>
        <v/>
      </c>
      <c r="M96" s="8"/>
      <c r="N96" s="14" t="str">
        <f>IFERROR(TRIM(VLOOKUP(M96,Data!$A$2:$B$300,2,FALSE)),IF(M96&lt;&gt;"",TRIM(M96),""))</f>
        <v/>
      </c>
      <c r="O96" s="17" t="str">
        <f t="shared" ca="1" si="96"/>
        <v/>
      </c>
      <c r="P96" s="8"/>
      <c r="Q96" s="14" t="str">
        <f>IFERROR(TRIM(VLOOKUP(P96,Data!$A$2:$B$300,2,FALSE)),IF(P96&lt;&gt;"",TRIM(P96),""))</f>
        <v/>
      </c>
      <c r="R96" s="17" t="str">
        <f t="shared" ca="1" si="97"/>
        <v/>
      </c>
      <c r="S96" s="8"/>
      <c r="T96" s="14" t="str">
        <f>IFERROR(TRIM(VLOOKUP(S96,Data!$A$2:$B$300,2,FALSE)),IF(S96&lt;&gt;"",TRIM(S96),""))</f>
        <v/>
      </c>
      <c r="U96" s="17" t="str">
        <f t="shared" ca="1" si="98"/>
        <v/>
      </c>
      <c r="V96" s="8"/>
      <c r="W96" s="14" t="str">
        <f>IFERROR(TRIM(VLOOKUP(V96,Data!$A$2:$B$300,2,FALSE)),IF(V96&lt;&gt;"",TRIM(V96),""))</f>
        <v/>
      </c>
      <c r="X96" s="17" t="str">
        <f t="shared" ca="1" si="99"/>
        <v/>
      </c>
      <c r="Y96" s="8"/>
      <c r="Z96" s="14" t="str">
        <f>IFERROR(TRIM(VLOOKUP(Y96,Data!$A$2:$B$300,2,FALSE)),IF(Y96&lt;&gt;"",TRIM(Y96),""))</f>
        <v/>
      </c>
      <c r="AA96" s="17" t="str">
        <f t="shared" ca="1" si="100"/>
        <v/>
      </c>
      <c r="AB96" s="8"/>
      <c r="AC96" s="14" t="str">
        <f>IFERROR(TRIM(VLOOKUP(AB96,Data!$A$2:$B$300,2,FALSE)),IF(AB96&lt;&gt;"",TRIM(AB96),""))</f>
        <v/>
      </c>
      <c r="AD96" s="17" t="str">
        <f t="shared" ca="1" si="101"/>
        <v/>
      </c>
      <c r="AE96" s="8"/>
      <c r="AF96" s="14" t="str">
        <f>IFERROR(TRIM(VLOOKUP(AE96,Data!$A$2:$B$300,2,FALSE)),IF(AE96&lt;&gt;"",TRIM(AE96),""))</f>
        <v/>
      </c>
      <c r="AG96" s="17" t="str">
        <f t="shared" ca="1" si="102"/>
        <v/>
      </c>
      <c r="AH96" s="8"/>
      <c r="AI96" s="14" t="str">
        <f>IFERROR(TRIM(VLOOKUP(AH96,Data!$A$2:$B$300,2,FALSE)),IF(AH96&lt;&gt;"",TRIM(AH96),""))</f>
        <v/>
      </c>
      <c r="AJ96" s="17" t="str">
        <f t="shared" ca="1" si="103"/>
        <v/>
      </c>
      <c r="AK96" s="8"/>
      <c r="AL96" s="14" t="str">
        <f>IFERROR(TRIM(VLOOKUP(AK96,Data!$A$2:$B$300,2,FALSE)),IF(AK96&lt;&gt;"",TRIM(AK96),""))</f>
        <v/>
      </c>
      <c r="AM96" s="17" t="str">
        <f t="shared" ca="1" si="104"/>
        <v/>
      </c>
      <c r="AN96" s="8"/>
      <c r="AO96" s="14" t="str">
        <f>IFERROR(TRIM(VLOOKUP(AN96,Data!$A$2:$B$300,2,FALSE)),IF(AN96&lt;&gt;"",TRIM(AN96),""))</f>
        <v/>
      </c>
      <c r="AP96" s="17" t="str">
        <f t="shared" ca="1" si="105"/>
        <v/>
      </c>
      <c r="AQ96" s="8"/>
      <c r="AR96" s="14" t="str">
        <f>IFERROR(TRIM(VLOOKUP(AQ96,Data!$A$2:$B$300,2,FALSE)),IF(AQ96&lt;&gt;"",TRIM(AQ96),""))</f>
        <v/>
      </c>
      <c r="AS96" s="17" t="str">
        <f t="shared" ca="1" si="106"/>
        <v/>
      </c>
      <c r="AT96" s="8"/>
      <c r="AU96" s="14" t="str">
        <f>IFERROR(TRIM(VLOOKUP(AT96,Data!$A$2:$B$300,2,FALSE)),IF(AT96&lt;&gt;"",TRIM(AT96),""))</f>
        <v/>
      </c>
      <c r="AV96" s="17" t="str">
        <f t="shared" ca="1" si="107"/>
        <v/>
      </c>
      <c r="AW96" s="8"/>
      <c r="AX96" s="14" t="str">
        <f>IFERROR(TRIM(VLOOKUP(AW96,Data!$A$2:$B$300,2,FALSE)),IF(AW96&lt;&gt;"",TRIM(AW96),""))</f>
        <v/>
      </c>
      <c r="AY96" s="17" t="str">
        <f t="shared" ca="1" si="108"/>
        <v/>
      </c>
      <c r="AZ96" s="8"/>
      <c r="BA96" s="14" t="str">
        <f>IFERROR(TRIM(VLOOKUP(AZ96,Data!$A$2:$B$300,2,FALSE)),IF(AZ96&lt;&gt;"",TRIM(AZ96),""))</f>
        <v/>
      </c>
      <c r="BB96" s="17" t="str">
        <f t="shared" ca="1" si="109"/>
        <v/>
      </c>
      <c r="BC96" s="8"/>
      <c r="BD96" s="14" t="str">
        <f>IFERROR(TRIM(VLOOKUP(BC96,Data!$A$2:$B$300,2,FALSE)),IF(BC96&lt;&gt;"",TRIM(BC96),""))</f>
        <v/>
      </c>
      <c r="BE96" s="17" t="str">
        <f t="shared" ca="1" si="110"/>
        <v/>
      </c>
      <c r="BF96" s="8"/>
      <c r="BG96" s="14" t="str">
        <f>IFERROR(TRIM(VLOOKUP(BF96,Data!$A$2:$B$300,2,FALSE)),IF(BF96&lt;&gt;"",TRIM(BF96),""))</f>
        <v/>
      </c>
      <c r="BH96" s="17" t="str">
        <f t="shared" ca="1" si="111"/>
        <v/>
      </c>
      <c r="BI96" s="8"/>
      <c r="BJ96" s="14" t="str">
        <f>IFERROR(TRIM(VLOOKUP(BI96,Data!$A$2:$B$300,2,FALSE)),IF(BI96&lt;&gt;"",TRIM(BI96),""))</f>
        <v/>
      </c>
      <c r="BK96" s="17" t="str">
        <f t="shared" ca="1" si="112"/>
        <v/>
      </c>
      <c r="BL96" s="8"/>
      <c r="BM96" s="14" t="str">
        <f>IFERROR(TRIM(VLOOKUP(BL96,Data!$A$2:$B$300,2,FALSE)),IF(BL96&lt;&gt;"",TRIM(BL96),""))</f>
        <v/>
      </c>
      <c r="BN96" s="17" t="str">
        <f t="shared" ca="1" si="113"/>
        <v/>
      </c>
      <c r="BO96" s="8"/>
      <c r="BP96" s="14" t="str">
        <f>IFERROR(TRIM(VLOOKUP(BO96,Data!$A$2:$B$300,2,FALSE)),IF(BO96&lt;&gt;"",TRIM(BO96),""))</f>
        <v/>
      </c>
      <c r="BQ96" s="17" t="str">
        <f t="shared" ca="1" si="114"/>
        <v/>
      </c>
      <c r="BR96" s="8"/>
      <c r="BS96" s="14" t="str">
        <f>IFERROR(TRIM(VLOOKUP(BR96,Data!$A$2:$B$300,2,FALSE)),IF(BR96&lt;&gt;"",TRIM(BR96),""))</f>
        <v/>
      </c>
      <c r="BT96" s="17" t="str">
        <f t="shared" ca="1" si="115"/>
        <v/>
      </c>
      <c r="BU96" s="8"/>
      <c r="BV96" s="14" t="str">
        <f>IFERROR(TRIM(VLOOKUP(BU96,Data!$A$2:$B$300,2,FALSE)),IF(BU96&lt;&gt;"",TRIM(BU96),""))</f>
        <v/>
      </c>
      <c r="BW96" s="17" t="str">
        <f t="shared" ca="1" si="116"/>
        <v/>
      </c>
      <c r="BX96" s="8"/>
      <c r="BY96" s="14" t="str">
        <f>IFERROR(TRIM(VLOOKUP(BX96,Data!$A$2:$B$300,2,FALSE)),IF(BX96&lt;&gt;"",TRIM(BX96),""))</f>
        <v/>
      </c>
      <c r="BZ96" s="17" t="str">
        <f t="shared" ca="1" si="117"/>
        <v/>
      </c>
      <c r="CA96" s="8"/>
      <c r="CB96" s="14" t="str">
        <f>IFERROR(TRIM(VLOOKUP(CA96,Data!$A$2:$B$300,2,FALSE)),IF(CA96&lt;&gt;"",TRIM(CA96),""))</f>
        <v/>
      </c>
      <c r="CC96" s="17" t="str">
        <f t="shared" ca="1" si="118"/>
        <v/>
      </c>
      <c r="CD96" s="8"/>
      <c r="CE96" s="14" t="str">
        <f>IFERROR(TRIM(VLOOKUP(CD96,Data!$A$2:$B$300,2,FALSE)),IF(CD96&lt;&gt;"",TRIM(CD96),""))</f>
        <v/>
      </c>
      <c r="CF96" s="17" t="str">
        <f t="shared" ca="1" si="119"/>
        <v/>
      </c>
      <c r="CG96" s="8"/>
      <c r="CH96" s="14" t="str">
        <f>IFERROR(TRIM(VLOOKUP(CG96,Data!$A$2:$B$300,2,FALSE)),IF(CG96&lt;&gt;"",TRIM(CG96),""))</f>
        <v/>
      </c>
      <c r="CI96" s="17" t="str">
        <f t="shared" ca="1" si="120"/>
        <v/>
      </c>
      <c r="CJ96" s="8"/>
      <c r="CK96" s="14" t="str">
        <f>IFERROR(TRIM(VLOOKUP(CJ96,Data!$A$2:$B$300,2,FALSE)),IF(CJ96&lt;&gt;"",TRIM(CJ96),""))</f>
        <v/>
      </c>
      <c r="CL96" s="17" t="str">
        <f t="shared" ca="1" si="121"/>
        <v/>
      </c>
      <c r="CM96" s="8"/>
      <c r="CN96" s="14" t="str">
        <f>IFERROR(TRIM(VLOOKUP(CM96,Data!$A$2:$B$300,2,FALSE)),IF(CM96&lt;&gt;"",TRIM(CM96),""))</f>
        <v/>
      </c>
      <c r="CO96" s="17" t="str">
        <f t="shared" ca="1" si="122"/>
        <v/>
      </c>
      <c r="CP96" s="8"/>
      <c r="CQ96" s="14" t="str">
        <f>IFERROR(TRIM(VLOOKUP(CP96,Data!$A$2:$B$300,2,FALSE)),IF(CP96&lt;&gt;"",TRIM(CP96),""))</f>
        <v/>
      </c>
      <c r="CR96" s="17" t="str">
        <f t="shared" ca="1" si="123"/>
        <v/>
      </c>
      <c r="CT96" s="24" t="str">
        <f t="shared" si="124"/>
        <v/>
      </c>
      <c r="CU96" t="str">
        <f t="shared" si="125"/>
        <v/>
      </c>
      <c r="CV96" t="str">
        <f t="shared" si="126"/>
        <v/>
      </c>
      <c r="CW96" t="str">
        <f t="shared" si="127"/>
        <v/>
      </c>
      <c r="CX96" t="str">
        <f t="shared" si="128"/>
        <v/>
      </c>
      <c r="CY96" t="str">
        <f t="shared" si="129"/>
        <v/>
      </c>
      <c r="CZ96" t="str">
        <f t="shared" si="130"/>
        <v/>
      </c>
      <c r="DA96" t="str">
        <f t="shared" si="131"/>
        <v/>
      </c>
      <c r="DB96" t="str">
        <f t="shared" si="132"/>
        <v/>
      </c>
      <c r="DC96" t="str">
        <f t="shared" si="133"/>
        <v/>
      </c>
      <c r="DD96" t="str">
        <f t="shared" si="134"/>
        <v/>
      </c>
      <c r="DE96" t="str">
        <f t="shared" si="135"/>
        <v/>
      </c>
      <c r="DF96" t="str">
        <f t="shared" si="136"/>
        <v/>
      </c>
      <c r="DG96" t="str">
        <f t="shared" si="137"/>
        <v/>
      </c>
      <c r="DH96" t="str">
        <f t="shared" si="138"/>
        <v/>
      </c>
      <c r="DI96" t="str">
        <f t="shared" si="139"/>
        <v/>
      </c>
      <c r="DJ96" t="str">
        <f t="shared" si="140"/>
        <v/>
      </c>
      <c r="DK96" t="str">
        <f t="shared" si="141"/>
        <v/>
      </c>
      <c r="DL96" t="str">
        <f t="shared" si="142"/>
        <v/>
      </c>
      <c r="DM96" t="str">
        <f t="shared" si="143"/>
        <v/>
      </c>
      <c r="DN96" t="str">
        <f t="shared" si="144"/>
        <v/>
      </c>
      <c r="DO96" t="str">
        <f t="shared" si="145"/>
        <v/>
      </c>
      <c r="DP96" t="str">
        <f t="shared" si="146"/>
        <v/>
      </c>
      <c r="DQ96" t="str">
        <f t="shared" si="147"/>
        <v/>
      </c>
      <c r="DR96" t="str">
        <f t="shared" si="148"/>
        <v/>
      </c>
      <c r="DS96" t="str">
        <f t="shared" si="149"/>
        <v/>
      </c>
      <c r="DT96" t="str">
        <f t="shared" si="150"/>
        <v/>
      </c>
      <c r="DU96" t="str">
        <f t="shared" si="151"/>
        <v/>
      </c>
      <c r="DV96" t="str">
        <f t="shared" si="152"/>
        <v/>
      </c>
      <c r="DW96" t="str">
        <f t="shared" si="153"/>
        <v/>
      </c>
      <c r="DX96" s="25" t="str">
        <f t="shared" si="154"/>
        <v/>
      </c>
      <c r="EB96" s="78" t="str">
        <f t="shared" si="155"/>
        <v/>
      </c>
      <c r="EC96"/>
      <c r="EE96" s="50" t="str">
        <f ca="1">IF(OR(Results!D95=0,Results!D95="",Results!H95=""),"",IF(Results!H95-Results!I95&gt;4,Results!D95,""))</f>
        <v/>
      </c>
      <c r="EF96" t="str">
        <f>IFERROR(INDEX(EC93:$EC$300,MATCH(EC93&amp;"*",EC94:$EC$300,0)),"")</f>
        <v/>
      </c>
      <c r="EG96" s="51" t="str">
        <f t="shared" si="156"/>
        <v/>
      </c>
    </row>
    <row r="97" spans="2:137" x14ac:dyDescent="0.25">
      <c r="B97" s="68"/>
      <c r="D97" s="8"/>
      <c r="E97" s="14" t="str">
        <f>IFERROR(TRIM(VLOOKUP(D97,Data!$A$2:$B$300,2,FALSE)),IF(D97&lt;&gt;"",TRIM(D97),""))</f>
        <v/>
      </c>
      <c r="F97" s="17" t="str">
        <f t="shared" ca="1" si="157"/>
        <v/>
      </c>
      <c r="G97" s="8"/>
      <c r="H97" s="14" t="str">
        <f>IFERROR(TRIM(VLOOKUP(G97,Data!$A$2:$B$300,2,FALSE)),IF(G97&lt;&gt;"",TRIM(G97),""))</f>
        <v/>
      </c>
      <c r="I97" s="17" t="str">
        <f t="shared" ca="1" si="158"/>
        <v/>
      </c>
      <c r="J97" s="8"/>
      <c r="K97" s="14" t="str">
        <f>IFERROR(TRIM(VLOOKUP(J97,Data!$A$2:$B$300,2,FALSE)),IF(J97&lt;&gt;"",TRIM(J97),""))</f>
        <v/>
      </c>
      <c r="L97" s="17" t="str">
        <f t="shared" ca="1" si="159"/>
        <v/>
      </c>
      <c r="M97" s="8"/>
      <c r="N97" s="14" t="str">
        <f>IFERROR(TRIM(VLOOKUP(M97,Data!$A$2:$B$300,2,FALSE)),IF(M97&lt;&gt;"",TRIM(M97),""))</f>
        <v/>
      </c>
      <c r="O97" s="17" t="str">
        <f t="shared" ca="1" si="96"/>
        <v/>
      </c>
      <c r="P97" s="8"/>
      <c r="Q97" s="14" t="str">
        <f>IFERROR(TRIM(VLOOKUP(P97,Data!$A$2:$B$300,2,FALSE)),IF(P97&lt;&gt;"",TRIM(P97),""))</f>
        <v/>
      </c>
      <c r="R97" s="17" t="str">
        <f t="shared" ca="1" si="97"/>
        <v/>
      </c>
      <c r="S97" s="8"/>
      <c r="T97" s="14" t="str">
        <f>IFERROR(TRIM(VLOOKUP(S97,Data!$A$2:$B$300,2,FALSE)),IF(S97&lt;&gt;"",TRIM(S97),""))</f>
        <v/>
      </c>
      <c r="U97" s="17" t="str">
        <f t="shared" ca="1" si="98"/>
        <v/>
      </c>
      <c r="V97" s="8"/>
      <c r="W97" s="14" t="str">
        <f>IFERROR(TRIM(VLOOKUP(V97,Data!$A$2:$B$300,2,FALSE)),IF(V97&lt;&gt;"",TRIM(V97),""))</f>
        <v/>
      </c>
      <c r="X97" s="17" t="str">
        <f t="shared" ca="1" si="99"/>
        <v/>
      </c>
      <c r="Y97" s="8"/>
      <c r="Z97" s="14" t="str">
        <f>IFERROR(TRIM(VLOOKUP(Y97,Data!$A$2:$B$300,2,FALSE)),IF(Y97&lt;&gt;"",TRIM(Y97),""))</f>
        <v/>
      </c>
      <c r="AA97" s="17" t="str">
        <f t="shared" ca="1" si="100"/>
        <v/>
      </c>
      <c r="AB97" s="8"/>
      <c r="AC97" s="14" t="str">
        <f>IFERROR(TRIM(VLOOKUP(AB97,Data!$A$2:$B$300,2,FALSE)),IF(AB97&lt;&gt;"",TRIM(AB97),""))</f>
        <v/>
      </c>
      <c r="AD97" s="17" t="str">
        <f t="shared" ca="1" si="101"/>
        <v/>
      </c>
      <c r="AE97" s="8"/>
      <c r="AF97" s="14" t="str">
        <f>IFERROR(TRIM(VLOOKUP(AE97,Data!$A$2:$B$300,2,FALSE)),IF(AE97&lt;&gt;"",TRIM(AE97),""))</f>
        <v/>
      </c>
      <c r="AG97" s="17" t="str">
        <f t="shared" ca="1" si="102"/>
        <v/>
      </c>
      <c r="AH97" s="8"/>
      <c r="AI97" s="14" t="str">
        <f>IFERROR(TRIM(VLOOKUP(AH97,Data!$A$2:$B$300,2,FALSE)),IF(AH97&lt;&gt;"",TRIM(AH97),""))</f>
        <v/>
      </c>
      <c r="AJ97" s="17" t="str">
        <f t="shared" ca="1" si="103"/>
        <v/>
      </c>
      <c r="AK97" s="8"/>
      <c r="AL97" s="14" t="str">
        <f>IFERROR(TRIM(VLOOKUP(AK97,Data!$A$2:$B$300,2,FALSE)),IF(AK97&lt;&gt;"",TRIM(AK97),""))</f>
        <v/>
      </c>
      <c r="AM97" s="17" t="str">
        <f t="shared" ca="1" si="104"/>
        <v/>
      </c>
      <c r="AN97" s="8"/>
      <c r="AO97" s="14" t="str">
        <f>IFERROR(TRIM(VLOOKUP(AN97,Data!$A$2:$B$300,2,FALSE)),IF(AN97&lt;&gt;"",TRIM(AN97),""))</f>
        <v/>
      </c>
      <c r="AP97" s="17" t="str">
        <f t="shared" ca="1" si="105"/>
        <v/>
      </c>
      <c r="AQ97" s="8"/>
      <c r="AR97" s="14" t="str">
        <f>IFERROR(TRIM(VLOOKUP(AQ97,Data!$A$2:$B$300,2,FALSE)),IF(AQ97&lt;&gt;"",TRIM(AQ97),""))</f>
        <v/>
      </c>
      <c r="AS97" s="17" t="str">
        <f t="shared" ca="1" si="106"/>
        <v/>
      </c>
      <c r="AT97" s="8"/>
      <c r="AU97" s="14" t="str">
        <f>IFERROR(TRIM(VLOOKUP(AT97,Data!$A$2:$B$300,2,FALSE)),IF(AT97&lt;&gt;"",TRIM(AT97),""))</f>
        <v/>
      </c>
      <c r="AV97" s="17" t="str">
        <f t="shared" ca="1" si="107"/>
        <v/>
      </c>
      <c r="AW97" s="8"/>
      <c r="AX97" s="14" t="str">
        <f>IFERROR(TRIM(VLOOKUP(AW97,Data!$A$2:$B$300,2,FALSE)),IF(AW97&lt;&gt;"",TRIM(AW97),""))</f>
        <v/>
      </c>
      <c r="AY97" s="17" t="str">
        <f t="shared" ca="1" si="108"/>
        <v/>
      </c>
      <c r="AZ97" s="8"/>
      <c r="BA97" s="14" t="str">
        <f>IFERROR(TRIM(VLOOKUP(AZ97,Data!$A$2:$B$300,2,FALSE)),IF(AZ97&lt;&gt;"",TRIM(AZ97),""))</f>
        <v/>
      </c>
      <c r="BB97" s="17" t="str">
        <f t="shared" ca="1" si="109"/>
        <v/>
      </c>
      <c r="BC97" s="8"/>
      <c r="BD97" s="14" t="str">
        <f>IFERROR(TRIM(VLOOKUP(BC97,Data!$A$2:$B$300,2,FALSE)),IF(BC97&lt;&gt;"",TRIM(BC97),""))</f>
        <v/>
      </c>
      <c r="BE97" s="17" t="str">
        <f t="shared" ca="1" si="110"/>
        <v/>
      </c>
      <c r="BF97" s="8"/>
      <c r="BG97" s="14" t="str">
        <f>IFERROR(TRIM(VLOOKUP(BF97,Data!$A$2:$B$300,2,FALSE)),IF(BF97&lt;&gt;"",TRIM(BF97),""))</f>
        <v/>
      </c>
      <c r="BH97" s="17" t="str">
        <f t="shared" ca="1" si="111"/>
        <v/>
      </c>
      <c r="BI97" s="8"/>
      <c r="BJ97" s="14" t="str">
        <f>IFERROR(TRIM(VLOOKUP(BI97,Data!$A$2:$B$300,2,FALSE)),IF(BI97&lt;&gt;"",TRIM(BI97),""))</f>
        <v/>
      </c>
      <c r="BK97" s="17" t="str">
        <f t="shared" ca="1" si="112"/>
        <v/>
      </c>
      <c r="BL97" s="8"/>
      <c r="BM97" s="14" t="str">
        <f>IFERROR(TRIM(VLOOKUP(BL97,Data!$A$2:$B$300,2,FALSE)),IF(BL97&lt;&gt;"",TRIM(BL97),""))</f>
        <v/>
      </c>
      <c r="BN97" s="17" t="str">
        <f t="shared" ca="1" si="113"/>
        <v/>
      </c>
      <c r="BO97" s="8"/>
      <c r="BP97" s="14" t="str">
        <f>IFERROR(TRIM(VLOOKUP(BO97,Data!$A$2:$B$300,2,FALSE)),IF(BO97&lt;&gt;"",TRIM(BO97),""))</f>
        <v/>
      </c>
      <c r="BQ97" s="17" t="str">
        <f t="shared" ca="1" si="114"/>
        <v/>
      </c>
      <c r="BR97" s="8"/>
      <c r="BS97" s="14" t="str">
        <f>IFERROR(TRIM(VLOOKUP(BR97,Data!$A$2:$B$300,2,FALSE)),IF(BR97&lt;&gt;"",TRIM(BR97),""))</f>
        <v/>
      </c>
      <c r="BT97" s="17" t="str">
        <f t="shared" ca="1" si="115"/>
        <v/>
      </c>
      <c r="BU97" s="8"/>
      <c r="BV97" s="14" t="str">
        <f>IFERROR(TRIM(VLOOKUP(BU97,Data!$A$2:$B$300,2,FALSE)),IF(BU97&lt;&gt;"",TRIM(BU97),""))</f>
        <v/>
      </c>
      <c r="BW97" s="17" t="str">
        <f t="shared" ca="1" si="116"/>
        <v/>
      </c>
      <c r="BX97" s="8"/>
      <c r="BY97" s="14" t="str">
        <f>IFERROR(TRIM(VLOOKUP(BX97,Data!$A$2:$B$300,2,FALSE)),IF(BX97&lt;&gt;"",TRIM(BX97),""))</f>
        <v/>
      </c>
      <c r="BZ97" s="17" t="str">
        <f t="shared" ca="1" si="117"/>
        <v/>
      </c>
      <c r="CA97" s="8"/>
      <c r="CB97" s="14" t="str">
        <f>IFERROR(TRIM(VLOOKUP(CA97,Data!$A$2:$B$300,2,FALSE)),IF(CA97&lt;&gt;"",TRIM(CA97),""))</f>
        <v/>
      </c>
      <c r="CC97" s="17" t="str">
        <f t="shared" ca="1" si="118"/>
        <v/>
      </c>
      <c r="CD97" s="8"/>
      <c r="CE97" s="14" t="str">
        <f>IFERROR(TRIM(VLOOKUP(CD97,Data!$A$2:$B$300,2,FALSE)),IF(CD97&lt;&gt;"",TRIM(CD97),""))</f>
        <v/>
      </c>
      <c r="CF97" s="17" t="str">
        <f t="shared" ca="1" si="119"/>
        <v/>
      </c>
      <c r="CG97" s="8"/>
      <c r="CH97" s="14" t="str">
        <f>IFERROR(TRIM(VLOOKUP(CG97,Data!$A$2:$B$300,2,FALSE)),IF(CG97&lt;&gt;"",TRIM(CG97),""))</f>
        <v/>
      </c>
      <c r="CI97" s="17" t="str">
        <f t="shared" ca="1" si="120"/>
        <v/>
      </c>
      <c r="CJ97" s="8"/>
      <c r="CK97" s="14" t="str">
        <f>IFERROR(TRIM(VLOOKUP(CJ97,Data!$A$2:$B$300,2,FALSE)),IF(CJ97&lt;&gt;"",TRIM(CJ97),""))</f>
        <v/>
      </c>
      <c r="CL97" s="17" t="str">
        <f t="shared" ca="1" si="121"/>
        <v/>
      </c>
      <c r="CM97" s="8"/>
      <c r="CN97" s="14" t="str">
        <f>IFERROR(TRIM(VLOOKUP(CM97,Data!$A$2:$B$300,2,FALSE)),IF(CM97&lt;&gt;"",TRIM(CM97),""))</f>
        <v/>
      </c>
      <c r="CO97" s="17" t="str">
        <f t="shared" ca="1" si="122"/>
        <v/>
      </c>
      <c r="CP97" s="8"/>
      <c r="CQ97" s="14" t="str">
        <f>IFERROR(TRIM(VLOOKUP(CP97,Data!$A$2:$B$300,2,FALSE)),IF(CP97&lt;&gt;"",TRIM(CP97),""))</f>
        <v/>
      </c>
      <c r="CR97" s="17" t="str">
        <f t="shared" ca="1" si="123"/>
        <v/>
      </c>
      <c r="CT97" s="24" t="str">
        <f t="shared" si="124"/>
        <v/>
      </c>
      <c r="CU97" t="str">
        <f t="shared" si="125"/>
        <v/>
      </c>
      <c r="CV97" t="str">
        <f t="shared" si="126"/>
        <v/>
      </c>
      <c r="CW97" t="str">
        <f t="shared" si="127"/>
        <v/>
      </c>
      <c r="CX97" t="str">
        <f t="shared" si="128"/>
        <v/>
      </c>
      <c r="CY97" t="str">
        <f t="shared" si="129"/>
        <v/>
      </c>
      <c r="CZ97" t="str">
        <f t="shared" si="130"/>
        <v/>
      </c>
      <c r="DA97" t="str">
        <f t="shared" si="131"/>
        <v/>
      </c>
      <c r="DB97" t="str">
        <f t="shared" si="132"/>
        <v/>
      </c>
      <c r="DC97" t="str">
        <f t="shared" si="133"/>
        <v/>
      </c>
      <c r="DD97" t="str">
        <f t="shared" si="134"/>
        <v/>
      </c>
      <c r="DE97" t="str">
        <f t="shared" si="135"/>
        <v/>
      </c>
      <c r="DF97" t="str">
        <f t="shared" si="136"/>
        <v/>
      </c>
      <c r="DG97" t="str">
        <f t="shared" si="137"/>
        <v/>
      </c>
      <c r="DH97" t="str">
        <f t="shared" si="138"/>
        <v/>
      </c>
      <c r="DI97" t="str">
        <f t="shared" si="139"/>
        <v/>
      </c>
      <c r="DJ97" t="str">
        <f t="shared" si="140"/>
        <v/>
      </c>
      <c r="DK97" t="str">
        <f t="shared" si="141"/>
        <v/>
      </c>
      <c r="DL97" t="str">
        <f t="shared" si="142"/>
        <v/>
      </c>
      <c r="DM97" t="str">
        <f t="shared" si="143"/>
        <v/>
      </c>
      <c r="DN97" t="str">
        <f t="shared" si="144"/>
        <v/>
      </c>
      <c r="DO97" t="str">
        <f t="shared" si="145"/>
        <v/>
      </c>
      <c r="DP97" t="str">
        <f t="shared" si="146"/>
        <v/>
      </c>
      <c r="DQ97" t="str">
        <f t="shared" si="147"/>
        <v/>
      </c>
      <c r="DR97" t="str">
        <f t="shared" si="148"/>
        <v/>
      </c>
      <c r="DS97" t="str">
        <f t="shared" si="149"/>
        <v/>
      </c>
      <c r="DT97" t="str">
        <f t="shared" si="150"/>
        <v/>
      </c>
      <c r="DU97" t="str">
        <f t="shared" si="151"/>
        <v/>
      </c>
      <c r="DV97" t="str">
        <f t="shared" si="152"/>
        <v/>
      </c>
      <c r="DW97" t="str">
        <f t="shared" si="153"/>
        <v/>
      </c>
      <c r="DX97" s="25" t="str">
        <f t="shared" si="154"/>
        <v/>
      </c>
      <c r="EB97" s="78" t="str">
        <f t="shared" si="155"/>
        <v/>
      </c>
      <c r="EC97"/>
      <c r="EE97" s="50" t="str">
        <f ca="1">IF(OR(Results!D96=0,Results!D96="",Results!H96=""),"",IF(Results!H96-Results!I96&gt;4,Results!D96,""))</f>
        <v/>
      </c>
      <c r="EF97" t="str">
        <f>IFERROR(INDEX(EC94:$EC$300,MATCH(EC94&amp;"*",EC95:$EC$300,0)),"")</f>
        <v/>
      </c>
      <c r="EG97" s="51" t="str">
        <f t="shared" si="156"/>
        <v/>
      </c>
    </row>
    <row r="98" spans="2:137" x14ac:dyDescent="0.25">
      <c r="D98" s="8"/>
      <c r="E98" s="14" t="str">
        <f>IFERROR(TRIM(VLOOKUP(D98,Data!$A$2:$B$300,2,FALSE)),IF(D98&lt;&gt;"",TRIM(D98),""))</f>
        <v/>
      </c>
      <c r="F98" s="17" t="str">
        <f t="shared" ca="1" si="157"/>
        <v/>
      </c>
      <c r="G98" s="8"/>
      <c r="H98" s="14" t="str">
        <f>IFERROR(TRIM(VLOOKUP(G98,Data!$A$2:$B$300,2,FALSE)),IF(G98&lt;&gt;"",TRIM(G98),""))</f>
        <v/>
      </c>
      <c r="I98" s="17" t="str">
        <f t="shared" ca="1" si="158"/>
        <v/>
      </c>
      <c r="J98" s="8"/>
      <c r="K98" s="14" t="str">
        <f>IFERROR(TRIM(VLOOKUP(J98,Data!$A$2:$B$300,2,FALSE)),IF(J98&lt;&gt;"",TRIM(J98),""))</f>
        <v/>
      </c>
      <c r="L98" s="17" t="str">
        <f t="shared" ca="1" si="159"/>
        <v/>
      </c>
      <c r="M98" s="8"/>
      <c r="N98" s="14" t="str">
        <f>IFERROR(TRIM(VLOOKUP(M98,Data!$A$2:$B$300,2,FALSE)),IF(M98&lt;&gt;"",TRIM(M98),""))</f>
        <v/>
      </c>
      <c r="O98" s="17" t="str">
        <f t="shared" ca="1" si="96"/>
        <v/>
      </c>
      <c r="P98" s="8"/>
      <c r="Q98" s="14" t="str">
        <f>IFERROR(TRIM(VLOOKUP(P98,Data!$A$2:$B$300,2,FALSE)),IF(P98&lt;&gt;"",TRIM(P98),""))</f>
        <v/>
      </c>
      <c r="R98" s="17" t="str">
        <f t="shared" ca="1" si="97"/>
        <v/>
      </c>
      <c r="S98" s="8"/>
      <c r="T98" s="14" t="str">
        <f>IFERROR(TRIM(VLOOKUP(S98,Data!$A$2:$B$300,2,FALSE)),IF(S98&lt;&gt;"",TRIM(S98),""))</f>
        <v/>
      </c>
      <c r="U98" s="17" t="str">
        <f t="shared" ca="1" si="98"/>
        <v/>
      </c>
      <c r="V98" s="8"/>
      <c r="W98" s="14" t="str">
        <f>IFERROR(TRIM(VLOOKUP(V98,Data!$A$2:$B$300,2,FALSE)),IF(V98&lt;&gt;"",TRIM(V98),""))</f>
        <v/>
      </c>
      <c r="X98" s="17" t="str">
        <f t="shared" ca="1" si="99"/>
        <v/>
      </c>
      <c r="Y98" s="8"/>
      <c r="Z98" s="14" t="str">
        <f>IFERROR(TRIM(VLOOKUP(Y98,Data!$A$2:$B$300,2,FALSE)),IF(Y98&lt;&gt;"",TRIM(Y98),""))</f>
        <v/>
      </c>
      <c r="AA98" s="17" t="str">
        <f t="shared" ca="1" si="100"/>
        <v/>
      </c>
      <c r="AB98" s="8"/>
      <c r="AC98" s="14" t="str">
        <f>IFERROR(TRIM(VLOOKUP(AB98,Data!$A$2:$B$300,2,FALSE)),IF(AB98&lt;&gt;"",TRIM(AB98),""))</f>
        <v/>
      </c>
      <c r="AD98" s="17" t="str">
        <f t="shared" ca="1" si="101"/>
        <v/>
      </c>
      <c r="AE98" s="8"/>
      <c r="AF98" s="14" t="str">
        <f>IFERROR(TRIM(VLOOKUP(AE98,Data!$A$2:$B$300,2,FALSE)),IF(AE98&lt;&gt;"",TRIM(AE98),""))</f>
        <v/>
      </c>
      <c r="AG98" s="17" t="str">
        <f t="shared" ca="1" si="102"/>
        <v/>
      </c>
      <c r="AH98" s="8"/>
      <c r="AI98" s="14" t="str">
        <f>IFERROR(TRIM(VLOOKUP(AH98,Data!$A$2:$B$300,2,FALSE)),IF(AH98&lt;&gt;"",TRIM(AH98),""))</f>
        <v/>
      </c>
      <c r="AJ98" s="17" t="str">
        <f t="shared" ca="1" si="103"/>
        <v/>
      </c>
      <c r="AK98" s="8"/>
      <c r="AL98" s="14" t="str">
        <f>IFERROR(TRIM(VLOOKUP(AK98,Data!$A$2:$B$300,2,FALSE)),IF(AK98&lt;&gt;"",TRIM(AK98),""))</f>
        <v/>
      </c>
      <c r="AM98" s="17" t="str">
        <f t="shared" ca="1" si="104"/>
        <v/>
      </c>
      <c r="AN98" s="8"/>
      <c r="AO98" s="14" t="str">
        <f>IFERROR(TRIM(VLOOKUP(AN98,Data!$A$2:$B$300,2,FALSE)),IF(AN98&lt;&gt;"",TRIM(AN98),""))</f>
        <v/>
      </c>
      <c r="AP98" s="17" t="str">
        <f t="shared" ca="1" si="105"/>
        <v/>
      </c>
      <c r="AQ98" s="8"/>
      <c r="AR98" s="14" t="str">
        <f>IFERROR(TRIM(VLOOKUP(AQ98,Data!$A$2:$B$300,2,FALSE)),IF(AQ98&lt;&gt;"",TRIM(AQ98),""))</f>
        <v/>
      </c>
      <c r="AS98" s="17" t="str">
        <f t="shared" ca="1" si="106"/>
        <v/>
      </c>
      <c r="AT98" s="8"/>
      <c r="AU98" s="14" t="str">
        <f>IFERROR(TRIM(VLOOKUP(AT98,Data!$A$2:$B$300,2,FALSE)),IF(AT98&lt;&gt;"",TRIM(AT98),""))</f>
        <v/>
      </c>
      <c r="AV98" s="17" t="str">
        <f t="shared" ca="1" si="107"/>
        <v/>
      </c>
      <c r="AW98" s="8"/>
      <c r="AX98" s="14" t="str">
        <f>IFERROR(TRIM(VLOOKUP(AW98,Data!$A$2:$B$300,2,FALSE)),IF(AW98&lt;&gt;"",TRIM(AW98),""))</f>
        <v/>
      </c>
      <c r="AY98" s="17" t="str">
        <f t="shared" ca="1" si="108"/>
        <v/>
      </c>
      <c r="AZ98" s="8"/>
      <c r="BA98" s="14" t="str">
        <f>IFERROR(TRIM(VLOOKUP(AZ98,Data!$A$2:$B$300,2,FALSE)),IF(AZ98&lt;&gt;"",TRIM(AZ98),""))</f>
        <v/>
      </c>
      <c r="BB98" s="17" t="str">
        <f t="shared" ca="1" si="109"/>
        <v/>
      </c>
      <c r="BC98" s="8"/>
      <c r="BD98" s="14" t="str">
        <f>IFERROR(TRIM(VLOOKUP(BC98,Data!$A$2:$B$300,2,FALSE)),IF(BC98&lt;&gt;"",TRIM(BC98),""))</f>
        <v/>
      </c>
      <c r="BE98" s="17" t="str">
        <f t="shared" ca="1" si="110"/>
        <v/>
      </c>
      <c r="BF98" s="8"/>
      <c r="BG98" s="14" t="str">
        <f>IFERROR(TRIM(VLOOKUP(BF98,Data!$A$2:$B$300,2,FALSE)),IF(BF98&lt;&gt;"",TRIM(BF98),""))</f>
        <v/>
      </c>
      <c r="BH98" s="17" t="str">
        <f t="shared" ca="1" si="111"/>
        <v/>
      </c>
      <c r="BI98" s="8"/>
      <c r="BJ98" s="14" t="str">
        <f>IFERROR(TRIM(VLOOKUP(BI98,Data!$A$2:$B$300,2,FALSE)),IF(BI98&lt;&gt;"",TRIM(BI98),""))</f>
        <v/>
      </c>
      <c r="BK98" s="17" t="str">
        <f t="shared" ca="1" si="112"/>
        <v/>
      </c>
      <c r="BL98" s="8"/>
      <c r="BM98" s="14" t="str">
        <f>IFERROR(TRIM(VLOOKUP(BL98,Data!$A$2:$B$300,2,FALSE)),IF(BL98&lt;&gt;"",TRIM(BL98),""))</f>
        <v/>
      </c>
      <c r="BN98" s="17" t="str">
        <f t="shared" ca="1" si="113"/>
        <v/>
      </c>
      <c r="BO98" s="8"/>
      <c r="BP98" s="14" t="str">
        <f>IFERROR(TRIM(VLOOKUP(BO98,Data!$A$2:$B$300,2,FALSE)),IF(BO98&lt;&gt;"",TRIM(BO98),""))</f>
        <v/>
      </c>
      <c r="BQ98" s="17" t="str">
        <f t="shared" ca="1" si="114"/>
        <v/>
      </c>
      <c r="BR98" s="8"/>
      <c r="BS98" s="14" t="str">
        <f>IFERROR(TRIM(VLOOKUP(BR98,Data!$A$2:$B$300,2,FALSE)),IF(BR98&lt;&gt;"",TRIM(BR98),""))</f>
        <v/>
      </c>
      <c r="BT98" s="17" t="str">
        <f t="shared" ca="1" si="115"/>
        <v/>
      </c>
      <c r="BU98" s="8"/>
      <c r="BV98" s="14" t="str">
        <f>IFERROR(TRIM(VLOOKUP(BU98,Data!$A$2:$B$300,2,FALSE)),IF(BU98&lt;&gt;"",TRIM(BU98),""))</f>
        <v/>
      </c>
      <c r="BW98" s="17" t="str">
        <f t="shared" ca="1" si="116"/>
        <v/>
      </c>
      <c r="BX98" s="8"/>
      <c r="BY98" s="14" t="str">
        <f>IFERROR(TRIM(VLOOKUP(BX98,Data!$A$2:$B$300,2,FALSE)),IF(BX98&lt;&gt;"",TRIM(BX98),""))</f>
        <v/>
      </c>
      <c r="BZ98" s="17" t="str">
        <f t="shared" ca="1" si="117"/>
        <v/>
      </c>
      <c r="CA98" s="8"/>
      <c r="CB98" s="14" t="str">
        <f>IFERROR(TRIM(VLOOKUP(CA98,Data!$A$2:$B$300,2,FALSE)),IF(CA98&lt;&gt;"",TRIM(CA98),""))</f>
        <v/>
      </c>
      <c r="CC98" s="17" t="str">
        <f t="shared" ca="1" si="118"/>
        <v/>
      </c>
      <c r="CD98" s="8"/>
      <c r="CE98" s="14" t="str">
        <f>IFERROR(TRIM(VLOOKUP(CD98,Data!$A$2:$B$300,2,FALSE)),IF(CD98&lt;&gt;"",TRIM(CD98),""))</f>
        <v/>
      </c>
      <c r="CF98" s="17" t="str">
        <f t="shared" ca="1" si="119"/>
        <v/>
      </c>
      <c r="CG98" s="8"/>
      <c r="CH98" s="14" t="str">
        <f>IFERROR(TRIM(VLOOKUP(CG98,Data!$A$2:$B$300,2,FALSE)),IF(CG98&lt;&gt;"",TRIM(CG98),""))</f>
        <v/>
      </c>
      <c r="CI98" s="17" t="str">
        <f t="shared" ca="1" si="120"/>
        <v/>
      </c>
      <c r="CJ98" s="8"/>
      <c r="CK98" s="14" t="str">
        <f>IFERROR(TRIM(VLOOKUP(CJ98,Data!$A$2:$B$300,2,FALSE)),IF(CJ98&lt;&gt;"",TRIM(CJ98),""))</f>
        <v/>
      </c>
      <c r="CL98" s="17" t="str">
        <f t="shared" ca="1" si="121"/>
        <v/>
      </c>
      <c r="CM98" s="8"/>
      <c r="CN98" s="14" t="str">
        <f>IFERROR(TRIM(VLOOKUP(CM98,Data!$A$2:$B$300,2,FALSE)),IF(CM98&lt;&gt;"",TRIM(CM98),""))</f>
        <v/>
      </c>
      <c r="CO98" s="17" t="str">
        <f t="shared" ca="1" si="122"/>
        <v/>
      </c>
      <c r="CP98" s="8"/>
      <c r="CQ98" s="14" t="str">
        <f>IFERROR(TRIM(VLOOKUP(CP98,Data!$A$2:$B$300,2,FALSE)),IF(CP98&lt;&gt;"",TRIM(CP98),""))</f>
        <v/>
      </c>
      <c r="CR98" s="17" t="str">
        <f t="shared" ca="1" si="123"/>
        <v/>
      </c>
      <c r="CT98" s="24" t="str">
        <f t="shared" si="124"/>
        <v/>
      </c>
      <c r="CU98" t="str">
        <f t="shared" si="125"/>
        <v/>
      </c>
      <c r="CV98" t="str">
        <f t="shared" si="126"/>
        <v/>
      </c>
      <c r="CW98" t="str">
        <f t="shared" si="127"/>
        <v/>
      </c>
      <c r="CX98" t="str">
        <f t="shared" si="128"/>
        <v/>
      </c>
      <c r="CY98" t="str">
        <f t="shared" si="129"/>
        <v/>
      </c>
      <c r="CZ98" t="str">
        <f t="shared" si="130"/>
        <v/>
      </c>
      <c r="DA98" t="str">
        <f t="shared" si="131"/>
        <v/>
      </c>
      <c r="DB98" t="str">
        <f t="shared" si="132"/>
        <v/>
      </c>
      <c r="DC98" t="str">
        <f t="shared" si="133"/>
        <v/>
      </c>
      <c r="DD98" t="str">
        <f t="shared" si="134"/>
        <v/>
      </c>
      <c r="DE98" t="str">
        <f t="shared" si="135"/>
        <v/>
      </c>
      <c r="DF98" t="str">
        <f t="shared" si="136"/>
        <v/>
      </c>
      <c r="DG98" t="str">
        <f t="shared" si="137"/>
        <v/>
      </c>
      <c r="DH98" t="str">
        <f t="shared" si="138"/>
        <v/>
      </c>
      <c r="DI98" t="str">
        <f t="shared" si="139"/>
        <v/>
      </c>
      <c r="DJ98" t="str">
        <f t="shared" si="140"/>
        <v/>
      </c>
      <c r="DK98" t="str">
        <f t="shared" si="141"/>
        <v/>
      </c>
      <c r="DL98" t="str">
        <f t="shared" si="142"/>
        <v/>
      </c>
      <c r="DM98" t="str">
        <f t="shared" si="143"/>
        <v/>
      </c>
      <c r="DN98" t="str">
        <f t="shared" si="144"/>
        <v/>
      </c>
      <c r="DO98" t="str">
        <f t="shared" si="145"/>
        <v/>
      </c>
      <c r="DP98" t="str">
        <f t="shared" si="146"/>
        <v/>
      </c>
      <c r="DQ98" t="str">
        <f t="shared" si="147"/>
        <v/>
      </c>
      <c r="DR98" t="str">
        <f t="shared" si="148"/>
        <v/>
      </c>
      <c r="DS98" t="str">
        <f t="shared" si="149"/>
        <v/>
      </c>
      <c r="DT98" t="str">
        <f t="shared" si="150"/>
        <v/>
      </c>
      <c r="DU98" t="str">
        <f t="shared" si="151"/>
        <v/>
      </c>
      <c r="DV98" t="str">
        <f t="shared" si="152"/>
        <v/>
      </c>
      <c r="DW98" t="str">
        <f t="shared" si="153"/>
        <v/>
      </c>
      <c r="DX98" s="25" t="str">
        <f t="shared" si="154"/>
        <v/>
      </c>
      <c r="EB98" s="78" t="str">
        <f t="shared" si="155"/>
        <v/>
      </c>
      <c r="EC98"/>
      <c r="EE98" s="50" t="str">
        <f ca="1">IF(OR(Results!D97=0,Results!D97="",Results!H97=""),"",IF(Results!H97-Results!I97&gt;4,Results!D97,""))</f>
        <v/>
      </c>
      <c r="EF98" t="str">
        <f>IFERROR(INDEX(EC95:$EC$300,MATCH(EC95&amp;"*",EC96:$EC$300,0)),"")</f>
        <v/>
      </c>
      <c r="EG98" s="51" t="str">
        <f t="shared" si="156"/>
        <v/>
      </c>
    </row>
    <row r="99" spans="2:137" x14ac:dyDescent="0.25">
      <c r="D99" s="8"/>
      <c r="E99" s="14" t="str">
        <f>IFERROR(TRIM(VLOOKUP(D99,Data!$A$2:$B$300,2,FALSE)),IF(D99&lt;&gt;"",TRIM(D99),""))</f>
        <v/>
      </c>
      <c r="F99" s="17" t="str">
        <f t="shared" ca="1" si="157"/>
        <v/>
      </c>
      <c r="G99" s="8"/>
      <c r="H99" s="14" t="str">
        <f>IFERROR(TRIM(VLOOKUP(G99,Data!$A$2:$B$300,2,FALSE)),IF(G99&lt;&gt;"",TRIM(G99),""))</f>
        <v/>
      </c>
      <c r="I99" s="17" t="str">
        <f t="shared" ca="1" si="158"/>
        <v/>
      </c>
      <c r="J99" s="8"/>
      <c r="K99" s="14" t="str">
        <f>IFERROR(TRIM(VLOOKUP(J99,Data!$A$2:$B$300,2,FALSE)),IF(J99&lt;&gt;"",TRIM(J99),""))</f>
        <v/>
      </c>
      <c r="L99" s="17" t="str">
        <f t="shared" ca="1" si="159"/>
        <v/>
      </c>
      <c r="M99" s="8"/>
      <c r="N99" s="14" t="str">
        <f>IFERROR(TRIM(VLOOKUP(M99,Data!$A$2:$B$300,2,FALSE)),IF(M99&lt;&gt;"",TRIM(M99),""))</f>
        <v/>
      </c>
      <c r="O99" s="17" t="str">
        <f t="shared" ca="1" si="96"/>
        <v/>
      </c>
      <c r="P99" s="8"/>
      <c r="Q99" s="14" t="str">
        <f>IFERROR(TRIM(VLOOKUP(P99,Data!$A$2:$B$300,2,FALSE)),IF(P99&lt;&gt;"",TRIM(P99),""))</f>
        <v/>
      </c>
      <c r="R99" s="17" t="str">
        <f t="shared" ca="1" si="97"/>
        <v/>
      </c>
      <c r="S99" s="8"/>
      <c r="T99" s="14" t="str">
        <f>IFERROR(TRIM(VLOOKUP(S99,Data!$A$2:$B$300,2,FALSE)),IF(S99&lt;&gt;"",TRIM(S99),""))</f>
        <v/>
      </c>
      <c r="U99" s="17" t="str">
        <f t="shared" ca="1" si="98"/>
        <v/>
      </c>
      <c r="V99" s="8"/>
      <c r="W99" s="14" t="str">
        <f>IFERROR(TRIM(VLOOKUP(V99,Data!$A$2:$B$300,2,FALSE)),IF(V99&lt;&gt;"",TRIM(V99),""))</f>
        <v/>
      </c>
      <c r="X99" s="17" t="str">
        <f t="shared" ca="1" si="99"/>
        <v/>
      </c>
      <c r="Y99" s="8"/>
      <c r="Z99" s="14" t="str">
        <f>IFERROR(TRIM(VLOOKUP(Y99,Data!$A$2:$B$300,2,FALSE)),IF(Y99&lt;&gt;"",TRIM(Y99),""))</f>
        <v/>
      </c>
      <c r="AA99" s="17" t="str">
        <f t="shared" ca="1" si="100"/>
        <v/>
      </c>
      <c r="AB99" s="8"/>
      <c r="AC99" s="14" t="str">
        <f>IFERROR(TRIM(VLOOKUP(AB99,Data!$A$2:$B$300,2,FALSE)),IF(AB99&lt;&gt;"",TRIM(AB99),""))</f>
        <v/>
      </c>
      <c r="AD99" s="17" t="str">
        <f t="shared" ca="1" si="101"/>
        <v/>
      </c>
      <c r="AE99" s="8"/>
      <c r="AF99" s="14" t="str">
        <f>IFERROR(TRIM(VLOOKUP(AE99,Data!$A$2:$B$300,2,FALSE)),IF(AE99&lt;&gt;"",TRIM(AE99),""))</f>
        <v/>
      </c>
      <c r="AG99" s="17" t="str">
        <f t="shared" ca="1" si="102"/>
        <v/>
      </c>
      <c r="AH99" s="8"/>
      <c r="AI99" s="14" t="str">
        <f>IFERROR(TRIM(VLOOKUP(AH99,Data!$A$2:$B$300,2,FALSE)),IF(AH99&lt;&gt;"",TRIM(AH99),""))</f>
        <v/>
      </c>
      <c r="AJ99" s="17" t="str">
        <f t="shared" ca="1" si="103"/>
        <v/>
      </c>
      <c r="AK99" s="8"/>
      <c r="AL99" s="14" t="str">
        <f>IFERROR(TRIM(VLOOKUP(AK99,Data!$A$2:$B$300,2,FALSE)),IF(AK99&lt;&gt;"",TRIM(AK99),""))</f>
        <v/>
      </c>
      <c r="AM99" s="17" t="str">
        <f t="shared" ca="1" si="104"/>
        <v/>
      </c>
      <c r="AN99" s="8"/>
      <c r="AO99" s="14" t="str">
        <f>IFERROR(TRIM(VLOOKUP(AN99,Data!$A$2:$B$300,2,FALSE)),IF(AN99&lt;&gt;"",TRIM(AN99),""))</f>
        <v/>
      </c>
      <c r="AP99" s="17" t="str">
        <f t="shared" ca="1" si="105"/>
        <v/>
      </c>
      <c r="AQ99" s="8"/>
      <c r="AR99" s="14" t="str">
        <f>IFERROR(TRIM(VLOOKUP(AQ99,Data!$A$2:$B$300,2,FALSE)),IF(AQ99&lt;&gt;"",TRIM(AQ99),""))</f>
        <v/>
      </c>
      <c r="AS99" s="17" t="str">
        <f t="shared" ca="1" si="106"/>
        <v/>
      </c>
      <c r="AT99" s="8"/>
      <c r="AU99" s="14" t="str">
        <f>IFERROR(TRIM(VLOOKUP(AT99,Data!$A$2:$B$300,2,FALSE)),IF(AT99&lt;&gt;"",TRIM(AT99),""))</f>
        <v/>
      </c>
      <c r="AV99" s="17" t="str">
        <f t="shared" ca="1" si="107"/>
        <v/>
      </c>
      <c r="AW99" s="8"/>
      <c r="AX99" s="14" t="str">
        <f>IFERROR(TRIM(VLOOKUP(AW99,Data!$A$2:$B$300,2,FALSE)),IF(AW99&lt;&gt;"",TRIM(AW99),""))</f>
        <v/>
      </c>
      <c r="AY99" s="17" t="str">
        <f t="shared" ca="1" si="108"/>
        <v/>
      </c>
      <c r="AZ99" s="8"/>
      <c r="BA99" s="14" t="str">
        <f>IFERROR(TRIM(VLOOKUP(AZ99,Data!$A$2:$B$300,2,FALSE)),IF(AZ99&lt;&gt;"",TRIM(AZ99),""))</f>
        <v/>
      </c>
      <c r="BB99" s="17" t="str">
        <f t="shared" ca="1" si="109"/>
        <v/>
      </c>
      <c r="BC99" s="8"/>
      <c r="BD99" s="14" t="str">
        <f>IFERROR(TRIM(VLOOKUP(BC99,Data!$A$2:$B$300,2,FALSE)),IF(BC99&lt;&gt;"",TRIM(BC99),""))</f>
        <v/>
      </c>
      <c r="BE99" s="17" t="str">
        <f t="shared" ca="1" si="110"/>
        <v/>
      </c>
      <c r="BF99" s="8"/>
      <c r="BG99" s="14" t="str">
        <f>IFERROR(TRIM(VLOOKUP(BF99,Data!$A$2:$B$300,2,FALSE)),IF(BF99&lt;&gt;"",TRIM(BF99),""))</f>
        <v/>
      </c>
      <c r="BH99" s="17" t="str">
        <f t="shared" ca="1" si="111"/>
        <v/>
      </c>
      <c r="BI99" s="8"/>
      <c r="BJ99" s="14" t="str">
        <f>IFERROR(TRIM(VLOOKUP(BI99,Data!$A$2:$B$300,2,FALSE)),IF(BI99&lt;&gt;"",TRIM(BI99),""))</f>
        <v/>
      </c>
      <c r="BK99" s="17" t="str">
        <f t="shared" ca="1" si="112"/>
        <v/>
      </c>
      <c r="BL99" s="8"/>
      <c r="BM99" s="14" t="str">
        <f>IFERROR(TRIM(VLOOKUP(BL99,Data!$A$2:$B$300,2,FALSE)),IF(BL99&lt;&gt;"",TRIM(BL99),""))</f>
        <v/>
      </c>
      <c r="BN99" s="17" t="str">
        <f t="shared" ca="1" si="113"/>
        <v/>
      </c>
      <c r="BO99" s="8"/>
      <c r="BP99" s="14" t="str">
        <f>IFERROR(TRIM(VLOOKUP(BO99,Data!$A$2:$B$300,2,FALSE)),IF(BO99&lt;&gt;"",TRIM(BO99),""))</f>
        <v/>
      </c>
      <c r="BQ99" s="17" t="str">
        <f t="shared" ca="1" si="114"/>
        <v/>
      </c>
      <c r="BR99" s="8"/>
      <c r="BS99" s="14" t="str">
        <f>IFERROR(TRIM(VLOOKUP(BR99,Data!$A$2:$B$300,2,FALSE)),IF(BR99&lt;&gt;"",TRIM(BR99),""))</f>
        <v/>
      </c>
      <c r="BT99" s="17" t="str">
        <f t="shared" ca="1" si="115"/>
        <v/>
      </c>
      <c r="BU99" s="8"/>
      <c r="BV99" s="14" t="str">
        <f>IFERROR(TRIM(VLOOKUP(BU99,Data!$A$2:$B$300,2,FALSE)),IF(BU99&lt;&gt;"",TRIM(BU99),""))</f>
        <v/>
      </c>
      <c r="BW99" s="17" t="str">
        <f t="shared" ca="1" si="116"/>
        <v/>
      </c>
      <c r="BX99" s="8"/>
      <c r="BY99" s="14" t="str">
        <f>IFERROR(TRIM(VLOOKUP(BX99,Data!$A$2:$B$300,2,FALSE)),IF(BX99&lt;&gt;"",TRIM(BX99),""))</f>
        <v/>
      </c>
      <c r="BZ99" s="17" t="str">
        <f t="shared" ca="1" si="117"/>
        <v/>
      </c>
      <c r="CA99" s="8"/>
      <c r="CB99" s="14" t="str">
        <f>IFERROR(TRIM(VLOOKUP(CA99,Data!$A$2:$B$300,2,FALSE)),IF(CA99&lt;&gt;"",TRIM(CA99),""))</f>
        <v/>
      </c>
      <c r="CC99" s="17" t="str">
        <f t="shared" ca="1" si="118"/>
        <v/>
      </c>
      <c r="CD99" s="8"/>
      <c r="CE99" s="14" t="str">
        <f>IFERROR(TRIM(VLOOKUP(CD99,Data!$A$2:$B$300,2,FALSE)),IF(CD99&lt;&gt;"",TRIM(CD99),""))</f>
        <v/>
      </c>
      <c r="CF99" s="17" t="str">
        <f t="shared" ca="1" si="119"/>
        <v/>
      </c>
      <c r="CG99" s="8"/>
      <c r="CH99" s="14" t="str">
        <f>IFERROR(TRIM(VLOOKUP(CG99,Data!$A$2:$B$300,2,FALSE)),IF(CG99&lt;&gt;"",TRIM(CG99),""))</f>
        <v/>
      </c>
      <c r="CI99" s="17" t="str">
        <f t="shared" ca="1" si="120"/>
        <v/>
      </c>
      <c r="CJ99" s="8"/>
      <c r="CK99" s="14" t="str">
        <f>IFERROR(TRIM(VLOOKUP(CJ99,Data!$A$2:$B$300,2,FALSE)),IF(CJ99&lt;&gt;"",TRIM(CJ99),""))</f>
        <v/>
      </c>
      <c r="CL99" s="17" t="str">
        <f t="shared" ca="1" si="121"/>
        <v/>
      </c>
      <c r="CM99" s="8"/>
      <c r="CN99" s="14" t="str">
        <f>IFERROR(TRIM(VLOOKUP(CM99,Data!$A$2:$B$300,2,FALSE)),IF(CM99&lt;&gt;"",TRIM(CM99),""))</f>
        <v/>
      </c>
      <c r="CO99" s="17" t="str">
        <f t="shared" ca="1" si="122"/>
        <v/>
      </c>
      <c r="CP99" s="8"/>
      <c r="CQ99" s="14" t="str">
        <f>IFERROR(TRIM(VLOOKUP(CP99,Data!$A$2:$B$300,2,FALSE)),IF(CP99&lt;&gt;"",TRIM(CP99),""))</f>
        <v/>
      </c>
      <c r="CR99" s="17" t="str">
        <f t="shared" ca="1" si="123"/>
        <v/>
      </c>
      <c r="CT99" s="24" t="str">
        <f t="shared" si="124"/>
        <v/>
      </c>
      <c r="CU99" t="str">
        <f t="shared" si="125"/>
        <v/>
      </c>
      <c r="CV99" t="str">
        <f t="shared" si="126"/>
        <v/>
      </c>
      <c r="CW99" t="str">
        <f t="shared" si="127"/>
        <v/>
      </c>
      <c r="CX99" t="str">
        <f t="shared" si="128"/>
        <v/>
      </c>
      <c r="CY99" t="str">
        <f t="shared" si="129"/>
        <v/>
      </c>
      <c r="CZ99" t="str">
        <f t="shared" si="130"/>
        <v/>
      </c>
      <c r="DA99" t="str">
        <f t="shared" si="131"/>
        <v/>
      </c>
      <c r="DB99" t="str">
        <f t="shared" si="132"/>
        <v/>
      </c>
      <c r="DC99" t="str">
        <f t="shared" si="133"/>
        <v/>
      </c>
      <c r="DD99" t="str">
        <f t="shared" si="134"/>
        <v/>
      </c>
      <c r="DE99" t="str">
        <f t="shared" si="135"/>
        <v/>
      </c>
      <c r="DF99" t="str">
        <f t="shared" si="136"/>
        <v/>
      </c>
      <c r="DG99" t="str">
        <f t="shared" si="137"/>
        <v/>
      </c>
      <c r="DH99" t="str">
        <f t="shared" si="138"/>
        <v/>
      </c>
      <c r="DI99" t="str">
        <f t="shared" si="139"/>
        <v/>
      </c>
      <c r="DJ99" t="str">
        <f t="shared" si="140"/>
        <v/>
      </c>
      <c r="DK99" t="str">
        <f t="shared" si="141"/>
        <v/>
      </c>
      <c r="DL99" t="str">
        <f t="shared" si="142"/>
        <v/>
      </c>
      <c r="DM99" t="str">
        <f t="shared" si="143"/>
        <v/>
      </c>
      <c r="DN99" t="str">
        <f t="shared" si="144"/>
        <v/>
      </c>
      <c r="DO99" t="str">
        <f t="shared" si="145"/>
        <v/>
      </c>
      <c r="DP99" t="str">
        <f t="shared" si="146"/>
        <v/>
      </c>
      <c r="DQ99" t="str">
        <f t="shared" si="147"/>
        <v/>
      </c>
      <c r="DR99" t="str">
        <f t="shared" si="148"/>
        <v/>
      </c>
      <c r="DS99" t="str">
        <f t="shared" si="149"/>
        <v/>
      </c>
      <c r="DT99" t="str">
        <f t="shared" si="150"/>
        <v/>
      </c>
      <c r="DU99" t="str">
        <f t="shared" si="151"/>
        <v/>
      </c>
      <c r="DV99" t="str">
        <f t="shared" si="152"/>
        <v/>
      </c>
      <c r="DW99" t="str">
        <f t="shared" si="153"/>
        <v/>
      </c>
      <c r="DX99" s="25" t="str">
        <f t="shared" si="154"/>
        <v/>
      </c>
      <c r="EB99" s="78" t="str">
        <f t="shared" si="155"/>
        <v/>
      </c>
      <c r="EC99"/>
      <c r="EE99" s="50" t="str">
        <f ca="1">IF(OR(Results!D98=0,Results!D98="",Results!H98=""),"",IF(Results!H98-Results!I98&gt;4,Results!D98,""))</f>
        <v/>
      </c>
      <c r="EF99" t="str">
        <f>IFERROR(INDEX(EC96:$EC$300,MATCH(EC96&amp;"*",EC97:$EC$300,0)),"")</f>
        <v/>
      </c>
      <c r="EG99" s="51" t="str">
        <f t="shared" si="156"/>
        <v/>
      </c>
    </row>
    <row r="100" spans="2:137" x14ac:dyDescent="0.25">
      <c r="D100" s="8"/>
      <c r="E100" s="14" t="str">
        <f>IFERROR(TRIM(VLOOKUP(D100,Data!$A$2:$B$300,2,FALSE)),IF(D100&lt;&gt;"",TRIM(D100),""))</f>
        <v/>
      </c>
      <c r="F100" s="17" t="str">
        <f t="shared" ca="1" si="157"/>
        <v/>
      </c>
      <c r="G100" s="8"/>
      <c r="H100" s="14" t="str">
        <f>IFERROR(TRIM(VLOOKUP(G100,Data!$A$2:$B$300,2,FALSE)),IF(G100&lt;&gt;"",TRIM(G100),""))</f>
        <v/>
      </c>
      <c r="I100" s="17" t="str">
        <f t="shared" ca="1" si="158"/>
        <v/>
      </c>
      <c r="J100" s="8"/>
      <c r="K100" s="14" t="str">
        <f>IFERROR(TRIM(VLOOKUP(J100,Data!$A$2:$B$300,2,FALSE)),IF(J100&lt;&gt;"",TRIM(J100),""))</f>
        <v/>
      </c>
      <c r="L100" s="17" t="str">
        <f t="shared" ca="1" si="159"/>
        <v/>
      </c>
      <c r="M100" s="8"/>
      <c r="N100" s="14" t="str">
        <f>IFERROR(TRIM(VLOOKUP(M100,Data!$A$2:$B$300,2,FALSE)),IF(M100&lt;&gt;"",TRIM(M100),""))</f>
        <v/>
      </c>
      <c r="O100" s="17" t="str">
        <f t="shared" ref="O100:O131" ca="1" si="160">IF(N100&lt;&gt;"",IF(O100="",MROUND(NOW()-INT(NOW()),"0:01"),O100),"")</f>
        <v/>
      </c>
      <c r="P100" s="8"/>
      <c r="Q100" s="14" t="str">
        <f>IFERROR(TRIM(VLOOKUP(P100,Data!$A$2:$B$300,2,FALSE)),IF(P100&lt;&gt;"",TRIM(P100),""))</f>
        <v/>
      </c>
      <c r="R100" s="17" t="str">
        <f t="shared" ref="R100:R131" ca="1" si="161">IF(Q100&lt;&gt;"",IF(R100="",MROUND(NOW()-INT(NOW()),"0:01"),R100),"")</f>
        <v/>
      </c>
      <c r="S100" s="8"/>
      <c r="T100" s="14" t="str">
        <f>IFERROR(TRIM(VLOOKUP(S100,Data!$A$2:$B$300,2,FALSE)),IF(S100&lt;&gt;"",TRIM(S100),""))</f>
        <v/>
      </c>
      <c r="U100" s="17" t="str">
        <f t="shared" ref="U100:U131" ca="1" si="162">IF(T100&lt;&gt;"",IF(U100="",MROUND(NOW()-INT(NOW()),"0:01"),U100),"")</f>
        <v/>
      </c>
      <c r="V100" s="8"/>
      <c r="W100" s="14" t="str">
        <f>IFERROR(TRIM(VLOOKUP(V100,Data!$A$2:$B$300,2,FALSE)),IF(V100&lt;&gt;"",TRIM(V100),""))</f>
        <v/>
      </c>
      <c r="X100" s="17" t="str">
        <f t="shared" ref="X100:X131" ca="1" si="163">IF(W100&lt;&gt;"",IF(X100="",MROUND(NOW()-INT(NOW()),"0:01"),X100),"")</f>
        <v/>
      </c>
      <c r="Y100" s="8"/>
      <c r="Z100" s="14" t="str">
        <f>IFERROR(TRIM(VLOOKUP(Y100,Data!$A$2:$B$300,2,FALSE)),IF(Y100&lt;&gt;"",TRIM(Y100),""))</f>
        <v/>
      </c>
      <c r="AA100" s="17" t="str">
        <f t="shared" ref="AA100:AA131" ca="1" si="164">IF(Z100&lt;&gt;"",IF(AA100="",MROUND(NOW()-INT(NOW()),"0:01"),AA100),"")</f>
        <v/>
      </c>
      <c r="AB100" s="8"/>
      <c r="AC100" s="14" t="str">
        <f>IFERROR(TRIM(VLOOKUP(AB100,Data!$A$2:$B$300,2,FALSE)),IF(AB100&lt;&gt;"",TRIM(AB100),""))</f>
        <v/>
      </c>
      <c r="AD100" s="17" t="str">
        <f t="shared" ref="AD100:AD131" ca="1" si="165">IF(AC100&lt;&gt;"",IF(AD100="",MROUND(NOW()-INT(NOW()),"0:01"),AD100),"")</f>
        <v/>
      </c>
      <c r="AE100" s="8"/>
      <c r="AF100" s="14" t="str">
        <f>IFERROR(TRIM(VLOOKUP(AE100,Data!$A$2:$B$300,2,FALSE)),IF(AE100&lt;&gt;"",TRIM(AE100),""))</f>
        <v/>
      </c>
      <c r="AG100" s="17" t="str">
        <f t="shared" ref="AG100:AG131" ca="1" si="166">IF(AF100&lt;&gt;"",IF(AG100="",MROUND(NOW()-INT(NOW()),"0:01"),AG100),"")</f>
        <v/>
      </c>
      <c r="AH100" s="8"/>
      <c r="AI100" s="14" t="str">
        <f>IFERROR(TRIM(VLOOKUP(AH100,Data!$A$2:$B$300,2,FALSE)),IF(AH100&lt;&gt;"",TRIM(AH100),""))</f>
        <v/>
      </c>
      <c r="AJ100" s="17" t="str">
        <f t="shared" ref="AJ100:AJ131" ca="1" si="167">IF(AI100&lt;&gt;"",IF(AJ100="",MROUND(NOW()-INT(NOW()),"0:01"),AJ100),"")</f>
        <v/>
      </c>
      <c r="AK100" s="8"/>
      <c r="AL100" s="14" t="str">
        <f>IFERROR(TRIM(VLOOKUP(AK100,Data!$A$2:$B$300,2,FALSE)),IF(AK100&lt;&gt;"",TRIM(AK100),""))</f>
        <v/>
      </c>
      <c r="AM100" s="17" t="str">
        <f t="shared" ref="AM100:AM131" ca="1" si="168">IF(AL100&lt;&gt;"",IF(AM100="",MROUND(NOW()-INT(NOW()),"0:01"),AM100),"")</f>
        <v/>
      </c>
      <c r="AN100" s="8"/>
      <c r="AO100" s="14" t="str">
        <f>IFERROR(TRIM(VLOOKUP(AN100,Data!$A$2:$B$300,2,FALSE)),IF(AN100&lt;&gt;"",TRIM(AN100),""))</f>
        <v/>
      </c>
      <c r="AP100" s="17" t="str">
        <f t="shared" ref="AP100:AP131" ca="1" si="169">IF(AO100&lt;&gt;"",IF(AP100="",MROUND(NOW()-INT(NOW()),"0:01"),AP100),"")</f>
        <v/>
      </c>
      <c r="AQ100" s="8"/>
      <c r="AR100" s="14" t="str">
        <f>IFERROR(TRIM(VLOOKUP(AQ100,Data!$A$2:$B$300,2,FALSE)),IF(AQ100&lt;&gt;"",TRIM(AQ100),""))</f>
        <v/>
      </c>
      <c r="AS100" s="17" t="str">
        <f t="shared" ref="AS100:AS131" ca="1" si="170">IF(AR100&lt;&gt;"",IF(AS100="",MROUND(NOW()-INT(NOW()),"0:01"),AS100),"")</f>
        <v/>
      </c>
      <c r="AT100" s="8"/>
      <c r="AU100" s="14" t="str">
        <f>IFERROR(TRIM(VLOOKUP(AT100,Data!$A$2:$B$300,2,FALSE)),IF(AT100&lt;&gt;"",TRIM(AT100),""))</f>
        <v/>
      </c>
      <c r="AV100" s="17" t="str">
        <f t="shared" ref="AV100:AV131" ca="1" si="171">IF(AU100&lt;&gt;"",IF(AV100="",MROUND(NOW()-INT(NOW()),"0:01"),AV100),"")</f>
        <v/>
      </c>
      <c r="AW100" s="8"/>
      <c r="AX100" s="14" t="str">
        <f>IFERROR(TRIM(VLOOKUP(AW100,Data!$A$2:$B$300,2,FALSE)),IF(AW100&lt;&gt;"",TRIM(AW100),""))</f>
        <v/>
      </c>
      <c r="AY100" s="17" t="str">
        <f t="shared" ref="AY100:AY131" ca="1" si="172">IF(AX100&lt;&gt;"",IF(AY100="",MROUND(NOW()-INT(NOW()),"0:01"),AY100),"")</f>
        <v/>
      </c>
      <c r="AZ100" s="8"/>
      <c r="BA100" s="14" t="str">
        <f>IFERROR(TRIM(VLOOKUP(AZ100,Data!$A$2:$B$300,2,FALSE)),IF(AZ100&lt;&gt;"",TRIM(AZ100),""))</f>
        <v/>
      </c>
      <c r="BB100" s="17" t="str">
        <f t="shared" ref="BB100:BB131" ca="1" si="173">IF(BA100&lt;&gt;"",IF(BB100="",MROUND(NOW()-INT(NOW()),"0:01"),BB100),"")</f>
        <v/>
      </c>
      <c r="BC100" s="8"/>
      <c r="BD100" s="14" t="str">
        <f>IFERROR(TRIM(VLOOKUP(BC100,Data!$A$2:$B$300,2,FALSE)),IF(BC100&lt;&gt;"",TRIM(BC100),""))</f>
        <v/>
      </c>
      <c r="BE100" s="17" t="str">
        <f t="shared" ref="BE100:BE131" ca="1" si="174">IF(BD100&lt;&gt;"",IF(BE100="",MROUND(NOW()-INT(NOW()),"0:01"),BE100),"")</f>
        <v/>
      </c>
      <c r="BF100" s="8"/>
      <c r="BG100" s="14" t="str">
        <f>IFERROR(TRIM(VLOOKUP(BF100,Data!$A$2:$B$300,2,FALSE)),IF(BF100&lt;&gt;"",TRIM(BF100),""))</f>
        <v/>
      </c>
      <c r="BH100" s="17" t="str">
        <f t="shared" ref="BH100:BH131" ca="1" si="175">IF(BG100&lt;&gt;"",IF(BH100="",MROUND(NOW()-INT(NOW()),"0:01"),BH100),"")</f>
        <v/>
      </c>
      <c r="BI100" s="8"/>
      <c r="BJ100" s="14" t="str">
        <f>IFERROR(TRIM(VLOOKUP(BI100,Data!$A$2:$B$300,2,FALSE)),IF(BI100&lt;&gt;"",TRIM(BI100),""))</f>
        <v/>
      </c>
      <c r="BK100" s="17" t="str">
        <f t="shared" ref="BK100:BK131" ca="1" si="176">IF(BJ100&lt;&gt;"",IF(BK100="",MROUND(NOW()-INT(NOW()),"0:01"),BK100),"")</f>
        <v/>
      </c>
      <c r="BL100" s="8"/>
      <c r="BM100" s="14" t="str">
        <f>IFERROR(TRIM(VLOOKUP(BL100,Data!$A$2:$B$300,2,FALSE)),IF(BL100&lt;&gt;"",TRIM(BL100),""))</f>
        <v/>
      </c>
      <c r="BN100" s="17" t="str">
        <f t="shared" ref="BN100:BN131" ca="1" si="177">IF(BM100&lt;&gt;"",IF(BN100="",MROUND(NOW()-INT(NOW()),"0:01"),BN100),"")</f>
        <v/>
      </c>
      <c r="BO100" s="8"/>
      <c r="BP100" s="14" t="str">
        <f>IFERROR(TRIM(VLOOKUP(BO100,Data!$A$2:$B$300,2,FALSE)),IF(BO100&lt;&gt;"",TRIM(BO100),""))</f>
        <v/>
      </c>
      <c r="BQ100" s="17" t="str">
        <f t="shared" ref="BQ100:BQ131" ca="1" si="178">IF(BP100&lt;&gt;"",IF(BQ100="",MROUND(NOW()-INT(NOW()),"0:01"),BQ100),"")</f>
        <v/>
      </c>
      <c r="BR100" s="8"/>
      <c r="BS100" s="14" t="str">
        <f>IFERROR(TRIM(VLOOKUP(BR100,Data!$A$2:$B$300,2,FALSE)),IF(BR100&lt;&gt;"",TRIM(BR100),""))</f>
        <v/>
      </c>
      <c r="BT100" s="17" t="str">
        <f t="shared" ref="BT100:BT131" ca="1" si="179">IF(BS100&lt;&gt;"",IF(BT100="",MROUND(NOW()-INT(NOW()),"0:01"),BT100),"")</f>
        <v/>
      </c>
      <c r="BU100" s="8"/>
      <c r="BV100" s="14" t="str">
        <f>IFERROR(TRIM(VLOOKUP(BU100,Data!$A$2:$B$300,2,FALSE)),IF(BU100&lt;&gt;"",TRIM(BU100),""))</f>
        <v/>
      </c>
      <c r="BW100" s="17" t="str">
        <f t="shared" ref="BW100:BW131" ca="1" si="180">IF(BV100&lt;&gt;"",IF(BW100="",MROUND(NOW()-INT(NOW()),"0:01"),BW100),"")</f>
        <v/>
      </c>
      <c r="BX100" s="8"/>
      <c r="BY100" s="14" t="str">
        <f>IFERROR(TRIM(VLOOKUP(BX100,Data!$A$2:$B$300,2,FALSE)),IF(BX100&lt;&gt;"",TRIM(BX100),""))</f>
        <v/>
      </c>
      <c r="BZ100" s="17" t="str">
        <f t="shared" ref="BZ100:BZ131" ca="1" si="181">IF(BY100&lt;&gt;"",IF(BZ100="",MROUND(NOW()-INT(NOW()),"0:01"),BZ100),"")</f>
        <v/>
      </c>
      <c r="CA100" s="8"/>
      <c r="CB100" s="14" t="str">
        <f>IFERROR(TRIM(VLOOKUP(CA100,Data!$A$2:$B$300,2,FALSE)),IF(CA100&lt;&gt;"",TRIM(CA100),""))</f>
        <v/>
      </c>
      <c r="CC100" s="17" t="str">
        <f t="shared" ref="CC100:CC131" ca="1" si="182">IF(CB100&lt;&gt;"",IF(CC100="",MROUND(NOW()-INT(NOW()),"0:01"),CC100),"")</f>
        <v/>
      </c>
      <c r="CD100" s="8"/>
      <c r="CE100" s="14" t="str">
        <f>IFERROR(TRIM(VLOOKUP(CD100,Data!$A$2:$B$300,2,FALSE)),IF(CD100&lt;&gt;"",TRIM(CD100),""))</f>
        <v/>
      </c>
      <c r="CF100" s="17" t="str">
        <f t="shared" ref="CF100:CF131" ca="1" si="183">IF(CE100&lt;&gt;"",IF(CF100="",MROUND(NOW()-INT(NOW()),"0:01"),CF100),"")</f>
        <v/>
      </c>
      <c r="CG100" s="8"/>
      <c r="CH100" s="14" t="str">
        <f>IFERROR(TRIM(VLOOKUP(CG100,Data!$A$2:$B$300,2,FALSE)),IF(CG100&lt;&gt;"",TRIM(CG100),""))</f>
        <v/>
      </c>
      <c r="CI100" s="17" t="str">
        <f t="shared" ref="CI100:CI131" ca="1" si="184">IF(CH100&lt;&gt;"",IF(CI100="",MROUND(NOW()-INT(NOW()),"0:01"),CI100),"")</f>
        <v/>
      </c>
      <c r="CJ100" s="8"/>
      <c r="CK100" s="14" t="str">
        <f>IFERROR(TRIM(VLOOKUP(CJ100,Data!$A$2:$B$300,2,FALSE)),IF(CJ100&lt;&gt;"",TRIM(CJ100),""))</f>
        <v/>
      </c>
      <c r="CL100" s="17" t="str">
        <f t="shared" ref="CL100:CL131" ca="1" si="185">IF(CK100&lt;&gt;"",IF(CL100="",MROUND(NOW()-INT(NOW()),"0:01"),CL100),"")</f>
        <v/>
      </c>
      <c r="CM100" s="8"/>
      <c r="CN100" s="14" t="str">
        <f>IFERROR(TRIM(VLOOKUP(CM100,Data!$A$2:$B$300,2,FALSE)),IF(CM100&lt;&gt;"",TRIM(CM100),""))</f>
        <v/>
      </c>
      <c r="CO100" s="17" t="str">
        <f t="shared" ref="CO100:CO131" ca="1" si="186">IF(CN100&lt;&gt;"",IF(CO100="",MROUND(NOW()-INT(NOW()),"0:01"),CO100),"")</f>
        <v/>
      </c>
      <c r="CP100" s="8"/>
      <c r="CQ100" s="14" t="str">
        <f>IFERROR(TRIM(VLOOKUP(CP100,Data!$A$2:$B$300,2,FALSE)),IF(CP100&lt;&gt;"",TRIM(CP100),""))</f>
        <v/>
      </c>
      <c r="CR100" s="17" t="str">
        <f t="shared" ref="CR100:CR131" ca="1" si="187">IF(CQ100&lt;&gt;"",IF(CR100="",MROUND(NOW()-INT(NOW()),"0:01"),CR100),"")</f>
        <v/>
      </c>
      <c r="CT100" s="24" t="str">
        <f t="shared" si="124"/>
        <v/>
      </c>
      <c r="CU100" t="str">
        <f t="shared" si="125"/>
        <v/>
      </c>
      <c r="CV100" t="str">
        <f t="shared" si="126"/>
        <v/>
      </c>
      <c r="CW100" t="str">
        <f t="shared" si="127"/>
        <v/>
      </c>
      <c r="CX100" t="str">
        <f t="shared" si="128"/>
        <v/>
      </c>
      <c r="CY100" t="str">
        <f t="shared" si="129"/>
        <v/>
      </c>
      <c r="CZ100" t="str">
        <f t="shared" si="130"/>
        <v/>
      </c>
      <c r="DA100" t="str">
        <f t="shared" si="131"/>
        <v/>
      </c>
      <c r="DB100" t="str">
        <f t="shared" si="132"/>
        <v/>
      </c>
      <c r="DC100" t="str">
        <f t="shared" si="133"/>
        <v/>
      </c>
      <c r="DD100" t="str">
        <f t="shared" si="134"/>
        <v/>
      </c>
      <c r="DE100" t="str">
        <f t="shared" si="135"/>
        <v/>
      </c>
      <c r="DF100" t="str">
        <f t="shared" si="136"/>
        <v/>
      </c>
      <c r="DG100" t="str">
        <f t="shared" si="137"/>
        <v/>
      </c>
      <c r="DH100" t="str">
        <f t="shared" si="138"/>
        <v/>
      </c>
      <c r="DI100" t="str">
        <f t="shared" si="139"/>
        <v/>
      </c>
      <c r="DJ100" t="str">
        <f t="shared" si="140"/>
        <v/>
      </c>
      <c r="DK100" t="str">
        <f t="shared" si="141"/>
        <v/>
      </c>
      <c r="DL100" t="str">
        <f t="shared" si="142"/>
        <v/>
      </c>
      <c r="DM100" t="str">
        <f t="shared" si="143"/>
        <v/>
      </c>
      <c r="DN100" t="str">
        <f t="shared" si="144"/>
        <v/>
      </c>
      <c r="DO100" t="str">
        <f t="shared" si="145"/>
        <v/>
      </c>
      <c r="DP100" t="str">
        <f t="shared" si="146"/>
        <v/>
      </c>
      <c r="DQ100" t="str">
        <f t="shared" si="147"/>
        <v/>
      </c>
      <c r="DR100" t="str">
        <f t="shared" si="148"/>
        <v/>
      </c>
      <c r="DS100" t="str">
        <f t="shared" si="149"/>
        <v/>
      </c>
      <c r="DT100" t="str">
        <f t="shared" si="150"/>
        <v/>
      </c>
      <c r="DU100" t="str">
        <f t="shared" si="151"/>
        <v/>
      </c>
      <c r="DV100" t="str">
        <f t="shared" si="152"/>
        <v/>
      </c>
      <c r="DW100" t="str">
        <f t="shared" si="153"/>
        <v/>
      </c>
      <c r="DX100" s="25" t="str">
        <f t="shared" si="154"/>
        <v/>
      </c>
      <c r="EB100" s="78" t="str">
        <f t="shared" si="155"/>
        <v/>
      </c>
      <c r="EC100"/>
      <c r="EE100" s="50" t="str">
        <f ca="1">IF(OR(Results!D99=0,Results!D99="",Results!H99=""),"",IF(Results!H99-Results!I99&gt;4,Results!D99,""))</f>
        <v/>
      </c>
      <c r="EF100" t="str">
        <f>IFERROR(INDEX(EC97:$EC$300,MATCH(EC97&amp;"*",EC98:$EC$300,0)),"")</f>
        <v/>
      </c>
      <c r="EG100" s="51" t="str">
        <f t="shared" si="156"/>
        <v/>
      </c>
    </row>
    <row r="101" spans="2:137" x14ac:dyDescent="0.25">
      <c r="D101" s="8"/>
      <c r="E101" s="14" t="str">
        <f>IFERROR(TRIM(VLOOKUP(D101,Data!$A$2:$B$300,2,FALSE)),IF(D101&lt;&gt;"",TRIM(D101),""))</f>
        <v/>
      </c>
      <c r="F101" s="17" t="str">
        <f t="shared" ca="1" si="157"/>
        <v/>
      </c>
      <c r="G101" s="8"/>
      <c r="H101" s="14" t="str">
        <f>IFERROR(TRIM(VLOOKUP(G101,Data!$A$2:$B$300,2,FALSE)),IF(G101&lt;&gt;"",TRIM(G101),""))</f>
        <v/>
      </c>
      <c r="I101" s="17" t="str">
        <f t="shared" ca="1" si="158"/>
        <v/>
      </c>
      <c r="J101" s="8"/>
      <c r="K101" s="14" t="str">
        <f>IFERROR(TRIM(VLOOKUP(J101,Data!$A$2:$B$300,2,FALSE)),IF(J101&lt;&gt;"",TRIM(J101),""))</f>
        <v/>
      </c>
      <c r="L101" s="17" t="str">
        <f t="shared" ca="1" si="159"/>
        <v/>
      </c>
      <c r="M101" s="8"/>
      <c r="N101" s="14" t="str">
        <f>IFERROR(TRIM(VLOOKUP(M101,Data!$A$2:$B$300,2,FALSE)),IF(M101&lt;&gt;"",TRIM(M101),""))</f>
        <v/>
      </c>
      <c r="O101" s="17" t="str">
        <f t="shared" ca="1" si="160"/>
        <v/>
      </c>
      <c r="P101" s="8"/>
      <c r="Q101" s="14" t="str">
        <f>IFERROR(TRIM(VLOOKUP(P101,Data!$A$2:$B$300,2,FALSE)),IF(P101&lt;&gt;"",TRIM(P101),""))</f>
        <v/>
      </c>
      <c r="R101" s="17" t="str">
        <f t="shared" ca="1" si="161"/>
        <v/>
      </c>
      <c r="S101" s="8"/>
      <c r="T101" s="14" t="str">
        <f>IFERROR(TRIM(VLOOKUP(S101,Data!$A$2:$B$300,2,FALSE)),IF(S101&lt;&gt;"",TRIM(S101),""))</f>
        <v/>
      </c>
      <c r="U101" s="17" t="str">
        <f t="shared" ca="1" si="162"/>
        <v/>
      </c>
      <c r="V101" s="8"/>
      <c r="W101" s="14" t="str">
        <f>IFERROR(TRIM(VLOOKUP(V101,Data!$A$2:$B$300,2,FALSE)),IF(V101&lt;&gt;"",TRIM(V101),""))</f>
        <v/>
      </c>
      <c r="X101" s="17" t="str">
        <f t="shared" ca="1" si="163"/>
        <v/>
      </c>
      <c r="Y101" s="8"/>
      <c r="Z101" s="14" t="str">
        <f>IFERROR(TRIM(VLOOKUP(Y101,Data!$A$2:$B$300,2,FALSE)),IF(Y101&lt;&gt;"",TRIM(Y101),""))</f>
        <v/>
      </c>
      <c r="AA101" s="17" t="str">
        <f t="shared" ca="1" si="164"/>
        <v/>
      </c>
      <c r="AB101" s="8"/>
      <c r="AC101" s="14" t="str">
        <f>IFERROR(TRIM(VLOOKUP(AB101,Data!$A$2:$B$300,2,FALSE)),IF(AB101&lt;&gt;"",TRIM(AB101),""))</f>
        <v/>
      </c>
      <c r="AD101" s="17" t="str">
        <f t="shared" ca="1" si="165"/>
        <v/>
      </c>
      <c r="AE101" s="8"/>
      <c r="AF101" s="14" t="str">
        <f>IFERROR(TRIM(VLOOKUP(AE101,Data!$A$2:$B$300,2,FALSE)),IF(AE101&lt;&gt;"",TRIM(AE101),""))</f>
        <v/>
      </c>
      <c r="AG101" s="17" t="str">
        <f t="shared" ca="1" si="166"/>
        <v/>
      </c>
      <c r="AH101" s="8"/>
      <c r="AI101" s="14" t="str">
        <f>IFERROR(TRIM(VLOOKUP(AH101,Data!$A$2:$B$300,2,FALSE)),IF(AH101&lt;&gt;"",TRIM(AH101),""))</f>
        <v/>
      </c>
      <c r="AJ101" s="17" t="str">
        <f t="shared" ca="1" si="167"/>
        <v/>
      </c>
      <c r="AK101" s="8"/>
      <c r="AL101" s="14" t="str">
        <f>IFERROR(TRIM(VLOOKUP(AK101,Data!$A$2:$B$300,2,FALSE)),IF(AK101&lt;&gt;"",TRIM(AK101),""))</f>
        <v/>
      </c>
      <c r="AM101" s="17" t="str">
        <f t="shared" ca="1" si="168"/>
        <v/>
      </c>
      <c r="AN101" s="8"/>
      <c r="AO101" s="14" t="str">
        <f>IFERROR(TRIM(VLOOKUP(AN101,Data!$A$2:$B$300,2,FALSE)),IF(AN101&lt;&gt;"",TRIM(AN101),""))</f>
        <v/>
      </c>
      <c r="AP101" s="17" t="str">
        <f t="shared" ca="1" si="169"/>
        <v/>
      </c>
      <c r="AQ101" s="8"/>
      <c r="AR101" s="14" t="str">
        <f>IFERROR(TRIM(VLOOKUP(AQ101,Data!$A$2:$B$300,2,FALSE)),IF(AQ101&lt;&gt;"",TRIM(AQ101),""))</f>
        <v/>
      </c>
      <c r="AS101" s="17" t="str">
        <f t="shared" ca="1" si="170"/>
        <v/>
      </c>
      <c r="AT101" s="8"/>
      <c r="AU101" s="14" t="str">
        <f>IFERROR(TRIM(VLOOKUP(AT101,Data!$A$2:$B$300,2,FALSE)),IF(AT101&lt;&gt;"",TRIM(AT101),""))</f>
        <v/>
      </c>
      <c r="AV101" s="17" t="str">
        <f t="shared" ca="1" si="171"/>
        <v/>
      </c>
      <c r="AW101" s="8"/>
      <c r="AX101" s="14" t="str">
        <f>IFERROR(TRIM(VLOOKUP(AW101,Data!$A$2:$B$300,2,FALSE)),IF(AW101&lt;&gt;"",TRIM(AW101),""))</f>
        <v/>
      </c>
      <c r="AY101" s="17" t="str">
        <f t="shared" ca="1" si="172"/>
        <v/>
      </c>
      <c r="AZ101" s="8"/>
      <c r="BA101" s="14" t="str">
        <f>IFERROR(TRIM(VLOOKUP(AZ101,Data!$A$2:$B$300,2,FALSE)),IF(AZ101&lt;&gt;"",TRIM(AZ101),""))</f>
        <v/>
      </c>
      <c r="BB101" s="17" t="str">
        <f t="shared" ca="1" si="173"/>
        <v/>
      </c>
      <c r="BC101" s="8"/>
      <c r="BD101" s="14" t="str">
        <f>IFERROR(TRIM(VLOOKUP(BC101,Data!$A$2:$B$300,2,FALSE)),IF(BC101&lt;&gt;"",TRIM(BC101),""))</f>
        <v/>
      </c>
      <c r="BE101" s="17" t="str">
        <f t="shared" ca="1" si="174"/>
        <v/>
      </c>
      <c r="BF101" s="8"/>
      <c r="BG101" s="14" t="str">
        <f>IFERROR(TRIM(VLOOKUP(BF101,Data!$A$2:$B$300,2,FALSE)),IF(BF101&lt;&gt;"",TRIM(BF101),""))</f>
        <v/>
      </c>
      <c r="BH101" s="17" t="str">
        <f t="shared" ca="1" si="175"/>
        <v/>
      </c>
      <c r="BI101" s="8"/>
      <c r="BJ101" s="14" t="str">
        <f>IFERROR(TRIM(VLOOKUP(BI101,Data!$A$2:$B$300,2,FALSE)),IF(BI101&lt;&gt;"",TRIM(BI101),""))</f>
        <v/>
      </c>
      <c r="BK101" s="17" t="str">
        <f t="shared" ca="1" si="176"/>
        <v/>
      </c>
      <c r="BL101" s="8"/>
      <c r="BM101" s="14" t="str">
        <f>IFERROR(TRIM(VLOOKUP(BL101,Data!$A$2:$B$300,2,FALSE)),IF(BL101&lt;&gt;"",TRIM(BL101),""))</f>
        <v/>
      </c>
      <c r="BN101" s="17" t="str">
        <f t="shared" ca="1" si="177"/>
        <v/>
      </c>
      <c r="BO101" s="8"/>
      <c r="BP101" s="14" t="str">
        <f>IFERROR(TRIM(VLOOKUP(BO101,Data!$A$2:$B$300,2,FALSE)),IF(BO101&lt;&gt;"",TRIM(BO101),""))</f>
        <v/>
      </c>
      <c r="BQ101" s="17" t="str">
        <f t="shared" ca="1" si="178"/>
        <v/>
      </c>
      <c r="BR101" s="8"/>
      <c r="BS101" s="14" t="str">
        <f>IFERROR(TRIM(VLOOKUP(BR101,Data!$A$2:$B$300,2,FALSE)),IF(BR101&lt;&gt;"",TRIM(BR101),""))</f>
        <v/>
      </c>
      <c r="BT101" s="17" t="str">
        <f t="shared" ca="1" si="179"/>
        <v/>
      </c>
      <c r="BU101" s="8"/>
      <c r="BV101" s="14" t="str">
        <f>IFERROR(TRIM(VLOOKUP(BU101,Data!$A$2:$B$300,2,FALSE)),IF(BU101&lt;&gt;"",TRIM(BU101),""))</f>
        <v/>
      </c>
      <c r="BW101" s="17" t="str">
        <f t="shared" ca="1" si="180"/>
        <v/>
      </c>
      <c r="BX101" s="8"/>
      <c r="BY101" s="14" t="str">
        <f>IFERROR(TRIM(VLOOKUP(BX101,Data!$A$2:$B$300,2,FALSE)),IF(BX101&lt;&gt;"",TRIM(BX101),""))</f>
        <v/>
      </c>
      <c r="BZ101" s="17" t="str">
        <f t="shared" ca="1" si="181"/>
        <v/>
      </c>
      <c r="CA101" s="8"/>
      <c r="CB101" s="14" t="str">
        <f>IFERROR(TRIM(VLOOKUP(CA101,Data!$A$2:$B$300,2,FALSE)),IF(CA101&lt;&gt;"",TRIM(CA101),""))</f>
        <v/>
      </c>
      <c r="CC101" s="17" t="str">
        <f t="shared" ca="1" si="182"/>
        <v/>
      </c>
      <c r="CD101" s="8"/>
      <c r="CE101" s="14" t="str">
        <f>IFERROR(TRIM(VLOOKUP(CD101,Data!$A$2:$B$300,2,FALSE)),IF(CD101&lt;&gt;"",TRIM(CD101),""))</f>
        <v/>
      </c>
      <c r="CF101" s="17" t="str">
        <f t="shared" ca="1" si="183"/>
        <v/>
      </c>
      <c r="CG101" s="8"/>
      <c r="CH101" s="14" t="str">
        <f>IFERROR(TRIM(VLOOKUP(CG101,Data!$A$2:$B$300,2,FALSE)),IF(CG101&lt;&gt;"",TRIM(CG101),""))</f>
        <v/>
      </c>
      <c r="CI101" s="17" t="str">
        <f t="shared" ca="1" si="184"/>
        <v/>
      </c>
      <c r="CJ101" s="8"/>
      <c r="CK101" s="14" t="str">
        <f>IFERROR(TRIM(VLOOKUP(CJ101,Data!$A$2:$B$300,2,FALSE)),IF(CJ101&lt;&gt;"",TRIM(CJ101),""))</f>
        <v/>
      </c>
      <c r="CL101" s="17" t="str">
        <f t="shared" ca="1" si="185"/>
        <v/>
      </c>
      <c r="CM101" s="8"/>
      <c r="CN101" s="14" t="str">
        <f>IFERROR(TRIM(VLOOKUP(CM101,Data!$A$2:$B$300,2,FALSE)),IF(CM101&lt;&gt;"",TRIM(CM101),""))</f>
        <v/>
      </c>
      <c r="CO101" s="17" t="str">
        <f t="shared" ca="1" si="186"/>
        <v/>
      </c>
      <c r="CP101" s="8"/>
      <c r="CQ101" s="14" t="str">
        <f>IFERROR(TRIM(VLOOKUP(CP101,Data!$A$2:$B$300,2,FALSE)),IF(CP101&lt;&gt;"",TRIM(CP101),""))</f>
        <v/>
      </c>
      <c r="CR101" s="17" t="str">
        <f t="shared" ca="1" si="187"/>
        <v/>
      </c>
      <c r="CT101" s="24" t="str">
        <f t="shared" si="124"/>
        <v/>
      </c>
      <c r="CU101" t="str">
        <f t="shared" si="125"/>
        <v/>
      </c>
      <c r="CV101" t="str">
        <f t="shared" si="126"/>
        <v/>
      </c>
      <c r="CW101" t="str">
        <f t="shared" si="127"/>
        <v/>
      </c>
      <c r="CX101" t="str">
        <f t="shared" si="128"/>
        <v/>
      </c>
      <c r="CY101" t="str">
        <f t="shared" si="129"/>
        <v/>
      </c>
      <c r="CZ101" t="str">
        <f t="shared" si="130"/>
        <v/>
      </c>
      <c r="DA101" t="str">
        <f t="shared" si="131"/>
        <v/>
      </c>
      <c r="DB101" t="str">
        <f t="shared" si="132"/>
        <v/>
      </c>
      <c r="DC101" t="str">
        <f t="shared" si="133"/>
        <v/>
      </c>
      <c r="DD101" t="str">
        <f t="shared" si="134"/>
        <v/>
      </c>
      <c r="DE101" t="str">
        <f t="shared" si="135"/>
        <v/>
      </c>
      <c r="DF101" t="str">
        <f t="shared" si="136"/>
        <v/>
      </c>
      <c r="DG101" t="str">
        <f t="shared" si="137"/>
        <v/>
      </c>
      <c r="DH101" t="str">
        <f t="shared" si="138"/>
        <v/>
      </c>
      <c r="DI101" t="str">
        <f t="shared" si="139"/>
        <v/>
      </c>
      <c r="DJ101" t="str">
        <f t="shared" si="140"/>
        <v/>
      </c>
      <c r="DK101" t="str">
        <f t="shared" si="141"/>
        <v/>
      </c>
      <c r="DL101" t="str">
        <f t="shared" si="142"/>
        <v/>
      </c>
      <c r="DM101" t="str">
        <f t="shared" si="143"/>
        <v/>
      </c>
      <c r="DN101" t="str">
        <f t="shared" si="144"/>
        <v/>
      </c>
      <c r="DO101" t="str">
        <f t="shared" si="145"/>
        <v/>
      </c>
      <c r="DP101" t="str">
        <f t="shared" si="146"/>
        <v/>
      </c>
      <c r="DQ101" t="str">
        <f t="shared" si="147"/>
        <v/>
      </c>
      <c r="DR101" t="str">
        <f t="shared" si="148"/>
        <v/>
      </c>
      <c r="DS101" t="str">
        <f t="shared" si="149"/>
        <v/>
      </c>
      <c r="DT101" t="str">
        <f t="shared" si="150"/>
        <v/>
      </c>
      <c r="DU101" t="str">
        <f t="shared" si="151"/>
        <v/>
      </c>
      <c r="DV101" t="str">
        <f t="shared" si="152"/>
        <v/>
      </c>
      <c r="DW101" t="str">
        <f t="shared" si="153"/>
        <v/>
      </c>
      <c r="DX101" s="25" t="str">
        <f t="shared" si="154"/>
        <v/>
      </c>
      <c r="EB101" s="78" t="str">
        <f t="shared" si="155"/>
        <v/>
      </c>
      <c r="EC101"/>
      <c r="EE101" s="50" t="str">
        <f ca="1">IF(OR(Results!D100=0,Results!D100="",Results!H100=""),"",IF(Results!H100-Results!I100&gt;4,Results!D100,""))</f>
        <v/>
      </c>
      <c r="EF101" t="str">
        <f>IFERROR(INDEX(EC98:$EC$300,MATCH(EC98&amp;"*",EC99:$EC$300,0)),"")</f>
        <v/>
      </c>
      <c r="EG101" s="51" t="str">
        <f t="shared" si="156"/>
        <v/>
      </c>
    </row>
    <row r="102" spans="2:137" x14ac:dyDescent="0.25">
      <c r="D102" s="8"/>
      <c r="E102" s="14" t="str">
        <f>IFERROR(TRIM(VLOOKUP(D102,Data!$A$2:$B$300,2,FALSE)),IF(D102&lt;&gt;"",TRIM(D102),""))</f>
        <v/>
      </c>
      <c r="F102" s="17" t="str">
        <f t="shared" ca="1" si="157"/>
        <v/>
      </c>
      <c r="G102" s="8"/>
      <c r="H102" s="14" t="str">
        <f>IFERROR(TRIM(VLOOKUP(G102,Data!$A$2:$B$300,2,FALSE)),IF(G102&lt;&gt;"",TRIM(G102),""))</f>
        <v/>
      </c>
      <c r="I102" s="17" t="str">
        <f t="shared" ca="1" si="158"/>
        <v/>
      </c>
      <c r="J102" s="8"/>
      <c r="K102" s="14" t="str">
        <f>IFERROR(TRIM(VLOOKUP(J102,Data!$A$2:$B$300,2,FALSE)),IF(J102&lt;&gt;"",TRIM(J102),""))</f>
        <v/>
      </c>
      <c r="L102" s="17" t="str">
        <f t="shared" ref="L102:L133" ca="1" si="188">IF(K102&lt;&gt;"",IF(L102="",MROUND(NOW()-INT(NOW()),"0:01"),L102),"")</f>
        <v/>
      </c>
      <c r="M102" s="8"/>
      <c r="N102" s="14" t="str">
        <f>IFERROR(TRIM(VLOOKUP(M102,Data!$A$2:$B$300,2,FALSE)),IF(M102&lt;&gt;"",TRIM(M102),""))</f>
        <v/>
      </c>
      <c r="O102" s="17" t="str">
        <f t="shared" ca="1" si="160"/>
        <v/>
      </c>
      <c r="P102" s="8"/>
      <c r="Q102" s="14" t="str">
        <f>IFERROR(TRIM(VLOOKUP(P102,Data!$A$2:$B$300,2,FALSE)),IF(P102&lt;&gt;"",TRIM(P102),""))</f>
        <v/>
      </c>
      <c r="R102" s="17" t="str">
        <f t="shared" ca="1" si="161"/>
        <v/>
      </c>
      <c r="S102" s="8"/>
      <c r="T102" s="14" t="str">
        <f>IFERROR(TRIM(VLOOKUP(S102,Data!$A$2:$B$300,2,FALSE)),IF(S102&lt;&gt;"",TRIM(S102),""))</f>
        <v/>
      </c>
      <c r="U102" s="17" t="str">
        <f t="shared" ca="1" si="162"/>
        <v/>
      </c>
      <c r="V102" s="8"/>
      <c r="W102" s="14" t="str">
        <f>IFERROR(TRIM(VLOOKUP(V102,Data!$A$2:$B$300,2,FALSE)),IF(V102&lt;&gt;"",TRIM(V102),""))</f>
        <v/>
      </c>
      <c r="X102" s="17" t="str">
        <f t="shared" ca="1" si="163"/>
        <v/>
      </c>
      <c r="Y102" s="8"/>
      <c r="Z102" s="14" t="str">
        <f>IFERROR(TRIM(VLOOKUP(Y102,Data!$A$2:$B$300,2,FALSE)),IF(Y102&lt;&gt;"",TRIM(Y102),""))</f>
        <v/>
      </c>
      <c r="AA102" s="17" t="str">
        <f t="shared" ca="1" si="164"/>
        <v/>
      </c>
      <c r="AB102" s="8"/>
      <c r="AC102" s="14" t="str">
        <f>IFERROR(TRIM(VLOOKUP(AB102,Data!$A$2:$B$300,2,FALSE)),IF(AB102&lt;&gt;"",TRIM(AB102),""))</f>
        <v/>
      </c>
      <c r="AD102" s="17" t="str">
        <f t="shared" ca="1" si="165"/>
        <v/>
      </c>
      <c r="AE102" s="8"/>
      <c r="AF102" s="14" t="str">
        <f>IFERROR(TRIM(VLOOKUP(AE102,Data!$A$2:$B$300,2,FALSE)),IF(AE102&lt;&gt;"",TRIM(AE102),""))</f>
        <v/>
      </c>
      <c r="AG102" s="17" t="str">
        <f t="shared" ca="1" si="166"/>
        <v/>
      </c>
      <c r="AH102" s="8"/>
      <c r="AI102" s="14" t="str">
        <f>IFERROR(TRIM(VLOOKUP(AH102,Data!$A$2:$B$300,2,FALSE)),IF(AH102&lt;&gt;"",TRIM(AH102),""))</f>
        <v/>
      </c>
      <c r="AJ102" s="17" t="str">
        <f t="shared" ca="1" si="167"/>
        <v/>
      </c>
      <c r="AK102" s="8"/>
      <c r="AL102" s="14" t="str">
        <f>IFERROR(TRIM(VLOOKUP(AK102,Data!$A$2:$B$300,2,FALSE)),IF(AK102&lt;&gt;"",TRIM(AK102),""))</f>
        <v/>
      </c>
      <c r="AM102" s="17" t="str">
        <f t="shared" ca="1" si="168"/>
        <v/>
      </c>
      <c r="AN102" s="8"/>
      <c r="AO102" s="14" t="str">
        <f>IFERROR(TRIM(VLOOKUP(AN102,Data!$A$2:$B$300,2,FALSE)),IF(AN102&lt;&gt;"",TRIM(AN102),""))</f>
        <v/>
      </c>
      <c r="AP102" s="17" t="str">
        <f t="shared" ca="1" si="169"/>
        <v/>
      </c>
      <c r="AQ102" s="8"/>
      <c r="AR102" s="14" t="str">
        <f>IFERROR(TRIM(VLOOKUP(AQ102,Data!$A$2:$B$300,2,FALSE)),IF(AQ102&lt;&gt;"",TRIM(AQ102),""))</f>
        <v/>
      </c>
      <c r="AS102" s="17" t="str">
        <f t="shared" ca="1" si="170"/>
        <v/>
      </c>
      <c r="AT102" s="8"/>
      <c r="AU102" s="14" t="str">
        <f>IFERROR(TRIM(VLOOKUP(AT102,Data!$A$2:$B$300,2,FALSE)),IF(AT102&lt;&gt;"",TRIM(AT102),""))</f>
        <v/>
      </c>
      <c r="AV102" s="17" t="str">
        <f t="shared" ca="1" si="171"/>
        <v/>
      </c>
      <c r="AW102" s="8"/>
      <c r="AX102" s="14" t="str">
        <f>IFERROR(TRIM(VLOOKUP(AW102,Data!$A$2:$B$300,2,FALSE)),IF(AW102&lt;&gt;"",TRIM(AW102),""))</f>
        <v/>
      </c>
      <c r="AY102" s="17" t="str">
        <f t="shared" ca="1" si="172"/>
        <v/>
      </c>
      <c r="AZ102" s="8"/>
      <c r="BA102" s="14" t="str">
        <f>IFERROR(TRIM(VLOOKUP(AZ102,Data!$A$2:$B$300,2,FALSE)),IF(AZ102&lt;&gt;"",TRIM(AZ102),""))</f>
        <v/>
      </c>
      <c r="BB102" s="17" t="str">
        <f t="shared" ca="1" si="173"/>
        <v/>
      </c>
      <c r="BC102" s="8"/>
      <c r="BD102" s="14" t="str">
        <f>IFERROR(TRIM(VLOOKUP(BC102,Data!$A$2:$B$300,2,FALSE)),IF(BC102&lt;&gt;"",TRIM(BC102),""))</f>
        <v/>
      </c>
      <c r="BE102" s="17" t="str">
        <f t="shared" ca="1" si="174"/>
        <v/>
      </c>
      <c r="BF102" s="8"/>
      <c r="BG102" s="14" t="str">
        <f>IFERROR(TRIM(VLOOKUP(BF102,Data!$A$2:$B$300,2,FALSE)),IF(BF102&lt;&gt;"",TRIM(BF102),""))</f>
        <v/>
      </c>
      <c r="BH102" s="17" t="str">
        <f t="shared" ca="1" si="175"/>
        <v/>
      </c>
      <c r="BI102" s="8"/>
      <c r="BJ102" s="14" t="str">
        <f>IFERROR(TRIM(VLOOKUP(BI102,Data!$A$2:$B$300,2,FALSE)),IF(BI102&lt;&gt;"",TRIM(BI102),""))</f>
        <v/>
      </c>
      <c r="BK102" s="17" t="str">
        <f t="shared" ca="1" si="176"/>
        <v/>
      </c>
      <c r="BL102" s="8"/>
      <c r="BM102" s="14" t="str">
        <f>IFERROR(TRIM(VLOOKUP(BL102,Data!$A$2:$B$300,2,FALSE)),IF(BL102&lt;&gt;"",TRIM(BL102),""))</f>
        <v/>
      </c>
      <c r="BN102" s="17" t="str">
        <f t="shared" ca="1" si="177"/>
        <v/>
      </c>
      <c r="BO102" s="8"/>
      <c r="BP102" s="14" t="str">
        <f>IFERROR(TRIM(VLOOKUP(BO102,Data!$A$2:$B$300,2,FALSE)),IF(BO102&lt;&gt;"",TRIM(BO102),""))</f>
        <v/>
      </c>
      <c r="BQ102" s="17" t="str">
        <f t="shared" ca="1" si="178"/>
        <v/>
      </c>
      <c r="BR102" s="8"/>
      <c r="BS102" s="14" t="str">
        <f>IFERROR(TRIM(VLOOKUP(BR102,Data!$A$2:$B$300,2,FALSE)),IF(BR102&lt;&gt;"",TRIM(BR102),""))</f>
        <v/>
      </c>
      <c r="BT102" s="17" t="str">
        <f t="shared" ca="1" si="179"/>
        <v/>
      </c>
      <c r="BU102" s="8"/>
      <c r="BV102" s="14" t="str">
        <f>IFERROR(TRIM(VLOOKUP(BU102,Data!$A$2:$B$300,2,FALSE)),IF(BU102&lt;&gt;"",TRIM(BU102),""))</f>
        <v/>
      </c>
      <c r="BW102" s="17" t="str">
        <f t="shared" ca="1" si="180"/>
        <v/>
      </c>
      <c r="BX102" s="8"/>
      <c r="BY102" s="14" t="str">
        <f>IFERROR(TRIM(VLOOKUP(BX102,Data!$A$2:$B$300,2,FALSE)),IF(BX102&lt;&gt;"",TRIM(BX102),""))</f>
        <v/>
      </c>
      <c r="BZ102" s="17" t="str">
        <f t="shared" ca="1" si="181"/>
        <v/>
      </c>
      <c r="CA102" s="8"/>
      <c r="CB102" s="14" t="str">
        <f>IFERROR(TRIM(VLOOKUP(CA102,Data!$A$2:$B$300,2,FALSE)),IF(CA102&lt;&gt;"",TRIM(CA102),""))</f>
        <v/>
      </c>
      <c r="CC102" s="17" t="str">
        <f t="shared" ca="1" si="182"/>
        <v/>
      </c>
      <c r="CD102" s="8"/>
      <c r="CE102" s="14" t="str">
        <f>IFERROR(TRIM(VLOOKUP(CD102,Data!$A$2:$B$300,2,FALSE)),IF(CD102&lt;&gt;"",TRIM(CD102),""))</f>
        <v/>
      </c>
      <c r="CF102" s="17" t="str">
        <f t="shared" ca="1" si="183"/>
        <v/>
      </c>
      <c r="CG102" s="8"/>
      <c r="CH102" s="14" t="str">
        <f>IFERROR(TRIM(VLOOKUP(CG102,Data!$A$2:$B$300,2,FALSE)),IF(CG102&lt;&gt;"",TRIM(CG102),""))</f>
        <v/>
      </c>
      <c r="CI102" s="17" t="str">
        <f t="shared" ca="1" si="184"/>
        <v/>
      </c>
      <c r="CJ102" s="8"/>
      <c r="CK102" s="14" t="str">
        <f>IFERROR(TRIM(VLOOKUP(CJ102,Data!$A$2:$B$300,2,FALSE)),IF(CJ102&lt;&gt;"",TRIM(CJ102),""))</f>
        <v/>
      </c>
      <c r="CL102" s="17" t="str">
        <f t="shared" ca="1" si="185"/>
        <v/>
      </c>
      <c r="CM102" s="8"/>
      <c r="CN102" s="14" t="str">
        <f>IFERROR(TRIM(VLOOKUP(CM102,Data!$A$2:$B$300,2,FALSE)),IF(CM102&lt;&gt;"",TRIM(CM102),""))</f>
        <v/>
      </c>
      <c r="CO102" s="17" t="str">
        <f t="shared" ca="1" si="186"/>
        <v/>
      </c>
      <c r="CP102" s="8"/>
      <c r="CQ102" s="14" t="str">
        <f>IFERROR(TRIM(VLOOKUP(CP102,Data!$A$2:$B$300,2,FALSE)),IF(CP102&lt;&gt;"",TRIM(CP102),""))</f>
        <v/>
      </c>
      <c r="CR102" s="17" t="str">
        <f t="shared" ca="1" si="187"/>
        <v/>
      </c>
      <c r="CT102" s="24" t="str">
        <f t="shared" si="124"/>
        <v/>
      </c>
      <c r="CU102" t="str">
        <f t="shared" si="125"/>
        <v/>
      </c>
      <c r="CV102" t="str">
        <f t="shared" si="126"/>
        <v/>
      </c>
      <c r="CW102" t="str">
        <f t="shared" si="127"/>
        <v/>
      </c>
      <c r="CX102" t="str">
        <f t="shared" si="128"/>
        <v/>
      </c>
      <c r="CY102" t="str">
        <f t="shared" si="129"/>
        <v/>
      </c>
      <c r="CZ102" t="str">
        <f t="shared" si="130"/>
        <v/>
      </c>
      <c r="DA102" t="str">
        <f t="shared" si="131"/>
        <v/>
      </c>
      <c r="DB102" t="str">
        <f t="shared" si="132"/>
        <v/>
      </c>
      <c r="DC102" t="str">
        <f t="shared" si="133"/>
        <v/>
      </c>
      <c r="DD102" t="str">
        <f t="shared" si="134"/>
        <v/>
      </c>
      <c r="DE102" t="str">
        <f t="shared" si="135"/>
        <v/>
      </c>
      <c r="DF102" t="str">
        <f t="shared" si="136"/>
        <v/>
      </c>
      <c r="DG102" t="str">
        <f t="shared" si="137"/>
        <v/>
      </c>
      <c r="DH102" t="str">
        <f t="shared" si="138"/>
        <v/>
      </c>
      <c r="DI102" t="str">
        <f t="shared" si="139"/>
        <v/>
      </c>
      <c r="DJ102" t="str">
        <f t="shared" si="140"/>
        <v/>
      </c>
      <c r="DK102" t="str">
        <f t="shared" si="141"/>
        <v/>
      </c>
      <c r="DL102" t="str">
        <f t="shared" si="142"/>
        <v/>
      </c>
      <c r="DM102" t="str">
        <f t="shared" si="143"/>
        <v/>
      </c>
      <c r="DN102" t="str">
        <f t="shared" si="144"/>
        <v/>
      </c>
      <c r="DO102" t="str">
        <f t="shared" si="145"/>
        <v/>
      </c>
      <c r="DP102" t="str">
        <f t="shared" si="146"/>
        <v/>
      </c>
      <c r="DQ102" t="str">
        <f t="shared" si="147"/>
        <v/>
      </c>
      <c r="DR102" t="str">
        <f t="shared" si="148"/>
        <v/>
      </c>
      <c r="DS102" t="str">
        <f t="shared" si="149"/>
        <v/>
      </c>
      <c r="DT102" t="str">
        <f t="shared" si="150"/>
        <v/>
      </c>
      <c r="DU102" t="str">
        <f t="shared" si="151"/>
        <v/>
      </c>
      <c r="DV102" t="str">
        <f t="shared" si="152"/>
        <v/>
      </c>
      <c r="DW102" t="str">
        <f t="shared" si="153"/>
        <v/>
      </c>
      <c r="DX102" s="25" t="str">
        <f t="shared" si="154"/>
        <v/>
      </c>
      <c r="EB102" s="78" t="str">
        <f t="shared" si="155"/>
        <v/>
      </c>
      <c r="EC102"/>
      <c r="EE102" s="50" t="str">
        <f ca="1">IF(OR(Results!D101=0,Results!D101="",Results!H101=""),"",IF(Results!H101-Results!I101&gt;4,Results!D101,""))</f>
        <v/>
      </c>
      <c r="EF102" t="str">
        <f>IFERROR(INDEX(EC99:$EC$300,MATCH(EC99&amp;"*",EC100:$EC$300,0)),"")</f>
        <v/>
      </c>
      <c r="EG102" s="51" t="str">
        <f t="shared" si="156"/>
        <v/>
      </c>
    </row>
    <row r="103" spans="2:137" x14ac:dyDescent="0.25">
      <c r="D103" s="8"/>
      <c r="E103" s="14" t="str">
        <f>IFERROR(TRIM(VLOOKUP(D103,Data!$A$2:$B$300,2,FALSE)),IF(D103&lt;&gt;"",TRIM(D103),""))</f>
        <v/>
      </c>
      <c r="F103" s="17" t="str">
        <f t="shared" ca="1" si="157"/>
        <v/>
      </c>
      <c r="G103" s="8"/>
      <c r="H103" s="14" t="str">
        <f>IFERROR(TRIM(VLOOKUP(G103,Data!$A$2:$B$300,2,FALSE)),IF(G103&lt;&gt;"",TRIM(G103),""))</f>
        <v/>
      </c>
      <c r="I103" s="17" t="str">
        <f t="shared" ca="1" si="158"/>
        <v/>
      </c>
      <c r="J103" s="8"/>
      <c r="K103" s="14" t="str">
        <f>IFERROR(TRIM(VLOOKUP(J103,Data!$A$2:$B$300,2,FALSE)),IF(J103&lt;&gt;"",TRIM(J103),""))</f>
        <v/>
      </c>
      <c r="L103" s="17" t="str">
        <f t="shared" ca="1" si="188"/>
        <v/>
      </c>
      <c r="M103" s="8"/>
      <c r="N103" s="14" t="str">
        <f>IFERROR(TRIM(VLOOKUP(M103,Data!$A$2:$B$300,2,FALSE)),IF(M103&lt;&gt;"",TRIM(M103),""))</f>
        <v/>
      </c>
      <c r="O103" s="17" t="str">
        <f t="shared" ca="1" si="160"/>
        <v/>
      </c>
      <c r="P103" s="8"/>
      <c r="Q103" s="14" t="str">
        <f>IFERROR(TRIM(VLOOKUP(P103,Data!$A$2:$B$300,2,FALSE)),IF(P103&lt;&gt;"",TRIM(P103),""))</f>
        <v/>
      </c>
      <c r="R103" s="17" t="str">
        <f t="shared" ca="1" si="161"/>
        <v/>
      </c>
      <c r="S103" s="8"/>
      <c r="T103" s="14" t="str">
        <f>IFERROR(TRIM(VLOOKUP(S103,Data!$A$2:$B$300,2,FALSE)),IF(S103&lt;&gt;"",TRIM(S103),""))</f>
        <v/>
      </c>
      <c r="U103" s="17" t="str">
        <f t="shared" ca="1" si="162"/>
        <v/>
      </c>
      <c r="V103" s="8"/>
      <c r="W103" s="14" t="str">
        <f>IFERROR(TRIM(VLOOKUP(V103,Data!$A$2:$B$300,2,FALSE)),IF(V103&lt;&gt;"",TRIM(V103),""))</f>
        <v/>
      </c>
      <c r="X103" s="17" t="str">
        <f t="shared" ca="1" si="163"/>
        <v/>
      </c>
      <c r="Y103" s="8"/>
      <c r="Z103" s="14" t="str">
        <f>IFERROR(TRIM(VLOOKUP(Y103,Data!$A$2:$B$300,2,FALSE)),IF(Y103&lt;&gt;"",TRIM(Y103),""))</f>
        <v/>
      </c>
      <c r="AA103" s="17" t="str">
        <f t="shared" ca="1" si="164"/>
        <v/>
      </c>
      <c r="AB103" s="8"/>
      <c r="AC103" s="14" t="str">
        <f>IFERROR(TRIM(VLOOKUP(AB103,Data!$A$2:$B$300,2,FALSE)),IF(AB103&lt;&gt;"",TRIM(AB103),""))</f>
        <v/>
      </c>
      <c r="AD103" s="17" t="str">
        <f t="shared" ca="1" si="165"/>
        <v/>
      </c>
      <c r="AE103" s="8"/>
      <c r="AF103" s="14" t="str">
        <f>IFERROR(TRIM(VLOOKUP(AE103,Data!$A$2:$B$300,2,FALSE)),IF(AE103&lt;&gt;"",TRIM(AE103),""))</f>
        <v/>
      </c>
      <c r="AG103" s="17" t="str">
        <f t="shared" ca="1" si="166"/>
        <v/>
      </c>
      <c r="AH103" s="8"/>
      <c r="AI103" s="14" t="str">
        <f>IFERROR(TRIM(VLOOKUP(AH103,Data!$A$2:$B$300,2,FALSE)),IF(AH103&lt;&gt;"",TRIM(AH103),""))</f>
        <v/>
      </c>
      <c r="AJ103" s="17" t="str">
        <f t="shared" ca="1" si="167"/>
        <v/>
      </c>
      <c r="AK103" s="8"/>
      <c r="AL103" s="14" t="str">
        <f>IFERROR(TRIM(VLOOKUP(AK103,Data!$A$2:$B$300,2,FALSE)),IF(AK103&lt;&gt;"",TRIM(AK103),""))</f>
        <v/>
      </c>
      <c r="AM103" s="17" t="str">
        <f t="shared" ca="1" si="168"/>
        <v/>
      </c>
      <c r="AN103" s="8"/>
      <c r="AO103" s="14" t="str">
        <f>IFERROR(TRIM(VLOOKUP(AN103,Data!$A$2:$B$300,2,FALSE)),IF(AN103&lt;&gt;"",TRIM(AN103),""))</f>
        <v/>
      </c>
      <c r="AP103" s="17" t="str">
        <f t="shared" ca="1" si="169"/>
        <v/>
      </c>
      <c r="AQ103" s="8"/>
      <c r="AR103" s="14" t="str">
        <f>IFERROR(TRIM(VLOOKUP(AQ103,Data!$A$2:$B$300,2,FALSE)),IF(AQ103&lt;&gt;"",TRIM(AQ103),""))</f>
        <v/>
      </c>
      <c r="AS103" s="17" t="str">
        <f t="shared" ca="1" si="170"/>
        <v/>
      </c>
      <c r="AT103" s="8"/>
      <c r="AU103" s="14" t="str">
        <f>IFERROR(TRIM(VLOOKUP(AT103,Data!$A$2:$B$300,2,FALSE)),IF(AT103&lt;&gt;"",TRIM(AT103),""))</f>
        <v/>
      </c>
      <c r="AV103" s="17" t="str">
        <f t="shared" ca="1" si="171"/>
        <v/>
      </c>
      <c r="AW103" s="8"/>
      <c r="AX103" s="14" t="str">
        <f>IFERROR(TRIM(VLOOKUP(AW103,Data!$A$2:$B$300,2,FALSE)),IF(AW103&lt;&gt;"",TRIM(AW103),""))</f>
        <v/>
      </c>
      <c r="AY103" s="17" t="str">
        <f t="shared" ca="1" si="172"/>
        <v/>
      </c>
      <c r="AZ103" s="8"/>
      <c r="BA103" s="14" t="str">
        <f>IFERROR(TRIM(VLOOKUP(AZ103,Data!$A$2:$B$300,2,FALSE)),IF(AZ103&lt;&gt;"",TRIM(AZ103),""))</f>
        <v/>
      </c>
      <c r="BB103" s="17" t="str">
        <f t="shared" ca="1" si="173"/>
        <v/>
      </c>
      <c r="BC103" s="8"/>
      <c r="BD103" s="14" t="str">
        <f>IFERROR(TRIM(VLOOKUP(BC103,Data!$A$2:$B$300,2,FALSE)),IF(BC103&lt;&gt;"",TRIM(BC103),""))</f>
        <v/>
      </c>
      <c r="BE103" s="17" t="str">
        <f t="shared" ca="1" si="174"/>
        <v/>
      </c>
      <c r="BF103" s="8"/>
      <c r="BG103" s="14" t="str">
        <f>IFERROR(TRIM(VLOOKUP(BF103,Data!$A$2:$B$300,2,FALSE)),IF(BF103&lt;&gt;"",TRIM(BF103),""))</f>
        <v/>
      </c>
      <c r="BH103" s="17" t="str">
        <f t="shared" ca="1" si="175"/>
        <v/>
      </c>
      <c r="BI103" s="8"/>
      <c r="BJ103" s="14" t="str">
        <f>IFERROR(TRIM(VLOOKUP(BI103,Data!$A$2:$B$300,2,FALSE)),IF(BI103&lt;&gt;"",TRIM(BI103),""))</f>
        <v/>
      </c>
      <c r="BK103" s="17" t="str">
        <f t="shared" ca="1" si="176"/>
        <v/>
      </c>
      <c r="BL103" s="8"/>
      <c r="BM103" s="14" t="str">
        <f>IFERROR(TRIM(VLOOKUP(BL103,Data!$A$2:$B$300,2,FALSE)),IF(BL103&lt;&gt;"",TRIM(BL103),""))</f>
        <v/>
      </c>
      <c r="BN103" s="17" t="str">
        <f t="shared" ca="1" si="177"/>
        <v/>
      </c>
      <c r="BO103" s="8"/>
      <c r="BP103" s="14" t="str">
        <f>IFERROR(TRIM(VLOOKUP(BO103,Data!$A$2:$B$300,2,FALSE)),IF(BO103&lt;&gt;"",TRIM(BO103),""))</f>
        <v/>
      </c>
      <c r="BQ103" s="17" t="str">
        <f t="shared" ca="1" si="178"/>
        <v/>
      </c>
      <c r="BR103" s="8"/>
      <c r="BS103" s="14" t="str">
        <f>IFERROR(TRIM(VLOOKUP(BR103,Data!$A$2:$B$300,2,FALSE)),IF(BR103&lt;&gt;"",TRIM(BR103),""))</f>
        <v/>
      </c>
      <c r="BT103" s="17" t="str">
        <f t="shared" ca="1" si="179"/>
        <v/>
      </c>
      <c r="BU103" s="8"/>
      <c r="BV103" s="14" t="str">
        <f>IFERROR(TRIM(VLOOKUP(BU103,Data!$A$2:$B$300,2,FALSE)),IF(BU103&lt;&gt;"",TRIM(BU103),""))</f>
        <v/>
      </c>
      <c r="BW103" s="17" t="str">
        <f t="shared" ca="1" si="180"/>
        <v/>
      </c>
      <c r="BX103" s="8"/>
      <c r="BY103" s="14" t="str">
        <f>IFERROR(TRIM(VLOOKUP(BX103,Data!$A$2:$B$300,2,FALSE)),IF(BX103&lt;&gt;"",TRIM(BX103),""))</f>
        <v/>
      </c>
      <c r="BZ103" s="17" t="str">
        <f t="shared" ca="1" si="181"/>
        <v/>
      </c>
      <c r="CA103" s="8"/>
      <c r="CB103" s="14" t="str">
        <f>IFERROR(TRIM(VLOOKUP(CA103,Data!$A$2:$B$300,2,FALSE)),IF(CA103&lt;&gt;"",TRIM(CA103),""))</f>
        <v/>
      </c>
      <c r="CC103" s="17" t="str">
        <f t="shared" ca="1" si="182"/>
        <v/>
      </c>
      <c r="CD103" s="8"/>
      <c r="CE103" s="14" t="str">
        <f>IFERROR(TRIM(VLOOKUP(CD103,Data!$A$2:$B$300,2,FALSE)),IF(CD103&lt;&gt;"",TRIM(CD103),""))</f>
        <v/>
      </c>
      <c r="CF103" s="17" t="str">
        <f t="shared" ca="1" si="183"/>
        <v/>
      </c>
      <c r="CG103" s="8"/>
      <c r="CH103" s="14" t="str">
        <f>IFERROR(TRIM(VLOOKUP(CG103,Data!$A$2:$B$300,2,FALSE)),IF(CG103&lt;&gt;"",TRIM(CG103),""))</f>
        <v/>
      </c>
      <c r="CI103" s="17" t="str">
        <f t="shared" ca="1" si="184"/>
        <v/>
      </c>
      <c r="CJ103" s="8"/>
      <c r="CK103" s="14" t="str">
        <f>IFERROR(TRIM(VLOOKUP(CJ103,Data!$A$2:$B$300,2,FALSE)),IF(CJ103&lt;&gt;"",TRIM(CJ103),""))</f>
        <v/>
      </c>
      <c r="CL103" s="17" t="str">
        <f t="shared" ca="1" si="185"/>
        <v/>
      </c>
      <c r="CM103" s="8"/>
      <c r="CN103" s="14" t="str">
        <f>IFERROR(TRIM(VLOOKUP(CM103,Data!$A$2:$B$300,2,FALSE)),IF(CM103&lt;&gt;"",TRIM(CM103),""))</f>
        <v/>
      </c>
      <c r="CO103" s="17" t="str">
        <f t="shared" ca="1" si="186"/>
        <v/>
      </c>
      <c r="CP103" s="8"/>
      <c r="CQ103" s="14" t="str">
        <f>IFERROR(TRIM(VLOOKUP(CP103,Data!$A$2:$B$300,2,FALSE)),IF(CP103&lt;&gt;"",TRIM(CP103),""))</f>
        <v/>
      </c>
      <c r="CR103" s="17" t="str">
        <f t="shared" ca="1" si="187"/>
        <v/>
      </c>
      <c r="CT103" s="24" t="str">
        <f t="shared" si="124"/>
        <v/>
      </c>
      <c r="CU103" t="str">
        <f t="shared" si="125"/>
        <v/>
      </c>
      <c r="CV103" t="str">
        <f t="shared" si="126"/>
        <v/>
      </c>
      <c r="CW103" t="str">
        <f t="shared" si="127"/>
        <v/>
      </c>
      <c r="CX103" t="str">
        <f t="shared" si="128"/>
        <v/>
      </c>
      <c r="CY103" t="str">
        <f t="shared" si="129"/>
        <v/>
      </c>
      <c r="CZ103" t="str">
        <f t="shared" si="130"/>
        <v/>
      </c>
      <c r="DA103" t="str">
        <f t="shared" si="131"/>
        <v/>
      </c>
      <c r="DB103" t="str">
        <f t="shared" si="132"/>
        <v/>
      </c>
      <c r="DC103" t="str">
        <f t="shared" si="133"/>
        <v/>
      </c>
      <c r="DD103" t="str">
        <f t="shared" si="134"/>
        <v/>
      </c>
      <c r="DE103" t="str">
        <f t="shared" si="135"/>
        <v/>
      </c>
      <c r="DF103" t="str">
        <f t="shared" si="136"/>
        <v/>
      </c>
      <c r="DG103" t="str">
        <f t="shared" si="137"/>
        <v/>
      </c>
      <c r="DH103" t="str">
        <f t="shared" si="138"/>
        <v/>
      </c>
      <c r="DI103" t="str">
        <f t="shared" si="139"/>
        <v/>
      </c>
      <c r="DJ103" t="str">
        <f t="shared" si="140"/>
        <v/>
      </c>
      <c r="DK103" t="str">
        <f t="shared" si="141"/>
        <v/>
      </c>
      <c r="DL103" t="str">
        <f t="shared" si="142"/>
        <v/>
      </c>
      <c r="DM103" t="str">
        <f t="shared" si="143"/>
        <v/>
      </c>
      <c r="DN103" t="str">
        <f t="shared" si="144"/>
        <v/>
      </c>
      <c r="DO103" t="str">
        <f t="shared" si="145"/>
        <v/>
      </c>
      <c r="DP103" t="str">
        <f t="shared" si="146"/>
        <v/>
      </c>
      <c r="DQ103" t="str">
        <f t="shared" si="147"/>
        <v/>
      </c>
      <c r="DR103" t="str">
        <f t="shared" si="148"/>
        <v/>
      </c>
      <c r="DS103" t="str">
        <f t="shared" si="149"/>
        <v/>
      </c>
      <c r="DT103" t="str">
        <f t="shared" si="150"/>
        <v/>
      </c>
      <c r="DU103" t="str">
        <f t="shared" si="151"/>
        <v/>
      </c>
      <c r="DV103" t="str">
        <f t="shared" si="152"/>
        <v/>
      </c>
      <c r="DW103" t="str">
        <f t="shared" si="153"/>
        <v/>
      </c>
      <c r="DX103" s="25" t="str">
        <f t="shared" si="154"/>
        <v/>
      </c>
      <c r="EB103" s="78" t="str">
        <f t="shared" si="155"/>
        <v/>
      </c>
      <c r="EC103"/>
      <c r="EE103" s="50" t="str">
        <f ca="1">IF(OR(Results!D102=0,Results!D102="",Results!H102=""),"",IF(Results!H102-Results!I102&gt;4,Results!D102,""))</f>
        <v/>
      </c>
      <c r="EF103" t="str">
        <f>IFERROR(INDEX(EC100:$EC$300,MATCH(EC100&amp;"*",EC101:$EC$300,0)),"")</f>
        <v/>
      </c>
      <c r="EG103" s="51" t="str">
        <f t="shared" si="156"/>
        <v/>
      </c>
    </row>
    <row r="104" spans="2:137" x14ac:dyDescent="0.25">
      <c r="D104" s="8"/>
      <c r="E104" s="14" t="str">
        <f>IFERROR(TRIM(VLOOKUP(D104,Data!$A$2:$B$300,2,FALSE)),IF(D104&lt;&gt;"",TRIM(D104),""))</f>
        <v/>
      </c>
      <c r="F104" s="17" t="str">
        <f t="shared" ca="1" si="157"/>
        <v/>
      </c>
      <c r="G104" s="8"/>
      <c r="H104" s="14" t="str">
        <f>IFERROR(TRIM(VLOOKUP(G104,Data!$A$2:$B$300,2,FALSE)),IF(G104&lt;&gt;"",TRIM(G104),""))</f>
        <v/>
      </c>
      <c r="I104" s="17" t="str">
        <f t="shared" ca="1" si="158"/>
        <v/>
      </c>
      <c r="J104" s="8"/>
      <c r="K104" s="14" t="str">
        <f>IFERROR(TRIM(VLOOKUP(J104,Data!$A$2:$B$300,2,FALSE)),IF(J104&lt;&gt;"",TRIM(J104),""))</f>
        <v/>
      </c>
      <c r="L104" s="17" t="str">
        <f t="shared" ca="1" si="188"/>
        <v/>
      </c>
      <c r="M104" s="8"/>
      <c r="N104" s="14" t="str">
        <f>IFERROR(TRIM(VLOOKUP(M104,Data!$A$2:$B$300,2,FALSE)),IF(M104&lt;&gt;"",TRIM(M104),""))</f>
        <v/>
      </c>
      <c r="O104" s="17" t="str">
        <f t="shared" ca="1" si="160"/>
        <v/>
      </c>
      <c r="P104" s="8"/>
      <c r="Q104" s="14" t="str">
        <f>IFERROR(TRIM(VLOOKUP(P104,Data!$A$2:$B$300,2,FALSE)),IF(P104&lt;&gt;"",TRIM(P104),""))</f>
        <v/>
      </c>
      <c r="R104" s="17" t="str">
        <f t="shared" ca="1" si="161"/>
        <v/>
      </c>
      <c r="S104" s="8"/>
      <c r="T104" s="14" t="str">
        <f>IFERROR(TRIM(VLOOKUP(S104,Data!$A$2:$B$300,2,FALSE)),IF(S104&lt;&gt;"",TRIM(S104),""))</f>
        <v/>
      </c>
      <c r="U104" s="17" t="str">
        <f t="shared" ca="1" si="162"/>
        <v/>
      </c>
      <c r="V104" s="8"/>
      <c r="W104" s="14" t="str">
        <f>IFERROR(TRIM(VLOOKUP(V104,Data!$A$2:$B$300,2,FALSE)),IF(V104&lt;&gt;"",TRIM(V104),""))</f>
        <v/>
      </c>
      <c r="X104" s="17" t="str">
        <f t="shared" ca="1" si="163"/>
        <v/>
      </c>
      <c r="Y104" s="8"/>
      <c r="Z104" s="14" t="str">
        <f>IFERROR(TRIM(VLOOKUP(Y104,Data!$A$2:$B$300,2,FALSE)),IF(Y104&lt;&gt;"",TRIM(Y104),""))</f>
        <v/>
      </c>
      <c r="AA104" s="17" t="str">
        <f t="shared" ca="1" si="164"/>
        <v/>
      </c>
      <c r="AB104" s="8"/>
      <c r="AC104" s="14" t="str">
        <f>IFERROR(TRIM(VLOOKUP(AB104,Data!$A$2:$B$300,2,FALSE)),IF(AB104&lt;&gt;"",TRIM(AB104),""))</f>
        <v/>
      </c>
      <c r="AD104" s="17" t="str">
        <f t="shared" ca="1" si="165"/>
        <v/>
      </c>
      <c r="AE104" s="8"/>
      <c r="AF104" s="14" t="str">
        <f>IFERROR(TRIM(VLOOKUP(AE104,Data!$A$2:$B$300,2,FALSE)),IF(AE104&lt;&gt;"",TRIM(AE104),""))</f>
        <v/>
      </c>
      <c r="AG104" s="17" t="str">
        <f t="shared" ca="1" si="166"/>
        <v/>
      </c>
      <c r="AH104" s="8"/>
      <c r="AI104" s="14" t="str">
        <f>IFERROR(TRIM(VLOOKUP(AH104,Data!$A$2:$B$300,2,FALSE)),IF(AH104&lt;&gt;"",TRIM(AH104),""))</f>
        <v/>
      </c>
      <c r="AJ104" s="17" t="str">
        <f t="shared" ca="1" si="167"/>
        <v/>
      </c>
      <c r="AK104" s="8"/>
      <c r="AL104" s="14" t="str">
        <f>IFERROR(TRIM(VLOOKUP(AK104,Data!$A$2:$B$300,2,FALSE)),IF(AK104&lt;&gt;"",TRIM(AK104),""))</f>
        <v/>
      </c>
      <c r="AM104" s="17" t="str">
        <f t="shared" ca="1" si="168"/>
        <v/>
      </c>
      <c r="AN104" s="8"/>
      <c r="AO104" s="14" t="str">
        <f>IFERROR(TRIM(VLOOKUP(AN104,Data!$A$2:$B$300,2,FALSE)),IF(AN104&lt;&gt;"",TRIM(AN104),""))</f>
        <v/>
      </c>
      <c r="AP104" s="17" t="str">
        <f t="shared" ca="1" si="169"/>
        <v/>
      </c>
      <c r="AQ104" s="8"/>
      <c r="AR104" s="14" t="str">
        <f>IFERROR(TRIM(VLOOKUP(AQ104,Data!$A$2:$B$300,2,FALSE)),IF(AQ104&lt;&gt;"",TRIM(AQ104),""))</f>
        <v/>
      </c>
      <c r="AS104" s="17" t="str">
        <f t="shared" ca="1" si="170"/>
        <v/>
      </c>
      <c r="AT104" s="8"/>
      <c r="AU104" s="14" t="str">
        <f>IFERROR(TRIM(VLOOKUP(AT104,Data!$A$2:$B$300,2,FALSE)),IF(AT104&lt;&gt;"",TRIM(AT104),""))</f>
        <v/>
      </c>
      <c r="AV104" s="17" t="str">
        <f t="shared" ca="1" si="171"/>
        <v/>
      </c>
      <c r="AW104" s="8"/>
      <c r="AX104" s="14" t="str">
        <f>IFERROR(TRIM(VLOOKUP(AW104,Data!$A$2:$B$300,2,FALSE)),IF(AW104&lt;&gt;"",TRIM(AW104),""))</f>
        <v/>
      </c>
      <c r="AY104" s="17" t="str">
        <f t="shared" ca="1" si="172"/>
        <v/>
      </c>
      <c r="AZ104" s="8"/>
      <c r="BA104" s="14" t="str">
        <f>IFERROR(TRIM(VLOOKUP(AZ104,Data!$A$2:$B$300,2,FALSE)),IF(AZ104&lt;&gt;"",TRIM(AZ104),""))</f>
        <v/>
      </c>
      <c r="BB104" s="17" t="str">
        <f t="shared" ca="1" si="173"/>
        <v/>
      </c>
      <c r="BC104" s="8"/>
      <c r="BD104" s="14" t="str">
        <f>IFERROR(TRIM(VLOOKUP(BC104,Data!$A$2:$B$300,2,FALSE)),IF(BC104&lt;&gt;"",TRIM(BC104),""))</f>
        <v/>
      </c>
      <c r="BE104" s="17" t="str">
        <f t="shared" ca="1" si="174"/>
        <v/>
      </c>
      <c r="BF104" s="8"/>
      <c r="BG104" s="14" t="str">
        <f>IFERROR(TRIM(VLOOKUP(BF104,Data!$A$2:$B$300,2,FALSE)),IF(BF104&lt;&gt;"",TRIM(BF104),""))</f>
        <v/>
      </c>
      <c r="BH104" s="17" t="str">
        <f t="shared" ca="1" si="175"/>
        <v/>
      </c>
      <c r="BI104" s="8"/>
      <c r="BJ104" s="14" t="str">
        <f>IFERROR(TRIM(VLOOKUP(BI104,Data!$A$2:$B$300,2,FALSE)),IF(BI104&lt;&gt;"",TRIM(BI104),""))</f>
        <v/>
      </c>
      <c r="BK104" s="17" t="str">
        <f t="shared" ca="1" si="176"/>
        <v/>
      </c>
      <c r="BL104" s="8"/>
      <c r="BM104" s="14" t="str">
        <f>IFERROR(TRIM(VLOOKUP(BL104,Data!$A$2:$B$300,2,FALSE)),IF(BL104&lt;&gt;"",TRIM(BL104),""))</f>
        <v/>
      </c>
      <c r="BN104" s="17" t="str">
        <f t="shared" ca="1" si="177"/>
        <v/>
      </c>
      <c r="BO104" s="8"/>
      <c r="BP104" s="14" t="str">
        <f>IFERROR(TRIM(VLOOKUP(BO104,Data!$A$2:$B$300,2,FALSE)),IF(BO104&lt;&gt;"",TRIM(BO104),""))</f>
        <v/>
      </c>
      <c r="BQ104" s="17" t="str">
        <f t="shared" ca="1" si="178"/>
        <v/>
      </c>
      <c r="BR104" s="8"/>
      <c r="BS104" s="14" t="str">
        <f>IFERROR(TRIM(VLOOKUP(BR104,Data!$A$2:$B$300,2,FALSE)),IF(BR104&lt;&gt;"",TRIM(BR104),""))</f>
        <v/>
      </c>
      <c r="BT104" s="17" t="str">
        <f t="shared" ca="1" si="179"/>
        <v/>
      </c>
      <c r="BU104" s="8"/>
      <c r="BV104" s="14" t="str">
        <f>IFERROR(TRIM(VLOOKUP(BU104,Data!$A$2:$B$300,2,FALSE)),IF(BU104&lt;&gt;"",TRIM(BU104),""))</f>
        <v/>
      </c>
      <c r="BW104" s="17" t="str">
        <f t="shared" ca="1" si="180"/>
        <v/>
      </c>
      <c r="BX104" s="8"/>
      <c r="BY104" s="14" t="str">
        <f>IFERROR(TRIM(VLOOKUP(BX104,Data!$A$2:$B$300,2,FALSE)),IF(BX104&lt;&gt;"",TRIM(BX104),""))</f>
        <v/>
      </c>
      <c r="BZ104" s="17" t="str">
        <f t="shared" ca="1" si="181"/>
        <v/>
      </c>
      <c r="CA104" s="8"/>
      <c r="CB104" s="14" t="str">
        <f>IFERROR(TRIM(VLOOKUP(CA104,Data!$A$2:$B$300,2,FALSE)),IF(CA104&lt;&gt;"",TRIM(CA104),""))</f>
        <v/>
      </c>
      <c r="CC104" s="17" t="str">
        <f t="shared" ca="1" si="182"/>
        <v/>
      </c>
      <c r="CD104" s="8"/>
      <c r="CE104" s="14" t="str">
        <f>IFERROR(TRIM(VLOOKUP(CD104,Data!$A$2:$B$300,2,FALSE)),IF(CD104&lt;&gt;"",TRIM(CD104),""))</f>
        <v/>
      </c>
      <c r="CF104" s="17" t="str">
        <f t="shared" ca="1" si="183"/>
        <v/>
      </c>
      <c r="CG104" s="8"/>
      <c r="CH104" s="14" t="str">
        <f>IFERROR(TRIM(VLOOKUP(CG104,Data!$A$2:$B$300,2,FALSE)),IF(CG104&lt;&gt;"",TRIM(CG104),""))</f>
        <v/>
      </c>
      <c r="CI104" s="17" t="str">
        <f t="shared" ca="1" si="184"/>
        <v/>
      </c>
      <c r="CJ104" s="8"/>
      <c r="CK104" s="14" t="str">
        <f>IFERROR(TRIM(VLOOKUP(CJ104,Data!$A$2:$B$300,2,FALSE)),IF(CJ104&lt;&gt;"",TRIM(CJ104),""))</f>
        <v/>
      </c>
      <c r="CL104" s="17" t="str">
        <f t="shared" ca="1" si="185"/>
        <v/>
      </c>
      <c r="CM104" s="8"/>
      <c r="CN104" s="14" t="str">
        <f>IFERROR(TRIM(VLOOKUP(CM104,Data!$A$2:$B$300,2,FALSE)),IF(CM104&lt;&gt;"",TRIM(CM104),""))</f>
        <v/>
      </c>
      <c r="CO104" s="17" t="str">
        <f t="shared" ca="1" si="186"/>
        <v/>
      </c>
      <c r="CP104" s="8"/>
      <c r="CQ104" s="14" t="str">
        <f>IFERROR(TRIM(VLOOKUP(CP104,Data!$A$2:$B$300,2,FALSE)),IF(CP104&lt;&gt;"",TRIM(CP104),""))</f>
        <v/>
      </c>
      <c r="CR104" s="17" t="str">
        <f t="shared" ca="1" si="187"/>
        <v/>
      </c>
      <c r="CT104" s="24" t="str">
        <f t="shared" si="124"/>
        <v/>
      </c>
      <c r="CU104" t="str">
        <f t="shared" si="125"/>
        <v/>
      </c>
      <c r="CV104" t="str">
        <f t="shared" si="126"/>
        <v/>
      </c>
      <c r="CW104" t="str">
        <f t="shared" si="127"/>
        <v/>
      </c>
      <c r="CX104" t="str">
        <f t="shared" si="128"/>
        <v/>
      </c>
      <c r="CY104" t="str">
        <f t="shared" si="129"/>
        <v/>
      </c>
      <c r="CZ104" t="str">
        <f t="shared" si="130"/>
        <v/>
      </c>
      <c r="DA104" t="str">
        <f t="shared" si="131"/>
        <v/>
      </c>
      <c r="DB104" t="str">
        <f t="shared" si="132"/>
        <v/>
      </c>
      <c r="DC104" t="str">
        <f t="shared" si="133"/>
        <v/>
      </c>
      <c r="DD104" t="str">
        <f t="shared" si="134"/>
        <v/>
      </c>
      <c r="DE104" t="str">
        <f t="shared" si="135"/>
        <v/>
      </c>
      <c r="DF104" t="str">
        <f t="shared" si="136"/>
        <v/>
      </c>
      <c r="DG104" t="str">
        <f t="shared" si="137"/>
        <v/>
      </c>
      <c r="DH104" t="str">
        <f t="shared" si="138"/>
        <v/>
      </c>
      <c r="DI104" t="str">
        <f t="shared" si="139"/>
        <v/>
      </c>
      <c r="DJ104" t="str">
        <f t="shared" si="140"/>
        <v/>
      </c>
      <c r="DK104" t="str">
        <f t="shared" si="141"/>
        <v/>
      </c>
      <c r="DL104" t="str">
        <f t="shared" si="142"/>
        <v/>
      </c>
      <c r="DM104" t="str">
        <f t="shared" si="143"/>
        <v/>
      </c>
      <c r="DN104" t="str">
        <f t="shared" si="144"/>
        <v/>
      </c>
      <c r="DO104" t="str">
        <f t="shared" si="145"/>
        <v/>
      </c>
      <c r="DP104" t="str">
        <f t="shared" si="146"/>
        <v/>
      </c>
      <c r="DQ104" t="str">
        <f t="shared" si="147"/>
        <v/>
      </c>
      <c r="DR104" t="str">
        <f t="shared" si="148"/>
        <v/>
      </c>
      <c r="DS104" t="str">
        <f t="shared" si="149"/>
        <v/>
      </c>
      <c r="DT104" t="str">
        <f t="shared" si="150"/>
        <v/>
      </c>
      <c r="DU104" t="str">
        <f t="shared" si="151"/>
        <v/>
      </c>
      <c r="DV104" t="str">
        <f t="shared" si="152"/>
        <v/>
      </c>
      <c r="DW104" t="str">
        <f t="shared" si="153"/>
        <v/>
      </c>
      <c r="DX104" s="25" t="str">
        <f t="shared" si="154"/>
        <v/>
      </c>
      <c r="EB104" s="78" t="str">
        <f t="shared" si="155"/>
        <v/>
      </c>
      <c r="EC104"/>
      <c r="EE104" s="50" t="str">
        <f ca="1">IF(OR(Results!D103=0,Results!D103="",Results!H103=""),"",IF(Results!H103-Results!I103&gt;4,Results!D103,""))</f>
        <v/>
      </c>
      <c r="EF104" t="str">
        <f>IFERROR(INDEX(EC101:$EC$300,MATCH(EC101&amp;"*",EC102:$EC$300,0)),"")</f>
        <v/>
      </c>
      <c r="EG104" s="51" t="str">
        <f t="shared" si="156"/>
        <v/>
      </c>
    </row>
    <row r="105" spans="2:137" x14ac:dyDescent="0.25">
      <c r="D105" s="8"/>
      <c r="E105" s="14" t="str">
        <f>IFERROR(TRIM(VLOOKUP(D105,Data!$A$2:$B$300,2,FALSE)),IF(D105&lt;&gt;"",TRIM(D105),""))</f>
        <v/>
      </c>
      <c r="F105" s="17" t="str">
        <f t="shared" ca="1" si="157"/>
        <v/>
      </c>
      <c r="G105" s="8"/>
      <c r="H105" s="14" t="str">
        <f>IFERROR(TRIM(VLOOKUP(G105,Data!$A$2:$B$300,2,FALSE)),IF(G105&lt;&gt;"",TRIM(G105),""))</f>
        <v/>
      </c>
      <c r="I105" s="17" t="str">
        <f t="shared" ca="1" si="158"/>
        <v/>
      </c>
      <c r="J105" s="8"/>
      <c r="K105" s="14" t="str">
        <f>IFERROR(TRIM(VLOOKUP(J105,Data!$A$2:$B$300,2,FALSE)),IF(J105&lt;&gt;"",TRIM(J105),""))</f>
        <v/>
      </c>
      <c r="L105" s="17" t="str">
        <f t="shared" ca="1" si="188"/>
        <v/>
      </c>
      <c r="M105" s="8"/>
      <c r="N105" s="14" t="str">
        <f>IFERROR(TRIM(VLOOKUP(M105,Data!$A$2:$B$300,2,FALSE)),IF(M105&lt;&gt;"",TRIM(M105),""))</f>
        <v/>
      </c>
      <c r="O105" s="17" t="str">
        <f t="shared" ca="1" si="160"/>
        <v/>
      </c>
      <c r="P105" s="8"/>
      <c r="Q105" s="14" t="str">
        <f>IFERROR(TRIM(VLOOKUP(P105,Data!$A$2:$B$300,2,FALSE)),IF(P105&lt;&gt;"",TRIM(P105),""))</f>
        <v/>
      </c>
      <c r="R105" s="17" t="str">
        <f t="shared" ca="1" si="161"/>
        <v/>
      </c>
      <c r="S105" s="8"/>
      <c r="T105" s="14" t="str">
        <f>IFERROR(TRIM(VLOOKUP(S105,Data!$A$2:$B$300,2,FALSE)),IF(S105&lt;&gt;"",TRIM(S105),""))</f>
        <v/>
      </c>
      <c r="U105" s="17" t="str">
        <f t="shared" ca="1" si="162"/>
        <v/>
      </c>
      <c r="V105" s="8"/>
      <c r="W105" s="14" t="str">
        <f>IFERROR(TRIM(VLOOKUP(V105,Data!$A$2:$B$300,2,FALSE)),IF(V105&lt;&gt;"",TRIM(V105),""))</f>
        <v/>
      </c>
      <c r="X105" s="17" t="str">
        <f t="shared" ca="1" si="163"/>
        <v/>
      </c>
      <c r="Y105" s="8"/>
      <c r="Z105" s="14" t="str">
        <f>IFERROR(TRIM(VLOOKUP(Y105,Data!$A$2:$B$300,2,FALSE)),IF(Y105&lt;&gt;"",TRIM(Y105),""))</f>
        <v/>
      </c>
      <c r="AA105" s="17" t="str">
        <f t="shared" ca="1" si="164"/>
        <v/>
      </c>
      <c r="AB105" s="8"/>
      <c r="AC105" s="14" t="str">
        <f>IFERROR(TRIM(VLOOKUP(AB105,Data!$A$2:$B$300,2,FALSE)),IF(AB105&lt;&gt;"",TRIM(AB105),""))</f>
        <v/>
      </c>
      <c r="AD105" s="17" t="str">
        <f t="shared" ca="1" si="165"/>
        <v/>
      </c>
      <c r="AE105" s="8"/>
      <c r="AF105" s="14" t="str">
        <f>IFERROR(TRIM(VLOOKUP(AE105,Data!$A$2:$B$300,2,FALSE)),IF(AE105&lt;&gt;"",TRIM(AE105),""))</f>
        <v/>
      </c>
      <c r="AG105" s="17" t="str">
        <f t="shared" ca="1" si="166"/>
        <v/>
      </c>
      <c r="AH105" s="8"/>
      <c r="AI105" s="14" t="str">
        <f>IFERROR(TRIM(VLOOKUP(AH105,Data!$A$2:$B$300,2,FALSE)),IF(AH105&lt;&gt;"",TRIM(AH105),""))</f>
        <v/>
      </c>
      <c r="AJ105" s="17" t="str">
        <f t="shared" ca="1" si="167"/>
        <v/>
      </c>
      <c r="AK105" s="8"/>
      <c r="AL105" s="14" t="str">
        <f>IFERROR(TRIM(VLOOKUP(AK105,Data!$A$2:$B$300,2,FALSE)),IF(AK105&lt;&gt;"",TRIM(AK105),""))</f>
        <v/>
      </c>
      <c r="AM105" s="17" t="str">
        <f t="shared" ca="1" si="168"/>
        <v/>
      </c>
      <c r="AN105" s="8"/>
      <c r="AO105" s="14" t="str">
        <f>IFERROR(TRIM(VLOOKUP(AN105,Data!$A$2:$B$300,2,FALSE)),IF(AN105&lt;&gt;"",TRIM(AN105),""))</f>
        <v/>
      </c>
      <c r="AP105" s="17" t="str">
        <f t="shared" ca="1" si="169"/>
        <v/>
      </c>
      <c r="AQ105" s="8"/>
      <c r="AR105" s="14" t="str">
        <f>IFERROR(TRIM(VLOOKUP(AQ105,Data!$A$2:$B$300,2,FALSE)),IF(AQ105&lt;&gt;"",TRIM(AQ105),""))</f>
        <v/>
      </c>
      <c r="AS105" s="17" t="str">
        <f t="shared" ca="1" si="170"/>
        <v/>
      </c>
      <c r="AT105" s="8"/>
      <c r="AU105" s="14" t="str">
        <f>IFERROR(TRIM(VLOOKUP(AT105,Data!$A$2:$B$300,2,FALSE)),IF(AT105&lt;&gt;"",TRIM(AT105),""))</f>
        <v/>
      </c>
      <c r="AV105" s="17" t="str">
        <f t="shared" ca="1" si="171"/>
        <v/>
      </c>
      <c r="AW105" s="8"/>
      <c r="AX105" s="14" t="str">
        <f>IFERROR(TRIM(VLOOKUP(AW105,Data!$A$2:$B$300,2,FALSE)),IF(AW105&lt;&gt;"",TRIM(AW105),""))</f>
        <v/>
      </c>
      <c r="AY105" s="17" t="str">
        <f t="shared" ca="1" si="172"/>
        <v/>
      </c>
      <c r="AZ105" s="8"/>
      <c r="BA105" s="14" t="str">
        <f>IFERROR(TRIM(VLOOKUP(AZ105,Data!$A$2:$B$300,2,FALSE)),IF(AZ105&lt;&gt;"",TRIM(AZ105),""))</f>
        <v/>
      </c>
      <c r="BB105" s="17" t="str">
        <f t="shared" ca="1" si="173"/>
        <v/>
      </c>
      <c r="BC105" s="8"/>
      <c r="BD105" s="14" t="str">
        <f>IFERROR(TRIM(VLOOKUP(BC105,Data!$A$2:$B$300,2,FALSE)),IF(BC105&lt;&gt;"",TRIM(BC105),""))</f>
        <v/>
      </c>
      <c r="BE105" s="17" t="str">
        <f t="shared" ca="1" si="174"/>
        <v/>
      </c>
      <c r="BF105" s="8"/>
      <c r="BG105" s="14" t="str">
        <f>IFERROR(TRIM(VLOOKUP(BF105,Data!$A$2:$B$300,2,FALSE)),IF(BF105&lt;&gt;"",TRIM(BF105),""))</f>
        <v/>
      </c>
      <c r="BH105" s="17" t="str">
        <f t="shared" ca="1" si="175"/>
        <v/>
      </c>
      <c r="BI105" s="8"/>
      <c r="BJ105" s="14" t="str">
        <f>IFERROR(TRIM(VLOOKUP(BI105,Data!$A$2:$B$300,2,FALSE)),IF(BI105&lt;&gt;"",TRIM(BI105),""))</f>
        <v/>
      </c>
      <c r="BK105" s="17" t="str">
        <f t="shared" ca="1" si="176"/>
        <v/>
      </c>
      <c r="BL105" s="8"/>
      <c r="BM105" s="14" t="str">
        <f>IFERROR(TRIM(VLOOKUP(BL105,Data!$A$2:$B$300,2,FALSE)),IF(BL105&lt;&gt;"",TRIM(BL105),""))</f>
        <v/>
      </c>
      <c r="BN105" s="17" t="str">
        <f t="shared" ca="1" si="177"/>
        <v/>
      </c>
      <c r="BO105" s="8"/>
      <c r="BP105" s="14" t="str">
        <f>IFERROR(TRIM(VLOOKUP(BO105,Data!$A$2:$B$300,2,FALSE)),IF(BO105&lt;&gt;"",TRIM(BO105),""))</f>
        <v/>
      </c>
      <c r="BQ105" s="17" t="str">
        <f t="shared" ca="1" si="178"/>
        <v/>
      </c>
      <c r="BR105" s="8"/>
      <c r="BS105" s="14" t="str">
        <f>IFERROR(TRIM(VLOOKUP(BR105,Data!$A$2:$B$300,2,FALSE)),IF(BR105&lt;&gt;"",TRIM(BR105),""))</f>
        <v/>
      </c>
      <c r="BT105" s="17" t="str">
        <f t="shared" ca="1" si="179"/>
        <v/>
      </c>
      <c r="BU105" s="8"/>
      <c r="BV105" s="14" t="str">
        <f>IFERROR(TRIM(VLOOKUP(BU105,Data!$A$2:$B$300,2,FALSE)),IF(BU105&lt;&gt;"",TRIM(BU105),""))</f>
        <v/>
      </c>
      <c r="BW105" s="17" t="str">
        <f t="shared" ca="1" si="180"/>
        <v/>
      </c>
      <c r="BX105" s="8"/>
      <c r="BY105" s="14" t="str">
        <f>IFERROR(TRIM(VLOOKUP(BX105,Data!$A$2:$B$300,2,FALSE)),IF(BX105&lt;&gt;"",TRIM(BX105),""))</f>
        <v/>
      </c>
      <c r="BZ105" s="17" t="str">
        <f t="shared" ca="1" si="181"/>
        <v/>
      </c>
      <c r="CA105" s="8"/>
      <c r="CB105" s="14" t="str">
        <f>IFERROR(TRIM(VLOOKUP(CA105,Data!$A$2:$B$300,2,FALSE)),IF(CA105&lt;&gt;"",TRIM(CA105),""))</f>
        <v/>
      </c>
      <c r="CC105" s="17" t="str">
        <f t="shared" ca="1" si="182"/>
        <v/>
      </c>
      <c r="CD105" s="8"/>
      <c r="CE105" s="14" t="str">
        <f>IFERROR(TRIM(VLOOKUP(CD105,Data!$A$2:$B$300,2,FALSE)),IF(CD105&lt;&gt;"",TRIM(CD105),""))</f>
        <v/>
      </c>
      <c r="CF105" s="17" t="str">
        <f t="shared" ca="1" si="183"/>
        <v/>
      </c>
      <c r="CG105" s="8"/>
      <c r="CH105" s="14" t="str">
        <f>IFERROR(TRIM(VLOOKUP(CG105,Data!$A$2:$B$300,2,FALSE)),IF(CG105&lt;&gt;"",TRIM(CG105),""))</f>
        <v/>
      </c>
      <c r="CI105" s="17" t="str">
        <f t="shared" ca="1" si="184"/>
        <v/>
      </c>
      <c r="CJ105" s="8"/>
      <c r="CK105" s="14" t="str">
        <f>IFERROR(TRIM(VLOOKUP(CJ105,Data!$A$2:$B$300,2,FALSE)),IF(CJ105&lt;&gt;"",TRIM(CJ105),""))</f>
        <v/>
      </c>
      <c r="CL105" s="17" t="str">
        <f t="shared" ca="1" si="185"/>
        <v/>
      </c>
      <c r="CM105" s="8"/>
      <c r="CN105" s="14" t="str">
        <f>IFERROR(TRIM(VLOOKUP(CM105,Data!$A$2:$B$300,2,FALSE)),IF(CM105&lt;&gt;"",TRIM(CM105),""))</f>
        <v/>
      </c>
      <c r="CO105" s="17" t="str">
        <f t="shared" ca="1" si="186"/>
        <v/>
      </c>
      <c r="CP105" s="8"/>
      <c r="CQ105" s="14" t="str">
        <f>IFERROR(TRIM(VLOOKUP(CP105,Data!$A$2:$B$300,2,FALSE)),IF(CP105&lt;&gt;"",TRIM(CP105),""))</f>
        <v/>
      </c>
      <c r="CR105" s="17" t="str">
        <f t="shared" ca="1" si="187"/>
        <v/>
      </c>
      <c r="CT105" s="24" t="str">
        <f t="shared" si="124"/>
        <v/>
      </c>
      <c r="CU105" t="str">
        <f t="shared" si="125"/>
        <v/>
      </c>
      <c r="CV105" t="str">
        <f t="shared" si="126"/>
        <v/>
      </c>
      <c r="CW105" t="str">
        <f t="shared" si="127"/>
        <v/>
      </c>
      <c r="CX105" t="str">
        <f t="shared" si="128"/>
        <v/>
      </c>
      <c r="CY105" t="str">
        <f t="shared" si="129"/>
        <v/>
      </c>
      <c r="CZ105" t="str">
        <f t="shared" si="130"/>
        <v/>
      </c>
      <c r="DA105" t="str">
        <f t="shared" si="131"/>
        <v/>
      </c>
      <c r="DB105" t="str">
        <f t="shared" si="132"/>
        <v/>
      </c>
      <c r="DC105" t="str">
        <f t="shared" si="133"/>
        <v/>
      </c>
      <c r="DD105" t="str">
        <f t="shared" si="134"/>
        <v/>
      </c>
      <c r="DE105" t="str">
        <f t="shared" si="135"/>
        <v/>
      </c>
      <c r="DF105" t="str">
        <f t="shared" si="136"/>
        <v/>
      </c>
      <c r="DG105" t="str">
        <f t="shared" si="137"/>
        <v/>
      </c>
      <c r="DH105" t="str">
        <f t="shared" si="138"/>
        <v/>
      </c>
      <c r="DI105" t="str">
        <f t="shared" si="139"/>
        <v/>
      </c>
      <c r="DJ105" t="str">
        <f t="shared" si="140"/>
        <v/>
      </c>
      <c r="DK105" t="str">
        <f t="shared" si="141"/>
        <v/>
      </c>
      <c r="DL105" t="str">
        <f t="shared" si="142"/>
        <v/>
      </c>
      <c r="DM105" t="str">
        <f t="shared" si="143"/>
        <v/>
      </c>
      <c r="DN105" t="str">
        <f t="shared" si="144"/>
        <v/>
      </c>
      <c r="DO105" t="str">
        <f t="shared" si="145"/>
        <v/>
      </c>
      <c r="DP105" t="str">
        <f t="shared" si="146"/>
        <v/>
      </c>
      <c r="DQ105" t="str">
        <f t="shared" si="147"/>
        <v/>
      </c>
      <c r="DR105" t="str">
        <f t="shared" si="148"/>
        <v/>
      </c>
      <c r="DS105" t="str">
        <f t="shared" si="149"/>
        <v/>
      </c>
      <c r="DT105" t="str">
        <f t="shared" si="150"/>
        <v/>
      </c>
      <c r="DU105" t="str">
        <f t="shared" si="151"/>
        <v/>
      </c>
      <c r="DV105" t="str">
        <f t="shared" si="152"/>
        <v/>
      </c>
      <c r="DW105" t="str">
        <f t="shared" si="153"/>
        <v/>
      </c>
      <c r="DX105" s="25" t="str">
        <f t="shared" si="154"/>
        <v/>
      </c>
      <c r="EB105" s="78" t="str">
        <f t="shared" si="155"/>
        <v/>
      </c>
      <c r="EC105"/>
      <c r="EE105" s="50" t="str">
        <f ca="1">IF(OR(Results!D104=0,Results!D104="",Results!H104=""),"",IF(Results!H104-Results!I104&gt;4,Results!D104,""))</f>
        <v/>
      </c>
      <c r="EF105" t="str">
        <f>IFERROR(INDEX(EC102:$EC$300,MATCH(EC102&amp;"*",EC103:$EC$300,0)),"")</f>
        <v/>
      </c>
      <c r="EG105" s="51" t="str">
        <f t="shared" si="156"/>
        <v/>
      </c>
    </row>
    <row r="106" spans="2:137" x14ac:dyDescent="0.25">
      <c r="D106" s="8"/>
      <c r="E106" s="14" t="str">
        <f>IFERROR(TRIM(VLOOKUP(D106,Data!$A$2:$B$300,2,FALSE)),IF(D106&lt;&gt;"",TRIM(D106),""))</f>
        <v/>
      </c>
      <c r="F106" s="17" t="str">
        <f t="shared" ca="1" si="157"/>
        <v/>
      </c>
      <c r="G106" s="8"/>
      <c r="H106" s="14" t="str">
        <f>IFERROR(TRIM(VLOOKUP(G106,Data!$A$2:$B$300,2,FALSE)),IF(G106&lt;&gt;"",TRIM(G106),""))</f>
        <v/>
      </c>
      <c r="I106" s="17" t="str">
        <f t="shared" ca="1" si="158"/>
        <v/>
      </c>
      <c r="J106" s="8"/>
      <c r="K106" s="14" t="str">
        <f>IFERROR(TRIM(VLOOKUP(J106,Data!$A$2:$B$300,2,FALSE)),IF(J106&lt;&gt;"",TRIM(J106),""))</f>
        <v/>
      </c>
      <c r="L106" s="17" t="str">
        <f t="shared" ca="1" si="188"/>
        <v/>
      </c>
      <c r="M106" s="8"/>
      <c r="N106" s="14" t="str">
        <f>IFERROR(TRIM(VLOOKUP(M106,Data!$A$2:$B$300,2,FALSE)),IF(M106&lt;&gt;"",TRIM(M106),""))</f>
        <v/>
      </c>
      <c r="O106" s="17" t="str">
        <f t="shared" ca="1" si="160"/>
        <v/>
      </c>
      <c r="P106" s="8"/>
      <c r="Q106" s="14" t="str">
        <f>IFERROR(TRIM(VLOOKUP(P106,Data!$A$2:$B$300,2,FALSE)),IF(P106&lt;&gt;"",TRIM(P106),""))</f>
        <v/>
      </c>
      <c r="R106" s="17" t="str">
        <f t="shared" ca="1" si="161"/>
        <v/>
      </c>
      <c r="S106" s="8"/>
      <c r="T106" s="14" t="str">
        <f>IFERROR(TRIM(VLOOKUP(S106,Data!$A$2:$B$300,2,FALSE)),IF(S106&lt;&gt;"",TRIM(S106),""))</f>
        <v/>
      </c>
      <c r="U106" s="17" t="str">
        <f t="shared" ca="1" si="162"/>
        <v/>
      </c>
      <c r="V106" s="8"/>
      <c r="W106" s="14" t="str">
        <f>IFERROR(TRIM(VLOOKUP(V106,Data!$A$2:$B$300,2,FALSE)),IF(V106&lt;&gt;"",TRIM(V106),""))</f>
        <v/>
      </c>
      <c r="X106" s="17" t="str">
        <f t="shared" ca="1" si="163"/>
        <v/>
      </c>
      <c r="Y106" s="8"/>
      <c r="Z106" s="14" t="str">
        <f>IFERROR(TRIM(VLOOKUP(Y106,Data!$A$2:$B$300,2,FALSE)),IF(Y106&lt;&gt;"",TRIM(Y106),""))</f>
        <v/>
      </c>
      <c r="AA106" s="17" t="str">
        <f t="shared" ca="1" si="164"/>
        <v/>
      </c>
      <c r="AB106" s="8"/>
      <c r="AC106" s="14" t="str">
        <f>IFERROR(TRIM(VLOOKUP(AB106,Data!$A$2:$B$300,2,FALSE)),IF(AB106&lt;&gt;"",TRIM(AB106),""))</f>
        <v/>
      </c>
      <c r="AD106" s="17" t="str">
        <f t="shared" ca="1" si="165"/>
        <v/>
      </c>
      <c r="AE106" s="8"/>
      <c r="AF106" s="14" t="str">
        <f>IFERROR(TRIM(VLOOKUP(AE106,Data!$A$2:$B$300,2,FALSE)),IF(AE106&lt;&gt;"",TRIM(AE106),""))</f>
        <v/>
      </c>
      <c r="AG106" s="17" t="str">
        <f t="shared" ca="1" si="166"/>
        <v/>
      </c>
      <c r="AH106" s="8"/>
      <c r="AI106" s="14" t="str">
        <f>IFERROR(TRIM(VLOOKUP(AH106,Data!$A$2:$B$300,2,FALSE)),IF(AH106&lt;&gt;"",TRIM(AH106),""))</f>
        <v/>
      </c>
      <c r="AJ106" s="17" t="str">
        <f t="shared" ca="1" si="167"/>
        <v/>
      </c>
      <c r="AK106" s="8"/>
      <c r="AL106" s="14" t="str">
        <f>IFERROR(TRIM(VLOOKUP(AK106,Data!$A$2:$B$300,2,FALSE)),IF(AK106&lt;&gt;"",TRIM(AK106),""))</f>
        <v/>
      </c>
      <c r="AM106" s="17" t="str">
        <f t="shared" ca="1" si="168"/>
        <v/>
      </c>
      <c r="AN106" s="8"/>
      <c r="AO106" s="14" t="str">
        <f>IFERROR(TRIM(VLOOKUP(AN106,Data!$A$2:$B$300,2,FALSE)),IF(AN106&lt;&gt;"",TRIM(AN106),""))</f>
        <v/>
      </c>
      <c r="AP106" s="17" t="str">
        <f t="shared" ca="1" si="169"/>
        <v/>
      </c>
      <c r="AQ106" s="8"/>
      <c r="AR106" s="14" t="str">
        <f>IFERROR(TRIM(VLOOKUP(AQ106,Data!$A$2:$B$300,2,FALSE)),IF(AQ106&lt;&gt;"",TRIM(AQ106),""))</f>
        <v/>
      </c>
      <c r="AS106" s="17" t="str">
        <f t="shared" ca="1" si="170"/>
        <v/>
      </c>
      <c r="AT106" s="8"/>
      <c r="AU106" s="14" t="str">
        <f>IFERROR(TRIM(VLOOKUP(AT106,Data!$A$2:$B$300,2,FALSE)),IF(AT106&lt;&gt;"",TRIM(AT106),""))</f>
        <v/>
      </c>
      <c r="AV106" s="17" t="str">
        <f t="shared" ca="1" si="171"/>
        <v/>
      </c>
      <c r="AW106" s="8"/>
      <c r="AX106" s="14" t="str">
        <f>IFERROR(TRIM(VLOOKUP(AW106,Data!$A$2:$B$300,2,FALSE)),IF(AW106&lt;&gt;"",TRIM(AW106),""))</f>
        <v/>
      </c>
      <c r="AY106" s="17" t="str">
        <f t="shared" ca="1" si="172"/>
        <v/>
      </c>
      <c r="AZ106" s="8"/>
      <c r="BA106" s="14" t="str">
        <f>IFERROR(TRIM(VLOOKUP(AZ106,Data!$A$2:$B$300,2,FALSE)),IF(AZ106&lt;&gt;"",TRIM(AZ106),""))</f>
        <v/>
      </c>
      <c r="BB106" s="17" t="str">
        <f t="shared" ca="1" si="173"/>
        <v/>
      </c>
      <c r="BC106" s="8"/>
      <c r="BD106" s="14" t="str">
        <f>IFERROR(TRIM(VLOOKUP(BC106,Data!$A$2:$B$300,2,FALSE)),IF(BC106&lt;&gt;"",TRIM(BC106),""))</f>
        <v/>
      </c>
      <c r="BE106" s="17" t="str">
        <f t="shared" ca="1" si="174"/>
        <v/>
      </c>
      <c r="BF106" s="8"/>
      <c r="BG106" s="14" t="str">
        <f>IFERROR(TRIM(VLOOKUP(BF106,Data!$A$2:$B$300,2,FALSE)),IF(BF106&lt;&gt;"",TRIM(BF106),""))</f>
        <v/>
      </c>
      <c r="BH106" s="17" t="str">
        <f t="shared" ca="1" si="175"/>
        <v/>
      </c>
      <c r="BI106" s="8"/>
      <c r="BJ106" s="14" t="str">
        <f>IFERROR(TRIM(VLOOKUP(BI106,Data!$A$2:$B$300,2,FALSE)),IF(BI106&lt;&gt;"",TRIM(BI106),""))</f>
        <v/>
      </c>
      <c r="BK106" s="17" t="str">
        <f t="shared" ca="1" si="176"/>
        <v/>
      </c>
      <c r="BL106" s="8"/>
      <c r="BM106" s="14" t="str">
        <f>IFERROR(TRIM(VLOOKUP(BL106,Data!$A$2:$B$300,2,FALSE)),IF(BL106&lt;&gt;"",TRIM(BL106),""))</f>
        <v/>
      </c>
      <c r="BN106" s="17" t="str">
        <f t="shared" ca="1" si="177"/>
        <v/>
      </c>
      <c r="BO106" s="8"/>
      <c r="BP106" s="14" t="str">
        <f>IFERROR(TRIM(VLOOKUP(BO106,Data!$A$2:$B$300,2,FALSE)),IF(BO106&lt;&gt;"",TRIM(BO106),""))</f>
        <v/>
      </c>
      <c r="BQ106" s="17" t="str">
        <f t="shared" ca="1" si="178"/>
        <v/>
      </c>
      <c r="BR106" s="8"/>
      <c r="BS106" s="14" t="str">
        <f>IFERROR(TRIM(VLOOKUP(BR106,Data!$A$2:$B$300,2,FALSE)),IF(BR106&lt;&gt;"",TRIM(BR106),""))</f>
        <v/>
      </c>
      <c r="BT106" s="17" t="str">
        <f t="shared" ca="1" si="179"/>
        <v/>
      </c>
      <c r="BU106" s="8"/>
      <c r="BV106" s="14" t="str">
        <f>IFERROR(TRIM(VLOOKUP(BU106,Data!$A$2:$B$300,2,FALSE)),IF(BU106&lt;&gt;"",TRIM(BU106),""))</f>
        <v/>
      </c>
      <c r="BW106" s="17" t="str">
        <f t="shared" ca="1" si="180"/>
        <v/>
      </c>
      <c r="BX106" s="8"/>
      <c r="BY106" s="14" t="str">
        <f>IFERROR(TRIM(VLOOKUP(BX106,Data!$A$2:$B$300,2,FALSE)),IF(BX106&lt;&gt;"",TRIM(BX106),""))</f>
        <v/>
      </c>
      <c r="BZ106" s="17" t="str">
        <f t="shared" ca="1" si="181"/>
        <v/>
      </c>
      <c r="CA106" s="8"/>
      <c r="CB106" s="14" t="str">
        <f>IFERROR(TRIM(VLOOKUP(CA106,Data!$A$2:$B$300,2,FALSE)),IF(CA106&lt;&gt;"",TRIM(CA106),""))</f>
        <v/>
      </c>
      <c r="CC106" s="17" t="str">
        <f t="shared" ca="1" si="182"/>
        <v/>
      </c>
      <c r="CD106" s="8"/>
      <c r="CE106" s="14" t="str">
        <f>IFERROR(TRIM(VLOOKUP(CD106,Data!$A$2:$B$300,2,FALSE)),IF(CD106&lt;&gt;"",TRIM(CD106),""))</f>
        <v/>
      </c>
      <c r="CF106" s="17" t="str">
        <f t="shared" ca="1" si="183"/>
        <v/>
      </c>
      <c r="CG106" s="8"/>
      <c r="CH106" s="14" t="str">
        <f>IFERROR(TRIM(VLOOKUP(CG106,Data!$A$2:$B$300,2,FALSE)),IF(CG106&lt;&gt;"",TRIM(CG106),""))</f>
        <v/>
      </c>
      <c r="CI106" s="17" t="str">
        <f t="shared" ca="1" si="184"/>
        <v/>
      </c>
      <c r="CJ106" s="8"/>
      <c r="CK106" s="14" t="str">
        <f>IFERROR(TRIM(VLOOKUP(CJ106,Data!$A$2:$B$300,2,FALSE)),IF(CJ106&lt;&gt;"",TRIM(CJ106),""))</f>
        <v/>
      </c>
      <c r="CL106" s="17" t="str">
        <f t="shared" ca="1" si="185"/>
        <v/>
      </c>
      <c r="CM106" s="8"/>
      <c r="CN106" s="14" t="str">
        <f>IFERROR(TRIM(VLOOKUP(CM106,Data!$A$2:$B$300,2,FALSE)),IF(CM106&lt;&gt;"",TRIM(CM106),""))</f>
        <v/>
      </c>
      <c r="CO106" s="17" t="str">
        <f t="shared" ca="1" si="186"/>
        <v/>
      </c>
      <c r="CP106" s="8"/>
      <c r="CQ106" s="14" t="str">
        <f>IFERROR(TRIM(VLOOKUP(CP106,Data!$A$2:$B$300,2,FALSE)),IF(CP106&lt;&gt;"",TRIM(CP106),""))</f>
        <v/>
      </c>
      <c r="CR106" s="17" t="str">
        <f t="shared" ca="1" si="187"/>
        <v/>
      </c>
      <c r="CT106" s="24" t="str">
        <f t="shared" si="124"/>
        <v/>
      </c>
      <c r="CU106" t="str">
        <f t="shared" si="125"/>
        <v/>
      </c>
      <c r="CV106" t="str">
        <f t="shared" si="126"/>
        <v/>
      </c>
      <c r="CW106" t="str">
        <f t="shared" si="127"/>
        <v/>
      </c>
      <c r="CX106" t="str">
        <f t="shared" si="128"/>
        <v/>
      </c>
      <c r="CY106" t="str">
        <f t="shared" si="129"/>
        <v/>
      </c>
      <c r="CZ106" t="str">
        <f t="shared" si="130"/>
        <v/>
      </c>
      <c r="DA106" t="str">
        <f t="shared" si="131"/>
        <v/>
      </c>
      <c r="DB106" t="str">
        <f t="shared" si="132"/>
        <v/>
      </c>
      <c r="DC106" t="str">
        <f t="shared" si="133"/>
        <v/>
      </c>
      <c r="DD106" t="str">
        <f t="shared" si="134"/>
        <v/>
      </c>
      <c r="DE106" t="str">
        <f t="shared" si="135"/>
        <v/>
      </c>
      <c r="DF106" t="str">
        <f t="shared" si="136"/>
        <v/>
      </c>
      <c r="DG106" t="str">
        <f t="shared" si="137"/>
        <v/>
      </c>
      <c r="DH106" t="str">
        <f t="shared" si="138"/>
        <v/>
      </c>
      <c r="DI106" t="str">
        <f t="shared" si="139"/>
        <v/>
      </c>
      <c r="DJ106" t="str">
        <f t="shared" si="140"/>
        <v/>
      </c>
      <c r="DK106" t="str">
        <f t="shared" si="141"/>
        <v/>
      </c>
      <c r="DL106" t="str">
        <f t="shared" si="142"/>
        <v/>
      </c>
      <c r="DM106" t="str">
        <f t="shared" si="143"/>
        <v/>
      </c>
      <c r="DN106" t="str">
        <f t="shared" si="144"/>
        <v/>
      </c>
      <c r="DO106" t="str">
        <f t="shared" si="145"/>
        <v/>
      </c>
      <c r="DP106" t="str">
        <f t="shared" si="146"/>
        <v/>
      </c>
      <c r="DQ106" t="str">
        <f t="shared" si="147"/>
        <v/>
      </c>
      <c r="DR106" t="str">
        <f t="shared" si="148"/>
        <v/>
      </c>
      <c r="DS106" t="str">
        <f t="shared" si="149"/>
        <v/>
      </c>
      <c r="DT106" t="str">
        <f t="shared" si="150"/>
        <v/>
      </c>
      <c r="DU106" t="str">
        <f t="shared" si="151"/>
        <v/>
      </c>
      <c r="DV106" t="str">
        <f t="shared" si="152"/>
        <v/>
      </c>
      <c r="DW106" t="str">
        <f t="shared" si="153"/>
        <v/>
      </c>
      <c r="DX106" s="25" t="str">
        <f t="shared" si="154"/>
        <v/>
      </c>
      <c r="EB106" s="78" t="str">
        <f t="shared" si="155"/>
        <v/>
      </c>
      <c r="EC106"/>
      <c r="EE106" s="50" t="str">
        <f ca="1">IF(OR(Results!D105=0,Results!D105="",Results!H105=""),"",IF(Results!H105-Results!I105&gt;4,Results!D105,""))</f>
        <v/>
      </c>
      <c r="EF106" t="str">
        <f>IFERROR(INDEX(EC103:$EC$300,MATCH(EC103&amp;"*",EC104:$EC$300,0)),"")</f>
        <v/>
      </c>
      <c r="EG106" s="51" t="str">
        <f t="shared" si="156"/>
        <v/>
      </c>
    </row>
    <row r="107" spans="2:137" x14ac:dyDescent="0.25">
      <c r="D107" s="8"/>
      <c r="E107" s="14" t="str">
        <f>IFERROR(TRIM(VLOOKUP(D107,Data!$A$2:$B$300,2,FALSE)),IF(D107&lt;&gt;"",TRIM(D107),""))</f>
        <v/>
      </c>
      <c r="F107" s="17" t="str">
        <f t="shared" ca="1" si="157"/>
        <v/>
      </c>
      <c r="G107" s="8"/>
      <c r="H107" s="14" t="str">
        <f>IFERROR(TRIM(VLOOKUP(G107,Data!$A$2:$B$300,2,FALSE)),IF(G107&lt;&gt;"",TRIM(G107),""))</f>
        <v/>
      </c>
      <c r="I107" s="17" t="str">
        <f t="shared" ca="1" si="158"/>
        <v/>
      </c>
      <c r="J107" s="8"/>
      <c r="K107" s="14" t="str">
        <f>IFERROR(TRIM(VLOOKUP(J107,Data!$A$2:$B$300,2,FALSE)),IF(J107&lt;&gt;"",TRIM(J107),""))</f>
        <v/>
      </c>
      <c r="L107" s="17" t="str">
        <f t="shared" ca="1" si="188"/>
        <v/>
      </c>
      <c r="M107" s="8"/>
      <c r="N107" s="14" t="str">
        <f>IFERROR(TRIM(VLOOKUP(M107,Data!$A$2:$B$300,2,FALSE)),IF(M107&lt;&gt;"",TRIM(M107),""))</f>
        <v/>
      </c>
      <c r="O107" s="17" t="str">
        <f t="shared" ca="1" si="160"/>
        <v/>
      </c>
      <c r="P107" s="8"/>
      <c r="Q107" s="14" t="str">
        <f>IFERROR(TRIM(VLOOKUP(P107,Data!$A$2:$B$300,2,FALSE)),IF(P107&lt;&gt;"",TRIM(P107),""))</f>
        <v/>
      </c>
      <c r="R107" s="17" t="str">
        <f t="shared" ca="1" si="161"/>
        <v/>
      </c>
      <c r="S107" s="8"/>
      <c r="T107" s="14" t="str">
        <f>IFERROR(TRIM(VLOOKUP(S107,Data!$A$2:$B$300,2,FALSE)),IF(S107&lt;&gt;"",TRIM(S107),""))</f>
        <v/>
      </c>
      <c r="U107" s="17" t="str">
        <f t="shared" ca="1" si="162"/>
        <v/>
      </c>
      <c r="V107" s="8"/>
      <c r="W107" s="14" t="str">
        <f>IFERROR(TRIM(VLOOKUP(V107,Data!$A$2:$B$300,2,FALSE)),IF(V107&lt;&gt;"",TRIM(V107),""))</f>
        <v/>
      </c>
      <c r="X107" s="17" t="str">
        <f t="shared" ca="1" si="163"/>
        <v/>
      </c>
      <c r="Y107" s="8"/>
      <c r="Z107" s="14" t="str">
        <f>IFERROR(TRIM(VLOOKUP(Y107,Data!$A$2:$B$300,2,FALSE)),IF(Y107&lt;&gt;"",TRIM(Y107),""))</f>
        <v/>
      </c>
      <c r="AA107" s="17" t="str">
        <f t="shared" ca="1" si="164"/>
        <v/>
      </c>
      <c r="AB107" s="8"/>
      <c r="AC107" s="14" t="str">
        <f>IFERROR(TRIM(VLOOKUP(AB107,Data!$A$2:$B$300,2,FALSE)),IF(AB107&lt;&gt;"",TRIM(AB107),""))</f>
        <v/>
      </c>
      <c r="AD107" s="17" t="str">
        <f t="shared" ca="1" si="165"/>
        <v/>
      </c>
      <c r="AE107" s="8"/>
      <c r="AF107" s="14" t="str">
        <f>IFERROR(TRIM(VLOOKUP(AE107,Data!$A$2:$B$300,2,FALSE)),IF(AE107&lt;&gt;"",TRIM(AE107),""))</f>
        <v/>
      </c>
      <c r="AG107" s="17" t="str">
        <f t="shared" ca="1" si="166"/>
        <v/>
      </c>
      <c r="AH107" s="8"/>
      <c r="AI107" s="14" t="str">
        <f>IFERROR(TRIM(VLOOKUP(AH107,Data!$A$2:$B$300,2,FALSE)),IF(AH107&lt;&gt;"",TRIM(AH107),""))</f>
        <v/>
      </c>
      <c r="AJ107" s="17" t="str">
        <f t="shared" ca="1" si="167"/>
        <v/>
      </c>
      <c r="AK107" s="8"/>
      <c r="AL107" s="14" t="str">
        <f>IFERROR(TRIM(VLOOKUP(AK107,Data!$A$2:$B$300,2,FALSE)),IF(AK107&lt;&gt;"",TRIM(AK107),""))</f>
        <v/>
      </c>
      <c r="AM107" s="17" t="str">
        <f t="shared" ca="1" si="168"/>
        <v/>
      </c>
      <c r="AN107" s="8"/>
      <c r="AO107" s="14" t="str">
        <f>IFERROR(TRIM(VLOOKUP(AN107,Data!$A$2:$B$300,2,FALSE)),IF(AN107&lt;&gt;"",TRIM(AN107),""))</f>
        <v/>
      </c>
      <c r="AP107" s="17" t="str">
        <f t="shared" ca="1" si="169"/>
        <v/>
      </c>
      <c r="AQ107" s="8"/>
      <c r="AR107" s="14" t="str">
        <f>IFERROR(TRIM(VLOOKUP(AQ107,Data!$A$2:$B$300,2,FALSE)),IF(AQ107&lt;&gt;"",TRIM(AQ107),""))</f>
        <v/>
      </c>
      <c r="AS107" s="17" t="str">
        <f t="shared" ca="1" si="170"/>
        <v/>
      </c>
      <c r="AT107" s="8"/>
      <c r="AU107" s="14" t="str">
        <f>IFERROR(TRIM(VLOOKUP(AT107,Data!$A$2:$B$300,2,FALSE)),IF(AT107&lt;&gt;"",TRIM(AT107),""))</f>
        <v/>
      </c>
      <c r="AV107" s="17" t="str">
        <f t="shared" ca="1" si="171"/>
        <v/>
      </c>
      <c r="AW107" s="8"/>
      <c r="AX107" s="14" t="str">
        <f>IFERROR(TRIM(VLOOKUP(AW107,Data!$A$2:$B$300,2,FALSE)),IF(AW107&lt;&gt;"",TRIM(AW107),""))</f>
        <v/>
      </c>
      <c r="AY107" s="17" t="str">
        <f t="shared" ca="1" si="172"/>
        <v/>
      </c>
      <c r="AZ107" s="8"/>
      <c r="BA107" s="14" t="str">
        <f>IFERROR(TRIM(VLOOKUP(AZ107,Data!$A$2:$B$300,2,FALSE)),IF(AZ107&lt;&gt;"",TRIM(AZ107),""))</f>
        <v/>
      </c>
      <c r="BB107" s="17" t="str">
        <f t="shared" ca="1" si="173"/>
        <v/>
      </c>
      <c r="BC107" s="8"/>
      <c r="BD107" s="14" t="str">
        <f>IFERROR(TRIM(VLOOKUP(BC107,Data!$A$2:$B$300,2,FALSE)),IF(BC107&lt;&gt;"",TRIM(BC107),""))</f>
        <v/>
      </c>
      <c r="BE107" s="17" t="str">
        <f t="shared" ca="1" si="174"/>
        <v/>
      </c>
      <c r="BF107" s="8"/>
      <c r="BG107" s="14" t="str">
        <f>IFERROR(TRIM(VLOOKUP(BF107,Data!$A$2:$B$300,2,FALSE)),IF(BF107&lt;&gt;"",TRIM(BF107),""))</f>
        <v/>
      </c>
      <c r="BH107" s="17" t="str">
        <f t="shared" ca="1" si="175"/>
        <v/>
      </c>
      <c r="BI107" s="8"/>
      <c r="BJ107" s="14" t="str">
        <f>IFERROR(TRIM(VLOOKUP(BI107,Data!$A$2:$B$300,2,FALSE)),IF(BI107&lt;&gt;"",TRIM(BI107),""))</f>
        <v/>
      </c>
      <c r="BK107" s="17" t="str">
        <f t="shared" ca="1" si="176"/>
        <v/>
      </c>
      <c r="BL107" s="8"/>
      <c r="BM107" s="14" t="str">
        <f>IFERROR(TRIM(VLOOKUP(BL107,Data!$A$2:$B$300,2,FALSE)),IF(BL107&lt;&gt;"",TRIM(BL107),""))</f>
        <v/>
      </c>
      <c r="BN107" s="17" t="str">
        <f t="shared" ca="1" si="177"/>
        <v/>
      </c>
      <c r="BO107" s="8"/>
      <c r="BP107" s="14" t="str">
        <f>IFERROR(TRIM(VLOOKUP(BO107,Data!$A$2:$B$300,2,FALSE)),IF(BO107&lt;&gt;"",TRIM(BO107),""))</f>
        <v/>
      </c>
      <c r="BQ107" s="17" t="str">
        <f t="shared" ca="1" si="178"/>
        <v/>
      </c>
      <c r="BR107" s="8"/>
      <c r="BS107" s="14" t="str">
        <f>IFERROR(TRIM(VLOOKUP(BR107,Data!$A$2:$B$300,2,FALSE)),IF(BR107&lt;&gt;"",TRIM(BR107),""))</f>
        <v/>
      </c>
      <c r="BT107" s="17" t="str">
        <f t="shared" ca="1" si="179"/>
        <v/>
      </c>
      <c r="BU107" s="8"/>
      <c r="BV107" s="14" t="str">
        <f>IFERROR(TRIM(VLOOKUP(BU107,Data!$A$2:$B$300,2,FALSE)),IF(BU107&lt;&gt;"",TRIM(BU107),""))</f>
        <v/>
      </c>
      <c r="BW107" s="17" t="str">
        <f t="shared" ca="1" si="180"/>
        <v/>
      </c>
      <c r="BX107" s="8"/>
      <c r="BY107" s="14" t="str">
        <f>IFERROR(TRIM(VLOOKUP(BX107,Data!$A$2:$B$300,2,FALSE)),IF(BX107&lt;&gt;"",TRIM(BX107),""))</f>
        <v/>
      </c>
      <c r="BZ107" s="17" t="str">
        <f t="shared" ca="1" si="181"/>
        <v/>
      </c>
      <c r="CA107" s="8"/>
      <c r="CB107" s="14" t="str">
        <f>IFERROR(TRIM(VLOOKUP(CA107,Data!$A$2:$B$300,2,FALSE)),IF(CA107&lt;&gt;"",TRIM(CA107),""))</f>
        <v/>
      </c>
      <c r="CC107" s="17" t="str">
        <f t="shared" ca="1" si="182"/>
        <v/>
      </c>
      <c r="CD107" s="8"/>
      <c r="CE107" s="14" t="str">
        <f>IFERROR(TRIM(VLOOKUP(CD107,Data!$A$2:$B$300,2,FALSE)),IF(CD107&lt;&gt;"",TRIM(CD107),""))</f>
        <v/>
      </c>
      <c r="CF107" s="17" t="str">
        <f t="shared" ca="1" si="183"/>
        <v/>
      </c>
      <c r="CG107" s="8"/>
      <c r="CH107" s="14" t="str">
        <f>IFERROR(TRIM(VLOOKUP(CG107,Data!$A$2:$B$300,2,FALSE)),IF(CG107&lt;&gt;"",TRIM(CG107),""))</f>
        <v/>
      </c>
      <c r="CI107" s="17" t="str">
        <f t="shared" ca="1" si="184"/>
        <v/>
      </c>
      <c r="CJ107" s="8"/>
      <c r="CK107" s="14" t="str">
        <f>IFERROR(TRIM(VLOOKUP(CJ107,Data!$A$2:$B$300,2,FALSE)),IF(CJ107&lt;&gt;"",TRIM(CJ107),""))</f>
        <v/>
      </c>
      <c r="CL107" s="17" t="str">
        <f t="shared" ca="1" si="185"/>
        <v/>
      </c>
      <c r="CM107" s="8"/>
      <c r="CN107" s="14" t="str">
        <f>IFERROR(TRIM(VLOOKUP(CM107,Data!$A$2:$B$300,2,FALSE)),IF(CM107&lt;&gt;"",TRIM(CM107),""))</f>
        <v/>
      </c>
      <c r="CO107" s="17" t="str">
        <f t="shared" ca="1" si="186"/>
        <v/>
      </c>
      <c r="CP107" s="8"/>
      <c r="CQ107" s="14" t="str">
        <f>IFERROR(TRIM(VLOOKUP(CP107,Data!$A$2:$B$300,2,FALSE)),IF(CP107&lt;&gt;"",TRIM(CP107),""))</f>
        <v/>
      </c>
      <c r="CR107" s="17" t="str">
        <f t="shared" ca="1" si="187"/>
        <v/>
      </c>
      <c r="CT107" s="24" t="str">
        <f t="shared" si="124"/>
        <v/>
      </c>
      <c r="CU107" t="str">
        <f t="shared" si="125"/>
        <v/>
      </c>
      <c r="CV107" t="str">
        <f t="shared" si="126"/>
        <v/>
      </c>
      <c r="CW107" t="str">
        <f t="shared" si="127"/>
        <v/>
      </c>
      <c r="CX107" t="str">
        <f t="shared" si="128"/>
        <v/>
      </c>
      <c r="CY107" t="str">
        <f t="shared" si="129"/>
        <v/>
      </c>
      <c r="CZ107" t="str">
        <f t="shared" si="130"/>
        <v/>
      </c>
      <c r="DA107" t="str">
        <f t="shared" si="131"/>
        <v/>
      </c>
      <c r="DB107" t="str">
        <f t="shared" si="132"/>
        <v/>
      </c>
      <c r="DC107" t="str">
        <f t="shared" si="133"/>
        <v/>
      </c>
      <c r="DD107" t="str">
        <f t="shared" si="134"/>
        <v/>
      </c>
      <c r="DE107" t="str">
        <f t="shared" si="135"/>
        <v/>
      </c>
      <c r="DF107" t="str">
        <f t="shared" si="136"/>
        <v/>
      </c>
      <c r="DG107" t="str">
        <f t="shared" si="137"/>
        <v/>
      </c>
      <c r="DH107" t="str">
        <f t="shared" si="138"/>
        <v/>
      </c>
      <c r="DI107" t="str">
        <f t="shared" si="139"/>
        <v/>
      </c>
      <c r="DJ107" t="str">
        <f t="shared" si="140"/>
        <v/>
      </c>
      <c r="DK107" t="str">
        <f t="shared" si="141"/>
        <v/>
      </c>
      <c r="DL107" t="str">
        <f t="shared" si="142"/>
        <v/>
      </c>
      <c r="DM107" t="str">
        <f t="shared" si="143"/>
        <v/>
      </c>
      <c r="DN107" t="str">
        <f t="shared" si="144"/>
        <v/>
      </c>
      <c r="DO107" t="str">
        <f t="shared" si="145"/>
        <v/>
      </c>
      <c r="DP107" t="str">
        <f t="shared" si="146"/>
        <v/>
      </c>
      <c r="DQ107" t="str">
        <f t="shared" si="147"/>
        <v/>
      </c>
      <c r="DR107" t="str">
        <f t="shared" si="148"/>
        <v/>
      </c>
      <c r="DS107" t="str">
        <f t="shared" si="149"/>
        <v/>
      </c>
      <c r="DT107" t="str">
        <f t="shared" si="150"/>
        <v/>
      </c>
      <c r="DU107" t="str">
        <f t="shared" si="151"/>
        <v/>
      </c>
      <c r="DV107" t="str">
        <f t="shared" si="152"/>
        <v/>
      </c>
      <c r="DW107" t="str">
        <f t="shared" si="153"/>
        <v/>
      </c>
      <c r="DX107" s="25" t="str">
        <f t="shared" si="154"/>
        <v/>
      </c>
      <c r="EB107" s="78" t="str">
        <f t="shared" si="155"/>
        <v/>
      </c>
      <c r="EC107"/>
      <c r="EE107" s="50" t="str">
        <f ca="1">IF(OR(Results!D106=0,Results!D106="",Results!H106=""),"",IF(Results!H106-Results!I106&gt;4,Results!D106,""))</f>
        <v/>
      </c>
      <c r="EF107" t="str">
        <f>IFERROR(INDEX(EC104:$EC$300,MATCH(EC104&amp;"*",EC105:$EC$300,0)),"")</f>
        <v/>
      </c>
      <c r="EG107" s="51" t="str">
        <f t="shared" si="156"/>
        <v/>
      </c>
    </row>
    <row r="108" spans="2:137" x14ac:dyDescent="0.25">
      <c r="D108" s="8"/>
      <c r="E108" s="14" t="str">
        <f>IFERROR(TRIM(VLOOKUP(D108,Data!$A$2:$B$300,2,FALSE)),IF(D108&lt;&gt;"",TRIM(D108),""))</f>
        <v/>
      </c>
      <c r="F108" s="17" t="str">
        <f t="shared" ca="1" si="157"/>
        <v/>
      </c>
      <c r="G108" s="8"/>
      <c r="H108" s="14" t="str">
        <f>IFERROR(TRIM(VLOOKUP(G108,Data!$A$2:$B$300,2,FALSE)),IF(G108&lt;&gt;"",TRIM(G108),""))</f>
        <v/>
      </c>
      <c r="I108" s="17" t="str">
        <f t="shared" ca="1" si="158"/>
        <v/>
      </c>
      <c r="J108" s="8"/>
      <c r="K108" s="14" t="str">
        <f>IFERROR(TRIM(VLOOKUP(J108,Data!$A$2:$B$300,2,FALSE)),IF(J108&lt;&gt;"",TRIM(J108),""))</f>
        <v/>
      </c>
      <c r="L108" s="17" t="str">
        <f t="shared" ca="1" si="188"/>
        <v/>
      </c>
      <c r="M108" s="8"/>
      <c r="N108" s="14" t="str">
        <f>IFERROR(TRIM(VLOOKUP(M108,Data!$A$2:$B$300,2,FALSE)),IF(M108&lt;&gt;"",TRIM(M108),""))</f>
        <v/>
      </c>
      <c r="O108" s="17" t="str">
        <f t="shared" ca="1" si="160"/>
        <v/>
      </c>
      <c r="P108" s="8"/>
      <c r="Q108" s="14" t="str">
        <f>IFERROR(TRIM(VLOOKUP(P108,Data!$A$2:$B$300,2,FALSE)),IF(P108&lt;&gt;"",TRIM(P108),""))</f>
        <v/>
      </c>
      <c r="R108" s="17" t="str">
        <f t="shared" ca="1" si="161"/>
        <v/>
      </c>
      <c r="S108" s="8"/>
      <c r="T108" s="14" t="str">
        <f>IFERROR(TRIM(VLOOKUP(S108,Data!$A$2:$B$300,2,FALSE)),IF(S108&lt;&gt;"",TRIM(S108),""))</f>
        <v/>
      </c>
      <c r="U108" s="17" t="str">
        <f t="shared" ca="1" si="162"/>
        <v/>
      </c>
      <c r="V108" s="8"/>
      <c r="W108" s="14" t="str">
        <f>IFERROR(TRIM(VLOOKUP(V108,Data!$A$2:$B$300,2,FALSE)),IF(V108&lt;&gt;"",TRIM(V108),""))</f>
        <v/>
      </c>
      <c r="X108" s="17" t="str">
        <f t="shared" ca="1" si="163"/>
        <v/>
      </c>
      <c r="Y108" s="8"/>
      <c r="Z108" s="14" t="str">
        <f>IFERROR(TRIM(VLOOKUP(Y108,Data!$A$2:$B$300,2,FALSE)),IF(Y108&lt;&gt;"",TRIM(Y108),""))</f>
        <v/>
      </c>
      <c r="AA108" s="17" t="str">
        <f t="shared" ca="1" si="164"/>
        <v/>
      </c>
      <c r="AB108" s="8"/>
      <c r="AC108" s="14" t="str">
        <f>IFERROR(TRIM(VLOOKUP(AB108,Data!$A$2:$B$300,2,FALSE)),IF(AB108&lt;&gt;"",TRIM(AB108),""))</f>
        <v/>
      </c>
      <c r="AD108" s="17" t="str">
        <f t="shared" ca="1" si="165"/>
        <v/>
      </c>
      <c r="AE108" s="8"/>
      <c r="AF108" s="14" t="str">
        <f>IFERROR(TRIM(VLOOKUP(AE108,Data!$A$2:$B$300,2,FALSE)),IF(AE108&lt;&gt;"",TRIM(AE108),""))</f>
        <v/>
      </c>
      <c r="AG108" s="17" t="str">
        <f t="shared" ca="1" si="166"/>
        <v/>
      </c>
      <c r="AH108" s="8"/>
      <c r="AI108" s="14" t="str">
        <f>IFERROR(TRIM(VLOOKUP(AH108,Data!$A$2:$B$300,2,FALSE)),IF(AH108&lt;&gt;"",TRIM(AH108),""))</f>
        <v/>
      </c>
      <c r="AJ108" s="17" t="str">
        <f t="shared" ca="1" si="167"/>
        <v/>
      </c>
      <c r="AK108" s="8"/>
      <c r="AL108" s="14" t="str">
        <f>IFERROR(TRIM(VLOOKUP(AK108,Data!$A$2:$B$300,2,FALSE)),IF(AK108&lt;&gt;"",TRIM(AK108),""))</f>
        <v/>
      </c>
      <c r="AM108" s="17" t="str">
        <f t="shared" ca="1" si="168"/>
        <v/>
      </c>
      <c r="AN108" s="8"/>
      <c r="AO108" s="14" t="str">
        <f>IFERROR(TRIM(VLOOKUP(AN108,Data!$A$2:$B$300,2,FALSE)),IF(AN108&lt;&gt;"",TRIM(AN108),""))</f>
        <v/>
      </c>
      <c r="AP108" s="17" t="str">
        <f t="shared" ca="1" si="169"/>
        <v/>
      </c>
      <c r="AQ108" s="8"/>
      <c r="AR108" s="14" t="str">
        <f>IFERROR(TRIM(VLOOKUP(AQ108,Data!$A$2:$B$300,2,FALSE)),IF(AQ108&lt;&gt;"",TRIM(AQ108),""))</f>
        <v/>
      </c>
      <c r="AS108" s="17" t="str">
        <f t="shared" ca="1" si="170"/>
        <v/>
      </c>
      <c r="AT108" s="8"/>
      <c r="AU108" s="14" t="str">
        <f>IFERROR(TRIM(VLOOKUP(AT108,Data!$A$2:$B$300,2,FALSE)),IF(AT108&lt;&gt;"",TRIM(AT108),""))</f>
        <v/>
      </c>
      <c r="AV108" s="17" t="str">
        <f t="shared" ca="1" si="171"/>
        <v/>
      </c>
      <c r="AW108" s="8"/>
      <c r="AX108" s="14" t="str">
        <f>IFERROR(TRIM(VLOOKUP(AW108,Data!$A$2:$B$300,2,FALSE)),IF(AW108&lt;&gt;"",TRIM(AW108),""))</f>
        <v/>
      </c>
      <c r="AY108" s="17" t="str">
        <f t="shared" ca="1" si="172"/>
        <v/>
      </c>
      <c r="AZ108" s="8"/>
      <c r="BA108" s="14" t="str">
        <f>IFERROR(TRIM(VLOOKUP(AZ108,Data!$A$2:$B$300,2,FALSE)),IF(AZ108&lt;&gt;"",TRIM(AZ108),""))</f>
        <v/>
      </c>
      <c r="BB108" s="17" t="str">
        <f t="shared" ca="1" si="173"/>
        <v/>
      </c>
      <c r="BC108" s="8"/>
      <c r="BD108" s="14" t="str">
        <f>IFERROR(TRIM(VLOOKUP(BC108,Data!$A$2:$B$300,2,FALSE)),IF(BC108&lt;&gt;"",TRIM(BC108),""))</f>
        <v/>
      </c>
      <c r="BE108" s="17" t="str">
        <f t="shared" ca="1" si="174"/>
        <v/>
      </c>
      <c r="BF108" s="8"/>
      <c r="BG108" s="14" t="str">
        <f>IFERROR(TRIM(VLOOKUP(BF108,Data!$A$2:$B$300,2,FALSE)),IF(BF108&lt;&gt;"",TRIM(BF108),""))</f>
        <v/>
      </c>
      <c r="BH108" s="17" t="str">
        <f t="shared" ca="1" si="175"/>
        <v/>
      </c>
      <c r="BI108" s="8"/>
      <c r="BJ108" s="14" t="str">
        <f>IFERROR(TRIM(VLOOKUP(BI108,Data!$A$2:$B$300,2,FALSE)),IF(BI108&lt;&gt;"",TRIM(BI108),""))</f>
        <v/>
      </c>
      <c r="BK108" s="17" t="str">
        <f t="shared" ca="1" si="176"/>
        <v/>
      </c>
      <c r="BL108" s="8"/>
      <c r="BM108" s="14" t="str">
        <f>IFERROR(TRIM(VLOOKUP(BL108,Data!$A$2:$B$300,2,FALSE)),IF(BL108&lt;&gt;"",TRIM(BL108),""))</f>
        <v/>
      </c>
      <c r="BN108" s="17" t="str">
        <f t="shared" ca="1" si="177"/>
        <v/>
      </c>
      <c r="BO108" s="8"/>
      <c r="BP108" s="14" t="str">
        <f>IFERROR(TRIM(VLOOKUP(BO108,Data!$A$2:$B$300,2,FALSE)),IF(BO108&lt;&gt;"",TRIM(BO108),""))</f>
        <v/>
      </c>
      <c r="BQ108" s="17" t="str">
        <f t="shared" ca="1" si="178"/>
        <v/>
      </c>
      <c r="BR108" s="8"/>
      <c r="BS108" s="14" t="str">
        <f>IFERROR(TRIM(VLOOKUP(BR108,Data!$A$2:$B$300,2,FALSE)),IF(BR108&lt;&gt;"",TRIM(BR108),""))</f>
        <v/>
      </c>
      <c r="BT108" s="17" t="str">
        <f t="shared" ca="1" si="179"/>
        <v/>
      </c>
      <c r="BU108" s="8"/>
      <c r="BV108" s="14" t="str">
        <f>IFERROR(TRIM(VLOOKUP(BU108,Data!$A$2:$B$300,2,FALSE)),IF(BU108&lt;&gt;"",TRIM(BU108),""))</f>
        <v/>
      </c>
      <c r="BW108" s="17" t="str">
        <f t="shared" ca="1" si="180"/>
        <v/>
      </c>
      <c r="BX108" s="8"/>
      <c r="BY108" s="14" t="str">
        <f>IFERROR(TRIM(VLOOKUP(BX108,Data!$A$2:$B$300,2,FALSE)),IF(BX108&lt;&gt;"",TRIM(BX108),""))</f>
        <v/>
      </c>
      <c r="BZ108" s="17" t="str">
        <f t="shared" ca="1" si="181"/>
        <v/>
      </c>
      <c r="CA108" s="8"/>
      <c r="CB108" s="14" t="str">
        <f>IFERROR(TRIM(VLOOKUP(CA108,Data!$A$2:$B$300,2,FALSE)),IF(CA108&lt;&gt;"",TRIM(CA108),""))</f>
        <v/>
      </c>
      <c r="CC108" s="17" t="str">
        <f t="shared" ca="1" si="182"/>
        <v/>
      </c>
      <c r="CD108" s="8"/>
      <c r="CE108" s="14" t="str">
        <f>IFERROR(TRIM(VLOOKUP(CD108,Data!$A$2:$B$300,2,FALSE)),IF(CD108&lt;&gt;"",TRIM(CD108),""))</f>
        <v/>
      </c>
      <c r="CF108" s="17" t="str">
        <f t="shared" ca="1" si="183"/>
        <v/>
      </c>
      <c r="CG108" s="8"/>
      <c r="CH108" s="14" t="str">
        <f>IFERROR(TRIM(VLOOKUP(CG108,Data!$A$2:$B$300,2,FALSE)),IF(CG108&lt;&gt;"",TRIM(CG108),""))</f>
        <v/>
      </c>
      <c r="CI108" s="17" t="str">
        <f t="shared" ca="1" si="184"/>
        <v/>
      </c>
      <c r="CJ108" s="8"/>
      <c r="CK108" s="14" t="str">
        <f>IFERROR(TRIM(VLOOKUP(CJ108,Data!$A$2:$B$300,2,FALSE)),IF(CJ108&lt;&gt;"",TRIM(CJ108),""))</f>
        <v/>
      </c>
      <c r="CL108" s="17" t="str">
        <f t="shared" ca="1" si="185"/>
        <v/>
      </c>
      <c r="CM108" s="8"/>
      <c r="CN108" s="14" t="str">
        <f>IFERROR(TRIM(VLOOKUP(CM108,Data!$A$2:$B$300,2,FALSE)),IF(CM108&lt;&gt;"",TRIM(CM108),""))</f>
        <v/>
      </c>
      <c r="CO108" s="17" t="str">
        <f t="shared" ca="1" si="186"/>
        <v/>
      </c>
      <c r="CP108" s="8"/>
      <c r="CQ108" s="14" t="str">
        <f>IFERROR(TRIM(VLOOKUP(CP108,Data!$A$2:$B$300,2,FALSE)),IF(CP108&lt;&gt;"",TRIM(CP108),""))</f>
        <v/>
      </c>
      <c r="CR108" s="17" t="str">
        <f t="shared" ca="1" si="187"/>
        <v/>
      </c>
      <c r="CT108" s="24" t="str">
        <f t="shared" si="124"/>
        <v/>
      </c>
      <c r="CU108" t="str">
        <f t="shared" si="125"/>
        <v/>
      </c>
      <c r="CV108" t="str">
        <f t="shared" si="126"/>
        <v/>
      </c>
      <c r="CW108" t="str">
        <f t="shared" si="127"/>
        <v/>
      </c>
      <c r="CX108" t="str">
        <f t="shared" si="128"/>
        <v/>
      </c>
      <c r="CY108" t="str">
        <f t="shared" si="129"/>
        <v/>
      </c>
      <c r="CZ108" t="str">
        <f t="shared" si="130"/>
        <v/>
      </c>
      <c r="DA108" t="str">
        <f t="shared" si="131"/>
        <v/>
      </c>
      <c r="DB108" t="str">
        <f t="shared" si="132"/>
        <v/>
      </c>
      <c r="DC108" t="str">
        <f t="shared" si="133"/>
        <v/>
      </c>
      <c r="DD108" t="str">
        <f t="shared" si="134"/>
        <v/>
      </c>
      <c r="DE108" t="str">
        <f t="shared" si="135"/>
        <v/>
      </c>
      <c r="DF108" t="str">
        <f t="shared" si="136"/>
        <v/>
      </c>
      <c r="DG108" t="str">
        <f t="shared" si="137"/>
        <v/>
      </c>
      <c r="DH108" t="str">
        <f t="shared" si="138"/>
        <v/>
      </c>
      <c r="DI108" t="str">
        <f t="shared" si="139"/>
        <v/>
      </c>
      <c r="DJ108" t="str">
        <f t="shared" si="140"/>
        <v/>
      </c>
      <c r="DK108" t="str">
        <f t="shared" si="141"/>
        <v/>
      </c>
      <c r="DL108" t="str">
        <f t="shared" si="142"/>
        <v/>
      </c>
      <c r="DM108" t="str">
        <f t="shared" si="143"/>
        <v/>
      </c>
      <c r="DN108" t="str">
        <f t="shared" si="144"/>
        <v/>
      </c>
      <c r="DO108" t="str">
        <f t="shared" si="145"/>
        <v/>
      </c>
      <c r="DP108" t="str">
        <f t="shared" si="146"/>
        <v/>
      </c>
      <c r="DQ108" t="str">
        <f t="shared" si="147"/>
        <v/>
      </c>
      <c r="DR108" t="str">
        <f t="shared" si="148"/>
        <v/>
      </c>
      <c r="DS108" t="str">
        <f t="shared" si="149"/>
        <v/>
      </c>
      <c r="DT108" t="str">
        <f t="shared" si="150"/>
        <v/>
      </c>
      <c r="DU108" t="str">
        <f t="shared" si="151"/>
        <v/>
      </c>
      <c r="DV108" t="str">
        <f t="shared" si="152"/>
        <v/>
      </c>
      <c r="DW108" t="str">
        <f t="shared" si="153"/>
        <v/>
      </c>
      <c r="DX108" s="25" t="str">
        <f t="shared" si="154"/>
        <v/>
      </c>
      <c r="EB108" s="78" t="str">
        <f t="shared" si="155"/>
        <v/>
      </c>
      <c r="EC108"/>
      <c r="EE108" s="50" t="str">
        <f ca="1">IF(OR(Results!D107=0,Results!D107="",Results!H107=""),"",IF(Results!H107-Results!I107&gt;4,Results!D107,""))</f>
        <v/>
      </c>
      <c r="EF108" t="str">
        <f>IFERROR(INDEX(EC105:$EC$300,MATCH(EC105&amp;"*",EC106:$EC$300,0)),"")</f>
        <v/>
      </c>
      <c r="EG108" s="51" t="str">
        <f t="shared" si="156"/>
        <v/>
      </c>
    </row>
    <row r="109" spans="2:137" x14ac:dyDescent="0.25">
      <c r="D109" s="8"/>
      <c r="E109" s="14" t="str">
        <f>IFERROR(TRIM(VLOOKUP(D109,Data!$A$2:$B$300,2,FALSE)),IF(D109&lt;&gt;"",TRIM(D109),""))</f>
        <v/>
      </c>
      <c r="F109" s="17" t="str">
        <f t="shared" ca="1" si="157"/>
        <v/>
      </c>
      <c r="G109" s="8"/>
      <c r="H109" s="14" t="str">
        <f>IFERROR(TRIM(VLOOKUP(G109,Data!$A$2:$B$300,2,FALSE)),IF(G109&lt;&gt;"",TRIM(G109),""))</f>
        <v/>
      </c>
      <c r="I109" s="17" t="str">
        <f t="shared" ref="I109:I140" ca="1" si="189">IF(H109&lt;&gt;"",IF(I109="",MROUND(NOW()-INT(NOW()),"0:01"),I109),"")</f>
        <v/>
      </c>
      <c r="J109" s="8"/>
      <c r="K109" s="14" t="str">
        <f>IFERROR(TRIM(VLOOKUP(J109,Data!$A$2:$B$300,2,FALSE)),IF(J109&lt;&gt;"",TRIM(J109),""))</f>
        <v/>
      </c>
      <c r="L109" s="17" t="str">
        <f t="shared" ca="1" si="188"/>
        <v/>
      </c>
      <c r="M109" s="8"/>
      <c r="N109" s="14" t="str">
        <f>IFERROR(TRIM(VLOOKUP(M109,Data!$A$2:$B$300,2,FALSE)),IF(M109&lt;&gt;"",TRIM(M109),""))</f>
        <v/>
      </c>
      <c r="O109" s="17" t="str">
        <f t="shared" ca="1" si="160"/>
        <v/>
      </c>
      <c r="P109" s="8"/>
      <c r="Q109" s="14" t="str">
        <f>IFERROR(TRIM(VLOOKUP(P109,Data!$A$2:$B$300,2,FALSE)),IF(P109&lt;&gt;"",TRIM(P109),""))</f>
        <v/>
      </c>
      <c r="R109" s="17" t="str">
        <f t="shared" ca="1" si="161"/>
        <v/>
      </c>
      <c r="S109" s="8"/>
      <c r="T109" s="14" t="str">
        <f>IFERROR(TRIM(VLOOKUP(S109,Data!$A$2:$B$300,2,FALSE)),IF(S109&lt;&gt;"",TRIM(S109),""))</f>
        <v/>
      </c>
      <c r="U109" s="17" t="str">
        <f t="shared" ca="1" si="162"/>
        <v/>
      </c>
      <c r="V109" s="8"/>
      <c r="W109" s="14" t="str">
        <f>IFERROR(TRIM(VLOOKUP(V109,Data!$A$2:$B$300,2,FALSE)),IF(V109&lt;&gt;"",TRIM(V109),""))</f>
        <v/>
      </c>
      <c r="X109" s="17" t="str">
        <f t="shared" ca="1" si="163"/>
        <v/>
      </c>
      <c r="Y109" s="8"/>
      <c r="Z109" s="14" t="str">
        <f>IFERROR(TRIM(VLOOKUP(Y109,Data!$A$2:$B$300,2,FALSE)),IF(Y109&lt;&gt;"",TRIM(Y109),""))</f>
        <v/>
      </c>
      <c r="AA109" s="17" t="str">
        <f t="shared" ca="1" si="164"/>
        <v/>
      </c>
      <c r="AB109" s="8"/>
      <c r="AC109" s="14" t="str">
        <f>IFERROR(TRIM(VLOOKUP(AB109,Data!$A$2:$B$300,2,FALSE)),IF(AB109&lt;&gt;"",TRIM(AB109),""))</f>
        <v/>
      </c>
      <c r="AD109" s="17" t="str">
        <f t="shared" ca="1" si="165"/>
        <v/>
      </c>
      <c r="AE109" s="8"/>
      <c r="AF109" s="14" t="str">
        <f>IFERROR(TRIM(VLOOKUP(AE109,Data!$A$2:$B$300,2,FALSE)),IF(AE109&lt;&gt;"",TRIM(AE109),""))</f>
        <v/>
      </c>
      <c r="AG109" s="17" t="str">
        <f t="shared" ca="1" si="166"/>
        <v/>
      </c>
      <c r="AH109" s="8"/>
      <c r="AI109" s="14" t="str">
        <f>IFERROR(TRIM(VLOOKUP(AH109,Data!$A$2:$B$300,2,FALSE)),IF(AH109&lt;&gt;"",TRIM(AH109),""))</f>
        <v/>
      </c>
      <c r="AJ109" s="17" t="str">
        <f t="shared" ca="1" si="167"/>
        <v/>
      </c>
      <c r="AK109" s="8"/>
      <c r="AL109" s="14" t="str">
        <f>IFERROR(TRIM(VLOOKUP(AK109,Data!$A$2:$B$300,2,FALSE)),IF(AK109&lt;&gt;"",TRIM(AK109),""))</f>
        <v/>
      </c>
      <c r="AM109" s="17" t="str">
        <f t="shared" ca="1" si="168"/>
        <v/>
      </c>
      <c r="AN109" s="8"/>
      <c r="AO109" s="14" t="str">
        <f>IFERROR(TRIM(VLOOKUP(AN109,Data!$A$2:$B$300,2,FALSE)),IF(AN109&lt;&gt;"",TRIM(AN109),""))</f>
        <v/>
      </c>
      <c r="AP109" s="17" t="str">
        <f t="shared" ca="1" si="169"/>
        <v/>
      </c>
      <c r="AQ109" s="8"/>
      <c r="AR109" s="14" t="str">
        <f>IFERROR(TRIM(VLOOKUP(AQ109,Data!$A$2:$B$300,2,FALSE)),IF(AQ109&lt;&gt;"",TRIM(AQ109),""))</f>
        <v/>
      </c>
      <c r="AS109" s="17" t="str">
        <f t="shared" ca="1" si="170"/>
        <v/>
      </c>
      <c r="AT109" s="8"/>
      <c r="AU109" s="14" t="str">
        <f>IFERROR(TRIM(VLOOKUP(AT109,Data!$A$2:$B$300,2,FALSE)),IF(AT109&lt;&gt;"",TRIM(AT109),""))</f>
        <v/>
      </c>
      <c r="AV109" s="17" t="str">
        <f t="shared" ca="1" si="171"/>
        <v/>
      </c>
      <c r="AW109" s="8"/>
      <c r="AX109" s="14" t="str">
        <f>IFERROR(TRIM(VLOOKUP(AW109,Data!$A$2:$B$300,2,FALSE)),IF(AW109&lt;&gt;"",TRIM(AW109),""))</f>
        <v/>
      </c>
      <c r="AY109" s="17" t="str">
        <f t="shared" ca="1" si="172"/>
        <v/>
      </c>
      <c r="AZ109" s="8"/>
      <c r="BA109" s="14" t="str">
        <f>IFERROR(TRIM(VLOOKUP(AZ109,Data!$A$2:$B$300,2,FALSE)),IF(AZ109&lt;&gt;"",TRIM(AZ109),""))</f>
        <v/>
      </c>
      <c r="BB109" s="17" t="str">
        <f t="shared" ca="1" si="173"/>
        <v/>
      </c>
      <c r="BC109" s="8"/>
      <c r="BD109" s="14" t="str">
        <f>IFERROR(TRIM(VLOOKUP(BC109,Data!$A$2:$B$300,2,FALSE)),IF(BC109&lt;&gt;"",TRIM(BC109),""))</f>
        <v/>
      </c>
      <c r="BE109" s="17" t="str">
        <f t="shared" ca="1" si="174"/>
        <v/>
      </c>
      <c r="BF109" s="8"/>
      <c r="BG109" s="14" t="str">
        <f>IFERROR(TRIM(VLOOKUP(BF109,Data!$A$2:$B$300,2,FALSE)),IF(BF109&lt;&gt;"",TRIM(BF109),""))</f>
        <v/>
      </c>
      <c r="BH109" s="17" t="str">
        <f t="shared" ca="1" si="175"/>
        <v/>
      </c>
      <c r="BI109" s="8"/>
      <c r="BJ109" s="14" t="str">
        <f>IFERROR(TRIM(VLOOKUP(BI109,Data!$A$2:$B$300,2,FALSE)),IF(BI109&lt;&gt;"",TRIM(BI109),""))</f>
        <v/>
      </c>
      <c r="BK109" s="17" t="str">
        <f t="shared" ca="1" si="176"/>
        <v/>
      </c>
      <c r="BL109" s="8"/>
      <c r="BM109" s="14" t="str">
        <f>IFERROR(TRIM(VLOOKUP(BL109,Data!$A$2:$B$300,2,FALSE)),IF(BL109&lt;&gt;"",TRIM(BL109),""))</f>
        <v/>
      </c>
      <c r="BN109" s="17" t="str">
        <f t="shared" ca="1" si="177"/>
        <v/>
      </c>
      <c r="BO109" s="8"/>
      <c r="BP109" s="14" t="str">
        <f>IFERROR(TRIM(VLOOKUP(BO109,Data!$A$2:$B$300,2,FALSE)),IF(BO109&lt;&gt;"",TRIM(BO109),""))</f>
        <v/>
      </c>
      <c r="BQ109" s="17" t="str">
        <f t="shared" ca="1" si="178"/>
        <v/>
      </c>
      <c r="BR109" s="8"/>
      <c r="BS109" s="14" t="str">
        <f>IFERROR(TRIM(VLOOKUP(BR109,Data!$A$2:$B$300,2,FALSE)),IF(BR109&lt;&gt;"",TRIM(BR109),""))</f>
        <v/>
      </c>
      <c r="BT109" s="17" t="str">
        <f t="shared" ca="1" si="179"/>
        <v/>
      </c>
      <c r="BU109" s="8"/>
      <c r="BV109" s="14" t="str">
        <f>IFERROR(TRIM(VLOOKUP(BU109,Data!$A$2:$B$300,2,FALSE)),IF(BU109&lt;&gt;"",TRIM(BU109),""))</f>
        <v/>
      </c>
      <c r="BW109" s="17" t="str">
        <f t="shared" ca="1" si="180"/>
        <v/>
      </c>
      <c r="BX109" s="8"/>
      <c r="BY109" s="14" t="str">
        <f>IFERROR(TRIM(VLOOKUP(BX109,Data!$A$2:$B$300,2,FALSE)),IF(BX109&lt;&gt;"",TRIM(BX109),""))</f>
        <v/>
      </c>
      <c r="BZ109" s="17" t="str">
        <f t="shared" ca="1" si="181"/>
        <v/>
      </c>
      <c r="CA109" s="8"/>
      <c r="CB109" s="14" t="str">
        <f>IFERROR(TRIM(VLOOKUP(CA109,Data!$A$2:$B$300,2,FALSE)),IF(CA109&lt;&gt;"",TRIM(CA109),""))</f>
        <v/>
      </c>
      <c r="CC109" s="17" t="str">
        <f t="shared" ca="1" si="182"/>
        <v/>
      </c>
      <c r="CD109" s="8"/>
      <c r="CE109" s="14" t="str">
        <f>IFERROR(TRIM(VLOOKUP(CD109,Data!$A$2:$B$300,2,FALSE)),IF(CD109&lt;&gt;"",TRIM(CD109),""))</f>
        <v/>
      </c>
      <c r="CF109" s="17" t="str">
        <f t="shared" ca="1" si="183"/>
        <v/>
      </c>
      <c r="CG109" s="8"/>
      <c r="CH109" s="14" t="str">
        <f>IFERROR(TRIM(VLOOKUP(CG109,Data!$A$2:$B$300,2,FALSE)),IF(CG109&lt;&gt;"",TRIM(CG109),""))</f>
        <v/>
      </c>
      <c r="CI109" s="17" t="str">
        <f t="shared" ca="1" si="184"/>
        <v/>
      </c>
      <c r="CJ109" s="8"/>
      <c r="CK109" s="14" t="str">
        <f>IFERROR(TRIM(VLOOKUP(CJ109,Data!$A$2:$B$300,2,FALSE)),IF(CJ109&lt;&gt;"",TRIM(CJ109),""))</f>
        <v/>
      </c>
      <c r="CL109" s="17" t="str">
        <f t="shared" ca="1" si="185"/>
        <v/>
      </c>
      <c r="CM109" s="8"/>
      <c r="CN109" s="14" t="str">
        <f>IFERROR(TRIM(VLOOKUP(CM109,Data!$A$2:$B$300,2,FALSE)),IF(CM109&lt;&gt;"",TRIM(CM109),""))</f>
        <v/>
      </c>
      <c r="CO109" s="17" t="str">
        <f t="shared" ca="1" si="186"/>
        <v/>
      </c>
      <c r="CP109" s="8"/>
      <c r="CQ109" s="14" t="str">
        <f>IFERROR(TRIM(VLOOKUP(CP109,Data!$A$2:$B$300,2,FALSE)),IF(CP109&lt;&gt;"",TRIM(CP109),""))</f>
        <v/>
      </c>
      <c r="CR109" s="17" t="str">
        <f t="shared" ca="1" si="187"/>
        <v/>
      </c>
      <c r="CT109" s="24" t="str">
        <f t="shared" si="124"/>
        <v/>
      </c>
      <c r="CU109" t="str">
        <f t="shared" si="125"/>
        <v/>
      </c>
      <c r="CV109" t="str">
        <f t="shared" si="126"/>
        <v/>
      </c>
      <c r="CW109" t="str">
        <f t="shared" si="127"/>
        <v/>
      </c>
      <c r="CX109" t="str">
        <f t="shared" si="128"/>
        <v/>
      </c>
      <c r="CY109" t="str">
        <f t="shared" si="129"/>
        <v/>
      </c>
      <c r="CZ109" t="str">
        <f t="shared" si="130"/>
        <v/>
      </c>
      <c r="DA109" t="str">
        <f t="shared" si="131"/>
        <v/>
      </c>
      <c r="DB109" t="str">
        <f t="shared" si="132"/>
        <v/>
      </c>
      <c r="DC109" t="str">
        <f t="shared" si="133"/>
        <v/>
      </c>
      <c r="DD109" t="str">
        <f t="shared" si="134"/>
        <v/>
      </c>
      <c r="DE109" t="str">
        <f t="shared" si="135"/>
        <v/>
      </c>
      <c r="DF109" t="str">
        <f t="shared" si="136"/>
        <v/>
      </c>
      <c r="DG109" t="str">
        <f t="shared" si="137"/>
        <v/>
      </c>
      <c r="DH109" t="str">
        <f t="shared" si="138"/>
        <v/>
      </c>
      <c r="DI109" t="str">
        <f t="shared" si="139"/>
        <v/>
      </c>
      <c r="DJ109" t="str">
        <f t="shared" si="140"/>
        <v/>
      </c>
      <c r="DK109" t="str">
        <f t="shared" si="141"/>
        <v/>
      </c>
      <c r="DL109" t="str">
        <f t="shared" si="142"/>
        <v/>
      </c>
      <c r="DM109" t="str">
        <f t="shared" si="143"/>
        <v/>
      </c>
      <c r="DN109" t="str">
        <f t="shared" si="144"/>
        <v/>
      </c>
      <c r="DO109" t="str">
        <f t="shared" si="145"/>
        <v/>
      </c>
      <c r="DP109" t="str">
        <f t="shared" si="146"/>
        <v/>
      </c>
      <c r="DQ109" t="str">
        <f t="shared" si="147"/>
        <v/>
      </c>
      <c r="DR109" t="str">
        <f t="shared" si="148"/>
        <v/>
      </c>
      <c r="DS109" t="str">
        <f t="shared" si="149"/>
        <v/>
      </c>
      <c r="DT109" t="str">
        <f t="shared" si="150"/>
        <v/>
      </c>
      <c r="DU109" t="str">
        <f t="shared" si="151"/>
        <v/>
      </c>
      <c r="DV109" t="str">
        <f t="shared" si="152"/>
        <v/>
      </c>
      <c r="DW109" t="str">
        <f t="shared" si="153"/>
        <v/>
      </c>
      <c r="DX109" s="25" t="str">
        <f t="shared" si="154"/>
        <v/>
      </c>
      <c r="EB109" s="78" t="str">
        <f t="shared" si="155"/>
        <v/>
      </c>
      <c r="EC109"/>
      <c r="EE109" s="50" t="str">
        <f ca="1">IF(OR(Results!D108=0,Results!D108="",Results!H108=""),"",IF(Results!H108-Results!I108&gt;4,Results!D108,""))</f>
        <v/>
      </c>
      <c r="EF109" t="str">
        <f>IFERROR(INDEX(EC106:$EC$300,MATCH(EC106&amp;"*",EC107:$EC$300,0)),"")</f>
        <v/>
      </c>
      <c r="EG109" s="51" t="str">
        <f t="shared" si="156"/>
        <v/>
      </c>
    </row>
    <row r="110" spans="2:137" x14ac:dyDescent="0.25">
      <c r="D110" s="8"/>
      <c r="E110" s="14" t="str">
        <f>IFERROR(TRIM(VLOOKUP(D110,Data!$A$2:$B$300,2,FALSE)),IF(D110&lt;&gt;"",TRIM(D110),""))</f>
        <v/>
      </c>
      <c r="F110" s="17" t="str">
        <f t="shared" ca="1" si="157"/>
        <v/>
      </c>
      <c r="G110" s="8"/>
      <c r="H110" s="14" t="str">
        <f>IFERROR(TRIM(VLOOKUP(G110,Data!$A$2:$B$300,2,FALSE)),IF(G110&lt;&gt;"",TRIM(G110),""))</f>
        <v/>
      </c>
      <c r="I110" s="17" t="str">
        <f t="shared" ca="1" si="189"/>
        <v/>
      </c>
      <c r="J110" s="8"/>
      <c r="K110" s="14" t="str">
        <f>IFERROR(TRIM(VLOOKUP(J110,Data!$A$2:$B$300,2,FALSE)),IF(J110&lt;&gt;"",TRIM(J110),""))</f>
        <v/>
      </c>
      <c r="L110" s="17" t="str">
        <f t="shared" ca="1" si="188"/>
        <v/>
      </c>
      <c r="M110" s="8"/>
      <c r="N110" s="14" t="str">
        <f>IFERROR(TRIM(VLOOKUP(M110,Data!$A$2:$B$300,2,FALSE)),IF(M110&lt;&gt;"",TRIM(M110),""))</f>
        <v/>
      </c>
      <c r="O110" s="17" t="str">
        <f t="shared" ca="1" si="160"/>
        <v/>
      </c>
      <c r="P110" s="8"/>
      <c r="Q110" s="14" t="str">
        <f>IFERROR(TRIM(VLOOKUP(P110,Data!$A$2:$B$300,2,FALSE)),IF(P110&lt;&gt;"",TRIM(P110),""))</f>
        <v/>
      </c>
      <c r="R110" s="17" t="str">
        <f t="shared" ca="1" si="161"/>
        <v/>
      </c>
      <c r="S110" s="8"/>
      <c r="T110" s="14" t="str">
        <f>IFERROR(TRIM(VLOOKUP(S110,Data!$A$2:$B$300,2,FALSE)),IF(S110&lt;&gt;"",TRIM(S110),""))</f>
        <v/>
      </c>
      <c r="U110" s="17" t="str">
        <f t="shared" ca="1" si="162"/>
        <v/>
      </c>
      <c r="V110" s="8"/>
      <c r="W110" s="14" t="str">
        <f>IFERROR(TRIM(VLOOKUP(V110,Data!$A$2:$B$300,2,FALSE)),IF(V110&lt;&gt;"",TRIM(V110),""))</f>
        <v/>
      </c>
      <c r="X110" s="17" t="str">
        <f t="shared" ca="1" si="163"/>
        <v/>
      </c>
      <c r="Y110" s="8"/>
      <c r="Z110" s="14" t="str">
        <f>IFERROR(TRIM(VLOOKUP(Y110,Data!$A$2:$B$300,2,FALSE)),IF(Y110&lt;&gt;"",TRIM(Y110),""))</f>
        <v/>
      </c>
      <c r="AA110" s="17" t="str">
        <f t="shared" ca="1" si="164"/>
        <v/>
      </c>
      <c r="AB110" s="8"/>
      <c r="AC110" s="14" t="str">
        <f>IFERROR(TRIM(VLOOKUP(AB110,Data!$A$2:$B$300,2,FALSE)),IF(AB110&lt;&gt;"",TRIM(AB110),""))</f>
        <v/>
      </c>
      <c r="AD110" s="17" t="str">
        <f t="shared" ca="1" si="165"/>
        <v/>
      </c>
      <c r="AE110" s="8"/>
      <c r="AF110" s="14" t="str">
        <f>IFERROR(TRIM(VLOOKUP(AE110,Data!$A$2:$B$300,2,FALSE)),IF(AE110&lt;&gt;"",TRIM(AE110),""))</f>
        <v/>
      </c>
      <c r="AG110" s="17" t="str">
        <f t="shared" ca="1" si="166"/>
        <v/>
      </c>
      <c r="AH110" s="8"/>
      <c r="AI110" s="14" t="str">
        <f>IFERROR(TRIM(VLOOKUP(AH110,Data!$A$2:$B$300,2,FALSE)),IF(AH110&lt;&gt;"",TRIM(AH110),""))</f>
        <v/>
      </c>
      <c r="AJ110" s="17" t="str">
        <f t="shared" ca="1" si="167"/>
        <v/>
      </c>
      <c r="AK110" s="8"/>
      <c r="AL110" s="14" t="str">
        <f>IFERROR(TRIM(VLOOKUP(AK110,Data!$A$2:$B$300,2,FALSE)),IF(AK110&lt;&gt;"",TRIM(AK110),""))</f>
        <v/>
      </c>
      <c r="AM110" s="17" t="str">
        <f t="shared" ca="1" si="168"/>
        <v/>
      </c>
      <c r="AN110" s="8"/>
      <c r="AO110" s="14" t="str">
        <f>IFERROR(TRIM(VLOOKUP(AN110,Data!$A$2:$B$300,2,FALSE)),IF(AN110&lt;&gt;"",TRIM(AN110),""))</f>
        <v/>
      </c>
      <c r="AP110" s="17" t="str">
        <f t="shared" ca="1" si="169"/>
        <v/>
      </c>
      <c r="AQ110" s="8"/>
      <c r="AR110" s="14" t="str">
        <f>IFERROR(TRIM(VLOOKUP(AQ110,Data!$A$2:$B$300,2,FALSE)),IF(AQ110&lt;&gt;"",TRIM(AQ110),""))</f>
        <v/>
      </c>
      <c r="AS110" s="17" t="str">
        <f t="shared" ca="1" si="170"/>
        <v/>
      </c>
      <c r="AT110" s="8"/>
      <c r="AU110" s="14" t="str">
        <f>IFERROR(TRIM(VLOOKUP(AT110,Data!$A$2:$B$300,2,FALSE)),IF(AT110&lt;&gt;"",TRIM(AT110),""))</f>
        <v/>
      </c>
      <c r="AV110" s="17" t="str">
        <f t="shared" ca="1" si="171"/>
        <v/>
      </c>
      <c r="AW110" s="8"/>
      <c r="AX110" s="14" t="str">
        <f>IFERROR(TRIM(VLOOKUP(AW110,Data!$A$2:$B$300,2,FALSE)),IF(AW110&lt;&gt;"",TRIM(AW110),""))</f>
        <v/>
      </c>
      <c r="AY110" s="17" t="str">
        <f t="shared" ca="1" si="172"/>
        <v/>
      </c>
      <c r="AZ110" s="8"/>
      <c r="BA110" s="14" t="str">
        <f>IFERROR(TRIM(VLOOKUP(AZ110,Data!$A$2:$B$300,2,FALSE)),IF(AZ110&lt;&gt;"",TRIM(AZ110),""))</f>
        <v/>
      </c>
      <c r="BB110" s="17" t="str">
        <f t="shared" ca="1" si="173"/>
        <v/>
      </c>
      <c r="BC110" s="8"/>
      <c r="BD110" s="14" t="str">
        <f>IFERROR(TRIM(VLOOKUP(BC110,Data!$A$2:$B$300,2,FALSE)),IF(BC110&lt;&gt;"",TRIM(BC110),""))</f>
        <v/>
      </c>
      <c r="BE110" s="17" t="str">
        <f t="shared" ca="1" si="174"/>
        <v/>
      </c>
      <c r="BF110" s="8"/>
      <c r="BG110" s="14" t="str">
        <f>IFERROR(TRIM(VLOOKUP(BF110,Data!$A$2:$B$300,2,FALSE)),IF(BF110&lt;&gt;"",TRIM(BF110),""))</f>
        <v/>
      </c>
      <c r="BH110" s="17" t="str">
        <f t="shared" ca="1" si="175"/>
        <v/>
      </c>
      <c r="BI110" s="8"/>
      <c r="BJ110" s="14" t="str">
        <f>IFERROR(TRIM(VLOOKUP(BI110,Data!$A$2:$B$300,2,FALSE)),IF(BI110&lt;&gt;"",TRIM(BI110),""))</f>
        <v/>
      </c>
      <c r="BK110" s="17" t="str">
        <f t="shared" ca="1" si="176"/>
        <v/>
      </c>
      <c r="BL110" s="8"/>
      <c r="BM110" s="14" t="str">
        <f>IFERROR(TRIM(VLOOKUP(BL110,Data!$A$2:$B$300,2,FALSE)),IF(BL110&lt;&gt;"",TRIM(BL110),""))</f>
        <v/>
      </c>
      <c r="BN110" s="17" t="str">
        <f t="shared" ca="1" si="177"/>
        <v/>
      </c>
      <c r="BO110" s="8"/>
      <c r="BP110" s="14" t="str">
        <f>IFERROR(TRIM(VLOOKUP(BO110,Data!$A$2:$B$300,2,FALSE)),IF(BO110&lt;&gt;"",TRIM(BO110),""))</f>
        <v/>
      </c>
      <c r="BQ110" s="17" t="str">
        <f t="shared" ca="1" si="178"/>
        <v/>
      </c>
      <c r="BR110" s="8"/>
      <c r="BS110" s="14" t="str">
        <f>IFERROR(TRIM(VLOOKUP(BR110,Data!$A$2:$B$300,2,FALSE)),IF(BR110&lt;&gt;"",TRIM(BR110),""))</f>
        <v/>
      </c>
      <c r="BT110" s="17" t="str">
        <f t="shared" ca="1" si="179"/>
        <v/>
      </c>
      <c r="BU110" s="8"/>
      <c r="BV110" s="14" t="str">
        <f>IFERROR(TRIM(VLOOKUP(BU110,Data!$A$2:$B$300,2,FALSE)),IF(BU110&lt;&gt;"",TRIM(BU110),""))</f>
        <v/>
      </c>
      <c r="BW110" s="17" t="str">
        <f t="shared" ca="1" si="180"/>
        <v/>
      </c>
      <c r="BX110" s="8"/>
      <c r="BY110" s="14" t="str">
        <f>IFERROR(TRIM(VLOOKUP(BX110,Data!$A$2:$B$300,2,FALSE)),IF(BX110&lt;&gt;"",TRIM(BX110),""))</f>
        <v/>
      </c>
      <c r="BZ110" s="17" t="str">
        <f t="shared" ca="1" si="181"/>
        <v/>
      </c>
      <c r="CA110" s="8"/>
      <c r="CB110" s="14" t="str">
        <f>IFERROR(TRIM(VLOOKUP(CA110,Data!$A$2:$B$300,2,FALSE)),IF(CA110&lt;&gt;"",TRIM(CA110),""))</f>
        <v/>
      </c>
      <c r="CC110" s="17" t="str">
        <f t="shared" ca="1" si="182"/>
        <v/>
      </c>
      <c r="CD110" s="8"/>
      <c r="CE110" s="14" t="str">
        <f>IFERROR(TRIM(VLOOKUP(CD110,Data!$A$2:$B$300,2,FALSE)),IF(CD110&lt;&gt;"",TRIM(CD110),""))</f>
        <v/>
      </c>
      <c r="CF110" s="17" t="str">
        <f t="shared" ca="1" si="183"/>
        <v/>
      </c>
      <c r="CG110" s="8"/>
      <c r="CH110" s="14" t="str">
        <f>IFERROR(TRIM(VLOOKUP(CG110,Data!$A$2:$B$300,2,FALSE)),IF(CG110&lt;&gt;"",TRIM(CG110),""))</f>
        <v/>
      </c>
      <c r="CI110" s="17" t="str">
        <f t="shared" ca="1" si="184"/>
        <v/>
      </c>
      <c r="CJ110" s="8"/>
      <c r="CK110" s="14" t="str">
        <f>IFERROR(TRIM(VLOOKUP(CJ110,Data!$A$2:$B$300,2,FALSE)),IF(CJ110&lt;&gt;"",TRIM(CJ110),""))</f>
        <v/>
      </c>
      <c r="CL110" s="17" t="str">
        <f t="shared" ca="1" si="185"/>
        <v/>
      </c>
      <c r="CM110" s="8"/>
      <c r="CN110" s="14" t="str">
        <f>IFERROR(TRIM(VLOOKUP(CM110,Data!$A$2:$B$300,2,FALSE)),IF(CM110&lt;&gt;"",TRIM(CM110),""))</f>
        <v/>
      </c>
      <c r="CO110" s="17" t="str">
        <f t="shared" ca="1" si="186"/>
        <v/>
      </c>
      <c r="CP110" s="8"/>
      <c r="CQ110" s="14" t="str">
        <f>IFERROR(TRIM(VLOOKUP(CP110,Data!$A$2:$B$300,2,FALSE)),IF(CP110&lt;&gt;"",TRIM(CP110),""))</f>
        <v/>
      </c>
      <c r="CR110" s="17" t="str">
        <f t="shared" ca="1" si="187"/>
        <v/>
      </c>
      <c r="CT110" s="24" t="str">
        <f t="shared" si="124"/>
        <v/>
      </c>
      <c r="CU110" t="str">
        <f t="shared" si="125"/>
        <v/>
      </c>
      <c r="CV110" t="str">
        <f t="shared" si="126"/>
        <v/>
      </c>
      <c r="CW110" t="str">
        <f t="shared" si="127"/>
        <v/>
      </c>
      <c r="CX110" t="str">
        <f t="shared" si="128"/>
        <v/>
      </c>
      <c r="CY110" t="str">
        <f t="shared" si="129"/>
        <v/>
      </c>
      <c r="CZ110" t="str">
        <f t="shared" si="130"/>
        <v/>
      </c>
      <c r="DA110" t="str">
        <f t="shared" si="131"/>
        <v/>
      </c>
      <c r="DB110" t="str">
        <f t="shared" si="132"/>
        <v/>
      </c>
      <c r="DC110" t="str">
        <f t="shared" si="133"/>
        <v/>
      </c>
      <c r="DD110" t="str">
        <f t="shared" si="134"/>
        <v/>
      </c>
      <c r="DE110" t="str">
        <f t="shared" si="135"/>
        <v/>
      </c>
      <c r="DF110" t="str">
        <f t="shared" si="136"/>
        <v/>
      </c>
      <c r="DG110" t="str">
        <f t="shared" si="137"/>
        <v/>
      </c>
      <c r="DH110" t="str">
        <f t="shared" si="138"/>
        <v/>
      </c>
      <c r="DI110" t="str">
        <f t="shared" si="139"/>
        <v/>
      </c>
      <c r="DJ110" t="str">
        <f t="shared" si="140"/>
        <v/>
      </c>
      <c r="DK110" t="str">
        <f t="shared" si="141"/>
        <v/>
      </c>
      <c r="DL110" t="str">
        <f t="shared" si="142"/>
        <v/>
      </c>
      <c r="DM110" t="str">
        <f t="shared" si="143"/>
        <v/>
      </c>
      <c r="DN110" t="str">
        <f t="shared" si="144"/>
        <v/>
      </c>
      <c r="DO110" t="str">
        <f t="shared" si="145"/>
        <v/>
      </c>
      <c r="DP110" t="str">
        <f t="shared" si="146"/>
        <v/>
      </c>
      <c r="DQ110" t="str">
        <f t="shared" si="147"/>
        <v/>
      </c>
      <c r="DR110" t="str">
        <f t="shared" si="148"/>
        <v/>
      </c>
      <c r="DS110" t="str">
        <f t="shared" si="149"/>
        <v/>
      </c>
      <c r="DT110" t="str">
        <f t="shared" si="150"/>
        <v/>
      </c>
      <c r="DU110" t="str">
        <f t="shared" si="151"/>
        <v/>
      </c>
      <c r="DV110" t="str">
        <f t="shared" si="152"/>
        <v/>
      </c>
      <c r="DW110" t="str">
        <f t="shared" si="153"/>
        <v/>
      </c>
      <c r="DX110" s="25" t="str">
        <f t="shared" si="154"/>
        <v/>
      </c>
      <c r="EB110" s="78" t="str">
        <f t="shared" si="155"/>
        <v/>
      </c>
      <c r="EC110"/>
      <c r="EE110" s="50" t="str">
        <f ca="1">IF(OR(Results!D109=0,Results!D109="",Results!H109=""),"",IF(Results!H109-Results!I109&gt;4,Results!D109,""))</f>
        <v/>
      </c>
      <c r="EF110" t="str">
        <f>IFERROR(INDEX(EC107:$EC$300,MATCH(EC107&amp;"*",EC108:$EC$300,0)),"")</f>
        <v/>
      </c>
      <c r="EG110" s="51" t="str">
        <f t="shared" si="156"/>
        <v/>
      </c>
    </row>
    <row r="111" spans="2:137" x14ac:dyDescent="0.25">
      <c r="D111" s="8"/>
      <c r="E111" s="14" t="str">
        <f>IFERROR(TRIM(VLOOKUP(D111,Data!$A$2:$B$300,2,FALSE)),IF(D111&lt;&gt;"",TRIM(D111),""))</f>
        <v/>
      </c>
      <c r="F111" s="17" t="str">
        <f t="shared" ca="1" si="157"/>
        <v/>
      </c>
      <c r="G111" s="8"/>
      <c r="H111" s="14" t="str">
        <f>IFERROR(TRIM(VLOOKUP(G111,Data!$A$2:$B$300,2,FALSE)),IF(G111&lt;&gt;"",TRIM(G111),""))</f>
        <v/>
      </c>
      <c r="I111" s="17" t="str">
        <f t="shared" ca="1" si="189"/>
        <v/>
      </c>
      <c r="J111" s="8"/>
      <c r="K111" s="14" t="str">
        <f>IFERROR(TRIM(VLOOKUP(J111,Data!$A$2:$B$300,2,FALSE)),IF(J111&lt;&gt;"",TRIM(J111),""))</f>
        <v/>
      </c>
      <c r="L111" s="17" t="str">
        <f t="shared" ca="1" si="188"/>
        <v/>
      </c>
      <c r="M111" s="8"/>
      <c r="N111" s="14" t="str">
        <f>IFERROR(TRIM(VLOOKUP(M111,Data!$A$2:$B$300,2,FALSE)),IF(M111&lt;&gt;"",TRIM(M111),""))</f>
        <v/>
      </c>
      <c r="O111" s="17" t="str">
        <f t="shared" ca="1" si="160"/>
        <v/>
      </c>
      <c r="P111" s="8"/>
      <c r="Q111" s="14" t="str">
        <f>IFERROR(TRIM(VLOOKUP(P111,Data!$A$2:$B$300,2,FALSE)),IF(P111&lt;&gt;"",TRIM(P111),""))</f>
        <v/>
      </c>
      <c r="R111" s="17" t="str">
        <f t="shared" ca="1" si="161"/>
        <v/>
      </c>
      <c r="S111" s="8"/>
      <c r="T111" s="14" t="str">
        <f>IFERROR(TRIM(VLOOKUP(S111,Data!$A$2:$B$300,2,FALSE)),IF(S111&lt;&gt;"",TRIM(S111),""))</f>
        <v/>
      </c>
      <c r="U111" s="17" t="str">
        <f t="shared" ca="1" si="162"/>
        <v/>
      </c>
      <c r="V111" s="8"/>
      <c r="W111" s="14" t="str">
        <f>IFERROR(TRIM(VLOOKUP(V111,Data!$A$2:$B$300,2,FALSE)),IF(V111&lt;&gt;"",TRIM(V111),""))</f>
        <v/>
      </c>
      <c r="X111" s="17" t="str">
        <f t="shared" ca="1" si="163"/>
        <v/>
      </c>
      <c r="Y111" s="8"/>
      <c r="Z111" s="14" t="str">
        <f>IFERROR(TRIM(VLOOKUP(Y111,Data!$A$2:$B$300,2,FALSE)),IF(Y111&lt;&gt;"",TRIM(Y111),""))</f>
        <v/>
      </c>
      <c r="AA111" s="17" t="str">
        <f t="shared" ca="1" si="164"/>
        <v/>
      </c>
      <c r="AB111" s="8"/>
      <c r="AC111" s="14" t="str">
        <f>IFERROR(TRIM(VLOOKUP(AB111,Data!$A$2:$B$300,2,FALSE)),IF(AB111&lt;&gt;"",TRIM(AB111),""))</f>
        <v/>
      </c>
      <c r="AD111" s="17" t="str">
        <f t="shared" ca="1" si="165"/>
        <v/>
      </c>
      <c r="AE111" s="8"/>
      <c r="AF111" s="14" t="str">
        <f>IFERROR(TRIM(VLOOKUP(AE111,Data!$A$2:$B$300,2,FALSE)),IF(AE111&lt;&gt;"",TRIM(AE111),""))</f>
        <v/>
      </c>
      <c r="AG111" s="17" t="str">
        <f t="shared" ca="1" si="166"/>
        <v/>
      </c>
      <c r="AH111" s="8"/>
      <c r="AI111" s="14" t="str">
        <f>IFERROR(TRIM(VLOOKUP(AH111,Data!$A$2:$B$300,2,FALSE)),IF(AH111&lt;&gt;"",TRIM(AH111),""))</f>
        <v/>
      </c>
      <c r="AJ111" s="17" t="str">
        <f t="shared" ca="1" si="167"/>
        <v/>
      </c>
      <c r="AK111" s="8"/>
      <c r="AL111" s="14" t="str">
        <f>IFERROR(TRIM(VLOOKUP(AK111,Data!$A$2:$B$300,2,FALSE)),IF(AK111&lt;&gt;"",TRIM(AK111),""))</f>
        <v/>
      </c>
      <c r="AM111" s="17" t="str">
        <f t="shared" ca="1" si="168"/>
        <v/>
      </c>
      <c r="AN111" s="8"/>
      <c r="AO111" s="14" t="str">
        <f>IFERROR(TRIM(VLOOKUP(AN111,Data!$A$2:$B$300,2,FALSE)),IF(AN111&lt;&gt;"",TRIM(AN111),""))</f>
        <v/>
      </c>
      <c r="AP111" s="17" t="str">
        <f t="shared" ca="1" si="169"/>
        <v/>
      </c>
      <c r="AQ111" s="8"/>
      <c r="AR111" s="14" t="str">
        <f>IFERROR(TRIM(VLOOKUP(AQ111,Data!$A$2:$B$300,2,FALSE)),IF(AQ111&lt;&gt;"",TRIM(AQ111),""))</f>
        <v/>
      </c>
      <c r="AS111" s="17" t="str">
        <f t="shared" ca="1" si="170"/>
        <v/>
      </c>
      <c r="AT111" s="8"/>
      <c r="AU111" s="14" t="str">
        <f>IFERROR(TRIM(VLOOKUP(AT111,Data!$A$2:$B$300,2,FALSE)),IF(AT111&lt;&gt;"",TRIM(AT111),""))</f>
        <v/>
      </c>
      <c r="AV111" s="17" t="str">
        <f t="shared" ca="1" si="171"/>
        <v/>
      </c>
      <c r="AW111" s="8"/>
      <c r="AX111" s="14" t="str">
        <f>IFERROR(TRIM(VLOOKUP(AW111,Data!$A$2:$B$300,2,FALSE)),IF(AW111&lt;&gt;"",TRIM(AW111),""))</f>
        <v/>
      </c>
      <c r="AY111" s="17" t="str">
        <f t="shared" ca="1" si="172"/>
        <v/>
      </c>
      <c r="AZ111" s="8"/>
      <c r="BA111" s="14" t="str">
        <f>IFERROR(TRIM(VLOOKUP(AZ111,Data!$A$2:$B$300,2,FALSE)),IF(AZ111&lt;&gt;"",TRIM(AZ111),""))</f>
        <v/>
      </c>
      <c r="BB111" s="17" t="str">
        <f t="shared" ca="1" si="173"/>
        <v/>
      </c>
      <c r="BC111" s="8"/>
      <c r="BD111" s="14" t="str">
        <f>IFERROR(TRIM(VLOOKUP(BC111,Data!$A$2:$B$300,2,FALSE)),IF(BC111&lt;&gt;"",TRIM(BC111),""))</f>
        <v/>
      </c>
      <c r="BE111" s="17" t="str">
        <f t="shared" ca="1" si="174"/>
        <v/>
      </c>
      <c r="BF111" s="8"/>
      <c r="BG111" s="14" t="str">
        <f>IFERROR(TRIM(VLOOKUP(BF111,Data!$A$2:$B$300,2,FALSE)),IF(BF111&lt;&gt;"",TRIM(BF111),""))</f>
        <v/>
      </c>
      <c r="BH111" s="17" t="str">
        <f t="shared" ca="1" si="175"/>
        <v/>
      </c>
      <c r="BI111" s="8"/>
      <c r="BJ111" s="14" t="str">
        <f>IFERROR(TRIM(VLOOKUP(BI111,Data!$A$2:$B$300,2,FALSE)),IF(BI111&lt;&gt;"",TRIM(BI111),""))</f>
        <v/>
      </c>
      <c r="BK111" s="17" t="str">
        <f t="shared" ca="1" si="176"/>
        <v/>
      </c>
      <c r="BL111" s="8"/>
      <c r="BM111" s="14" t="str">
        <f>IFERROR(TRIM(VLOOKUP(BL111,Data!$A$2:$B$300,2,FALSE)),IF(BL111&lt;&gt;"",TRIM(BL111),""))</f>
        <v/>
      </c>
      <c r="BN111" s="17" t="str">
        <f t="shared" ca="1" si="177"/>
        <v/>
      </c>
      <c r="BO111" s="8"/>
      <c r="BP111" s="14" t="str">
        <f>IFERROR(TRIM(VLOOKUP(BO111,Data!$A$2:$B$300,2,FALSE)),IF(BO111&lt;&gt;"",TRIM(BO111),""))</f>
        <v/>
      </c>
      <c r="BQ111" s="17" t="str">
        <f t="shared" ca="1" si="178"/>
        <v/>
      </c>
      <c r="BR111" s="8"/>
      <c r="BS111" s="14" t="str">
        <f>IFERROR(TRIM(VLOOKUP(BR111,Data!$A$2:$B$300,2,FALSE)),IF(BR111&lt;&gt;"",TRIM(BR111),""))</f>
        <v/>
      </c>
      <c r="BT111" s="17" t="str">
        <f t="shared" ca="1" si="179"/>
        <v/>
      </c>
      <c r="BU111" s="8"/>
      <c r="BV111" s="14" t="str">
        <f>IFERROR(TRIM(VLOOKUP(BU111,Data!$A$2:$B$300,2,FALSE)),IF(BU111&lt;&gt;"",TRIM(BU111),""))</f>
        <v/>
      </c>
      <c r="BW111" s="17" t="str">
        <f t="shared" ca="1" si="180"/>
        <v/>
      </c>
      <c r="BX111" s="8"/>
      <c r="BY111" s="14" t="str">
        <f>IFERROR(TRIM(VLOOKUP(BX111,Data!$A$2:$B$300,2,FALSE)),IF(BX111&lt;&gt;"",TRIM(BX111),""))</f>
        <v/>
      </c>
      <c r="BZ111" s="17" t="str">
        <f t="shared" ca="1" si="181"/>
        <v/>
      </c>
      <c r="CA111" s="8"/>
      <c r="CB111" s="14" t="str">
        <f>IFERROR(TRIM(VLOOKUP(CA111,Data!$A$2:$B$300,2,FALSE)),IF(CA111&lt;&gt;"",TRIM(CA111),""))</f>
        <v/>
      </c>
      <c r="CC111" s="17" t="str">
        <f t="shared" ca="1" si="182"/>
        <v/>
      </c>
      <c r="CD111" s="8"/>
      <c r="CE111" s="14" t="str">
        <f>IFERROR(TRIM(VLOOKUP(CD111,Data!$A$2:$B$300,2,FALSE)),IF(CD111&lt;&gt;"",TRIM(CD111),""))</f>
        <v/>
      </c>
      <c r="CF111" s="17" t="str">
        <f t="shared" ca="1" si="183"/>
        <v/>
      </c>
      <c r="CG111" s="8"/>
      <c r="CH111" s="14" t="str">
        <f>IFERROR(TRIM(VLOOKUP(CG111,Data!$A$2:$B$300,2,FALSE)),IF(CG111&lt;&gt;"",TRIM(CG111),""))</f>
        <v/>
      </c>
      <c r="CI111" s="17" t="str">
        <f t="shared" ca="1" si="184"/>
        <v/>
      </c>
      <c r="CJ111" s="8"/>
      <c r="CK111" s="14" t="str">
        <f>IFERROR(TRIM(VLOOKUP(CJ111,Data!$A$2:$B$300,2,FALSE)),IF(CJ111&lt;&gt;"",TRIM(CJ111),""))</f>
        <v/>
      </c>
      <c r="CL111" s="17" t="str">
        <f t="shared" ca="1" si="185"/>
        <v/>
      </c>
      <c r="CM111" s="8"/>
      <c r="CN111" s="14" t="str">
        <f>IFERROR(TRIM(VLOOKUP(CM111,Data!$A$2:$B$300,2,FALSE)),IF(CM111&lt;&gt;"",TRIM(CM111),""))</f>
        <v/>
      </c>
      <c r="CO111" s="17" t="str">
        <f t="shared" ca="1" si="186"/>
        <v/>
      </c>
      <c r="CP111" s="8"/>
      <c r="CQ111" s="14" t="str">
        <f>IFERROR(TRIM(VLOOKUP(CP111,Data!$A$2:$B$300,2,FALSE)),IF(CP111&lt;&gt;"",TRIM(CP111),""))</f>
        <v/>
      </c>
      <c r="CR111" s="17" t="str">
        <f t="shared" ca="1" si="187"/>
        <v/>
      </c>
      <c r="CT111" s="24" t="str">
        <f t="shared" si="124"/>
        <v/>
      </c>
      <c r="CU111" t="str">
        <f t="shared" si="125"/>
        <v/>
      </c>
      <c r="CV111" t="str">
        <f t="shared" si="126"/>
        <v/>
      </c>
      <c r="CW111" t="str">
        <f t="shared" si="127"/>
        <v/>
      </c>
      <c r="CX111" t="str">
        <f t="shared" si="128"/>
        <v/>
      </c>
      <c r="CY111" t="str">
        <f t="shared" si="129"/>
        <v/>
      </c>
      <c r="CZ111" t="str">
        <f t="shared" si="130"/>
        <v/>
      </c>
      <c r="DA111" t="str">
        <f t="shared" si="131"/>
        <v/>
      </c>
      <c r="DB111" t="str">
        <f t="shared" si="132"/>
        <v/>
      </c>
      <c r="DC111" t="str">
        <f t="shared" si="133"/>
        <v/>
      </c>
      <c r="DD111" t="str">
        <f t="shared" si="134"/>
        <v/>
      </c>
      <c r="DE111" t="str">
        <f t="shared" si="135"/>
        <v/>
      </c>
      <c r="DF111" t="str">
        <f t="shared" si="136"/>
        <v/>
      </c>
      <c r="DG111" t="str">
        <f t="shared" si="137"/>
        <v/>
      </c>
      <c r="DH111" t="str">
        <f t="shared" si="138"/>
        <v/>
      </c>
      <c r="DI111" t="str">
        <f t="shared" si="139"/>
        <v/>
      </c>
      <c r="DJ111" t="str">
        <f t="shared" si="140"/>
        <v/>
      </c>
      <c r="DK111" t="str">
        <f t="shared" si="141"/>
        <v/>
      </c>
      <c r="DL111" t="str">
        <f t="shared" si="142"/>
        <v/>
      </c>
      <c r="DM111" t="str">
        <f t="shared" si="143"/>
        <v/>
      </c>
      <c r="DN111" t="str">
        <f t="shared" si="144"/>
        <v/>
      </c>
      <c r="DO111" t="str">
        <f t="shared" si="145"/>
        <v/>
      </c>
      <c r="DP111" t="str">
        <f t="shared" si="146"/>
        <v/>
      </c>
      <c r="DQ111" t="str">
        <f t="shared" si="147"/>
        <v/>
      </c>
      <c r="DR111" t="str">
        <f t="shared" si="148"/>
        <v/>
      </c>
      <c r="DS111" t="str">
        <f t="shared" si="149"/>
        <v/>
      </c>
      <c r="DT111" t="str">
        <f t="shared" si="150"/>
        <v/>
      </c>
      <c r="DU111" t="str">
        <f t="shared" si="151"/>
        <v/>
      </c>
      <c r="DV111" t="str">
        <f t="shared" si="152"/>
        <v/>
      </c>
      <c r="DW111" t="str">
        <f t="shared" si="153"/>
        <v/>
      </c>
      <c r="DX111" s="25" t="str">
        <f t="shared" si="154"/>
        <v/>
      </c>
      <c r="EB111" s="78" t="str">
        <f t="shared" si="155"/>
        <v/>
      </c>
      <c r="EC111"/>
      <c r="EE111" s="50" t="str">
        <f ca="1">IF(OR(Results!D110=0,Results!D110="",Results!H110=""),"",IF(Results!H110-Results!I110&gt;4,Results!D110,""))</f>
        <v/>
      </c>
      <c r="EF111" t="str">
        <f>IFERROR(INDEX(EC108:$EC$300,MATCH(EC108&amp;"*",EC109:$EC$300,0)),"")</f>
        <v/>
      </c>
      <c r="EG111" s="51" t="str">
        <f t="shared" si="156"/>
        <v/>
      </c>
    </row>
    <row r="112" spans="2:137" x14ac:dyDescent="0.25">
      <c r="D112" s="8"/>
      <c r="E112" s="14" t="str">
        <f>IFERROR(TRIM(VLOOKUP(D112,Data!$A$2:$B$300,2,FALSE)),IF(D112&lt;&gt;"",TRIM(D112),""))</f>
        <v/>
      </c>
      <c r="F112" s="17" t="str">
        <f t="shared" ca="1" si="157"/>
        <v/>
      </c>
      <c r="G112" s="8"/>
      <c r="H112" s="14" t="str">
        <f>IFERROR(TRIM(VLOOKUP(G112,Data!$A$2:$B$300,2,FALSE)),IF(G112&lt;&gt;"",TRIM(G112),""))</f>
        <v/>
      </c>
      <c r="I112" s="17" t="str">
        <f t="shared" ca="1" si="189"/>
        <v/>
      </c>
      <c r="J112" s="8"/>
      <c r="K112" s="14" t="str">
        <f>IFERROR(TRIM(VLOOKUP(J112,Data!$A$2:$B$300,2,FALSE)),IF(J112&lt;&gt;"",TRIM(J112),""))</f>
        <v/>
      </c>
      <c r="L112" s="17" t="str">
        <f t="shared" ca="1" si="188"/>
        <v/>
      </c>
      <c r="M112" s="8"/>
      <c r="N112" s="14" t="str">
        <f>IFERROR(TRIM(VLOOKUP(M112,Data!$A$2:$B$300,2,FALSE)),IF(M112&lt;&gt;"",TRIM(M112),""))</f>
        <v/>
      </c>
      <c r="O112" s="17" t="str">
        <f t="shared" ca="1" si="160"/>
        <v/>
      </c>
      <c r="P112" s="8"/>
      <c r="Q112" s="14" t="str">
        <f>IFERROR(TRIM(VLOOKUP(P112,Data!$A$2:$B$300,2,FALSE)),IF(P112&lt;&gt;"",TRIM(P112),""))</f>
        <v/>
      </c>
      <c r="R112" s="17" t="str">
        <f t="shared" ca="1" si="161"/>
        <v/>
      </c>
      <c r="S112" s="8"/>
      <c r="T112" s="14" t="str">
        <f>IFERROR(TRIM(VLOOKUP(S112,Data!$A$2:$B$300,2,FALSE)),IF(S112&lt;&gt;"",TRIM(S112),""))</f>
        <v/>
      </c>
      <c r="U112" s="17" t="str">
        <f t="shared" ca="1" si="162"/>
        <v/>
      </c>
      <c r="V112" s="8"/>
      <c r="W112" s="14" t="str">
        <f>IFERROR(TRIM(VLOOKUP(V112,Data!$A$2:$B$300,2,FALSE)),IF(V112&lt;&gt;"",TRIM(V112),""))</f>
        <v/>
      </c>
      <c r="X112" s="17" t="str">
        <f t="shared" ca="1" si="163"/>
        <v/>
      </c>
      <c r="Y112" s="8"/>
      <c r="Z112" s="14" t="str">
        <f>IFERROR(TRIM(VLOOKUP(Y112,Data!$A$2:$B$300,2,FALSE)),IF(Y112&lt;&gt;"",TRIM(Y112),""))</f>
        <v/>
      </c>
      <c r="AA112" s="17" t="str">
        <f t="shared" ca="1" si="164"/>
        <v/>
      </c>
      <c r="AB112" s="8"/>
      <c r="AC112" s="14" t="str">
        <f>IFERROR(TRIM(VLOOKUP(AB112,Data!$A$2:$B$300,2,FALSE)),IF(AB112&lt;&gt;"",TRIM(AB112),""))</f>
        <v/>
      </c>
      <c r="AD112" s="17" t="str">
        <f t="shared" ca="1" si="165"/>
        <v/>
      </c>
      <c r="AE112" s="8"/>
      <c r="AF112" s="14" t="str">
        <f>IFERROR(TRIM(VLOOKUP(AE112,Data!$A$2:$B$300,2,FALSE)),IF(AE112&lt;&gt;"",TRIM(AE112),""))</f>
        <v/>
      </c>
      <c r="AG112" s="17" t="str">
        <f t="shared" ca="1" si="166"/>
        <v/>
      </c>
      <c r="AH112" s="8"/>
      <c r="AI112" s="14" t="str">
        <f>IFERROR(TRIM(VLOOKUP(AH112,Data!$A$2:$B$300,2,FALSE)),IF(AH112&lt;&gt;"",TRIM(AH112),""))</f>
        <v/>
      </c>
      <c r="AJ112" s="17" t="str">
        <f t="shared" ca="1" si="167"/>
        <v/>
      </c>
      <c r="AK112" s="8"/>
      <c r="AL112" s="14" t="str">
        <f>IFERROR(TRIM(VLOOKUP(AK112,Data!$A$2:$B$300,2,FALSE)),IF(AK112&lt;&gt;"",TRIM(AK112),""))</f>
        <v/>
      </c>
      <c r="AM112" s="17" t="str">
        <f t="shared" ca="1" si="168"/>
        <v/>
      </c>
      <c r="AN112" s="8"/>
      <c r="AO112" s="14" t="str">
        <f>IFERROR(TRIM(VLOOKUP(AN112,Data!$A$2:$B$300,2,FALSE)),IF(AN112&lt;&gt;"",TRIM(AN112),""))</f>
        <v/>
      </c>
      <c r="AP112" s="17" t="str">
        <f t="shared" ca="1" si="169"/>
        <v/>
      </c>
      <c r="AQ112" s="8"/>
      <c r="AR112" s="14" t="str">
        <f>IFERROR(TRIM(VLOOKUP(AQ112,Data!$A$2:$B$300,2,FALSE)),IF(AQ112&lt;&gt;"",TRIM(AQ112),""))</f>
        <v/>
      </c>
      <c r="AS112" s="17" t="str">
        <f t="shared" ca="1" si="170"/>
        <v/>
      </c>
      <c r="AT112" s="8"/>
      <c r="AU112" s="14" t="str">
        <f>IFERROR(TRIM(VLOOKUP(AT112,Data!$A$2:$B$300,2,FALSE)),IF(AT112&lt;&gt;"",TRIM(AT112),""))</f>
        <v/>
      </c>
      <c r="AV112" s="17" t="str">
        <f t="shared" ca="1" si="171"/>
        <v/>
      </c>
      <c r="AW112" s="8"/>
      <c r="AX112" s="14" t="str">
        <f>IFERROR(TRIM(VLOOKUP(AW112,Data!$A$2:$B$300,2,FALSE)),IF(AW112&lt;&gt;"",TRIM(AW112),""))</f>
        <v/>
      </c>
      <c r="AY112" s="17" t="str">
        <f t="shared" ca="1" si="172"/>
        <v/>
      </c>
      <c r="AZ112" s="8"/>
      <c r="BA112" s="14" t="str">
        <f>IFERROR(TRIM(VLOOKUP(AZ112,Data!$A$2:$B$300,2,FALSE)),IF(AZ112&lt;&gt;"",TRIM(AZ112),""))</f>
        <v/>
      </c>
      <c r="BB112" s="17" t="str">
        <f t="shared" ca="1" si="173"/>
        <v/>
      </c>
      <c r="BC112" s="8"/>
      <c r="BD112" s="14" t="str">
        <f>IFERROR(TRIM(VLOOKUP(BC112,Data!$A$2:$B$300,2,FALSE)),IF(BC112&lt;&gt;"",TRIM(BC112),""))</f>
        <v/>
      </c>
      <c r="BE112" s="17" t="str">
        <f t="shared" ca="1" si="174"/>
        <v/>
      </c>
      <c r="BF112" s="8"/>
      <c r="BG112" s="14" t="str">
        <f>IFERROR(TRIM(VLOOKUP(BF112,Data!$A$2:$B$300,2,FALSE)),IF(BF112&lt;&gt;"",TRIM(BF112),""))</f>
        <v/>
      </c>
      <c r="BH112" s="17" t="str">
        <f t="shared" ca="1" si="175"/>
        <v/>
      </c>
      <c r="BI112" s="8"/>
      <c r="BJ112" s="14" t="str">
        <f>IFERROR(TRIM(VLOOKUP(BI112,Data!$A$2:$B$300,2,FALSE)),IF(BI112&lt;&gt;"",TRIM(BI112),""))</f>
        <v/>
      </c>
      <c r="BK112" s="17" t="str">
        <f t="shared" ca="1" si="176"/>
        <v/>
      </c>
      <c r="BL112" s="8"/>
      <c r="BM112" s="14" t="str">
        <f>IFERROR(TRIM(VLOOKUP(BL112,Data!$A$2:$B$300,2,FALSE)),IF(BL112&lt;&gt;"",TRIM(BL112),""))</f>
        <v/>
      </c>
      <c r="BN112" s="17" t="str">
        <f t="shared" ca="1" si="177"/>
        <v/>
      </c>
      <c r="BO112" s="8"/>
      <c r="BP112" s="14" t="str">
        <f>IFERROR(TRIM(VLOOKUP(BO112,Data!$A$2:$B$300,2,FALSE)),IF(BO112&lt;&gt;"",TRIM(BO112),""))</f>
        <v/>
      </c>
      <c r="BQ112" s="17" t="str">
        <f t="shared" ca="1" si="178"/>
        <v/>
      </c>
      <c r="BR112" s="8"/>
      <c r="BS112" s="14" t="str">
        <f>IFERROR(TRIM(VLOOKUP(BR112,Data!$A$2:$B$300,2,FALSE)),IF(BR112&lt;&gt;"",TRIM(BR112),""))</f>
        <v/>
      </c>
      <c r="BT112" s="17" t="str">
        <f t="shared" ca="1" si="179"/>
        <v/>
      </c>
      <c r="BU112" s="8"/>
      <c r="BV112" s="14" t="str">
        <f>IFERROR(TRIM(VLOOKUP(BU112,Data!$A$2:$B$300,2,FALSE)),IF(BU112&lt;&gt;"",TRIM(BU112),""))</f>
        <v/>
      </c>
      <c r="BW112" s="17" t="str">
        <f t="shared" ca="1" si="180"/>
        <v/>
      </c>
      <c r="BX112" s="8"/>
      <c r="BY112" s="14" t="str">
        <f>IFERROR(TRIM(VLOOKUP(BX112,Data!$A$2:$B$300,2,FALSE)),IF(BX112&lt;&gt;"",TRIM(BX112),""))</f>
        <v/>
      </c>
      <c r="BZ112" s="17" t="str">
        <f t="shared" ca="1" si="181"/>
        <v/>
      </c>
      <c r="CA112" s="8"/>
      <c r="CB112" s="14" t="str">
        <f>IFERROR(TRIM(VLOOKUP(CA112,Data!$A$2:$B$300,2,FALSE)),IF(CA112&lt;&gt;"",TRIM(CA112),""))</f>
        <v/>
      </c>
      <c r="CC112" s="17" t="str">
        <f t="shared" ca="1" si="182"/>
        <v/>
      </c>
      <c r="CD112" s="8"/>
      <c r="CE112" s="14" t="str">
        <f>IFERROR(TRIM(VLOOKUP(CD112,Data!$A$2:$B$300,2,FALSE)),IF(CD112&lt;&gt;"",TRIM(CD112),""))</f>
        <v/>
      </c>
      <c r="CF112" s="17" t="str">
        <f t="shared" ca="1" si="183"/>
        <v/>
      </c>
      <c r="CG112" s="8"/>
      <c r="CH112" s="14" t="str">
        <f>IFERROR(TRIM(VLOOKUP(CG112,Data!$A$2:$B$300,2,FALSE)),IF(CG112&lt;&gt;"",TRIM(CG112),""))</f>
        <v/>
      </c>
      <c r="CI112" s="17" t="str">
        <f t="shared" ca="1" si="184"/>
        <v/>
      </c>
      <c r="CJ112" s="8"/>
      <c r="CK112" s="14" t="str">
        <f>IFERROR(TRIM(VLOOKUP(CJ112,Data!$A$2:$B$300,2,FALSE)),IF(CJ112&lt;&gt;"",TRIM(CJ112),""))</f>
        <v/>
      </c>
      <c r="CL112" s="17" t="str">
        <f t="shared" ca="1" si="185"/>
        <v/>
      </c>
      <c r="CM112" s="8"/>
      <c r="CN112" s="14" t="str">
        <f>IFERROR(TRIM(VLOOKUP(CM112,Data!$A$2:$B$300,2,FALSE)),IF(CM112&lt;&gt;"",TRIM(CM112),""))</f>
        <v/>
      </c>
      <c r="CO112" s="17" t="str">
        <f t="shared" ca="1" si="186"/>
        <v/>
      </c>
      <c r="CP112" s="8"/>
      <c r="CQ112" s="14" t="str">
        <f>IFERROR(TRIM(VLOOKUP(CP112,Data!$A$2:$B$300,2,FALSE)),IF(CP112&lt;&gt;"",TRIM(CP112),""))</f>
        <v/>
      </c>
      <c r="CR112" s="17" t="str">
        <f t="shared" ca="1" si="187"/>
        <v/>
      </c>
      <c r="CT112" s="24" t="str">
        <f t="shared" si="124"/>
        <v/>
      </c>
      <c r="CU112" t="str">
        <f t="shared" si="125"/>
        <v/>
      </c>
      <c r="CV112" t="str">
        <f t="shared" si="126"/>
        <v/>
      </c>
      <c r="CW112" t="str">
        <f t="shared" si="127"/>
        <v/>
      </c>
      <c r="CX112" t="str">
        <f t="shared" si="128"/>
        <v/>
      </c>
      <c r="CY112" t="str">
        <f t="shared" si="129"/>
        <v/>
      </c>
      <c r="CZ112" t="str">
        <f t="shared" si="130"/>
        <v/>
      </c>
      <c r="DA112" t="str">
        <f t="shared" si="131"/>
        <v/>
      </c>
      <c r="DB112" t="str">
        <f t="shared" si="132"/>
        <v/>
      </c>
      <c r="DC112" t="str">
        <f t="shared" si="133"/>
        <v/>
      </c>
      <c r="DD112" t="str">
        <f t="shared" si="134"/>
        <v/>
      </c>
      <c r="DE112" t="str">
        <f t="shared" si="135"/>
        <v/>
      </c>
      <c r="DF112" t="str">
        <f t="shared" si="136"/>
        <v/>
      </c>
      <c r="DG112" t="str">
        <f t="shared" si="137"/>
        <v/>
      </c>
      <c r="DH112" t="str">
        <f t="shared" si="138"/>
        <v/>
      </c>
      <c r="DI112" t="str">
        <f t="shared" si="139"/>
        <v/>
      </c>
      <c r="DJ112" t="str">
        <f t="shared" si="140"/>
        <v/>
      </c>
      <c r="DK112" t="str">
        <f t="shared" si="141"/>
        <v/>
      </c>
      <c r="DL112" t="str">
        <f t="shared" si="142"/>
        <v/>
      </c>
      <c r="DM112" t="str">
        <f t="shared" si="143"/>
        <v/>
      </c>
      <c r="DN112" t="str">
        <f t="shared" si="144"/>
        <v/>
      </c>
      <c r="DO112" t="str">
        <f t="shared" si="145"/>
        <v/>
      </c>
      <c r="DP112" t="str">
        <f t="shared" si="146"/>
        <v/>
      </c>
      <c r="DQ112" t="str">
        <f t="shared" si="147"/>
        <v/>
      </c>
      <c r="DR112" t="str">
        <f t="shared" si="148"/>
        <v/>
      </c>
      <c r="DS112" t="str">
        <f t="shared" si="149"/>
        <v/>
      </c>
      <c r="DT112" t="str">
        <f t="shared" si="150"/>
        <v/>
      </c>
      <c r="DU112" t="str">
        <f t="shared" si="151"/>
        <v/>
      </c>
      <c r="DV112" t="str">
        <f t="shared" si="152"/>
        <v/>
      </c>
      <c r="DW112" t="str">
        <f t="shared" si="153"/>
        <v/>
      </c>
      <c r="DX112" s="25" t="str">
        <f t="shared" si="154"/>
        <v/>
      </c>
      <c r="EB112" s="78" t="str">
        <f t="shared" si="155"/>
        <v/>
      </c>
      <c r="EC112"/>
      <c r="EE112" s="50" t="str">
        <f ca="1">IF(OR(Results!D111=0,Results!D111="",Results!H111=""),"",IF(Results!H111-Results!I111&gt;4,Results!D111,""))</f>
        <v/>
      </c>
      <c r="EF112" t="str">
        <f>IFERROR(INDEX(EC109:$EC$300,MATCH(EC109&amp;"*",EC110:$EC$300,0)),"")</f>
        <v/>
      </c>
      <c r="EG112" s="51" t="str">
        <f t="shared" si="156"/>
        <v/>
      </c>
    </row>
    <row r="113" spans="4:137" x14ac:dyDescent="0.25">
      <c r="D113" s="8"/>
      <c r="E113" s="14" t="str">
        <f>IFERROR(TRIM(VLOOKUP(D113,Data!$A$2:$B$300,2,FALSE)),IF(D113&lt;&gt;"",TRIM(D113),""))</f>
        <v/>
      </c>
      <c r="F113" s="17" t="str">
        <f t="shared" ref="F113:F144" ca="1" si="190">IF(E113&lt;&gt;"",IF(F113="",MROUND(NOW()-INT(NOW()),"0:01"),F113),"")</f>
        <v/>
      </c>
      <c r="G113" s="8"/>
      <c r="H113" s="14" t="str">
        <f>IFERROR(TRIM(VLOOKUP(G113,Data!$A$2:$B$300,2,FALSE)),IF(G113&lt;&gt;"",TRIM(G113),""))</f>
        <v/>
      </c>
      <c r="I113" s="17" t="str">
        <f t="shared" ca="1" si="189"/>
        <v/>
      </c>
      <c r="J113" s="8"/>
      <c r="K113" s="14" t="str">
        <f>IFERROR(TRIM(VLOOKUP(J113,Data!$A$2:$B$300,2,FALSE)),IF(J113&lt;&gt;"",TRIM(J113),""))</f>
        <v/>
      </c>
      <c r="L113" s="17" t="str">
        <f t="shared" ca="1" si="188"/>
        <v/>
      </c>
      <c r="M113" s="8"/>
      <c r="N113" s="14" t="str">
        <f>IFERROR(TRIM(VLOOKUP(M113,Data!$A$2:$B$300,2,FALSE)),IF(M113&lt;&gt;"",TRIM(M113),""))</f>
        <v/>
      </c>
      <c r="O113" s="17" t="str">
        <f t="shared" ca="1" si="160"/>
        <v/>
      </c>
      <c r="P113" s="8"/>
      <c r="Q113" s="14" t="str">
        <f>IFERROR(TRIM(VLOOKUP(P113,Data!$A$2:$B$300,2,FALSE)),IF(P113&lt;&gt;"",TRIM(P113),""))</f>
        <v/>
      </c>
      <c r="R113" s="17" t="str">
        <f t="shared" ca="1" si="161"/>
        <v/>
      </c>
      <c r="S113" s="8"/>
      <c r="T113" s="14" t="str">
        <f>IFERROR(TRIM(VLOOKUP(S113,Data!$A$2:$B$300,2,FALSE)),IF(S113&lt;&gt;"",TRIM(S113),""))</f>
        <v/>
      </c>
      <c r="U113" s="17" t="str">
        <f t="shared" ca="1" si="162"/>
        <v/>
      </c>
      <c r="V113" s="8"/>
      <c r="W113" s="14" t="str">
        <f>IFERROR(TRIM(VLOOKUP(V113,Data!$A$2:$B$300,2,FALSE)),IF(V113&lt;&gt;"",TRIM(V113),""))</f>
        <v/>
      </c>
      <c r="X113" s="17" t="str">
        <f t="shared" ca="1" si="163"/>
        <v/>
      </c>
      <c r="Y113" s="8"/>
      <c r="Z113" s="14" t="str">
        <f>IFERROR(TRIM(VLOOKUP(Y113,Data!$A$2:$B$300,2,FALSE)),IF(Y113&lt;&gt;"",TRIM(Y113),""))</f>
        <v/>
      </c>
      <c r="AA113" s="17" t="str">
        <f t="shared" ca="1" si="164"/>
        <v/>
      </c>
      <c r="AB113" s="8"/>
      <c r="AC113" s="14" t="str">
        <f>IFERROR(TRIM(VLOOKUP(AB113,Data!$A$2:$B$300,2,FALSE)),IF(AB113&lt;&gt;"",TRIM(AB113),""))</f>
        <v/>
      </c>
      <c r="AD113" s="17" t="str">
        <f t="shared" ca="1" si="165"/>
        <v/>
      </c>
      <c r="AE113" s="8"/>
      <c r="AF113" s="14" t="str">
        <f>IFERROR(TRIM(VLOOKUP(AE113,Data!$A$2:$B$300,2,FALSE)),IF(AE113&lt;&gt;"",TRIM(AE113),""))</f>
        <v/>
      </c>
      <c r="AG113" s="17" t="str">
        <f t="shared" ca="1" si="166"/>
        <v/>
      </c>
      <c r="AH113" s="8"/>
      <c r="AI113" s="14" t="str">
        <f>IFERROR(TRIM(VLOOKUP(AH113,Data!$A$2:$B$300,2,FALSE)),IF(AH113&lt;&gt;"",TRIM(AH113),""))</f>
        <v/>
      </c>
      <c r="AJ113" s="17" t="str">
        <f t="shared" ca="1" si="167"/>
        <v/>
      </c>
      <c r="AK113" s="8"/>
      <c r="AL113" s="14" t="str">
        <f>IFERROR(TRIM(VLOOKUP(AK113,Data!$A$2:$B$300,2,FALSE)),IF(AK113&lt;&gt;"",TRIM(AK113),""))</f>
        <v/>
      </c>
      <c r="AM113" s="17" t="str">
        <f t="shared" ca="1" si="168"/>
        <v/>
      </c>
      <c r="AN113" s="8"/>
      <c r="AO113" s="14" t="str">
        <f>IFERROR(TRIM(VLOOKUP(AN113,Data!$A$2:$B$300,2,FALSE)),IF(AN113&lt;&gt;"",TRIM(AN113),""))</f>
        <v/>
      </c>
      <c r="AP113" s="17" t="str">
        <f t="shared" ca="1" si="169"/>
        <v/>
      </c>
      <c r="AQ113" s="8"/>
      <c r="AR113" s="14" t="str">
        <f>IFERROR(TRIM(VLOOKUP(AQ113,Data!$A$2:$B$300,2,FALSE)),IF(AQ113&lt;&gt;"",TRIM(AQ113),""))</f>
        <v/>
      </c>
      <c r="AS113" s="17" t="str">
        <f t="shared" ca="1" si="170"/>
        <v/>
      </c>
      <c r="AT113" s="8"/>
      <c r="AU113" s="14" t="str">
        <f>IFERROR(TRIM(VLOOKUP(AT113,Data!$A$2:$B$300,2,FALSE)),IF(AT113&lt;&gt;"",TRIM(AT113),""))</f>
        <v/>
      </c>
      <c r="AV113" s="17" t="str">
        <f t="shared" ca="1" si="171"/>
        <v/>
      </c>
      <c r="AW113" s="8"/>
      <c r="AX113" s="14" t="str">
        <f>IFERROR(TRIM(VLOOKUP(AW113,Data!$A$2:$B$300,2,FALSE)),IF(AW113&lt;&gt;"",TRIM(AW113),""))</f>
        <v/>
      </c>
      <c r="AY113" s="17" t="str">
        <f t="shared" ca="1" si="172"/>
        <v/>
      </c>
      <c r="AZ113" s="8"/>
      <c r="BA113" s="14" t="str">
        <f>IFERROR(TRIM(VLOOKUP(AZ113,Data!$A$2:$B$300,2,FALSE)),IF(AZ113&lt;&gt;"",TRIM(AZ113),""))</f>
        <v/>
      </c>
      <c r="BB113" s="17" t="str">
        <f t="shared" ca="1" si="173"/>
        <v/>
      </c>
      <c r="BC113" s="8"/>
      <c r="BD113" s="14" t="str">
        <f>IFERROR(TRIM(VLOOKUP(BC113,Data!$A$2:$B$300,2,FALSE)),IF(BC113&lt;&gt;"",TRIM(BC113),""))</f>
        <v/>
      </c>
      <c r="BE113" s="17" t="str">
        <f t="shared" ca="1" si="174"/>
        <v/>
      </c>
      <c r="BF113" s="8"/>
      <c r="BG113" s="14" t="str">
        <f>IFERROR(TRIM(VLOOKUP(BF113,Data!$A$2:$B$300,2,FALSE)),IF(BF113&lt;&gt;"",TRIM(BF113),""))</f>
        <v/>
      </c>
      <c r="BH113" s="17" t="str">
        <f t="shared" ca="1" si="175"/>
        <v/>
      </c>
      <c r="BI113" s="8"/>
      <c r="BJ113" s="14" t="str">
        <f>IFERROR(TRIM(VLOOKUP(BI113,Data!$A$2:$B$300,2,FALSE)),IF(BI113&lt;&gt;"",TRIM(BI113),""))</f>
        <v/>
      </c>
      <c r="BK113" s="17" t="str">
        <f t="shared" ca="1" si="176"/>
        <v/>
      </c>
      <c r="BL113" s="8"/>
      <c r="BM113" s="14" t="str">
        <f>IFERROR(TRIM(VLOOKUP(BL113,Data!$A$2:$B$300,2,FALSE)),IF(BL113&lt;&gt;"",TRIM(BL113),""))</f>
        <v/>
      </c>
      <c r="BN113" s="17" t="str">
        <f t="shared" ca="1" si="177"/>
        <v/>
      </c>
      <c r="BO113" s="8"/>
      <c r="BP113" s="14" t="str">
        <f>IFERROR(TRIM(VLOOKUP(BO113,Data!$A$2:$B$300,2,FALSE)),IF(BO113&lt;&gt;"",TRIM(BO113),""))</f>
        <v/>
      </c>
      <c r="BQ113" s="17" t="str">
        <f t="shared" ca="1" si="178"/>
        <v/>
      </c>
      <c r="BR113" s="8"/>
      <c r="BS113" s="14" t="str">
        <f>IFERROR(TRIM(VLOOKUP(BR113,Data!$A$2:$B$300,2,FALSE)),IF(BR113&lt;&gt;"",TRIM(BR113),""))</f>
        <v/>
      </c>
      <c r="BT113" s="17" t="str">
        <f t="shared" ca="1" si="179"/>
        <v/>
      </c>
      <c r="BU113" s="8"/>
      <c r="BV113" s="14" t="str">
        <f>IFERROR(TRIM(VLOOKUP(BU113,Data!$A$2:$B$300,2,FALSE)),IF(BU113&lt;&gt;"",TRIM(BU113),""))</f>
        <v/>
      </c>
      <c r="BW113" s="17" t="str">
        <f t="shared" ca="1" si="180"/>
        <v/>
      </c>
      <c r="BX113" s="8"/>
      <c r="BY113" s="14" t="str">
        <f>IFERROR(TRIM(VLOOKUP(BX113,Data!$A$2:$B$300,2,FALSE)),IF(BX113&lt;&gt;"",TRIM(BX113),""))</f>
        <v/>
      </c>
      <c r="BZ113" s="17" t="str">
        <f t="shared" ca="1" si="181"/>
        <v/>
      </c>
      <c r="CA113" s="8"/>
      <c r="CB113" s="14" t="str">
        <f>IFERROR(TRIM(VLOOKUP(CA113,Data!$A$2:$B$300,2,FALSE)),IF(CA113&lt;&gt;"",TRIM(CA113),""))</f>
        <v/>
      </c>
      <c r="CC113" s="17" t="str">
        <f t="shared" ca="1" si="182"/>
        <v/>
      </c>
      <c r="CD113" s="8"/>
      <c r="CE113" s="14" t="str">
        <f>IFERROR(TRIM(VLOOKUP(CD113,Data!$A$2:$B$300,2,FALSE)),IF(CD113&lt;&gt;"",TRIM(CD113),""))</f>
        <v/>
      </c>
      <c r="CF113" s="17" t="str">
        <f t="shared" ca="1" si="183"/>
        <v/>
      </c>
      <c r="CG113" s="8"/>
      <c r="CH113" s="14" t="str">
        <f>IFERROR(TRIM(VLOOKUP(CG113,Data!$A$2:$B$300,2,FALSE)),IF(CG113&lt;&gt;"",TRIM(CG113),""))</f>
        <v/>
      </c>
      <c r="CI113" s="17" t="str">
        <f t="shared" ca="1" si="184"/>
        <v/>
      </c>
      <c r="CJ113" s="8"/>
      <c r="CK113" s="14" t="str">
        <f>IFERROR(TRIM(VLOOKUP(CJ113,Data!$A$2:$B$300,2,FALSE)),IF(CJ113&lt;&gt;"",TRIM(CJ113),""))</f>
        <v/>
      </c>
      <c r="CL113" s="17" t="str">
        <f t="shared" ca="1" si="185"/>
        <v/>
      </c>
      <c r="CM113" s="8"/>
      <c r="CN113" s="14" t="str">
        <f>IFERROR(TRIM(VLOOKUP(CM113,Data!$A$2:$B$300,2,FALSE)),IF(CM113&lt;&gt;"",TRIM(CM113),""))</f>
        <v/>
      </c>
      <c r="CO113" s="17" t="str">
        <f t="shared" ca="1" si="186"/>
        <v/>
      </c>
      <c r="CP113" s="8"/>
      <c r="CQ113" s="14" t="str">
        <f>IFERROR(TRIM(VLOOKUP(CP113,Data!$A$2:$B$300,2,FALSE)),IF(CP113&lt;&gt;"",TRIM(CP113),""))</f>
        <v/>
      </c>
      <c r="CR113" s="17" t="str">
        <f t="shared" ca="1" si="187"/>
        <v/>
      </c>
      <c r="CT113" s="24" t="str">
        <f t="shared" si="124"/>
        <v/>
      </c>
      <c r="CU113" t="str">
        <f t="shared" si="125"/>
        <v/>
      </c>
      <c r="CV113" t="str">
        <f t="shared" si="126"/>
        <v/>
      </c>
      <c r="CW113" t="str">
        <f t="shared" si="127"/>
        <v/>
      </c>
      <c r="CX113" t="str">
        <f t="shared" si="128"/>
        <v/>
      </c>
      <c r="CY113" t="str">
        <f t="shared" si="129"/>
        <v/>
      </c>
      <c r="CZ113" t="str">
        <f t="shared" si="130"/>
        <v/>
      </c>
      <c r="DA113" t="str">
        <f t="shared" si="131"/>
        <v/>
      </c>
      <c r="DB113" t="str">
        <f t="shared" si="132"/>
        <v/>
      </c>
      <c r="DC113" t="str">
        <f t="shared" si="133"/>
        <v/>
      </c>
      <c r="DD113" t="str">
        <f t="shared" si="134"/>
        <v/>
      </c>
      <c r="DE113" t="str">
        <f t="shared" si="135"/>
        <v/>
      </c>
      <c r="DF113" t="str">
        <f t="shared" si="136"/>
        <v/>
      </c>
      <c r="DG113" t="str">
        <f t="shared" si="137"/>
        <v/>
      </c>
      <c r="DH113" t="str">
        <f t="shared" si="138"/>
        <v/>
      </c>
      <c r="DI113" t="str">
        <f t="shared" si="139"/>
        <v/>
      </c>
      <c r="DJ113" t="str">
        <f t="shared" si="140"/>
        <v/>
      </c>
      <c r="DK113" t="str">
        <f t="shared" si="141"/>
        <v/>
      </c>
      <c r="DL113" t="str">
        <f t="shared" si="142"/>
        <v/>
      </c>
      <c r="DM113" t="str">
        <f t="shared" si="143"/>
        <v/>
      </c>
      <c r="DN113" t="str">
        <f t="shared" si="144"/>
        <v/>
      </c>
      <c r="DO113" t="str">
        <f t="shared" si="145"/>
        <v/>
      </c>
      <c r="DP113" t="str">
        <f t="shared" si="146"/>
        <v/>
      </c>
      <c r="DQ113" t="str">
        <f t="shared" si="147"/>
        <v/>
      </c>
      <c r="DR113" t="str">
        <f t="shared" si="148"/>
        <v/>
      </c>
      <c r="DS113" t="str">
        <f t="shared" si="149"/>
        <v/>
      </c>
      <c r="DT113" t="str">
        <f t="shared" si="150"/>
        <v/>
      </c>
      <c r="DU113" t="str">
        <f t="shared" si="151"/>
        <v/>
      </c>
      <c r="DV113" t="str">
        <f t="shared" si="152"/>
        <v/>
      </c>
      <c r="DW113" t="str">
        <f t="shared" si="153"/>
        <v/>
      </c>
      <c r="DX113" s="25" t="str">
        <f t="shared" si="154"/>
        <v/>
      </c>
      <c r="EB113" s="78" t="str">
        <f t="shared" si="155"/>
        <v/>
      </c>
      <c r="EC113"/>
      <c r="EE113" s="50" t="str">
        <f ca="1">IF(OR(Results!D112=0,Results!D112="",Results!H112=""),"",IF(Results!H112-Results!I112&gt;4,Results!D112,""))</f>
        <v/>
      </c>
      <c r="EF113" t="str">
        <f>IFERROR(INDEX(EC110:$EC$300,MATCH(EC110&amp;"*",EC111:$EC$300,0)),"")</f>
        <v/>
      </c>
      <c r="EG113" s="51" t="str">
        <f t="shared" si="156"/>
        <v/>
      </c>
    </row>
    <row r="114" spans="4:137" x14ac:dyDescent="0.25">
      <c r="D114" s="8"/>
      <c r="E114" s="14" t="str">
        <f>IFERROR(TRIM(VLOOKUP(D114,Data!$A$2:$B$300,2,FALSE)),IF(D114&lt;&gt;"",TRIM(D114),""))</f>
        <v/>
      </c>
      <c r="F114" s="17" t="str">
        <f t="shared" ca="1" si="190"/>
        <v/>
      </c>
      <c r="G114" s="8"/>
      <c r="H114" s="14" t="str">
        <f>IFERROR(TRIM(VLOOKUP(G114,Data!$A$2:$B$300,2,FALSE)),IF(G114&lt;&gt;"",TRIM(G114),""))</f>
        <v/>
      </c>
      <c r="I114" s="17" t="str">
        <f t="shared" ca="1" si="189"/>
        <v/>
      </c>
      <c r="J114" s="8"/>
      <c r="K114" s="14" t="str">
        <f>IFERROR(TRIM(VLOOKUP(J114,Data!$A$2:$B$300,2,FALSE)),IF(J114&lt;&gt;"",TRIM(J114),""))</f>
        <v/>
      </c>
      <c r="L114" s="17" t="str">
        <f t="shared" ca="1" si="188"/>
        <v/>
      </c>
      <c r="M114" s="8"/>
      <c r="N114" s="14" t="str">
        <f>IFERROR(TRIM(VLOOKUP(M114,Data!$A$2:$B$300,2,FALSE)),IF(M114&lt;&gt;"",TRIM(M114),""))</f>
        <v/>
      </c>
      <c r="O114" s="17" t="str">
        <f t="shared" ca="1" si="160"/>
        <v/>
      </c>
      <c r="P114" s="8"/>
      <c r="Q114" s="14" t="str">
        <f>IFERROR(TRIM(VLOOKUP(P114,Data!$A$2:$B$300,2,FALSE)),IF(P114&lt;&gt;"",TRIM(P114),""))</f>
        <v/>
      </c>
      <c r="R114" s="17" t="str">
        <f t="shared" ca="1" si="161"/>
        <v/>
      </c>
      <c r="S114" s="8"/>
      <c r="T114" s="14" t="str">
        <f>IFERROR(TRIM(VLOOKUP(S114,Data!$A$2:$B$300,2,FALSE)),IF(S114&lt;&gt;"",TRIM(S114),""))</f>
        <v/>
      </c>
      <c r="U114" s="17" t="str">
        <f t="shared" ca="1" si="162"/>
        <v/>
      </c>
      <c r="V114" s="8"/>
      <c r="W114" s="14" t="str">
        <f>IFERROR(TRIM(VLOOKUP(V114,Data!$A$2:$B$300,2,FALSE)),IF(V114&lt;&gt;"",TRIM(V114),""))</f>
        <v/>
      </c>
      <c r="X114" s="17" t="str">
        <f t="shared" ca="1" si="163"/>
        <v/>
      </c>
      <c r="Y114" s="8"/>
      <c r="Z114" s="14" t="str">
        <f>IFERROR(TRIM(VLOOKUP(Y114,Data!$A$2:$B$300,2,FALSE)),IF(Y114&lt;&gt;"",TRIM(Y114),""))</f>
        <v/>
      </c>
      <c r="AA114" s="17" t="str">
        <f t="shared" ca="1" si="164"/>
        <v/>
      </c>
      <c r="AB114" s="8"/>
      <c r="AC114" s="14" t="str">
        <f>IFERROR(TRIM(VLOOKUP(AB114,Data!$A$2:$B$300,2,FALSE)),IF(AB114&lt;&gt;"",TRIM(AB114),""))</f>
        <v/>
      </c>
      <c r="AD114" s="17" t="str">
        <f t="shared" ca="1" si="165"/>
        <v/>
      </c>
      <c r="AE114" s="8"/>
      <c r="AF114" s="14" t="str">
        <f>IFERROR(TRIM(VLOOKUP(AE114,Data!$A$2:$B$300,2,FALSE)),IF(AE114&lt;&gt;"",TRIM(AE114),""))</f>
        <v/>
      </c>
      <c r="AG114" s="17" t="str">
        <f t="shared" ca="1" si="166"/>
        <v/>
      </c>
      <c r="AH114" s="8"/>
      <c r="AI114" s="14" t="str">
        <f>IFERROR(TRIM(VLOOKUP(AH114,Data!$A$2:$B$300,2,FALSE)),IF(AH114&lt;&gt;"",TRIM(AH114),""))</f>
        <v/>
      </c>
      <c r="AJ114" s="17" t="str">
        <f t="shared" ca="1" si="167"/>
        <v/>
      </c>
      <c r="AK114" s="8"/>
      <c r="AL114" s="14" t="str">
        <f>IFERROR(TRIM(VLOOKUP(AK114,Data!$A$2:$B$300,2,FALSE)),IF(AK114&lt;&gt;"",TRIM(AK114),""))</f>
        <v/>
      </c>
      <c r="AM114" s="17" t="str">
        <f t="shared" ca="1" si="168"/>
        <v/>
      </c>
      <c r="AN114" s="8"/>
      <c r="AO114" s="14" t="str">
        <f>IFERROR(TRIM(VLOOKUP(AN114,Data!$A$2:$B$300,2,FALSE)),IF(AN114&lt;&gt;"",TRIM(AN114),""))</f>
        <v/>
      </c>
      <c r="AP114" s="17" t="str">
        <f t="shared" ca="1" si="169"/>
        <v/>
      </c>
      <c r="AQ114" s="8"/>
      <c r="AR114" s="14" t="str">
        <f>IFERROR(TRIM(VLOOKUP(AQ114,Data!$A$2:$B$300,2,FALSE)),IF(AQ114&lt;&gt;"",TRIM(AQ114),""))</f>
        <v/>
      </c>
      <c r="AS114" s="17" t="str">
        <f t="shared" ca="1" si="170"/>
        <v/>
      </c>
      <c r="AT114" s="8"/>
      <c r="AU114" s="14" t="str">
        <f>IFERROR(TRIM(VLOOKUP(AT114,Data!$A$2:$B$300,2,FALSE)),IF(AT114&lt;&gt;"",TRIM(AT114),""))</f>
        <v/>
      </c>
      <c r="AV114" s="17" t="str">
        <f t="shared" ca="1" si="171"/>
        <v/>
      </c>
      <c r="AW114" s="8"/>
      <c r="AX114" s="14" t="str">
        <f>IFERROR(TRIM(VLOOKUP(AW114,Data!$A$2:$B$300,2,FALSE)),IF(AW114&lt;&gt;"",TRIM(AW114),""))</f>
        <v/>
      </c>
      <c r="AY114" s="17" t="str">
        <f t="shared" ca="1" si="172"/>
        <v/>
      </c>
      <c r="AZ114" s="8"/>
      <c r="BA114" s="14" t="str">
        <f>IFERROR(TRIM(VLOOKUP(AZ114,Data!$A$2:$B$300,2,FALSE)),IF(AZ114&lt;&gt;"",TRIM(AZ114),""))</f>
        <v/>
      </c>
      <c r="BB114" s="17" t="str">
        <f t="shared" ca="1" si="173"/>
        <v/>
      </c>
      <c r="BC114" s="8"/>
      <c r="BD114" s="14" t="str">
        <f>IFERROR(TRIM(VLOOKUP(BC114,Data!$A$2:$B$300,2,FALSE)),IF(BC114&lt;&gt;"",TRIM(BC114),""))</f>
        <v/>
      </c>
      <c r="BE114" s="17" t="str">
        <f t="shared" ca="1" si="174"/>
        <v/>
      </c>
      <c r="BF114" s="8"/>
      <c r="BG114" s="14" t="str">
        <f>IFERROR(TRIM(VLOOKUP(BF114,Data!$A$2:$B$300,2,FALSE)),IF(BF114&lt;&gt;"",TRIM(BF114),""))</f>
        <v/>
      </c>
      <c r="BH114" s="17" t="str">
        <f t="shared" ca="1" si="175"/>
        <v/>
      </c>
      <c r="BI114" s="8"/>
      <c r="BJ114" s="14" t="str">
        <f>IFERROR(TRIM(VLOOKUP(BI114,Data!$A$2:$B$300,2,FALSE)),IF(BI114&lt;&gt;"",TRIM(BI114),""))</f>
        <v/>
      </c>
      <c r="BK114" s="17" t="str">
        <f t="shared" ca="1" si="176"/>
        <v/>
      </c>
      <c r="BL114" s="8"/>
      <c r="BM114" s="14" t="str">
        <f>IFERROR(TRIM(VLOOKUP(BL114,Data!$A$2:$B$300,2,FALSE)),IF(BL114&lt;&gt;"",TRIM(BL114),""))</f>
        <v/>
      </c>
      <c r="BN114" s="17" t="str">
        <f t="shared" ca="1" si="177"/>
        <v/>
      </c>
      <c r="BO114" s="8"/>
      <c r="BP114" s="14" t="str">
        <f>IFERROR(TRIM(VLOOKUP(BO114,Data!$A$2:$B$300,2,FALSE)),IF(BO114&lt;&gt;"",TRIM(BO114),""))</f>
        <v/>
      </c>
      <c r="BQ114" s="17" t="str">
        <f t="shared" ca="1" si="178"/>
        <v/>
      </c>
      <c r="BR114" s="8"/>
      <c r="BS114" s="14" t="str">
        <f>IFERROR(TRIM(VLOOKUP(BR114,Data!$A$2:$B$300,2,FALSE)),IF(BR114&lt;&gt;"",TRIM(BR114),""))</f>
        <v/>
      </c>
      <c r="BT114" s="17" t="str">
        <f t="shared" ca="1" si="179"/>
        <v/>
      </c>
      <c r="BU114" s="8"/>
      <c r="BV114" s="14" t="str">
        <f>IFERROR(TRIM(VLOOKUP(BU114,Data!$A$2:$B$300,2,FALSE)),IF(BU114&lt;&gt;"",TRIM(BU114),""))</f>
        <v/>
      </c>
      <c r="BW114" s="17" t="str">
        <f t="shared" ca="1" si="180"/>
        <v/>
      </c>
      <c r="BX114" s="8"/>
      <c r="BY114" s="14" t="str">
        <f>IFERROR(TRIM(VLOOKUP(BX114,Data!$A$2:$B$300,2,FALSE)),IF(BX114&lt;&gt;"",TRIM(BX114),""))</f>
        <v/>
      </c>
      <c r="BZ114" s="17" t="str">
        <f t="shared" ca="1" si="181"/>
        <v/>
      </c>
      <c r="CA114" s="8"/>
      <c r="CB114" s="14" t="str">
        <f>IFERROR(TRIM(VLOOKUP(CA114,Data!$A$2:$B$300,2,FALSE)),IF(CA114&lt;&gt;"",TRIM(CA114),""))</f>
        <v/>
      </c>
      <c r="CC114" s="17" t="str">
        <f t="shared" ca="1" si="182"/>
        <v/>
      </c>
      <c r="CD114" s="8"/>
      <c r="CE114" s="14" t="str">
        <f>IFERROR(TRIM(VLOOKUP(CD114,Data!$A$2:$B$300,2,FALSE)),IF(CD114&lt;&gt;"",TRIM(CD114),""))</f>
        <v/>
      </c>
      <c r="CF114" s="17" t="str">
        <f t="shared" ca="1" si="183"/>
        <v/>
      </c>
      <c r="CG114" s="8"/>
      <c r="CH114" s="14" t="str">
        <f>IFERROR(TRIM(VLOOKUP(CG114,Data!$A$2:$B$300,2,FALSE)),IF(CG114&lt;&gt;"",TRIM(CG114),""))</f>
        <v/>
      </c>
      <c r="CI114" s="17" t="str">
        <f t="shared" ca="1" si="184"/>
        <v/>
      </c>
      <c r="CJ114" s="8"/>
      <c r="CK114" s="14" t="str">
        <f>IFERROR(TRIM(VLOOKUP(CJ114,Data!$A$2:$B$300,2,FALSE)),IF(CJ114&lt;&gt;"",TRIM(CJ114),""))</f>
        <v/>
      </c>
      <c r="CL114" s="17" t="str">
        <f t="shared" ca="1" si="185"/>
        <v/>
      </c>
      <c r="CM114" s="8"/>
      <c r="CN114" s="14" t="str">
        <f>IFERROR(TRIM(VLOOKUP(CM114,Data!$A$2:$B$300,2,FALSE)),IF(CM114&lt;&gt;"",TRIM(CM114),""))</f>
        <v/>
      </c>
      <c r="CO114" s="17" t="str">
        <f t="shared" ca="1" si="186"/>
        <v/>
      </c>
      <c r="CP114" s="8"/>
      <c r="CQ114" s="14" t="str">
        <f>IFERROR(TRIM(VLOOKUP(CP114,Data!$A$2:$B$300,2,FALSE)),IF(CP114&lt;&gt;"",TRIM(CP114),""))</f>
        <v/>
      </c>
      <c r="CR114" s="17" t="str">
        <f t="shared" ca="1" si="187"/>
        <v/>
      </c>
      <c r="CT114" s="24" t="str">
        <f t="shared" si="124"/>
        <v/>
      </c>
      <c r="CU114" t="str">
        <f t="shared" si="125"/>
        <v/>
      </c>
      <c r="CV114" t="str">
        <f t="shared" si="126"/>
        <v/>
      </c>
      <c r="CW114" t="str">
        <f t="shared" si="127"/>
        <v/>
      </c>
      <c r="CX114" t="str">
        <f t="shared" si="128"/>
        <v/>
      </c>
      <c r="CY114" t="str">
        <f t="shared" si="129"/>
        <v/>
      </c>
      <c r="CZ114" t="str">
        <f t="shared" si="130"/>
        <v/>
      </c>
      <c r="DA114" t="str">
        <f t="shared" si="131"/>
        <v/>
      </c>
      <c r="DB114" t="str">
        <f t="shared" si="132"/>
        <v/>
      </c>
      <c r="DC114" t="str">
        <f t="shared" si="133"/>
        <v/>
      </c>
      <c r="DD114" t="str">
        <f t="shared" si="134"/>
        <v/>
      </c>
      <c r="DE114" t="str">
        <f t="shared" si="135"/>
        <v/>
      </c>
      <c r="DF114" t="str">
        <f t="shared" si="136"/>
        <v/>
      </c>
      <c r="DG114" t="str">
        <f t="shared" si="137"/>
        <v/>
      </c>
      <c r="DH114" t="str">
        <f t="shared" si="138"/>
        <v/>
      </c>
      <c r="DI114" t="str">
        <f t="shared" si="139"/>
        <v/>
      </c>
      <c r="DJ114" t="str">
        <f t="shared" si="140"/>
        <v/>
      </c>
      <c r="DK114" t="str">
        <f t="shared" si="141"/>
        <v/>
      </c>
      <c r="DL114" t="str">
        <f t="shared" si="142"/>
        <v/>
      </c>
      <c r="DM114" t="str">
        <f t="shared" si="143"/>
        <v/>
      </c>
      <c r="DN114" t="str">
        <f t="shared" si="144"/>
        <v/>
      </c>
      <c r="DO114" t="str">
        <f t="shared" si="145"/>
        <v/>
      </c>
      <c r="DP114" t="str">
        <f t="shared" si="146"/>
        <v/>
      </c>
      <c r="DQ114" t="str">
        <f t="shared" si="147"/>
        <v/>
      </c>
      <c r="DR114" t="str">
        <f t="shared" si="148"/>
        <v/>
      </c>
      <c r="DS114" t="str">
        <f t="shared" si="149"/>
        <v/>
      </c>
      <c r="DT114" t="str">
        <f t="shared" si="150"/>
        <v/>
      </c>
      <c r="DU114" t="str">
        <f t="shared" si="151"/>
        <v/>
      </c>
      <c r="DV114" t="str">
        <f t="shared" si="152"/>
        <v/>
      </c>
      <c r="DW114" t="str">
        <f t="shared" si="153"/>
        <v/>
      </c>
      <c r="DX114" s="25" t="str">
        <f t="shared" si="154"/>
        <v/>
      </c>
      <c r="EB114" s="78" t="str">
        <f t="shared" si="155"/>
        <v/>
      </c>
      <c r="EC114"/>
      <c r="EE114" s="50" t="str">
        <f ca="1">IF(OR(Results!D113=0,Results!D113="",Results!H113=""),"",IF(Results!H113-Results!I113&gt;4,Results!D113,""))</f>
        <v/>
      </c>
      <c r="EF114" t="str">
        <f>IFERROR(INDEX(EC111:$EC$300,MATCH(EC111&amp;"*",EC112:$EC$300,0)),"")</f>
        <v/>
      </c>
      <c r="EG114" s="51" t="str">
        <f t="shared" si="156"/>
        <v/>
      </c>
    </row>
    <row r="115" spans="4:137" x14ac:dyDescent="0.25">
      <c r="D115" s="8"/>
      <c r="E115" s="14" t="str">
        <f>IFERROR(TRIM(VLOOKUP(D115,Data!$A$2:$B$300,2,FALSE)),IF(D115&lt;&gt;"",TRIM(D115),""))</f>
        <v/>
      </c>
      <c r="F115" s="17" t="str">
        <f t="shared" ca="1" si="190"/>
        <v/>
      </c>
      <c r="G115" s="8"/>
      <c r="H115" s="14" t="str">
        <f>IFERROR(TRIM(VLOOKUP(G115,Data!$A$2:$B$300,2,FALSE)),IF(G115&lt;&gt;"",TRIM(G115),""))</f>
        <v/>
      </c>
      <c r="I115" s="17" t="str">
        <f t="shared" ca="1" si="189"/>
        <v/>
      </c>
      <c r="J115" s="8"/>
      <c r="K115" s="14" t="str">
        <f>IFERROR(TRIM(VLOOKUP(J115,Data!$A$2:$B$300,2,FALSE)),IF(J115&lt;&gt;"",TRIM(J115),""))</f>
        <v/>
      </c>
      <c r="L115" s="17" t="str">
        <f t="shared" ca="1" si="188"/>
        <v/>
      </c>
      <c r="M115" s="8"/>
      <c r="N115" s="14" t="str">
        <f>IFERROR(TRIM(VLOOKUP(M115,Data!$A$2:$B$300,2,FALSE)),IF(M115&lt;&gt;"",TRIM(M115),""))</f>
        <v/>
      </c>
      <c r="O115" s="17" t="str">
        <f t="shared" ca="1" si="160"/>
        <v/>
      </c>
      <c r="P115" s="8"/>
      <c r="Q115" s="14" t="str">
        <f>IFERROR(TRIM(VLOOKUP(P115,Data!$A$2:$B$300,2,FALSE)),IF(P115&lt;&gt;"",TRIM(P115),""))</f>
        <v/>
      </c>
      <c r="R115" s="17" t="str">
        <f t="shared" ca="1" si="161"/>
        <v/>
      </c>
      <c r="S115" s="8"/>
      <c r="T115" s="14" t="str">
        <f>IFERROR(TRIM(VLOOKUP(S115,Data!$A$2:$B$300,2,FALSE)),IF(S115&lt;&gt;"",TRIM(S115),""))</f>
        <v/>
      </c>
      <c r="U115" s="17" t="str">
        <f t="shared" ca="1" si="162"/>
        <v/>
      </c>
      <c r="V115" s="8"/>
      <c r="W115" s="14" t="str">
        <f>IFERROR(TRIM(VLOOKUP(V115,Data!$A$2:$B$300,2,FALSE)),IF(V115&lt;&gt;"",TRIM(V115),""))</f>
        <v/>
      </c>
      <c r="X115" s="17" t="str">
        <f t="shared" ca="1" si="163"/>
        <v/>
      </c>
      <c r="Y115" s="8"/>
      <c r="Z115" s="14" t="str">
        <f>IFERROR(TRIM(VLOOKUP(Y115,Data!$A$2:$B$300,2,FALSE)),IF(Y115&lt;&gt;"",TRIM(Y115),""))</f>
        <v/>
      </c>
      <c r="AA115" s="17" t="str">
        <f t="shared" ca="1" si="164"/>
        <v/>
      </c>
      <c r="AB115" s="8"/>
      <c r="AC115" s="14" t="str">
        <f>IFERROR(TRIM(VLOOKUP(AB115,Data!$A$2:$B$300,2,FALSE)),IF(AB115&lt;&gt;"",TRIM(AB115),""))</f>
        <v/>
      </c>
      <c r="AD115" s="17" t="str">
        <f t="shared" ca="1" si="165"/>
        <v/>
      </c>
      <c r="AE115" s="8"/>
      <c r="AF115" s="14" t="str">
        <f>IFERROR(TRIM(VLOOKUP(AE115,Data!$A$2:$B$300,2,FALSE)),IF(AE115&lt;&gt;"",TRIM(AE115),""))</f>
        <v/>
      </c>
      <c r="AG115" s="17" t="str">
        <f t="shared" ca="1" si="166"/>
        <v/>
      </c>
      <c r="AH115" s="8"/>
      <c r="AI115" s="14" t="str">
        <f>IFERROR(TRIM(VLOOKUP(AH115,Data!$A$2:$B$300,2,FALSE)),IF(AH115&lt;&gt;"",TRIM(AH115),""))</f>
        <v/>
      </c>
      <c r="AJ115" s="17" t="str">
        <f t="shared" ca="1" si="167"/>
        <v/>
      </c>
      <c r="AK115" s="8"/>
      <c r="AL115" s="14" t="str">
        <f>IFERROR(TRIM(VLOOKUP(AK115,Data!$A$2:$B$300,2,FALSE)),IF(AK115&lt;&gt;"",TRIM(AK115),""))</f>
        <v/>
      </c>
      <c r="AM115" s="17" t="str">
        <f t="shared" ca="1" si="168"/>
        <v/>
      </c>
      <c r="AN115" s="8"/>
      <c r="AO115" s="14" t="str">
        <f>IFERROR(TRIM(VLOOKUP(AN115,Data!$A$2:$B$300,2,FALSE)),IF(AN115&lt;&gt;"",TRIM(AN115),""))</f>
        <v/>
      </c>
      <c r="AP115" s="17" t="str">
        <f t="shared" ca="1" si="169"/>
        <v/>
      </c>
      <c r="AQ115" s="8"/>
      <c r="AR115" s="14" t="str">
        <f>IFERROR(TRIM(VLOOKUP(AQ115,Data!$A$2:$B$300,2,FALSE)),IF(AQ115&lt;&gt;"",TRIM(AQ115),""))</f>
        <v/>
      </c>
      <c r="AS115" s="17" t="str">
        <f t="shared" ca="1" si="170"/>
        <v/>
      </c>
      <c r="AT115" s="8"/>
      <c r="AU115" s="14" t="str">
        <f>IFERROR(TRIM(VLOOKUP(AT115,Data!$A$2:$B$300,2,FALSE)),IF(AT115&lt;&gt;"",TRIM(AT115),""))</f>
        <v/>
      </c>
      <c r="AV115" s="17" t="str">
        <f t="shared" ca="1" si="171"/>
        <v/>
      </c>
      <c r="AW115" s="8"/>
      <c r="AX115" s="14" t="str">
        <f>IFERROR(TRIM(VLOOKUP(AW115,Data!$A$2:$B$300,2,FALSE)),IF(AW115&lt;&gt;"",TRIM(AW115),""))</f>
        <v/>
      </c>
      <c r="AY115" s="17" t="str">
        <f t="shared" ca="1" si="172"/>
        <v/>
      </c>
      <c r="AZ115" s="8"/>
      <c r="BA115" s="14" t="str">
        <f>IFERROR(TRIM(VLOOKUP(AZ115,Data!$A$2:$B$300,2,FALSE)),IF(AZ115&lt;&gt;"",TRIM(AZ115),""))</f>
        <v/>
      </c>
      <c r="BB115" s="17" t="str">
        <f t="shared" ca="1" si="173"/>
        <v/>
      </c>
      <c r="BC115" s="8"/>
      <c r="BD115" s="14" t="str">
        <f>IFERROR(TRIM(VLOOKUP(BC115,Data!$A$2:$B$300,2,FALSE)),IF(BC115&lt;&gt;"",TRIM(BC115),""))</f>
        <v/>
      </c>
      <c r="BE115" s="17" t="str">
        <f t="shared" ca="1" si="174"/>
        <v/>
      </c>
      <c r="BF115" s="8"/>
      <c r="BG115" s="14" t="str">
        <f>IFERROR(TRIM(VLOOKUP(BF115,Data!$A$2:$B$300,2,FALSE)),IF(BF115&lt;&gt;"",TRIM(BF115),""))</f>
        <v/>
      </c>
      <c r="BH115" s="17" t="str">
        <f t="shared" ca="1" si="175"/>
        <v/>
      </c>
      <c r="BI115" s="8"/>
      <c r="BJ115" s="14" t="str">
        <f>IFERROR(TRIM(VLOOKUP(BI115,Data!$A$2:$B$300,2,FALSE)),IF(BI115&lt;&gt;"",TRIM(BI115),""))</f>
        <v/>
      </c>
      <c r="BK115" s="17" t="str">
        <f t="shared" ca="1" si="176"/>
        <v/>
      </c>
      <c r="BL115" s="8"/>
      <c r="BM115" s="14" t="str">
        <f>IFERROR(TRIM(VLOOKUP(BL115,Data!$A$2:$B$300,2,FALSE)),IF(BL115&lt;&gt;"",TRIM(BL115),""))</f>
        <v/>
      </c>
      <c r="BN115" s="17" t="str">
        <f t="shared" ca="1" si="177"/>
        <v/>
      </c>
      <c r="BO115" s="8"/>
      <c r="BP115" s="14" t="str">
        <f>IFERROR(TRIM(VLOOKUP(BO115,Data!$A$2:$B$300,2,FALSE)),IF(BO115&lt;&gt;"",TRIM(BO115),""))</f>
        <v/>
      </c>
      <c r="BQ115" s="17" t="str">
        <f t="shared" ca="1" si="178"/>
        <v/>
      </c>
      <c r="BR115" s="8"/>
      <c r="BS115" s="14" t="str">
        <f>IFERROR(TRIM(VLOOKUP(BR115,Data!$A$2:$B$300,2,FALSE)),IF(BR115&lt;&gt;"",TRIM(BR115),""))</f>
        <v/>
      </c>
      <c r="BT115" s="17" t="str">
        <f t="shared" ca="1" si="179"/>
        <v/>
      </c>
      <c r="BU115" s="8"/>
      <c r="BV115" s="14" t="str">
        <f>IFERROR(TRIM(VLOOKUP(BU115,Data!$A$2:$B$300,2,FALSE)),IF(BU115&lt;&gt;"",TRIM(BU115),""))</f>
        <v/>
      </c>
      <c r="BW115" s="17" t="str">
        <f t="shared" ca="1" si="180"/>
        <v/>
      </c>
      <c r="BX115" s="8"/>
      <c r="BY115" s="14" t="str">
        <f>IFERROR(TRIM(VLOOKUP(BX115,Data!$A$2:$B$300,2,FALSE)),IF(BX115&lt;&gt;"",TRIM(BX115),""))</f>
        <v/>
      </c>
      <c r="BZ115" s="17" t="str">
        <f t="shared" ca="1" si="181"/>
        <v/>
      </c>
      <c r="CA115" s="8"/>
      <c r="CB115" s="14" t="str">
        <f>IFERROR(TRIM(VLOOKUP(CA115,Data!$A$2:$B$300,2,FALSE)),IF(CA115&lt;&gt;"",TRIM(CA115),""))</f>
        <v/>
      </c>
      <c r="CC115" s="17" t="str">
        <f t="shared" ca="1" si="182"/>
        <v/>
      </c>
      <c r="CD115" s="8"/>
      <c r="CE115" s="14" t="str">
        <f>IFERROR(TRIM(VLOOKUP(CD115,Data!$A$2:$B$300,2,FALSE)),IF(CD115&lt;&gt;"",TRIM(CD115),""))</f>
        <v/>
      </c>
      <c r="CF115" s="17" t="str">
        <f t="shared" ca="1" si="183"/>
        <v/>
      </c>
      <c r="CG115" s="8"/>
      <c r="CH115" s="14" t="str">
        <f>IFERROR(TRIM(VLOOKUP(CG115,Data!$A$2:$B$300,2,FALSE)),IF(CG115&lt;&gt;"",TRIM(CG115),""))</f>
        <v/>
      </c>
      <c r="CI115" s="17" t="str">
        <f t="shared" ca="1" si="184"/>
        <v/>
      </c>
      <c r="CJ115" s="8"/>
      <c r="CK115" s="14" t="str">
        <f>IFERROR(TRIM(VLOOKUP(CJ115,Data!$A$2:$B$300,2,FALSE)),IF(CJ115&lt;&gt;"",TRIM(CJ115),""))</f>
        <v/>
      </c>
      <c r="CL115" s="17" t="str">
        <f t="shared" ca="1" si="185"/>
        <v/>
      </c>
      <c r="CM115" s="8"/>
      <c r="CN115" s="14" t="str">
        <f>IFERROR(TRIM(VLOOKUP(CM115,Data!$A$2:$B$300,2,FALSE)),IF(CM115&lt;&gt;"",TRIM(CM115),""))</f>
        <v/>
      </c>
      <c r="CO115" s="17" t="str">
        <f t="shared" ca="1" si="186"/>
        <v/>
      </c>
      <c r="CP115" s="8"/>
      <c r="CQ115" s="14" t="str">
        <f>IFERROR(TRIM(VLOOKUP(CP115,Data!$A$2:$B$300,2,FALSE)),IF(CP115&lt;&gt;"",TRIM(CP115),""))</f>
        <v/>
      </c>
      <c r="CR115" s="17" t="str">
        <f t="shared" ca="1" si="187"/>
        <v/>
      </c>
      <c r="CT115" s="24" t="str">
        <f t="shared" si="124"/>
        <v/>
      </c>
      <c r="CU115" t="str">
        <f t="shared" si="125"/>
        <v/>
      </c>
      <c r="CV115" t="str">
        <f t="shared" si="126"/>
        <v/>
      </c>
      <c r="CW115" t="str">
        <f t="shared" si="127"/>
        <v/>
      </c>
      <c r="CX115" t="str">
        <f t="shared" si="128"/>
        <v/>
      </c>
      <c r="CY115" t="str">
        <f t="shared" si="129"/>
        <v/>
      </c>
      <c r="CZ115" t="str">
        <f t="shared" si="130"/>
        <v/>
      </c>
      <c r="DA115" t="str">
        <f t="shared" si="131"/>
        <v/>
      </c>
      <c r="DB115" t="str">
        <f t="shared" si="132"/>
        <v/>
      </c>
      <c r="DC115" t="str">
        <f t="shared" si="133"/>
        <v/>
      </c>
      <c r="DD115" t="str">
        <f t="shared" si="134"/>
        <v/>
      </c>
      <c r="DE115" t="str">
        <f t="shared" si="135"/>
        <v/>
      </c>
      <c r="DF115" t="str">
        <f t="shared" si="136"/>
        <v/>
      </c>
      <c r="DG115" t="str">
        <f t="shared" si="137"/>
        <v/>
      </c>
      <c r="DH115" t="str">
        <f t="shared" si="138"/>
        <v/>
      </c>
      <c r="DI115" t="str">
        <f t="shared" si="139"/>
        <v/>
      </c>
      <c r="DJ115" t="str">
        <f t="shared" si="140"/>
        <v/>
      </c>
      <c r="DK115" t="str">
        <f t="shared" si="141"/>
        <v/>
      </c>
      <c r="DL115" t="str">
        <f t="shared" si="142"/>
        <v/>
      </c>
      <c r="DM115" t="str">
        <f t="shared" si="143"/>
        <v/>
      </c>
      <c r="DN115" t="str">
        <f t="shared" si="144"/>
        <v/>
      </c>
      <c r="DO115" t="str">
        <f t="shared" si="145"/>
        <v/>
      </c>
      <c r="DP115" t="str">
        <f t="shared" si="146"/>
        <v/>
      </c>
      <c r="DQ115" t="str">
        <f t="shared" si="147"/>
        <v/>
      </c>
      <c r="DR115" t="str">
        <f t="shared" si="148"/>
        <v/>
      </c>
      <c r="DS115" t="str">
        <f t="shared" si="149"/>
        <v/>
      </c>
      <c r="DT115" t="str">
        <f t="shared" si="150"/>
        <v/>
      </c>
      <c r="DU115" t="str">
        <f t="shared" si="151"/>
        <v/>
      </c>
      <c r="DV115" t="str">
        <f t="shared" si="152"/>
        <v/>
      </c>
      <c r="DW115" t="str">
        <f t="shared" si="153"/>
        <v/>
      </c>
      <c r="DX115" s="25" t="str">
        <f t="shared" si="154"/>
        <v/>
      </c>
      <c r="EB115" s="78" t="str">
        <f t="shared" si="155"/>
        <v/>
      </c>
      <c r="EC115"/>
      <c r="EE115" s="50" t="str">
        <f ca="1">IF(OR(Results!D114=0,Results!D114="",Results!H114=""),"",IF(Results!H114-Results!I114&gt;4,Results!D114,""))</f>
        <v/>
      </c>
      <c r="EF115" t="str">
        <f>IFERROR(INDEX(EC112:$EC$300,MATCH(EC112&amp;"*",EC113:$EC$300,0)),"")</f>
        <v/>
      </c>
      <c r="EG115" s="51" t="str">
        <f t="shared" si="156"/>
        <v/>
      </c>
    </row>
    <row r="116" spans="4:137" x14ac:dyDescent="0.25">
      <c r="D116" s="8"/>
      <c r="E116" s="14" t="str">
        <f>IFERROR(TRIM(VLOOKUP(D116,Data!$A$2:$B$300,2,FALSE)),IF(D116&lt;&gt;"",TRIM(D116),""))</f>
        <v/>
      </c>
      <c r="F116" s="17" t="str">
        <f t="shared" ca="1" si="190"/>
        <v/>
      </c>
      <c r="G116" s="8"/>
      <c r="H116" s="14" t="str">
        <f>IFERROR(TRIM(VLOOKUP(G116,Data!$A$2:$B$300,2,FALSE)),IF(G116&lt;&gt;"",TRIM(G116),""))</f>
        <v/>
      </c>
      <c r="I116" s="17" t="str">
        <f t="shared" ca="1" si="189"/>
        <v/>
      </c>
      <c r="J116" s="8"/>
      <c r="K116" s="14" t="str">
        <f>IFERROR(TRIM(VLOOKUP(J116,Data!$A$2:$B$300,2,FALSE)),IF(J116&lt;&gt;"",TRIM(J116),""))</f>
        <v/>
      </c>
      <c r="L116" s="17" t="str">
        <f t="shared" ca="1" si="188"/>
        <v/>
      </c>
      <c r="M116" s="8"/>
      <c r="N116" s="14" t="str">
        <f>IFERROR(TRIM(VLOOKUP(M116,Data!$A$2:$B$300,2,FALSE)),IF(M116&lt;&gt;"",TRIM(M116),""))</f>
        <v/>
      </c>
      <c r="O116" s="17" t="str">
        <f t="shared" ca="1" si="160"/>
        <v/>
      </c>
      <c r="P116" s="8"/>
      <c r="Q116" s="14" t="str">
        <f>IFERROR(TRIM(VLOOKUP(P116,Data!$A$2:$B$300,2,FALSE)),IF(P116&lt;&gt;"",TRIM(P116),""))</f>
        <v/>
      </c>
      <c r="R116" s="17" t="str">
        <f t="shared" ca="1" si="161"/>
        <v/>
      </c>
      <c r="S116" s="8"/>
      <c r="T116" s="14" t="str">
        <f>IFERROR(TRIM(VLOOKUP(S116,Data!$A$2:$B$300,2,FALSE)),IF(S116&lt;&gt;"",TRIM(S116),""))</f>
        <v/>
      </c>
      <c r="U116" s="17" t="str">
        <f t="shared" ca="1" si="162"/>
        <v/>
      </c>
      <c r="V116" s="8"/>
      <c r="W116" s="14" t="str">
        <f>IFERROR(TRIM(VLOOKUP(V116,Data!$A$2:$B$300,2,FALSE)),IF(V116&lt;&gt;"",TRIM(V116),""))</f>
        <v/>
      </c>
      <c r="X116" s="17" t="str">
        <f t="shared" ca="1" si="163"/>
        <v/>
      </c>
      <c r="Y116" s="8"/>
      <c r="Z116" s="14" t="str">
        <f>IFERROR(TRIM(VLOOKUP(Y116,Data!$A$2:$B$300,2,FALSE)),IF(Y116&lt;&gt;"",TRIM(Y116),""))</f>
        <v/>
      </c>
      <c r="AA116" s="17" t="str">
        <f t="shared" ca="1" si="164"/>
        <v/>
      </c>
      <c r="AB116" s="8"/>
      <c r="AC116" s="14" t="str">
        <f>IFERROR(TRIM(VLOOKUP(AB116,Data!$A$2:$B$300,2,FALSE)),IF(AB116&lt;&gt;"",TRIM(AB116),""))</f>
        <v/>
      </c>
      <c r="AD116" s="17" t="str">
        <f t="shared" ca="1" si="165"/>
        <v/>
      </c>
      <c r="AE116" s="8"/>
      <c r="AF116" s="14" t="str">
        <f>IFERROR(TRIM(VLOOKUP(AE116,Data!$A$2:$B$300,2,FALSE)),IF(AE116&lt;&gt;"",TRIM(AE116),""))</f>
        <v/>
      </c>
      <c r="AG116" s="17" t="str">
        <f t="shared" ca="1" si="166"/>
        <v/>
      </c>
      <c r="AH116" s="8"/>
      <c r="AI116" s="14" t="str">
        <f>IFERROR(TRIM(VLOOKUP(AH116,Data!$A$2:$B$300,2,FALSE)),IF(AH116&lt;&gt;"",TRIM(AH116),""))</f>
        <v/>
      </c>
      <c r="AJ116" s="17" t="str">
        <f t="shared" ca="1" si="167"/>
        <v/>
      </c>
      <c r="AK116" s="8"/>
      <c r="AL116" s="14" t="str">
        <f>IFERROR(TRIM(VLOOKUP(AK116,Data!$A$2:$B$300,2,FALSE)),IF(AK116&lt;&gt;"",TRIM(AK116),""))</f>
        <v/>
      </c>
      <c r="AM116" s="17" t="str">
        <f t="shared" ca="1" si="168"/>
        <v/>
      </c>
      <c r="AN116" s="8"/>
      <c r="AO116" s="14" t="str">
        <f>IFERROR(TRIM(VLOOKUP(AN116,Data!$A$2:$B$300,2,FALSE)),IF(AN116&lt;&gt;"",TRIM(AN116),""))</f>
        <v/>
      </c>
      <c r="AP116" s="17" t="str">
        <f t="shared" ca="1" si="169"/>
        <v/>
      </c>
      <c r="AQ116" s="8"/>
      <c r="AR116" s="14" t="str">
        <f>IFERROR(TRIM(VLOOKUP(AQ116,Data!$A$2:$B$300,2,FALSE)),IF(AQ116&lt;&gt;"",TRIM(AQ116),""))</f>
        <v/>
      </c>
      <c r="AS116" s="17" t="str">
        <f t="shared" ca="1" si="170"/>
        <v/>
      </c>
      <c r="AT116" s="8"/>
      <c r="AU116" s="14" t="str">
        <f>IFERROR(TRIM(VLOOKUP(AT116,Data!$A$2:$B$300,2,FALSE)),IF(AT116&lt;&gt;"",TRIM(AT116),""))</f>
        <v/>
      </c>
      <c r="AV116" s="17" t="str">
        <f t="shared" ca="1" si="171"/>
        <v/>
      </c>
      <c r="AW116" s="8"/>
      <c r="AX116" s="14" t="str">
        <f>IFERROR(TRIM(VLOOKUP(AW116,Data!$A$2:$B$300,2,FALSE)),IF(AW116&lt;&gt;"",TRIM(AW116),""))</f>
        <v/>
      </c>
      <c r="AY116" s="17" t="str">
        <f t="shared" ca="1" si="172"/>
        <v/>
      </c>
      <c r="AZ116" s="8"/>
      <c r="BA116" s="14" t="str">
        <f>IFERROR(TRIM(VLOOKUP(AZ116,Data!$A$2:$B$300,2,FALSE)),IF(AZ116&lt;&gt;"",TRIM(AZ116),""))</f>
        <v/>
      </c>
      <c r="BB116" s="17" t="str">
        <f t="shared" ca="1" si="173"/>
        <v/>
      </c>
      <c r="BC116" s="8"/>
      <c r="BD116" s="14" t="str">
        <f>IFERROR(TRIM(VLOOKUP(BC116,Data!$A$2:$B$300,2,FALSE)),IF(BC116&lt;&gt;"",TRIM(BC116),""))</f>
        <v/>
      </c>
      <c r="BE116" s="17" t="str">
        <f t="shared" ca="1" si="174"/>
        <v/>
      </c>
      <c r="BF116" s="8"/>
      <c r="BG116" s="14" t="str">
        <f>IFERROR(TRIM(VLOOKUP(BF116,Data!$A$2:$B$300,2,FALSE)),IF(BF116&lt;&gt;"",TRIM(BF116),""))</f>
        <v/>
      </c>
      <c r="BH116" s="17" t="str">
        <f t="shared" ca="1" si="175"/>
        <v/>
      </c>
      <c r="BI116" s="8"/>
      <c r="BJ116" s="14" t="str">
        <f>IFERROR(TRIM(VLOOKUP(BI116,Data!$A$2:$B$300,2,FALSE)),IF(BI116&lt;&gt;"",TRIM(BI116),""))</f>
        <v/>
      </c>
      <c r="BK116" s="17" t="str">
        <f t="shared" ca="1" si="176"/>
        <v/>
      </c>
      <c r="BL116" s="8"/>
      <c r="BM116" s="14" t="str">
        <f>IFERROR(TRIM(VLOOKUP(BL116,Data!$A$2:$B$300,2,FALSE)),IF(BL116&lt;&gt;"",TRIM(BL116),""))</f>
        <v/>
      </c>
      <c r="BN116" s="17" t="str">
        <f t="shared" ca="1" si="177"/>
        <v/>
      </c>
      <c r="BO116" s="8"/>
      <c r="BP116" s="14" t="str">
        <f>IFERROR(TRIM(VLOOKUP(BO116,Data!$A$2:$B$300,2,FALSE)),IF(BO116&lt;&gt;"",TRIM(BO116),""))</f>
        <v/>
      </c>
      <c r="BQ116" s="17" t="str">
        <f t="shared" ca="1" si="178"/>
        <v/>
      </c>
      <c r="BR116" s="8"/>
      <c r="BS116" s="14" t="str">
        <f>IFERROR(TRIM(VLOOKUP(BR116,Data!$A$2:$B$300,2,FALSE)),IF(BR116&lt;&gt;"",TRIM(BR116),""))</f>
        <v/>
      </c>
      <c r="BT116" s="17" t="str">
        <f t="shared" ca="1" si="179"/>
        <v/>
      </c>
      <c r="BU116" s="8"/>
      <c r="BV116" s="14" t="str">
        <f>IFERROR(TRIM(VLOOKUP(BU116,Data!$A$2:$B$300,2,FALSE)),IF(BU116&lt;&gt;"",TRIM(BU116),""))</f>
        <v/>
      </c>
      <c r="BW116" s="17" t="str">
        <f t="shared" ca="1" si="180"/>
        <v/>
      </c>
      <c r="BX116" s="8"/>
      <c r="BY116" s="14" t="str">
        <f>IFERROR(TRIM(VLOOKUP(BX116,Data!$A$2:$B$300,2,FALSE)),IF(BX116&lt;&gt;"",TRIM(BX116),""))</f>
        <v/>
      </c>
      <c r="BZ116" s="17" t="str">
        <f t="shared" ca="1" si="181"/>
        <v/>
      </c>
      <c r="CA116" s="8"/>
      <c r="CB116" s="14" t="str">
        <f>IFERROR(TRIM(VLOOKUP(CA116,Data!$A$2:$B$300,2,FALSE)),IF(CA116&lt;&gt;"",TRIM(CA116),""))</f>
        <v/>
      </c>
      <c r="CC116" s="17" t="str">
        <f t="shared" ca="1" si="182"/>
        <v/>
      </c>
      <c r="CD116" s="8"/>
      <c r="CE116" s="14" t="str">
        <f>IFERROR(TRIM(VLOOKUP(CD116,Data!$A$2:$B$300,2,FALSE)),IF(CD116&lt;&gt;"",TRIM(CD116),""))</f>
        <v/>
      </c>
      <c r="CF116" s="17" t="str">
        <f t="shared" ca="1" si="183"/>
        <v/>
      </c>
      <c r="CG116" s="8"/>
      <c r="CH116" s="14" t="str">
        <f>IFERROR(TRIM(VLOOKUP(CG116,Data!$A$2:$B$300,2,FALSE)),IF(CG116&lt;&gt;"",TRIM(CG116),""))</f>
        <v/>
      </c>
      <c r="CI116" s="17" t="str">
        <f t="shared" ca="1" si="184"/>
        <v/>
      </c>
      <c r="CJ116" s="8"/>
      <c r="CK116" s="14" t="str">
        <f>IFERROR(TRIM(VLOOKUP(CJ116,Data!$A$2:$B$300,2,FALSE)),IF(CJ116&lt;&gt;"",TRIM(CJ116),""))</f>
        <v/>
      </c>
      <c r="CL116" s="17" t="str">
        <f t="shared" ca="1" si="185"/>
        <v/>
      </c>
      <c r="CM116" s="8"/>
      <c r="CN116" s="14" t="str">
        <f>IFERROR(TRIM(VLOOKUP(CM116,Data!$A$2:$B$300,2,FALSE)),IF(CM116&lt;&gt;"",TRIM(CM116),""))</f>
        <v/>
      </c>
      <c r="CO116" s="17" t="str">
        <f t="shared" ca="1" si="186"/>
        <v/>
      </c>
      <c r="CP116" s="8"/>
      <c r="CQ116" s="14" t="str">
        <f>IFERROR(TRIM(VLOOKUP(CP116,Data!$A$2:$B$300,2,FALSE)),IF(CP116&lt;&gt;"",TRIM(CP116),""))</f>
        <v/>
      </c>
      <c r="CR116" s="17" t="str">
        <f t="shared" ca="1" si="187"/>
        <v/>
      </c>
      <c r="CT116" s="24" t="str">
        <f t="shared" si="124"/>
        <v/>
      </c>
      <c r="CU116" t="str">
        <f t="shared" si="125"/>
        <v/>
      </c>
      <c r="CV116" t="str">
        <f t="shared" si="126"/>
        <v/>
      </c>
      <c r="CW116" t="str">
        <f t="shared" si="127"/>
        <v/>
      </c>
      <c r="CX116" t="str">
        <f t="shared" si="128"/>
        <v/>
      </c>
      <c r="CY116" t="str">
        <f t="shared" si="129"/>
        <v/>
      </c>
      <c r="CZ116" t="str">
        <f t="shared" si="130"/>
        <v/>
      </c>
      <c r="DA116" t="str">
        <f t="shared" si="131"/>
        <v/>
      </c>
      <c r="DB116" t="str">
        <f t="shared" si="132"/>
        <v/>
      </c>
      <c r="DC116" t="str">
        <f t="shared" si="133"/>
        <v/>
      </c>
      <c r="DD116" t="str">
        <f t="shared" si="134"/>
        <v/>
      </c>
      <c r="DE116" t="str">
        <f t="shared" si="135"/>
        <v/>
      </c>
      <c r="DF116" t="str">
        <f t="shared" si="136"/>
        <v/>
      </c>
      <c r="DG116" t="str">
        <f t="shared" si="137"/>
        <v/>
      </c>
      <c r="DH116" t="str">
        <f t="shared" si="138"/>
        <v/>
      </c>
      <c r="DI116" t="str">
        <f t="shared" si="139"/>
        <v/>
      </c>
      <c r="DJ116" t="str">
        <f t="shared" si="140"/>
        <v/>
      </c>
      <c r="DK116" t="str">
        <f t="shared" si="141"/>
        <v/>
      </c>
      <c r="DL116" t="str">
        <f t="shared" si="142"/>
        <v/>
      </c>
      <c r="DM116" t="str">
        <f t="shared" si="143"/>
        <v/>
      </c>
      <c r="DN116" t="str">
        <f t="shared" si="144"/>
        <v/>
      </c>
      <c r="DO116" t="str">
        <f t="shared" si="145"/>
        <v/>
      </c>
      <c r="DP116" t="str">
        <f t="shared" si="146"/>
        <v/>
      </c>
      <c r="DQ116" t="str">
        <f t="shared" si="147"/>
        <v/>
      </c>
      <c r="DR116" t="str">
        <f t="shared" si="148"/>
        <v/>
      </c>
      <c r="DS116" t="str">
        <f t="shared" si="149"/>
        <v/>
      </c>
      <c r="DT116" t="str">
        <f t="shared" si="150"/>
        <v/>
      </c>
      <c r="DU116" t="str">
        <f t="shared" si="151"/>
        <v/>
      </c>
      <c r="DV116" t="str">
        <f t="shared" si="152"/>
        <v/>
      </c>
      <c r="DW116" t="str">
        <f t="shared" si="153"/>
        <v/>
      </c>
      <c r="DX116" s="25" t="str">
        <f t="shared" si="154"/>
        <v/>
      </c>
      <c r="EB116" s="78" t="str">
        <f t="shared" si="155"/>
        <v/>
      </c>
      <c r="EC116"/>
      <c r="EE116" s="50" t="str">
        <f ca="1">IF(OR(Results!D115=0,Results!D115="",Results!H115=""),"",IF(Results!H115-Results!I115&gt;4,Results!D115,""))</f>
        <v/>
      </c>
      <c r="EF116" t="str">
        <f>IFERROR(INDEX(EC113:$EC$300,MATCH(EC113&amp;"*",EC114:$EC$300,0)),"")</f>
        <v/>
      </c>
      <c r="EG116" s="51" t="str">
        <f t="shared" si="156"/>
        <v/>
      </c>
    </row>
    <row r="117" spans="4:137" x14ac:dyDescent="0.25">
      <c r="D117" s="8"/>
      <c r="E117" s="14" t="str">
        <f>IFERROR(TRIM(VLOOKUP(D117,Data!$A$2:$B$300,2,FALSE)),IF(D117&lt;&gt;"",TRIM(D117),""))</f>
        <v/>
      </c>
      <c r="F117" s="17" t="str">
        <f t="shared" ca="1" si="190"/>
        <v/>
      </c>
      <c r="G117" s="8"/>
      <c r="H117" s="14" t="str">
        <f>IFERROR(TRIM(VLOOKUP(G117,Data!$A$2:$B$300,2,FALSE)),IF(G117&lt;&gt;"",TRIM(G117),""))</f>
        <v/>
      </c>
      <c r="I117" s="17" t="str">
        <f t="shared" ca="1" si="189"/>
        <v/>
      </c>
      <c r="J117" s="8"/>
      <c r="K117" s="14" t="str">
        <f>IFERROR(TRIM(VLOOKUP(J117,Data!$A$2:$B$300,2,FALSE)),IF(J117&lt;&gt;"",TRIM(J117),""))</f>
        <v/>
      </c>
      <c r="L117" s="17" t="str">
        <f t="shared" ca="1" si="188"/>
        <v/>
      </c>
      <c r="M117" s="8"/>
      <c r="N117" s="14" t="str">
        <f>IFERROR(TRIM(VLOOKUP(M117,Data!$A$2:$B$300,2,FALSE)),IF(M117&lt;&gt;"",TRIM(M117),""))</f>
        <v/>
      </c>
      <c r="O117" s="17" t="str">
        <f t="shared" ca="1" si="160"/>
        <v/>
      </c>
      <c r="P117" s="8"/>
      <c r="Q117" s="14" t="str">
        <f>IFERROR(TRIM(VLOOKUP(P117,Data!$A$2:$B$300,2,FALSE)),IF(P117&lt;&gt;"",TRIM(P117),""))</f>
        <v/>
      </c>
      <c r="R117" s="17" t="str">
        <f t="shared" ca="1" si="161"/>
        <v/>
      </c>
      <c r="S117" s="8"/>
      <c r="T117" s="14" t="str">
        <f>IFERROR(TRIM(VLOOKUP(S117,Data!$A$2:$B$300,2,FALSE)),IF(S117&lt;&gt;"",TRIM(S117),""))</f>
        <v/>
      </c>
      <c r="U117" s="17" t="str">
        <f t="shared" ca="1" si="162"/>
        <v/>
      </c>
      <c r="V117" s="8"/>
      <c r="W117" s="14" t="str">
        <f>IFERROR(TRIM(VLOOKUP(V117,Data!$A$2:$B$300,2,FALSE)),IF(V117&lt;&gt;"",TRIM(V117),""))</f>
        <v/>
      </c>
      <c r="X117" s="17" t="str">
        <f t="shared" ca="1" si="163"/>
        <v/>
      </c>
      <c r="Y117" s="8"/>
      <c r="Z117" s="14" t="str">
        <f>IFERROR(TRIM(VLOOKUP(Y117,Data!$A$2:$B$300,2,FALSE)),IF(Y117&lt;&gt;"",TRIM(Y117),""))</f>
        <v/>
      </c>
      <c r="AA117" s="17" t="str">
        <f t="shared" ca="1" si="164"/>
        <v/>
      </c>
      <c r="AB117" s="8"/>
      <c r="AC117" s="14" t="str">
        <f>IFERROR(TRIM(VLOOKUP(AB117,Data!$A$2:$B$300,2,FALSE)),IF(AB117&lt;&gt;"",TRIM(AB117),""))</f>
        <v/>
      </c>
      <c r="AD117" s="17" t="str">
        <f t="shared" ca="1" si="165"/>
        <v/>
      </c>
      <c r="AE117" s="8"/>
      <c r="AF117" s="14" t="str">
        <f>IFERROR(TRIM(VLOOKUP(AE117,Data!$A$2:$B$300,2,FALSE)),IF(AE117&lt;&gt;"",TRIM(AE117),""))</f>
        <v/>
      </c>
      <c r="AG117" s="17" t="str">
        <f t="shared" ca="1" si="166"/>
        <v/>
      </c>
      <c r="AH117" s="8"/>
      <c r="AI117" s="14" t="str">
        <f>IFERROR(TRIM(VLOOKUP(AH117,Data!$A$2:$B$300,2,FALSE)),IF(AH117&lt;&gt;"",TRIM(AH117),""))</f>
        <v/>
      </c>
      <c r="AJ117" s="17" t="str">
        <f t="shared" ca="1" si="167"/>
        <v/>
      </c>
      <c r="AK117" s="8"/>
      <c r="AL117" s="14" t="str">
        <f>IFERROR(TRIM(VLOOKUP(AK117,Data!$A$2:$B$300,2,FALSE)),IF(AK117&lt;&gt;"",TRIM(AK117),""))</f>
        <v/>
      </c>
      <c r="AM117" s="17" t="str">
        <f t="shared" ca="1" si="168"/>
        <v/>
      </c>
      <c r="AN117" s="8"/>
      <c r="AO117" s="14" t="str">
        <f>IFERROR(TRIM(VLOOKUP(AN117,Data!$A$2:$B$300,2,FALSE)),IF(AN117&lt;&gt;"",TRIM(AN117),""))</f>
        <v/>
      </c>
      <c r="AP117" s="17" t="str">
        <f t="shared" ca="1" si="169"/>
        <v/>
      </c>
      <c r="AQ117" s="8"/>
      <c r="AR117" s="14" t="str">
        <f>IFERROR(TRIM(VLOOKUP(AQ117,Data!$A$2:$B$300,2,FALSE)),IF(AQ117&lt;&gt;"",TRIM(AQ117),""))</f>
        <v/>
      </c>
      <c r="AS117" s="17" t="str">
        <f t="shared" ca="1" si="170"/>
        <v/>
      </c>
      <c r="AT117" s="8"/>
      <c r="AU117" s="14" t="str">
        <f>IFERROR(TRIM(VLOOKUP(AT117,Data!$A$2:$B$300,2,FALSE)),IF(AT117&lt;&gt;"",TRIM(AT117),""))</f>
        <v/>
      </c>
      <c r="AV117" s="17" t="str">
        <f t="shared" ca="1" si="171"/>
        <v/>
      </c>
      <c r="AW117" s="8"/>
      <c r="AX117" s="14" t="str">
        <f>IFERROR(TRIM(VLOOKUP(AW117,Data!$A$2:$B$300,2,FALSE)),IF(AW117&lt;&gt;"",TRIM(AW117),""))</f>
        <v/>
      </c>
      <c r="AY117" s="17" t="str">
        <f t="shared" ca="1" si="172"/>
        <v/>
      </c>
      <c r="AZ117" s="8"/>
      <c r="BA117" s="14" t="str">
        <f>IFERROR(TRIM(VLOOKUP(AZ117,Data!$A$2:$B$300,2,FALSE)),IF(AZ117&lt;&gt;"",TRIM(AZ117),""))</f>
        <v/>
      </c>
      <c r="BB117" s="17" t="str">
        <f t="shared" ca="1" si="173"/>
        <v/>
      </c>
      <c r="BC117" s="8"/>
      <c r="BD117" s="14" t="str">
        <f>IFERROR(TRIM(VLOOKUP(BC117,Data!$A$2:$B$300,2,FALSE)),IF(BC117&lt;&gt;"",TRIM(BC117),""))</f>
        <v/>
      </c>
      <c r="BE117" s="17" t="str">
        <f t="shared" ca="1" si="174"/>
        <v/>
      </c>
      <c r="BF117" s="8"/>
      <c r="BG117" s="14" t="str">
        <f>IFERROR(TRIM(VLOOKUP(BF117,Data!$A$2:$B$300,2,FALSE)),IF(BF117&lt;&gt;"",TRIM(BF117),""))</f>
        <v/>
      </c>
      <c r="BH117" s="17" t="str">
        <f t="shared" ca="1" si="175"/>
        <v/>
      </c>
      <c r="BI117" s="8"/>
      <c r="BJ117" s="14" t="str">
        <f>IFERROR(TRIM(VLOOKUP(BI117,Data!$A$2:$B$300,2,FALSE)),IF(BI117&lt;&gt;"",TRIM(BI117),""))</f>
        <v/>
      </c>
      <c r="BK117" s="17" t="str">
        <f t="shared" ca="1" si="176"/>
        <v/>
      </c>
      <c r="BL117" s="8"/>
      <c r="BM117" s="14" t="str">
        <f>IFERROR(TRIM(VLOOKUP(BL117,Data!$A$2:$B$300,2,FALSE)),IF(BL117&lt;&gt;"",TRIM(BL117),""))</f>
        <v/>
      </c>
      <c r="BN117" s="17" t="str">
        <f t="shared" ca="1" si="177"/>
        <v/>
      </c>
      <c r="BO117" s="8"/>
      <c r="BP117" s="14" t="str">
        <f>IFERROR(TRIM(VLOOKUP(BO117,Data!$A$2:$B$300,2,FALSE)),IF(BO117&lt;&gt;"",TRIM(BO117),""))</f>
        <v/>
      </c>
      <c r="BQ117" s="17" t="str">
        <f t="shared" ca="1" si="178"/>
        <v/>
      </c>
      <c r="BR117" s="8"/>
      <c r="BS117" s="14" t="str">
        <f>IFERROR(TRIM(VLOOKUP(BR117,Data!$A$2:$B$300,2,FALSE)),IF(BR117&lt;&gt;"",TRIM(BR117),""))</f>
        <v/>
      </c>
      <c r="BT117" s="17" t="str">
        <f t="shared" ca="1" si="179"/>
        <v/>
      </c>
      <c r="BU117" s="8"/>
      <c r="BV117" s="14" t="str">
        <f>IFERROR(TRIM(VLOOKUP(BU117,Data!$A$2:$B$300,2,FALSE)),IF(BU117&lt;&gt;"",TRIM(BU117),""))</f>
        <v/>
      </c>
      <c r="BW117" s="17" t="str">
        <f t="shared" ca="1" si="180"/>
        <v/>
      </c>
      <c r="BX117" s="8"/>
      <c r="BY117" s="14" t="str">
        <f>IFERROR(TRIM(VLOOKUP(BX117,Data!$A$2:$B$300,2,FALSE)),IF(BX117&lt;&gt;"",TRIM(BX117),""))</f>
        <v/>
      </c>
      <c r="BZ117" s="17" t="str">
        <f t="shared" ca="1" si="181"/>
        <v/>
      </c>
      <c r="CA117" s="8"/>
      <c r="CB117" s="14" t="str">
        <f>IFERROR(TRIM(VLOOKUP(CA117,Data!$A$2:$B$300,2,FALSE)),IF(CA117&lt;&gt;"",TRIM(CA117),""))</f>
        <v/>
      </c>
      <c r="CC117" s="17" t="str">
        <f t="shared" ca="1" si="182"/>
        <v/>
      </c>
      <c r="CD117" s="8"/>
      <c r="CE117" s="14" t="str">
        <f>IFERROR(TRIM(VLOOKUP(CD117,Data!$A$2:$B$300,2,FALSE)),IF(CD117&lt;&gt;"",TRIM(CD117),""))</f>
        <v/>
      </c>
      <c r="CF117" s="17" t="str">
        <f t="shared" ca="1" si="183"/>
        <v/>
      </c>
      <c r="CG117" s="8"/>
      <c r="CH117" s="14" t="str">
        <f>IFERROR(TRIM(VLOOKUP(CG117,Data!$A$2:$B$300,2,FALSE)),IF(CG117&lt;&gt;"",TRIM(CG117),""))</f>
        <v/>
      </c>
      <c r="CI117" s="17" t="str">
        <f t="shared" ca="1" si="184"/>
        <v/>
      </c>
      <c r="CJ117" s="8"/>
      <c r="CK117" s="14" t="str">
        <f>IFERROR(TRIM(VLOOKUP(CJ117,Data!$A$2:$B$300,2,FALSE)),IF(CJ117&lt;&gt;"",TRIM(CJ117),""))</f>
        <v/>
      </c>
      <c r="CL117" s="17" t="str">
        <f t="shared" ca="1" si="185"/>
        <v/>
      </c>
      <c r="CM117" s="8"/>
      <c r="CN117" s="14" t="str">
        <f>IFERROR(TRIM(VLOOKUP(CM117,Data!$A$2:$B$300,2,FALSE)),IF(CM117&lt;&gt;"",TRIM(CM117),""))</f>
        <v/>
      </c>
      <c r="CO117" s="17" t="str">
        <f t="shared" ca="1" si="186"/>
        <v/>
      </c>
      <c r="CP117" s="8"/>
      <c r="CQ117" s="14" t="str">
        <f>IFERROR(TRIM(VLOOKUP(CP117,Data!$A$2:$B$300,2,FALSE)),IF(CP117&lt;&gt;"",TRIM(CP117),""))</f>
        <v/>
      </c>
      <c r="CR117" s="17" t="str">
        <f t="shared" ca="1" si="187"/>
        <v/>
      </c>
      <c r="CT117" s="24" t="str">
        <f t="shared" si="124"/>
        <v/>
      </c>
      <c r="CU117" t="str">
        <f t="shared" si="125"/>
        <v/>
      </c>
      <c r="CV117" t="str">
        <f t="shared" si="126"/>
        <v/>
      </c>
      <c r="CW117" t="str">
        <f t="shared" si="127"/>
        <v/>
      </c>
      <c r="CX117" t="str">
        <f t="shared" si="128"/>
        <v/>
      </c>
      <c r="CY117" t="str">
        <f t="shared" si="129"/>
        <v/>
      </c>
      <c r="CZ117" t="str">
        <f t="shared" si="130"/>
        <v/>
      </c>
      <c r="DA117" t="str">
        <f t="shared" si="131"/>
        <v/>
      </c>
      <c r="DB117" t="str">
        <f t="shared" si="132"/>
        <v/>
      </c>
      <c r="DC117" t="str">
        <f t="shared" si="133"/>
        <v/>
      </c>
      <c r="DD117" t="str">
        <f t="shared" si="134"/>
        <v/>
      </c>
      <c r="DE117" t="str">
        <f t="shared" si="135"/>
        <v/>
      </c>
      <c r="DF117" t="str">
        <f t="shared" si="136"/>
        <v/>
      </c>
      <c r="DG117" t="str">
        <f t="shared" si="137"/>
        <v/>
      </c>
      <c r="DH117" t="str">
        <f t="shared" si="138"/>
        <v/>
      </c>
      <c r="DI117" t="str">
        <f t="shared" si="139"/>
        <v/>
      </c>
      <c r="DJ117" t="str">
        <f t="shared" si="140"/>
        <v/>
      </c>
      <c r="DK117" t="str">
        <f t="shared" si="141"/>
        <v/>
      </c>
      <c r="DL117" t="str">
        <f t="shared" si="142"/>
        <v/>
      </c>
      <c r="DM117" t="str">
        <f t="shared" si="143"/>
        <v/>
      </c>
      <c r="DN117" t="str">
        <f t="shared" si="144"/>
        <v/>
      </c>
      <c r="DO117" t="str">
        <f t="shared" si="145"/>
        <v/>
      </c>
      <c r="DP117" t="str">
        <f t="shared" si="146"/>
        <v/>
      </c>
      <c r="DQ117" t="str">
        <f t="shared" si="147"/>
        <v/>
      </c>
      <c r="DR117" t="str">
        <f t="shared" si="148"/>
        <v/>
      </c>
      <c r="DS117" t="str">
        <f t="shared" si="149"/>
        <v/>
      </c>
      <c r="DT117" t="str">
        <f t="shared" si="150"/>
        <v/>
      </c>
      <c r="DU117" t="str">
        <f t="shared" si="151"/>
        <v/>
      </c>
      <c r="DV117" t="str">
        <f t="shared" si="152"/>
        <v/>
      </c>
      <c r="DW117" t="str">
        <f t="shared" si="153"/>
        <v/>
      </c>
      <c r="DX117" s="25" t="str">
        <f t="shared" si="154"/>
        <v/>
      </c>
      <c r="EB117" s="78" t="str">
        <f t="shared" si="155"/>
        <v/>
      </c>
      <c r="EC117"/>
      <c r="EE117" s="50" t="str">
        <f ca="1">IF(OR(Results!D116=0,Results!D116="",Results!H116=""),"",IF(Results!H116-Results!I116&gt;4,Results!D116,""))</f>
        <v/>
      </c>
      <c r="EF117" t="str">
        <f>IFERROR(INDEX(EC114:$EC$300,MATCH(EC114&amp;"*",EC115:$EC$300,0)),"")</f>
        <v/>
      </c>
      <c r="EG117" s="51" t="str">
        <f t="shared" si="156"/>
        <v/>
      </c>
    </row>
    <row r="118" spans="4:137" x14ac:dyDescent="0.25">
      <c r="D118" s="8"/>
      <c r="E118" s="14" t="str">
        <f>IFERROR(TRIM(VLOOKUP(D118,Data!$A$2:$B$300,2,FALSE)),IF(D118&lt;&gt;"",TRIM(D118),""))</f>
        <v/>
      </c>
      <c r="F118" s="17" t="str">
        <f t="shared" ca="1" si="190"/>
        <v/>
      </c>
      <c r="G118" s="8"/>
      <c r="H118" s="14" t="str">
        <f>IFERROR(TRIM(VLOOKUP(G118,Data!$A$2:$B$300,2,FALSE)),IF(G118&lt;&gt;"",TRIM(G118),""))</f>
        <v/>
      </c>
      <c r="I118" s="17" t="str">
        <f t="shared" ca="1" si="189"/>
        <v/>
      </c>
      <c r="J118" s="8"/>
      <c r="K118" s="14" t="str">
        <f>IFERROR(TRIM(VLOOKUP(J118,Data!$A$2:$B$300,2,FALSE)),IF(J118&lt;&gt;"",TRIM(J118),""))</f>
        <v/>
      </c>
      <c r="L118" s="17" t="str">
        <f t="shared" ca="1" si="188"/>
        <v/>
      </c>
      <c r="M118" s="8"/>
      <c r="N118" s="14" t="str">
        <f>IFERROR(TRIM(VLOOKUP(M118,Data!$A$2:$B$300,2,FALSE)),IF(M118&lt;&gt;"",TRIM(M118),""))</f>
        <v/>
      </c>
      <c r="O118" s="17" t="str">
        <f t="shared" ca="1" si="160"/>
        <v/>
      </c>
      <c r="P118" s="8"/>
      <c r="Q118" s="14" t="str">
        <f>IFERROR(TRIM(VLOOKUP(P118,Data!$A$2:$B$300,2,FALSE)),IF(P118&lt;&gt;"",TRIM(P118),""))</f>
        <v/>
      </c>
      <c r="R118" s="17" t="str">
        <f t="shared" ca="1" si="161"/>
        <v/>
      </c>
      <c r="S118" s="8"/>
      <c r="T118" s="14" t="str">
        <f>IFERROR(TRIM(VLOOKUP(S118,Data!$A$2:$B$300,2,FALSE)),IF(S118&lt;&gt;"",TRIM(S118),""))</f>
        <v/>
      </c>
      <c r="U118" s="17" t="str">
        <f t="shared" ca="1" si="162"/>
        <v/>
      </c>
      <c r="V118" s="8"/>
      <c r="W118" s="14" t="str">
        <f>IFERROR(TRIM(VLOOKUP(V118,Data!$A$2:$B$300,2,FALSE)),IF(V118&lt;&gt;"",TRIM(V118),""))</f>
        <v/>
      </c>
      <c r="X118" s="17" t="str">
        <f t="shared" ca="1" si="163"/>
        <v/>
      </c>
      <c r="Y118" s="8"/>
      <c r="Z118" s="14" t="str">
        <f>IFERROR(TRIM(VLOOKUP(Y118,Data!$A$2:$B$300,2,FALSE)),IF(Y118&lt;&gt;"",TRIM(Y118),""))</f>
        <v/>
      </c>
      <c r="AA118" s="17" t="str">
        <f t="shared" ca="1" si="164"/>
        <v/>
      </c>
      <c r="AB118" s="8"/>
      <c r="AC118" s="14" t="str">
        <f>IFERROR(TRIM(VLOOKUP(AB118,Data!$A$2:$B$300,2,FALSE)),IF(AB118&lt;&gt;"",TRIM(AB118),""))</f>
        <v/>
      </c>
      <c r="AD118" s="17" t="str">
        <f t="shared" ca="1" si="165"/>
        <v/>
      </c>
      <c r="AE118" s="8"/>
      <c r="AF118" s="14" t="str">
        <f>IFERROR(TRIM(VLOOKUP(AE118,Data!$A$2:$B$300,2,FALSE)),IF(AE118&lt;&gt;"",TRIM(AE118),""))</f>
        <v/>
      </c>
      <c r="AG118" s="17" t="str">
        <f t="shared" ca="1" si="166"/>
        <v/>
      </c>
      <c r="AH118" s="8"/>
      <c r="AI118" s="14" t="str">
        <f>IFERROR(TRIM(VLOOKUP(AH118,Data!$A$2:$B$300,2,FALSE)),IF(AH118&lt;&gt;"",TRIM(AH118),""))</f>
        <v/>
      </c>
      <c r="AJ118" s="17" t="str">
        <f t="shared" ca="1" si="167"/>
        <v/>
      </c>
      <c r="AK118" s="8"/>
      <c r="AL118" s="14" t="str">
        <f>IFERROR(TRIM(VLOOKUP(AK118,Data!$A$2:$B$300,2,FALSE)),IF(AK118&lt;&gt;"",TRIM(AK118),""))</f>
        <v/>
      </c>
      <c r="AM118" s="17" t="str">
        <f t="shared" ca="1" si="168"/>
        <v/>
      </c>
      <c r="AN118" s="8"/>
      <c r="AO118" s="14" t="str">
        <f>IFERROR(TRIM(VLOOKUP(AN118,Data!$A$2:$B$300,2,FALSE)),IF(AN118&lt;&gt;"",TRIM(AN118),""))</f>
        <v/>
      </c>
      <c r="AP118" s="17" t="str">
        <f t="shared" ca="1" si="169"/>
        <v/>
      </c>
      <c r="AQ118" s="8"/>
      <c r="AR118" s="14" t="str">
        <f>IFERROR(TRIM(VLOOKUP(AQ118,Data!$A$2:$B$300,2,FALSE)),IF(AQ118&lt;&gt;"",TRIM(AQ118),""))</f>
        <v/>
      </c>
      <c r="AS118" s="17" t="str">
        <f t="shared" ca="1" si="170"/>
        <v/>
      </c>
      <c r="AT118" s="8"/>
      <c r="AU118" s="14" t="str">
        <f>IFERROR(TRIM(VLOOKUP(AT118,Data!$A$2:$B$300,2,FALSE)),IF(AT118&lt;&gt;"",TRIM(AT118),""))</f>
        <v/>
      </c>
      <c r="AV118" s="17" t="str">
        <f t="shared" ca="1" si="171"/>
        <v/>
      </c>
      <c r="AW118" s="8"/>
      <c r="AX118" s="14" t="str">
        <f>IFERROR(TRIM(VLOOKUP(AW118,Data!$A$2:$B$300,2,FALSE)),IF(AW118&lt;&gt;"",TRIM(AW118),""))</f>
        <v/>
      </c>
      <c r="AY118" s="17" t="str">
        <f t="shared" ca="1" si="172"/>
        <v/>
      </c>
      <c r="AZ118" s="8"/>
      <c r="BA118" s="14" t="str">
        <f>IFERROR(TRIM(VLOOKUP(AZ118,Data!$A$2:$B$300,2,FALSE)),IF(AZ118&lt;&gt;"",TRIM(AZ118),""))</f>
        <v/>
      </c>
      <c r="BB118" s="17" t="str">
        <f t="shared" ca="1" si="173"/>
        <v/>
      </c>
      <c r="BC118" s="8"/>
      <c r="BD118" s="14" t="str">
        <f>IFERROR(TRIM(VLOOKUP(BC118,Data!$A$2:$B$300,2,FALSE)),IF(BC118&lt;&gt;"",TRIM(BC118),""))</f>
        <v/>
      </c>
      <c r="BE118" s="17" t="str">
        <f t="shared" ca="1" si="174"/>
        <v/>
      </c>
      <c r="BF118" s="8"/>
      <c r="BG118" s="14" t="str">
        <f>IFERROR(TRIM(VLOOKUP(BF118,Data!$A$2:$B$300,2,FALSE)),IF(BF118&lt;&gt;"",TRIM(BF118),""))</f>
        <v/>
      </c>
      <c r="BH118" s="17" t="str">
        <f t="shared" ca="1" si="175"/>
        <v/>
      </c>
      <c r="BI118" s="8"/>
      <c r="BJ118" s="14" t="str">
        <f>IFERROR(TRIM(VLOOKUP(BI118,Data!$A$2:$B$300,2,FALSE)),IF(BI118&lt;&gt;"",TRIM(BI118),""))</f>
        <v/>
      </c>
      <c r="BK118" s="17" t="str">
        <f t="shared" ca="1" si="176"/>
        <v/>
      </c>
      <c r="BL118" s="8"/>
      <c r="BM118" s="14" t="str">
        <f>IFERROR(TRIM(VLOOKUP(BL118,Data!$A$2:$B$300,2,FALSE)),IF(BL118&lt;&gt;"",TRIM(BL118),""))</f>
        <v/>
      </c>
      <c r="BN118" s="17" t="str">
        <f t="shared" ca="1" si="177"/>
        <v/>
      </c>
      <c r="BO118" s="8"/>
      <c r="BP118" s="14" t="str">
        <f>IFERROR(TRIM(VLOOKUP(BO118,Data!$A$2:$B$300,2,FALSE)),IF(BO118&lt;&gt;"",TRIM(BO118),""))</f>
        <v/>
      </c>
      <c r="BQ118" s="17" t="str">
        <f t="shared" ca="1" si="178"/>
        <v/>
      </c>
      <c r="BR118" s="8"/>
      <c r="BS118" s="14" t="str">
        <f>IFERROR(TRIM(VLOOKUP(BR118,Data!$A$2:$B$300,2,FALSE)),IF(BR118&lt;&gt;"",TRIM(BR118),""))</f>
        <v/>
      </c>
      <c r="BT118" s="17" t="str">
        <f t="shared" ca="1" si="179"/>
        <v/>
      </c>
      <c r="BU118" s="8"/>
      <c r="BV118" s="14" t="str">
        <f>IFERROR(TRIM(VLOOKUP(BU118,Data!$A$2:$B$300,2,FALSE)),IF(BU118&lt;&gt;"",TRIM(BU118),""))</f>
        <v/>
      </c>
      <c r="BW118" s="17" t="str">
        <f t="shared" ca="1" si="180"/>
        <v/>
      </c>
      <c r="BX118" s="8"/>
      <c r="BY118" s="14" t="str">
        <f>IFERROR(TRIM(VLOOKUP(BX118,Data!$A$2:$B$300,2,FALSE)),IF(BX118&lt;&gt;"",TRIM(BX118),""))</f>
        <v/>
      </c>
      <c r="BZ118" s="17" t="str">
        <f t="shared" ca="1" si="181"/>
        <v/>
      </c>
      <c r="CA118" s="8"/>
      <c r="CB118" s="14" t="str">
        <f>IFERROR(TRIM(VLOOKUP(CA118,Data!$A$2:$B$300,2,FALSE)),IF(CA118&lt;&gt;"",TRIM(CA118),""))</f>
        <v/>
      </c>
      <c r="CC118" s="17" t="str">
        <f t="shared" ca="1" si="182"/>
        <v/>
      </c>
      <c r="CD118" s="8"/>
      <c r="CE118" s="14" t="str">
        <f>IFERROR(TRIM(VLOOKUP(CD118,Data!$A$2:$B$300,2,FALSE)),IF(CD118&lt;&gt;"",TRIM(CD118),""))</f>
        <v/>
      </c>
      <c r="CF118" s="17" t="str">
        <f t="shared" ca="1" si="183"/>
        <v/>
      </c>
      <c r="CG118" s="8"/>
      <c r="CH118" s="14" t="str">
        <f>IFERROR(TRIM(VLOOKUP(CG118,Data!$A$2:$B$300,2,FALSE)),IF(CG118&lt;&gt;"",TRIM(CG118),""))</f>
        <v/>
      </c>
      <c r="CI118" s="17" t="str">
        <f t="shared" ca="1" si="184"/>
        <v/>
      </c>
      <c r="CJ118" s="8"/>
      <c r="CK118" s="14" t="str">
        <f>IFERROR(TRIM(VLOOKUP(CJ118,Data!$A$2:$B$300,2,FALSE)),IF(CJ118&lt;&gt;"",TRIM(CJ118),""))</f>
        <v/>
      </c>
      <c r="CL118" s="17" t="str">
        <f t="shared" ca="1" si="185"/>
        <v/>
      </c>
      <c r="CM118" s="8"/>
      <c r="CN118" s="14" t="str">
        <f>IFERROR(TRIM(VLOOKUP(CM118,Data!$A$2:$B$300,2,FALSE)),IF(CM118&lt;&gt;"",TRIM(CM118),""))</f>
        <v/>
      </c>
      <c r="CO118" s="17" t="str">
        <f t="shared" ca="1" si="186"/>
        <v/>
      </c>
      <c r="CP118" s="8"/>
      <c r="CQ118" s="14" t="str">
        <f>IFERROR(TRIM(VLOOKUP(CP118,Data!$A$2:$B$300,2,FALSE)),IF(CP118&lt;&gt;"",TRIM(CP118),""))</f>
        <v/>
      </c>
      <c r="CR118" s="17" t="str">
        <f t="shared" ca="1" si="187"/>
        <v/>
      </c>
      <c r="CT118" s="24" t="str">
        <f t="shared" si="124"/>
        <v/>
      </c>
      <c r="CU118" t="str">
        <f t="shared" si="125"/>
        <v/>
      </c>
      <c r="CV118" t="str">
        <f t="shared" si="126"/>
        <v/>
      </c>
      <c r="CW118" t="str">
        <f t="shared" si="127"/>
        <v/>
      </c>
      <c r="CX118" t="str">
        <f t="shared" si="128"/>
        <v/>
      </c>
      <c r="CY118" t="str">
        <f t="shared" si="129"/>
        <v/>
      </c>
      <c r="CZ118" t="str">
        <f t="shared" si="130"/>
        <v/>
      </c>
      <c r="DA118" t="str">
        <f t="shared" si="131"/>
        <v/>
      </c>
      <c r="DB118" t="str">
        <f t="shared" si="132"/>
        <v/>
      </c>
      <c r="DC118" t="str">
        <f t="shared" si="133"/>
        <v/>
      </c>
      <c r="DD118" t="str">
        <f t="shared" si="134"/>
        <v/>
      </c>
      <c r="DE118" t="str">
        <f t="shared" si="135"/>
        <v/>
      </c>
      <c r="DF118" t="str">
        <f t="shared" si="136"/>
        <v/>
      </c>
      <c r="DG118" t="str">
        <f t="shared" si="137"/>
        <v/>
      </c>
      <c r="DH118" t="str">
        <f t="shared" si="138"/>
        <v/>
      </c>
      <c r="DI118" t="str">
        <f t="shared" si="139"/>
        <v/>
      </c>
      <c r="DJ118" t="str">
        <f t="shared" si="140"/>
        <v/>
      </c>
      <c r="DK118" t="str">
        <f t="shared" si="141"/>
        <v/>
      </c>
      <c r="DL118" t="str">
        <f t="shared" si="142"/>
        <v/>
      </c>
      <c r="DM118" t="str">
        <f t="shared" si="143"/>
        <v/>
      </c>
      <c r="DN118" t="str">
        <f t="shared" si="144"/>
        <v/>
      </c>
      <c r="DO118" t="str">
        <f t="shared" si="145"/>
        <v/>
      </c>
      <c r="DP118" t="str">
        <f t="shared" si="146"/>
        <v/>
      </c>
      <c r="DQ118" t="str">
        <f t="shared" si="147"/>
        <v/>
      </c>
      <c r="DR118" t="str">
        <f t="shared" si="148"/>
        <v/>
      </c>
      <c r="DS118" t="str">
        <f t="shared" si="149"/>
        <v/>
      </c>
      <c r="DT118" t="str">
        <f t="shared" si="150"/>
        <v/>
      </c>
      <c r="DU118" t="str">
        <f t="shared" si="151"/>
        <v/>
      </c>
      <c r="DV118" t="str">
        <f t="shared" si="152"/>
        <v/>
      </c>
      <c r="DW118" t="str">
        <f t="shared" si="153"/>
        <v/>
      </c>
      <c r="DX118" s="25" t="str">
        <f t="shared" si="154"/>
        <v/>
      </c>
      <c r="EB118" s="78" t="str">
        <f t="shared" si="155"/>
        <v/>
      </c>
      <c r="EC118"/>
      <c r="EE118" s="50" t="str">
        <f ca="1">IF(OR(Results!D117=0,Results!D117="",Results!H117=""),"",IF(Results!H117-Results!I117&gt;4,Results!D117,""))</f>
        <v/>
      </c>
      <c r="EF118" t="str">
        <f>IFERROR(INDEX(EC115:$EC$300,MATCH(EC115&amp;"*",EC116:$EC$300,0)),"")</f>
        <v/>
      </c>
      <c r="EG118" s="51" t="str">
        <f t="shared" si="156"/>
        <v/>
      </c>
    </row>
    <row r="119" spans="4:137" x14ac:dyDescent="0.25">
      <c r="D119" s="8"/>
      <c r="E119" s="14" t="str">
        <f>IFERROR(TRIM(VLOOKUP(D119,Data!$A$2:$B$300,2,FALSE)),IF(D119&lt;&gt;"",TRIM(D119),""))</f>
        <v/>
      </c>
      <c r="F119" s="17" t="str">
        <f t="shared" ca="1" si="190"/>
        <v/>
      </c>
      <c r="G119" s="8"/>
      <c r="H119" s="14" t="str">
        <f>IFERROR(TRIM(VLOOKUP(G119,Data!$A$2:$B$300,2,FALSE)),IF(G119&lt;&gt;"",TRIM(G119),""))</f>
        <v/>
      </c>
      <c r="I119" s="17" t="str">
        <f t="shared" ca="1" si="189"/>
        <v/>
      </c>
      <c r="J119" s="8"/>
      <c r="K119" s="14" t="str">
        <f>IFERROR(TRIM(VLOOKUP(J119,Data!$A$2:$B$300,2,FALSE)),IF(J119&lt;&gt;"",TRIM(J119),""))</f>
        <v/>
      </c>
      <c r="L119" s="17" t="str">
        <f t="shared" ca="1" si="188"/>
        <v/>
      </c>
      <c r="M119" s="8"/>
      <c r="N119" s="14" t="str">
        <f>IFERROR(TRIM(VLOOKUP(M119,Data!$A$2:$B$300,2,FALSE)),IF(M119&lt;&gt;"",TRIM(M119),""))</f>
        <v/>
      </c>
      <c r="O119" s="17" t="str">
        <f t="shared" ca="1" si="160"/>
        <v/>
      </c>
      <c r="P119" s="8"/>
      <c r="Q119" s="14" t="str">
        <f>IFERROR(TRIM(VLOOKUP(P119,Data!$A$2:$B$300,2,FALSE)),IF(P119&lt;&gt;"",TRIM(P119),""))</f>
        <v/>
      </c>
      <c r="R119" s="17" t="str">
        <f t="shared" ca="1" si="161"/>
        <v/>
      </c>
      <c r="S119" s="8"/>
      <c r="T119" s="14" t="str">
        <f>IFERROR(TRIM(VLOOKUP(S119,Data!$A$2:$B$300,2,FALSE)),IF(S119&lt;&gt;"",TRIM(S119),""))</f>
        <v/>
      </c>
      <c r="U119" s="17" t="str">
        <f t="shared" ca="1" si="162"/>
        <v/>
      </c>
      <c r="V119" s="8"/>
      <c r="W119" s="14" t="str">
        <f>IFERROR(TRIM(VLOOKUP(V119,Data!$A$2:$B$300,2,FALSE)),IF(V119&lt;&gt;"",TRIM(V119),""))</f>
        <v/>
      </c>
      <c r="X119" s="17" t="str">
        <f t="shared" ca="1" si="163"/>
        <v/>
      </c>
      <c r="Y119" s="8"/>
      <c r="Z119" s="14" t="str">
        <f>IFERROR(TRIM(VLOOKUP(Y119,Data!$A$2:$B$300,2,FALSE)),IF(Y119&lt;&gt;"",TRIM(Y119),""))</f>
        <v/>
      </c>
      <c r="AA119" s="17" t="str">
        <f t="shared" ca="1" si="164"/>
        <v/>
      </c>
      <c r="AB119" s="8"/>
      <c r="AC119" s="14" t="str">
        <f>IFERROR(TRIM(VLOOKUP(AB119,Data!$A$2:$B$300,2,FALSE)),IF(AB119&lt;&gt;"",TRIM(AB119),""))</f>
        <v/>
      </c>
      <c r="AD119" s="17" t="str">
        <f t="shared" ca="1" si="165"/>
        <v/>
      </c>
      <c r="AE119" s="8"/>
      <c r="AF119" s="14" t="str">
        <f>IFERROR(TRIM(VLOOKUP(AE119,Data!$A$2:$B$300,2,FALSE)),IF(AE119&lt;&gt;"",TRIM(AE119),""))</f>
        <v/>
      </c>
      <c r="AG119" s="17" t="str">
        <f t="shared" ca="1" si="166"/>
        <v/>
      </c>
      <c r="AH119" s="8"/>
      <c r="AI119" s="14" t="str">
        <f>IFERROR(TRIM(VLOOKUP(AH119,Data!$A$2:$B$300,2,FALSE)),IF(AH119&lt;&gt;"",TRIM(AH119),""))</f>
        <v/>
      </c>
      <c r="AJ119" s="17" t="str">
        <f t="shared" ca="1" si="167"/>
        <v/>
      </c>
      <c r="AK119" s="8"/>
      <c r="AL119" s="14" t="str">
        <f>IFERROR(TRIM(VLOOKUP(AK119,Data!$A$2:$B$300,2,FALSE)),IF(AK119&lt;&gt;"",TRIM(AK119),""))</f>
        <v/>
      </c>
      <c r="AM119" s="17" t="str">
        <f t="shared" ca="1" si="168"/>
        <v/>
      </c>
      <c r="AN119" s="8"/>
      <c r="AO119" s="14" t="str">
        <f>IFERROR(TRIM(VLOOKUP(AN119,Data!$A$2:$B$300,2,FALSE)),IF(AN119&lt;&gt;"",TRIM(AN119),""))</f>
        <v/>
      </c>
      <c r="AP119" s="17" t="str">
        <f t="shared" ca="1" si="169"/>
        <v/>
      </c>
      <c r="AQ119" s="8"/>
      <c r="AR119" s="14" t="str">
        <f>IFERROR(TRIM(VLOOKUP(AQ119,Data!$A$2:$B$300,2,FALSE)),IF(AQ119&lt;&gt;"",TRIM(AQ119),""))</f>
        <v/>
      </c>
      <c r="AS119" s="17" t="str">
        <f t="shared" ca="1" si="170"/>
        <v/>
      </c>
      <c r="AT119" s="8"/>
      <c r="AU119" s="14" t="str">
        <f>IFERROR(TRIM(VLOOKUP(AT119,Data!$A$2:$B$300,2,FALSE)),IF(AT119&lt;&gt;"",TRIM(AT119),""))</f>
        <v/>
      </c>
      <c r="AV119" s="17" t="str">
        <f t="shared" ca="1" si="171"/>
        <v/>
      </c>
      <c r="AW119" s="8"/>
      <c r="AX119" s="14" t="str">
        <f>IFERROR(TRIM(VLOOKUP(AW119,Data!$A$2:$B$300,2,FALSE)),IF(AW119&lt;&gt;"",TRIM(AW119),""))</f>
        <v/>
      </c>
      <c r="AY119" s="17" t="str">
        <f t="shared" ca="1" si="172"/>
        <v/>
      </c>
      <c r="AZ119" s="8"/>
      <c r="BA119" s="14" t="str">
        <f>IFERROR(TRIM(VLOOKUP(AZ119,Data!$A$2:$B$300,2,FALSE)),IF(AZ119&lt;&gt;"",TRIM(AZ119),""))</f>
        <v/>
      </c>
      <c r="BB119" s="17" t="str">
        <f t="shared" ca="1" si="173"/>
        <v/>
      </c>
      <c r="BC119" s="8"/>
      <c r="BD119" s="14" t="str">
        <f>IFERROR(TRIM(VLOOKUP(BC119,Data!$A$2:$B$300,2,FALSE)),IF(BC119&lt;&gt;"",TRIM(BC119),""))</f>
        <v/>
      </c>
      <c r="BE119" s="17" t="str">
        <f t="shared" ca="1" si="174"/>
        <v/>
      </c>
      <c r="BF119" s="8"/>
      <c r="BG119" s="14" t="str">
        <f>IFERROR(TRIM(VLOOKUP(BF119,Data!$A$2:$B$300,2,FALSE)),IF(BF119&lt;&gt;"",TRIM(BF119),""))</f>
        <v/>
      </c>
      <c r="BH119" s="17" t="str">
        <f t="shared" ca="1" si="175"/>
        <v/>
      </c>
      <c r="BI119" s="8"/>
      <c r="BJ119" s="14" t="str">
        <f>IFERROR(TRIM(VLOOKUP(BI119,Data!$A$2:$B$300,2,FALSE)),IF(BI119&lt;&gt;"",TRIM(BI119),""))</f>
        <v/>
      </c>
      <c r="BK119" s="17" t="str">
        <f t="shared" ca="1" si="176"/>
        <v/>
      </c>
      <c r="BL119" s="8"/>
      <c r="BM119" s="14" t="str">
        <f>IFERROR(TRIM(VLOOKUP(BL119,Data!$A$2:$B$300,2,FALSE)),IF(BL119&lt;&gt;"",TRIM(BL119),""))</f>
        <v/>
      </c>
      <c r="BN119" s="17" t="str">
        <f t="shared" ca="1" si="177"/>
        <v/>
      </c>
      <c r="BO119" s="8"/>
      <c r="BP119" s="14" t="str">
        <f>IFERROR(TRIM(VLOOKUP(BO119,Data!$A$2:$B$300,2,FALSE)),IF(BO119&lt;&gt;"",TRIM(BO119),""))</f>
        <v/>
      </c>
      <c r="BQ119" s="17" t="str">
        <f t="shared" ca="1" si="178"/>
        <v/>
      </c>
      <c r="BR119" s="8"/>
      <c r="BS119" s="14" t="str">
        <f>IFERROR(TRIM(VLOOKUP(BR119,Data!$A$2:$B$300,2,FALSE)),IF(BR119&lt;&gt;"",TRIM(BR119),""))</f>
        <v/>
      </c>
      <c r="BT119" s="17" t="str">
        <f t="shared" ca="1" si="179"/>
        <v/>
      </c>
      <c r="BU119" s="8"/>
      <c r="BV119" s="14" t="str">
        <f>IFERROR(TRIM(VLOOKUP(BU119,Data!$A$2:$B$300,2,FALSE)),IF(BU119&lt;&gt;"",TRIM(BU119),""))</f>
        <v/>
      </c>
      <c r="BW119" s="17" t="str">
        <f t="shared" ca="1" si="180"/>
        <v/>
      </c>
      <c r="BX119" s="8"/>
      <c r="BY119" s="14" t="str">
        <f>IFERROR(TRIM(VLOOKUP(BX119,Data!$A$2:$B$300,2,FALSE)),IF(BX119&lt;&gt;"",TRIM(BX119),""))</f>
        <v/>
      </c>
      <c r="BZ119" s="17" t="str">
        <f t="shared" ca="1" si="181"/>
        <v/>
      </c>
      <c r="CA119" s="8"/>
      <c r="CB119" s="14" t="str">
        <f>IFERROR(TRIM(VLOOKUP(CA119,Data!$A$2:$B$300,2,FALSE)),IF(CA119&lt;&gt;"",TRIM(CA119),""))</f>
        <v/>
      </c>
      <c r="CC119" s="17" t="str">
        <f t="shared" ca="1" si="182"/>
        <v/>
      </c>
      <c r="CD119" s="8"/>
      <c r="CE119" s="14" t="str">
        <f>IFERROR(TRIM(VLOOKUP(CD119,Data!$A$2:$B$300,2,FALSE)),IF(CD119&lt;&gt;"",TRIM(CD119),""))</f>
        <v/>
      </c>
      <c r="CF119" s="17" t="str">
        <f t="shared" ca="1" si="183"/>
        <v/>
      </c>
      <c r="CG119" s="8"/>
      <c r="CH119" s="14" t="str">
        <f>IFERROR(TRIM(VLOOKUP(CG119,Data!$A$2:$B$300,2,FALSE)),IF(CG119&lt;&gt;"",TRIM(CG119),""))</f>
        <v/>
      </c>
      <c r="CI119" s="17" t="str">
        <f t="shared" ca="1" si="184"/>
        <v/>
      </c>
      <c r="CJ119" s="8"/>
      <c r="CK119" s="14" t="str">
        <f>IFERROR(TRIM(VLOOKUP(CJ119,Data!$A$2:$B$300,2,FALSE)),IF(CJ119&lt;&gt;"",TRIM(CJ119),""))</f>
        <v/>
      </c>
      <c r="CL119" s="17" t="str">
        <f t="shared" ca="1" si="185"/>
        <v/>
      </c>
      <c r="CM119" s="8"/>
      <c r="CN119" s="14" t="str">
        <f>IFERROR(TRIM(VLOOKUP(CM119,Data!$A$2:$B$300,2,FALSE)),IF(CM119&lt;&gt;"",TRIM(CM119),""))</f>
        <v/>
      </c>
      <c r="CO119" s="17" t="str">
        <f t="shared" ca="1" si="186"/>
        <v/>
      </c>
      <c r="CP119" s="8"/>
      <c r="CQ119" s="14" t="str">
        <f>IFERROR(TRIM(VLOOKUP(CP119,Data!$A$2:$B$300,2,FALSE)),IF(CP119&lt;&gt;"",TRIM(CP119),""))</f>
        <v/>
      </c>
      <c r="CR119" s="17" t="str">
        <f t="shared" ca="1" si="187"/>
        <v/>
      </c>
      <c r="CT119" s="24" t="str">
        <f t="shared" si="124"/>
        <v/>
      </c>
      <c r="CU119" t="str">
        <f t="shared" si="125"/>
        <v/>
      </c>
      <c r="CV119" t="str">
        <f t="shared" si="126"/>
        <v/>
      </c>
      <c r="CW119" t="str">
        <f t="shared" si="127"/>
        <v/>
      </c>
      <c r="CX119" t="str">
        <f t="shared" si="128"/>
        <v/>
      </c>
      <c r="CY119" t="str">
        <f t="shared" si="129"/>
        <v/>
      </c>
      <c r="CZ119" t="str">
        <f t="shared" si="130"/>
        <v/>
      </c>
      <c r="DA119" t="str">
        <f t="shared" si="131"/>
        <v/>
      </c>
      <c r="DB119" t="str">
        <f t="shared" si="132"/>
        <v/>
      </c>
      <c r="DC119" t="str">
        <f t="shared" si="133"/>
        <v/>
      </c>
      <c r="DD119" t="str">
        <f t="shared" si="134"/>
        <v/>
      </c>
      <c r="DE119" t="str">
        <f t="shared" si="135"/>
        <v/>
      </c>
      <c r="DF119" t="str">
        <f t="shared" si="136"/>
        <v/>
      </c>
      <c r="DG119" t="str">
        <f t="shared" si="137"/>
        <v/>
      </c>
      <c r="DH119" t="str">
        <f t="shared" si="138"/>
        <v/>
      </c>
      <c r="DI119" t="str">
        <f t="shared" si="139"/>
        <v/>
      </c>
      <c r="DJ119" t="str">
        <f t="shared" si="140"/>
        <v/>
      </c>
      <c r="DK119" t="str">
        <f t="shared" si="141"/>
        <v/>
      </c>
      <c r="DL119" t="str">
        <f t="shared" si="142"/>
        <v/>
      </c>
      <c r="DM119" t="str">
        <f t="shared" si="143"/>
        <v/>
      </c>
      <c r="DN119" t="str">
        <f t="shared" si="144"/>
        <v/>
      </c>
      <c r="DO119" t="str">
        <f t="shared" si="145"/>
        <v/>
      </c>
      <c r="DP119" t="str">
        <f t="shared" si="146"/>
        <v/>
      </c>
      <c r="DQ119" t="str">
        <f t="shared" si="147"/>
        <v/>
      </c>
      <c r="DR119" t="str">
        <f t="shared" si="148"/>
        <v/>
      </c>
      <c r="DS119" t="str">
        <f t="shared" si="149"/>
        <v/>
      </c>
      <c r="DT119" t="str">
        <f t="shared" si="150"/>
        <v/>
      </c>
      <c r="DU119" t="str">
        <f t="shared" si="151"/>
        <v/>
      </c>
      <c r="DV119" t="str">
        <f t="shared" si="152"/>
        <v/>
      </c>
      <c r="DW119" t="str">
        <f t="shared" si="153"/>
        <v/>
      </c>
      <c r="DX119" s="25" t="str">
        <f t="shared" si="154"/>
        <v/>
      </c>
      <c r="EB119" s="78" t="str">
        <f t="shared" si="155"/>
        <v/>
      </c>
      <c r="EC119"/>
      <c r="EE119" s="50" t="str">
        <f ca="1">IF(OR(Results!D118=0,Results!D118="",Results!H118=""),"",IF(Results!H118-Results!I118&gt;4,Results!D118,""))</f>
        <v/>
      </c>
      <c r="EF119" t="str">
        <f>IFERROR(INDEX(EC116:$EC$300,MATCH(EC116&amp;"*",EC117:$EC$300,0)),"")</f>
        <v/>
      </c>
      <c r="EG119" s="51" t="str">
        <f t="shared" si="156"/>
        <v/>
      </c>
    </row>
    <row r="120" spans="4:137" x14ac:dyDescent="0.25">
      <c r="D120" s="8"/>
      <c r="E120" s="14" t="str">
        <f>IFERROR(TRIM(VLOOKUP(D120,Data!$A$2:$B$300,2,FALSE)),IF(D120&lt;&gt;"",TRIM(D120),""))</f>
        <v/>
      </c>
      <c r="F120" s="17" t="str">
        <f t="shared" ca="1" si="190"/>
        <v/>
      </c>
      <c r="G120" s="8"/>
      <c r="H120" s="14" t="str">
        <f>IFERROR(TRIM(VLOOKUP(G120,Data!$A$2:$B$300,2,FALSE)),IF(G120&lt;&gt;"",TRIM(G120),""))</f>
        <v/>
      </c>
      <c r="I120" s="17" t="str">
        <f t="shared" ca="1" si="189"/>
        <v/>
      </c>
      <c r="J120" s="8"/>
      <c r="K120" s="14" t="str">
        <f>IFERROR(TRIM(VLOOKUP(J120,Data!$A$2:$B$300,2,FALSE)),IF(J120&lt;&gt;"",TRIM(J120),""))</f>
        <v/>
      </c>
      <c r="L120" s="17" t="str">
        <f t="shared" ca="1" si="188"/>
        <v/>
      </c>
      <c r="M120" s="8"/>
      <c r="N120" s="14" t="str">
        <f>IFERROR(TRIM(VLOOKUP(M120,Data!$A$2:$B$300,2,FALSE)),IF(M120&lt;&gt;"",TRIM(M120),""))</f>
        <v/>
      </c>
      <c r="O120" s="17" t="str">
        <f t="shared" ca="1" si="160"/>
        <v/>
      </c>
      <c r="P120" s="8"/>
      <c r="Q120" s="14" t="str">
        <f>IFERROR(TRIM(VLOOKUP(P120,Data!$A$2:$B$300,2,FALSE)),IF(P120&lt;&gt;"",TRIM(P120),""))</f>
        <v/>
      </c>
      <c r="R120" s="17" t="str">
        <f t="shared" ca="1" si="161"/>
        <v/>
      </c>
      <c r="S120" s="8"/>
      <c r="T120" s="14" t="str">
        <f>IFERROR(TRIM(VLOOKUP(S120,Data!$A$2:$B$300,2,FALSE)),IF(S120&lt;&gt;"",TRIM(S120),""))</f>
        <v/>
      </c>
      <c r="U120" s="17" t="str">
        <f t="shared" ca="1" si="162"/>
        <v/>
      </c>
      <c r="V120" s="8"/>
      <c r="W120" s="14" t="str">
        <f>IFERROR(TRIM(VLOOKUP(V120,Data!$A$2:$B$300,2,FALSE)),IF(V120&lt;&gt;"",TRIM(V120),""))</f>
        <v/>
      </c>
      <c r="X120" s="17" t="str">
        <f t="shared" ca="1" si="163"/>
        <v/>
      </c>
      <c r="Y120" s="8"/>
      <c r="Z120" s="14" t="str">
        <f>IFERROR(TRIM(VLOOKUP(Y120,Data!$A$2:$B$300,2,FALSE)),IF(Y120&lt;&gt;"",TRIM(Y120),""))</f>
        <v/>
      </c>
      <c r="AA120" s="17" t="str">
        <f t="shared" ca="1" si="164"/>
        <v/>
      </c>
      <c r="AB120" s="8"/>
      <c r="AC120" s="14" t="str">
        <f>IFERROR(TRIM(VLOOKUP(AB120,Data!$A$2:$B$300,2,FALSE)),IF(AB120&lt;&gt;"",TRIM(AB120),""))</f>
        <v/>
      </c>
      <c r="AD120" s="17" t="str">
        <f t="shared" ca="1" si="165"/>
        <v/>
      </c>
      <c r="AE120" s="8"/>
      <c r="AF120" s="14" t="str">
        <f>IFERROR(TRIM(VLOOKUP(AE120,Data!$A$2:$B$300,2,FALSE)),IF(AE120&lt;&gt;"",TRIM(AE120),""))</f>
        <v/>
      </c>
      <c r="AG120" s="17" t="str">
        <f t="shared" ca="1" si="166"/>
        <v/>
      </c>
      <c r="AH120" s="8"/>
      <c r="AI120" s="14" t="str">
        <f>IFERROR(TRIM(VLOOKUP(AH120,Data!$A$2:$B$300,2,FALSE)),IF(AH120&lt;&gt;"",TRIM(AH120),""))</f>
        <v/>
      </c>
      <c r="AJ120" s="17" t="str">
        <f t="shared" ca="1" si="167"/>
        <v/>
      </c>
      <c r="AK120" s="8"/>
      <c r="AL120" s="14" t="str">
        <f>IFERROR(TRIM(VLOOKUP(AK120,Data!$A$2:$B$300,2,FALSE)),IF(AK120&lt;&gt;"",TRIM(AK120),""))</f>
        <v/>
      </c>
      <c r="AM120" s="17" t="str">
        <f t="shared" ca="1" si="168"/>
        <v/>
      </c>
      <c r="AN120" s="8"/>
      <c r="AO120" s="14" t="str">
        <f>IFERROR(TRIM(VLOOKUP(AN120,Data!$A$2:$B$300,2,FALSE)),IF(AN120&lt;&gt;"",TRIM(AN120),""))</f>
        <v/>
      </c>
      <c r="AP120" s="17" t="str">
        <f t="shared" ca="1" si="169"/>
        <v/>
      </c>
      <c r="AQ120" s="8"/>
      <c r="AR120" s="14" t="str">
        <f>IFERROR(TRIM(VLOOKUP(AQ120,Data!$A$2:$B$300,2,FALSE)),IF(AQ120&lt;&gt;"",TRIM(AQ120),""))</f>
        <v/>
      </c>
      <c r="AS120" s="17" t="str">
        <f t="shared" ca="1" si="170"/>
        <v/>
      </c>
      <c r="AT120" s="8"/>
      <c r="AU120" s="14" t="str">
        <f>IFERROR(TRIM(VLOOKUP(AT120,Data!$A$2:$B$300,2,FALSE)),IF(AT120&lt;&gt;"",TRIM(AT120),""))</f>
        <v/>
      </c>
      <c r="AV120" s="17" t="str">
        <f t="shared" ca="1" si="171"/>
        <v/>
      </c>
      <c r="AW120" s="8"/>
      <c r="AX120" s="14" t="str">
        <f>IFERROR(TRIM(VLOOKUP(AW120,Data!$A$2:$B$300,2,FALSE)),IF(AW120&lt;&gt;"",TRIM(AW120),""))</f>
        <v/>
      </c>
      <c r="AY120" s="17" t="str">
        <f t="shared" ca="1" si="172"/>
        <v/>
      </c>
      <c r="AZ120" s="8"/>
      <c r="BA120" s="14" t="str">
        <f>IFERROR(TRIM(VLOOKUP(AZ120,Data!$A$2:$B$300,2,FALSE)),IF(AZ120&lt;&gt;"",TRIM(AZ120),""))</f>
        <v/>
      </c>
      <c r="BB120" s="17" t="str">
        <f t="shared" ca="1" si="173"/>
        <v/>
      </c>
      <c r="BC120" s="8"/>
      <c r="BD120" s="14" t="str">
        <f>IFERROR(TRIM(VLOOKUP(BC120,Data!$A$2:$B$300,2,FALSE)),IF(BC120&lt;&gt;"",TRIM(BC120),""))</f>
        <v/>
      </c>
      <c r="BE120" s="17" t="str">
        <f t="shared" ca="1" si="174"/>
        <v/>
      </c>
      <c r="BF120" s="8"/>
      <c r="BG120" s="14" t="str">
        <f>IFERROR(TRIM(VLOOKUP(BF120,Data!$A$2:$B$300,2,FALSE)),IF(BF120&lt;&gt;"",TRIM(BF120),""))</f>
        <v/>
      </c>
      <c r="BH120" s="17" t="str">
        <f t="shared" ca="1" si="175"/>
        <v/>
      </c>
      <c r="BI120" s="8"/>
      <c r="BJ120" s="14" t="str">
        <f>IFERROR(TRIM(VLOOKUP(BI120,Data!$A$2:$B$300,2,FALSE)),IF(BI120&lt;&gt;"",TRIM(BI120),""))</f>
        <v/>
      </c>
      <c r="BK120" s="17" t="str">
        <f t="shared" ca="1" si="176"/>
        <v/>
      </c>
      <c r="BL120" s="8"/>
      <c r="BM120" s="14" t="str">
        <f>IFERROR(TRIM(VLOOKUP(BL120,Data!$A$2:$B$300,2,FALSE)),IF(BL120&lt;&gt;"",TRIM(BL120),""))</f>
        <v/>
      </c>
      <c r="BN120" s="17" t="str">
        <f t="shared" ca="1" si="177"/>
        <v/>
      </c>
      <c r="BO120" s="8"/>
      <c r="BP120" s="14" t="str">
        <f>IFERROR(TRIM(VLOOKUP(BO120,Data!$A$2:$B$300,2,FALSE)),IF(BO120&lt;&gt;"",TRIM(BO120),""))</f>
        <v/>
      </c>
      <c r="BQ120" s="17" t="str">
        <f t="shared" ca="1" si="178"/>
        <v/>
      </c>
      <c r="BR120" s="8"/>
      <c r="BS120" s="14" t="str">
        <f>IFERROR(TRIM(VLOOKUP(BR120,Data!$A$2:$B$300,2,FALSE)),IF(BR120&lt;&gt;"",TRIM(BR120),""))</f>
        <v/>
      </c>
      <c r="BT120" s="17" t="str">
        <f t="shared" ca="1" si="179"/>
        <v/>
      </c>
      <c r="BU120" s="8"/>
      <c r="BV120" s="14" t="str">
        <f>IFERROR(TRIM(VLOOKUP(BU120,Data!$A$2:$B$300,2,FALSE)),IF(BU120&lt;&gt;"",TRIM(BU120),""))</f>
        <v/>
      </c>
      <c r="BW120" s="17" t="str">
        <f t="shared" ca="1" si="180"/>
        <v/>
      </c>
      <c r="BX120" s="8"/>
      <c r="BY120" s="14" t="str">
        <f>IFERROR(TRIM(VLOOKUP(BX120,Data!$A$2:$B$300,2,FALSE)),IF(BX120&lt;&gt;"",TRIM(BX120),""))</f>
        <v/>
      </c>
      <c r="BZ120" s="17" t="str">
        <f t="shared" ca="1" si="181"/>
        <v/>
      </c>
      <c r="CA120" s="8"/>
      <c r="CB120" s="14" t="str">
        <f>IFERROR(TRIM(VLOOKUP(CA120,Data!$A$2:$B$300,2,FALSE)),IF(CA120&lt;&gt;"",TRIM(CA120),""))</f>
        <v/>
      </c>
      <c r="CC120" s="17" t="str">
        <f t="shared" ca="1" si="182"/>
        <v/>
      </c>
      <c r="CD120" s="8"/>
      <c r="CE120" s="14" t="str">
        <f>IFERROR(TRIM(VLOOKUP(CD120,Data!$A$2:$B$300,2,FALSE)),IF(CD120&lt;&gt;"",TRIM(CD120),""))</f>
        <v/>
      </c>
      <c r="CF120" s="17" t="str">
        <f t="shared" ca="1" si="183"/>
        <v/>
      </c>
      <c r="CG120" s="8"/>
      <c r="CH120" s="14" t="str">
        <f>IFERROR(TRIM(VLOOKUP(CG120,Data!$A$2:$B$300,2,FALSE)),IF(CG120&lt;&gt;"",TRIM(CG120),""))</f>
        <v/>
      </c>
      <c r="CI120" s="17" t="str">
        <f t="shared" ca="1" si="184"/>
        <v/>
      </c>
      <c r="CJ120" s="8"/>
      <c r="CK120" s="14" t="str">
        <f>IFERROR(TRIM(VLOOKUP(CJ120,Data!$A$2:$B$300,2,FALSE)),IF(CJ120&lt;&gt;"",TRIM(CJ120),""))</f>
        <v/>
      </c>
      <c r="CL120" s="17" t="str">
        <f t="shared" ca="1" si="185"/>
        <v/>
      </c>
      <c r="CM120" s="8"/>
      <c r="CN120" s="14" t="str">
        <f>IFERROR(TRIM(VLOOKUP(CM120,Data!$A$2:$B$300,2,FALSE)),IF(CM120&lt;&gt;"",TRIM(CM120),""))</f>
        <v/>
      </c>
      <c r="CO120" s="17" t="str">
        <f t="shared" ca="1" si="186"/>
        <v/>
      </c>
      <c r="CP120" s="8"/>
      <c r="CQ120" s="14" t="str">
        <f>IFERROR(TRIM(VLOOKUP(CP120,Data!$A$2:$B$300,2,FALSE)),IF(CP120&lt;&gt;"",TRIM(CP120),""))</f>
        <v/>
      </c>
      <c r="CR120" s="17" t="str">
        <f t="shared" ca="1" si="187"/>
        <v/>
      </c>
      <c r="CT120" s="24" t="str">
        <f t="shared" si="124"/>
        <v/>
      </c>
      <c r="CU120" t="str">
        <f t="shared" si="125"/>
        <v/>
      </c>
      <c r="CV120" t="str">
        <f t="shared" si="126"/>
        <v/>
      </c>
      <c r="CW120" t="str">
        <f t="shared" si="127"/>
        <v/>
      </c>
      <c r="CX120" t="str">
        <f t="shared" si="128"/>
        <v/>
      </c>
      <c r="CY120" t="str">
        <f t="shared" si="129"/>
        <v/>
      </c>
      <c r="CZ120" t="str">
        <f t="shared" si="130"/>
        <v/>
      </c>
      <c r="DA120" t="str">
        <f t="shared" si="131"/>
        <v/>
      </c>
      <c r="DB120" t="str">
        <f t="shared" si="132"/>
        <v/>
      </c>
      <c r="DC120" t="str">
        <f t="shared" si="133"/>
        <v/>
      </c>
      <c r="DD120" t="str">
        <f t="shared" si="134"/>
        <v/>
      </c>
      <c r="DE120" t="str">
        <f t="shared" si="135"/>
        <v/>
      </c>
      <c r="DF120" t="str">
        <f t="shared" si="136"/>
        <v/>
      </c>
      <c r="DG120" t="str">
        <f t="shared" si="137"/>
        <v/>
      </c>
      <c r="DH120" t="str">
        <f t="shared" si="138"/>
        <v/>
      </c>
      <c r="DI120" t="str">
        <f t="shared" si="139"/>
        <v/>
      </c>
      <c r="DJ120" t="str">
        <f t="shared" si="140"/>
        <v/>
      </c>
      <c r="DK120" t="str">
        <f t="shared" si="141"/>
        <v/>
      </c>
      <c r="DL120" t="str">
        <f t="shared" si="142"/>
        <v/>
      </c>
      <c r="DM120" t="str">
        <f t="shared" si="143"/>
        <v/>
      </c>
      <c r="DN120" t="str">
        <f t="shared" si="144"/>
        <v/>
      </c>
      <c r="DO120" t="str">
        <f t="shared" si="145"/>
        <v/>
      </c>
      <c r="DP120" t="str">
        <f t="shared" si="146"/>
        <v/>
      </c>
      <c r="DQ120" t="str">
        <f t="shared" si="147"/>
        <v/>
      </c>
      <c r="DR120" t="str">
        <f t="shared" si="148"/>
        <v/>
      </c>
      <c r="DS120" t="str">
        <f t="shared" si="149"/>
        <v/>
      </c>
      <c r="DT120" t="str">
        <f t="shared" si="150"/>
        <v/>
      </c>
      <c r="DU120" t="str">
        <f t="shared" si="151"/>
        <v/>
      </c>
      <c r="DV120" t="str">
        <f t="shared" si="152"/>
        <v/>
      </c>
      <c r="DW120" t="str">
        <f t="shared" si="153"/>
        <v/>
      </c>
      <c r="DX120" s="25" t="str">
        <f t="shared" si="154"/>
        <v/>
      </c>
      <c r="EB120" s="78" t="str">
        <f t="shared" si="155"/>
        <v/>
      </c>
      <c r="EC120"/>
      <c r="EE120" s="50" t="str">
        <f ca="1">IF(OR(Results!D119=0,Results!D119="",Results!H119=""),"",IF(Results!H119-Results!I119&gt;4,Results!D119,""))</f>
        <v/>
      </c>
      <c r="EF120" t="str">
        <f>IFERROR(INDEX(EC117:$EC$300,MATCH(EC117&amp;"*",EC118:$EC$300,0)),"")</f>
        <v/>
      </c>
      <c r="EG120" s="51" t="str">
        <f t="shared" si="156"/>
        <v/>
      </c>
    </row>
    <row r="121" spans="4:137" x14ac:dyDescent="0.25">
      <c r="D121" s="8"/>
      <c r="E121" s="14" t="str">
        <f>IFERROR(TRIM(VLOOKUP(D121,Data!$A$2:$B$300,2,FALSE)),IF(D121&lt;&gt;"",TRIM(D121),""))</f>
        <v/>
      </c>
      <c r="F121" s="17" t="str">
        <f t="shared" ca="1" si="190"/>
        <v/>
      </c>
      <c r="G121" s="8"/>
      <c r="H121" s="14" t="str">
        <f>IFERROR(TRIM(VLOOKUP(G121,Data!$A$2:$B$300,2,FALSE)),IF(G121&lt;&gt;"",TRIM(G121),""))</f>
        <v/>
      </c>
      <c r="I121" s="17" t="str">
        <f t="shared" ca="1" si="189"/>
        <v/>
      </c>
      <c r="J121" s="8"/>
      <c r="K121" s="14" t="str">
        <f>IFERROR(TRIM(VLOOKUP(J121,Data!$A$2:$B$300,2,FALSE)),IF(J121&lt;&gt;"",TRIM(J121),""))</f>
        <v/>
      </c>
      <c r="L121" s="17" t="str">
        <f t="shared" ca="1" si="188"/>
        <v/>
      </c>
      <c r="M121" s="8"/>
      <c r="N121" s="14" t="str">
        <f>IFERROR(TRIM(VLOOKUP(M121,Data!$A$2:$B$300,2,FALSE)),IF(M121&lt;&gt;"",TRIM(M121),""))</f>
        <v/>
      </c>
      <c r="O121" s="17" t="str">
        <f t="shared" ca="1" si="160"/>
        <v/>
      </c>
      <c r="P121" s="8"/>
      <c r="Q121" s="14" t="str">
        <f>IFERROR(TRIM(VLOOKUP(P121,Data!$A$2:$B$300,2,FALSE)),IF(P121&lt;&gt;"",TRIM(P121),""))</f>
        <v/>
      </c>
      <c r="R121" s="17" t="str">
        <f t="shared" ca="1" si="161"/>
        <v/>
      </c>
      <c r="S121" s="8"/>
      <c r="T121" s="14" t="str">
        <f>IFERROR(TRIM(VLOOKUP(S121,Data!$A$2:$B$300,2,FALSE)),IF(S121&lt;&gt;"",TRIM(S121),""))</f>
        <v/>
      </c>
      <c r="U121" s="17" t="str">
        <f t="shared" ca="1" si="162"/>
        <v/>
      </c>
      <c r="V121" s="8"/>
      <c r="W121" s="14" t="str">
        <f>IFERROR(TRIM(VLOOKUP(V121,Data!$A$2:$B$300,2,FALSE)),IF(V121&lt;&gt;"",TRIM(V121),""))</f>
        <v/>
      </c>
      <c r="X121" s="17" t="str">
        <f t="shared" ca="1" si="163"/>
        <v/>
      </c>
      <c r="Y121" s="8"/>
      <c r="Z121" s="14" t="str">
        <f>IFERROR(TRIM(VLOOKUP(Y121,Data!$A$2:$B$300,2,FALSE)),IF(Y121&lt;&gt;"",TRIM(Y121),""))</f>
        <v/>
      </c>
      <c r="AA121" s="17" t="str">
        <f t="shared" ca="1" si="164"/>
        <v/>
      </c>
      <c r="AB121" s="8"/>
      <c r="AC121" s="14" t="str">
        <f>IFERROR(TRIM(VLOOKUP(AB121,Data!$A$2:$B$300,2,FALSE)),IF(AB121&lt;&gt;"",TRIM(AB121),""))</f>
        <v/>
      </c>
      <c r="AD121" s="17" t="str">
        <f t="shared" ca="1" si="165"/>
        <v/>
      </c>
      <c r="AE121" s="8"/>
      <c r="AF121" s="14" t="str">
        <f>IFERROR(TRIM(VLOOKUP(AE121,Data!$A$2:$B$300,2,FALSE)),IF(AE121&lt;&gt;"",TRIM(AE121),""))</f>
        <v/>
      </c>
      <c r="AG121" s="17" t="str">
        <f t="shared" ca="1" si="166"/>
        <v/>
      </c>
      <c r="AH121" s="8"/>
      <c r="AI121" s="14" t="str">
        <f>IFERROR(TRIM(VLOOKUP(AH121,Data!$A$2:$B$300,2,FALSE)),IF(AH121&lt;&gt;"",TRIM(AH121),""))</f>
        <v/>
      </c>
      <c r="AJ121" s="17" t="str">
        <f t="shared" ca="1" si="167"/>
        <v/>
      </c>
      <c r="AK121" s="8"/>
      <c r="AL121" s="14" t="str">
        <f>IFERROR(TRIM(VLOOKUP(AK121,Data!$A$2:$B$300,2,FALSE)),IF(AK121&lt;&gt;"",TRIM(AK121),""))</f>
        <v/>
      </c>
      <c r="AM121" s="17" t="str">
        <f t="shared" ca="1" si="168"/>
        <v/>
      </c>
      <c r="AN121" s="8"/>
      <c r="AO121" s="14" t="str">
        <f>IFERROR(TRIM(VLOOKUP(AN121,Data!$A$2:$B$300,2,FALSE)),IF(AN121&lt;&gt;"",TRIM(AN121),""))</f>
        <v/>
      </c>
      <c r="AP121" s="17" t="str">
        <f t="shared" ca="1" si="169"/>
        <v/>
      </c>
      <c r="AQ121" s="8"/>
      <c r="AR121" s="14" t="str">
        <f>IFERROR(TRIM(VLOOKUP(AQ121,Data!$A$2:$B$300,2,FALSE)),IF(AQ121&lt;&gt;"",TRIM(AQ121),""))</f>
        <v/>
      </c>
      <c r="AS121" s="17" t="str">
        <f t="shared" ca="1" si="170"/>
        <v/>
      </c>
      <c r="AT121" s="8"/>
      <c r="AU121" s="14" t="str">
        <f>IFERROR(TRIM(VLOOKUP(AT121,Data!$A$2:$B$300,2,FALSE)),IF(AT121&lt;&gt;"",TRIM(AT121),""))</f>
        <v/>
      </c>
      <c r="AV121" s="17" t="str">
        <f t="shared" ca="1" si="171"/>
        <v/>
      </c>
      <c r="AW121" s="8"/>
      <c r="AX121" s="14" t="str">
        <f>IFERROR(TRIM(VLOOKUP(AW121,Data!$A$2:$B$300,2,FALSE)),IF(AW121&lt;&gt;"",TRIM(AW121),""))</f>
        <v/>
      </c>
      <c r="AY121" s="17" t="str">
        <f t="shared" ca="1" si="172"/>
        <v/>
      </c>
      <c r="AZ121" s="8"/>
      <c r="BA121" s="14" t="str">
        <f>IFERROR(TRIM(VLOOKUP(AZ121,Data!$A$2:$B$300,2,FALSE)),IF(AZ121&lt;&gt;"",TRIM(AZ121),""))</f>
        <v/>
      </c>
      <c r="BB121" s="17" t="str">
        <f t="shared" ca="1" si="173"/>
        <v/>
      </c>
      <c r="BC121" s="8"/>
      <c r="BD121" s="14" t="str">
        <f>IFERROR(TRIM(VLOOKUP(BC121,Data!$A$2:$B$300,2,FALSE)),IF(BC121&lt;&gt;"",TRIM(BC121),""))</f>
        <v/>
      </c>
      <c r="BE121" s="17" t="str">
        <f t="shared" ca="1" si="174"/>
        <v/>
      </c>
      <c r="BF121" s="8"/>
      <c r="BG121" s="14" t="str">
        <f>IFERROR(TRIM(VLOOKUP(BF121,Data!$A$2:$B$300,2,FALSE)),IF(BF121&lt;&gt;"",TRIM(BF121),""))</f>
        <v/>
      </c>
      <c r="BH121" s="17" t="str">
        <f t="shared" ca="1" si="175"/>
        <v/>
      </c>
      <c r="BI121" s="8"/>
      <c r="BJ121" s="14" t="str">
        <f>IFERROR(TRIM(VLOOKUP(BI121,Data!$A$2:$B$300,2,FALSE)),IF(BI121&lt;&gt;"",TRIM(BI121),""))</f>
        <v/>
      </c>
      <c r="BK121" s="17" t="str">
        <f t="shared" ca="1" si="176"/>
        <v/>
      </c>
      <c r="BL121" s="8"/>
      <c r="BM121" s="14" t="str">
        <f>IFERROR(TRIM(VLOOKUP(BL121,Data!$A$2:$B$300,2,FALSE)),IF(BL121&lt;&gt;"",TRIM(BL121),""))</f>
        <v/>
      </c>
      <c r="BN121" s="17" t="str">
        <f t="shared" ca="1" si="177"/>
        <v/>
      </c>
      <c r="BO121" s="8"/>
      <c r="BP121" s="14" t="str">
        <f>IFERROR(TRIM(VLOOKUP(BO121,Data!$A$2:$B$300,2,FALSE)),IF(BO121&lt;&gt;"",TRIM(BO121),""))</f>
        <v/>
      </c>
      <c r="BQ121" s="17" t="str">
        <f t="shared" ca="1" si="178"/>
        <v/>
      </c>
      <c r="BR121" s="8"/>
      <c r="BS121" s="14" t="str">
        <f>IFERROR(TRIM(VLOOKUP(BR121,Data!$A$2:$B$300,2,FALSE)),IF(BR121&lt;&gt;"",TRIM(BR121),""))</f>
        <v/>
      </c>
      <c r="BT121" s="17" t="str">
        <f t="shared" ca="1" si="179"/>
        <v/>
      </c>
      <c r="BU121" s="8"/>
      <c r="BV121" s="14" t="str">
        <f>IFERROR(TRIM(VLOOKUP(BU121,Data!$A$2:$B$300,2,FALSE)),IF(BU121&lt;&gt;"",TRIM(BU121),""))</f>
        <v/>
      </c>
      <c r="BW121" s="17" t="str">
        <f t="shared" ca="1" si="180"/>
        <v/>
      </c>
      <c r="BX121" s="8"/>
      <c r="BY121" s="14" t="str">
        <f>IFERROR(TRIM(VLOOKUP(BX121,Data!$A$2:$B$300,2,FALSE)),IF(BX121&lt;&gt;"",TRIM(BX121),""))</f>
        <v/>
      </c>
      <c r="BZ121" s="17" t="str">
        <f t="shared" ca="1" si="181"/>
        <v/>
      </c>
      <c r="CA121" s="8"/>
      <c r="CB121" s="14" t="str">
        <f>IFERROR(TRIM(VLOOKUP(CA121,Data!$A$2:$B$300,2,FALSE)),IF(CA121&lt;&gt;"",TRIM(CA121),""))</f>
        <v/>
      </c>
      <c r="CC121" s="17" t="str">
        <f t="shared" ca="1" si="182"/>
        <v/>
      </c>
      <c r="CD121" s="8"/>
      <c r="CE121" s="14" t="str">
        <f>IFERROR(TRIM(VLOOKUP(CD121,Data!$A$2:$B$300,2,FALSE)),IF(CD121&lt;&gt;"",TRIM(CD121),""))</f>
        <v/>
      </c>
      <c r="CF121" s="17" t="str">
        <f t="shared" ca="1" si="183"/>
        <v/>
      </c>
      <c r="CG121" s="8"/>
      <c r="CH121" s="14" t="str">
        <f>IFERROR(TRIM(VLOOKUP(CG121,Data!$A$2:$B$300,2,FALSE)),IF(CG121&lt;&gt;"",TRIM(CG121),""))</f>
        <v/>
      </c>
      <c r="CI121" s="17" t="str">
        <f t="shared" ca="1" si="184"/>
        <v/>
      </c>
      <c r="CJ121" s="8"/>
      <c r="CK121" s="14" t="str">
        <f>IFERROR(TRIM(VLOOKUP(CJ121,Data!$A$2:$B$300,2,FALSE)),IF(CJ121&lt;&gt;"",TRIM(CJ121),""))</f>
        <v/>
      </c>
      <c r="CL121" s="17" t="str">
        <f t="shared" ca="1" si="185"/>
        <v/>
      </c>
      <c r="CM121" s="8"/>
      <c r="CN121" s="14" t="str">
        <f>IFERROR(TRIM(VLOOKUP(CM121,Data!$A$2:$B$300,2,FALSE)),IF(CM121&lt;&gt;"",TRIM(CM121),""))</f>
        <v/>
      </c>
      <c r="CO121" s="17" t="str">
        <f t="shared" ca="1" si="186"/>
        <v/>
      </c>
      <c r="CP121" s="8"/>
      <c r="CQ121" s="14" t="str">
        <f>IFERROR(TRIM(VLOOKUP(CP121,Data!$A$2:$B$300,2,FALSE)),IF(CP121&lt;&gt;"",TRIM(CP121),""))</f>
        <v/>
      </c>
      <c r="CR121" s="17" t="str">
        <f t="shared" ca="1" si="187"/>
        <v/>
      </c>
      <c r="CT121" s="24" t="str">
        <f t="shared" si="124"/>
        <v/>
      </c>
      <c r="CU121" t="str">
        <f t="shared" si="125"/>
        <v/>
      </c>
      <c r="CV121" t="str">
        <f t="shared" si="126"/>
        <v/>
      </c>
      <c r="CW121" t="str">
        <f t="shared" si="127"/>
        <v/>
      </c>
      <c r="CX121" t="str">
        <f t="shared" si="128"/>
        <v/>
      </c>
      <c r="CY121" t="str">
        <f t="shared" si="129"/>
        <v/>
      </c>
      <c r="CZ121" t="str">
        <f t="shared" si="130"/>
        <v/>
      </c>
      <c r="DA121" t="str">
        <f t="shared" si="131"/>
        <v/>
      </c>
      <c r="DB121" t="str">
        <f t="shared" si="132"/>
        <v/>
      </c>
      <c r="DC121" t="str">
        <f t="shared" si="133"/>
        <v/>
      </c>
      <c r="DD121" t="str">
        <f t="shared" si="134"/>
        <v/>
      </c>
      <c r="DE121" t="str">
        <f t="shared" si="135"/>
        <v/>
      </c>
      <c r="DF121" t="str">
        <f t="shared" si="136"/>
        <v/>
      </c>
      <c r="DG121" t="str">
        <f t="shared" si="137"/>
        <v/>
      </c>
      <c r="DH121" t="str">
        <f t="shared" si="138"/>
        <v/>
      </c>
      <c r="DI121" t="str">
        <f t="shared" si="139"/>
        <v/>
      </c>
      <c r="DJ121" t="str">
        <f t="shared" si="140"/>
        <v/>
      </c>
      <c r="DK121" t="str">
        <f t="shared" si="141"/>
        <v/>
      </c>
      <c r="DL121" t="str">
        <f t="shared" si="142"/>
        <v/>
      </c>
      <c r="DM121" t="str">
        <f t="shared" si="143"/>
        <v/>
      </c>
      <c r="DN121" t="str">
        <f t="shared" si="144"/>
        <v/>
      </c>
      <c r="DO121" t="str">
        <f t="shared" si="145"/>
        <v/>
      </c>
      <c r="DP121" t="str">
        <f t="shared" si="146"/>
        <v/>
      </c>
      <c r="DQ121" t="str">
        <f t="shared" si="147"/>
        <v/>
      </c>
      <c r="DR121" t="str">
        <f t="shared" si="148"/>
        <v/>
      </c>
      <c r="DS121" t="str">
        <f t="shared" si="149"/>
        <v/>
      </c>
      <c r="DT121" t="str">
        <f t="shared" si="150"/>
        <v/>
      </c>
      <c r="DU121" t="str">
        <f t="shared" si="151"/>
        <v/>
      </c>
      <c r="DV121" t="str">
        <f t="shared" si="152"/>
        <v/>
      </c>
      <c r="DW121" t="str">
        <f t="shared" si="153"/>
        <v/>
      </c>
      <c r="DX121" s="25" t="str">
        <f t="shared" si="154"/>
        <v/>
      </c>
      <c r="EB121" s="78" t="str">
        <f t="shared" si="155"/>
        <v/>
      </c>
      <c r="EC121"/>
      <c r="EE121" s="50" t="str">
        <f ca="1">IF(OR(Results!D120=0,Results!D120="",Results!H120=""),"",IF(Results!H120-Results!I120&gt;4,Results!D120,""))</f>
        <v/>
      </c>
      <c r="EF121" t="str">
        <f>IFERROR(INDEX(EC118:$EC$300,MATCH(EC118&amp;"*",EC119:$EC$300,0)),"")</f>
        <v/>
      </c>
      <c r="EG121" s="51" t="str">
        <f t="shared" si="156"/>
        <v/>
      </c>
    </row>
    <row r="122" spans="4:137" x14ac:dyDescent="0.25">
      <c r="D122" s="8"/>
      <c r="E122" s="14" t="str">
        <f>IFERROR(TRIM(VLOOKUP(D122,Data!$A$2:$B$300,2,FALSE)),IF(D122&lt;&gt;"",TRIM(D122),""))</f>
        <v/>
      </c>
      <c r="F122" s="17" t="str">
        <f t="shared" ca="1" si="190"/>
        <v/>
      </c>
      <c r="G122" s="8"/>
      <c r="H122" s="14" t="str">
        <f>IFERROR(TRIM(VLOOKUP(G122,Data!$A$2:$B$300,2,FALSE)),IF(G122&lt;&gt;"",TRIM(G122),""))</f>
        <v/>
      </c>
      <c r="I122" s="17" t="str">
        <f t="shared" ca="1" si="189"/>
        <v/>
      </c>
      <c r="J122" s="8"/>
      <c r="K122" s="14" t="str">
        <f>IFERROR(TRIM(VLOOKUP(J122,Data!$A$2:$B$300,2,FALSE)),IF(J122&lt;&gt;"",TRIM(J122),""))</f>
        <v/>
      </c>
      <c r="L122" s="17" t="str">
        <f t="shared" ca="1" si="188"/>
        <v/>
      </c>
      <c r="M122" s="8"/>
      <c r="N122" s="14" t="str">
        <f>IFERROR(TRIM(VLOOKUP(M122,Data!$A$2:$B$300,2,FALSE)),IF(M122&lt;&gt;"",TRIM(M122),""))</f>
        <v/>
      </c>
      <c r="O122" s="17" t="str">
        <f t="shared" ca="1" si="160"/>
        <v/>
      </c>
      <c r="P122" s="8"/>
      <c r="Q122" s="14" t="str">
        <f>IFERROR(TRIM(VLOOKUP(P122,Data!$A$2:$B$300,2,FALSE)),IF(P122&lt;&gt;"",TRIM(P122),""))</f>
        <v/>
      </c>
      <c r="R122" s="17" t="str">
        <f t="shared" ca="1" si="161"/>
        <v/>
      </c>
      <c r="S122" s="8"/>
      <c r="T122" s="14" t="str">
        <f>IFERROR(TRIM(VLOOKUP(S122,Data!$A$2:$B$300,2,FALSE)),IF(S122&lt;&gt;"",TRIM(S122),""))</f>
        <v/>
      </c>
      <c r="U122" s="17" t="str">
        <f t="shared" ca="1" si="162"/>
        <v/>
      </c>
      <c r="V122" s="8"/>
      <c r="W122" s="14" t="str">
        <f>IFERROR(TRIM(VLOOKUP(V122,Data!$A$2:$B$300,2,FALSE)),IF(V122&lt;&gt;"",TRIM(V122),""))</f>
        <v/>
      </c>
      <c r="X122" s="17" t="str">
        <f t="shared" ca="1" si="163"/>
        <v/>
      </c>
      <c r="Y122" s="8"/>
      <c r="Z122" s="14" t="str">
        <f>IFERROR(TRIM(VLOOKUP(Y122,Data!$A$2:$B$300,2,FALSE)),IF(Y122&lt;&gt;"",TRIM(Y122),""))</f>
        <v/>
      </c>
      <c r="AA122" s="17" t="str">
        <f t="shared" ca="1" si="164"/>
        <v/>
      </c>
      <c r="AB122" s="8"/>
      <c r="AC122" s="14" t="str">
        <f>IFERROR(TRIM(VLOOKUP(AB122,Data!$A$2:$B$300,2,FALSE)),IF(AB122&lt;&gt;"",TRIM(AB122),""))</f>
        <v/>
      </c>
      <c r="AD122" s="17" t="str">
        <f t="shared" ca="1" si="165"/>
        <v/>
      </c>
      <c r="AE122" s="8"/>
      <c r="AF122" s="14" t="str">
        <f>IFERROR(TRIM(VLOOKUP(AE122,Data!$A$2:$B$300,2,FALSE)),IF(AE122&lt;&gt;"",TRIM(AE122),""))</f>
        <v/>
      </c>
      <c r="AG122" s="17" t="str">
        <f t="shared" ca="1" si="166"/>
        <v/>
      </c>
      <c r="AH122" s="8"/>
      <c r="AI122" s="14" t="str">
        <f>IFERROR(TRIM(VLOOKUP(AH122,Data!$A$2:$B$300,2,FALSE)),IF(AH122&lt;&gt;"",TRIM(AH122),""))</f>
        <v/>
      </c>
      <c r="AJ122" s="17" t="str">
        <f t="shared" ca="1" si="167"/>
        <v/>
      </c>
      <c r="AK122" s="8"/>
      <c r="AL122" s="14" t="str">
        <f>IFERROR(TRIM(VLOOKUP(AK122,Data!$A$2:$B$300,2,FALSE)),IF(AK122&lt;&gt;"",TRIM(AK122),""))</f>
        <v/>
      </c>
      <c r="AM122" s="17" t="str">
        <f t="shared" ca="1" si="168"/>
        <v/>
      </c>
      <c r="AN122" s="8"/>
      <c r="AO122" s="14" t="str">
        <f>IFERROR(TRIM(VLOOKUP(AN122,Data!$A$2:$B$300,2,FALSE)),IF(AN122&lt;&gt;"",TRIM(AN122),""))</f>
        <v/>
      </c>
      <c r="AP122" s="17" t="str">
        <f t="shared" ca="1" si="169"/>
        <v/>
      </c>
      <c r="AQ122" s="8"/>
      <c r="AR122" s="14" t="str">
        <f>IFERROR(TRIM(VLOOKUP(AQ122,Data!$A$2:$B$300,2,FALSE)),IF(AQ122&lt;&gt;"",TRIM(AQ122),""))</f>
        <v/>
      </c>
      <c r="AS122" s="17" t="str">
        <f t="shared" ca="1" si="170"/>
        <v/>
      </c>
      <c r="AT122" s="8"/>
      <c r="AU122" s="14" t="str">
        <f>IFERROR(TRIM(VLOOKUP(AT122,Data!$A$2:$B$300,2,FALSE)),IF(AT122&lt;&gt;"",TRIM(AT122),""))</f>
        <v/>
      </c>
      <c r="AV122" s="17" t="str">
        <f t="shared" ca="1" si="171"/>
        <v/>
      </c>
      <c r="AW122" s="8"/>
      <c r="AX122" s="14" t="str">
        <f>IFERROR(TRIM(VLOOKUP(AW122,Data!$A$2:$B$300,2,FALSE)),IF(AW122&lt;&gt;"",TRIM(AW122),""))</f>
        <v/>
      </c>
      <c r="AY122" s="17" t="str">
        <f t="shared" ca="1" si="172"/>
        <v/>
      </c>
      <c r="AZ122" s="8"/>
      <c r="BA122" s="14" t="str">
        <f>IFERROR(TRIM(VLOOKUP(AZ122,Data!$A$2:$B$300,2,FALSE)),IF(AZ122&lt;&gt;"",TRIM(AZ122),""))</f>
        <v/>
      </c>
      <c r="BB122" s="17" t="str">
        <f t="shared" ca="1" si="173"/>
        <v/>
      </c>
      <c r="BC122" s="8"/>
      <c r="BD122" s="14" t="str">
        <f>IFERROR(TRIM(VLOOKUP(BC122,Data!$A$2:$B$300,2,FALSE)),IF(BC122&lt;&gt;"",TRIM(BC122),""))</f>
        <v/>
      </c>
      <c r="BE122" s="17" t="str">
        <f t="shared" ca="1" si="174"/>
        <v/>
      </c>
      <c r="BF122" s="8"/>
      <c r="BG122" s="14" t="str">
        <f>IFERROR(TRIM(VLOOKUP(BF122,Data!$A$2:$B$300,2,FALSE)),IF(BF122&lt;&gt;"",TRIM(BF122),""))</f>
        <v/>
      </c>
      <c r="BH122" s="17" t="str">
        <f t="shared" ca="1" si="175"/>
        <v/>
      </c>
      <c r="BI122" s="8"/>
      <c r="BJ122" s="14" t="str">
        <f>IFERROR(TRIM(VLOOKUP(BI122,Data!$A$2:$B$300,2,FALSE)),IF(BI122&lt;&gt;"",TRIM(BI122),""))</f>
        <v/>
      </c>
      <c r="BK122" s="17" t="str">
        <f t="shared" ca="1" si="176"/>
        <v/>
      </c>
      <c r="BL122" s="8"/>
      <c r="BM122" s="14" t="str">
        <f>IFERROR(TRIM(VLOOKUP(BL122,Data!$A$2:$B$300,2,FALSE)),IF(BL122&lt;&gt;"",TRIM(BL122),""))</f>
        <v/>
      </c>
      <c r="BN122" s="17" t="str">
        <f t="shared" ca="1" si="177"/>
        <v/>
      </c>
      <c r="BO122" s="8"/>
      <c r="BP122" s="14" t="str">
        <f>IFERROR(TRIM(VLOOKUP(BO122,Data!$A$2:$B$300,2,FALSE)),IF(BO122&lt;&gt;"",TRIM(BO122),""))</f>
        <v/>
      </c>
      <c r="BQ122" s="17" t="str">
        <f t="shared" ca="1" si="178"/>
        <v/>
      </c>
      <c r="BR122" s="8"/>
      <c r="BS122" s="14" t="str">
        <f>IFERROR(TRIM(VLOOKUP(BR122,Data!$A$2:$B$300,2,FALSE)),IF(BR122&lt;&gt;"",TRIM(BR122),""))</f>
        <v/>
      </c>
      <c r="BT122" s="17" t="str">
        <f t="shared" ca="1" si="179"/>
        <v/>
      </c>
      <c r="BU122" s="8"/>
      <c r="BV122" s="14" t="str">
        <f>IFERROR(TRIM(VLOOKUP(BU122,Data!$A$2:$B$300,2,FALSE)),IF(BU122&lt;&gt;"",TRIM(BU122),""))</f>
        <v/>
      </c>
      <c r="BW122" s="17" t="str">
        <f t="shared" ca="1" si="180"/>
        <v/>
      </c>
      <c r="BX122" s="8"/>
      <c r="BY122" s="14" t="str">
        <f>IFERROR(TRIM(VLOOKUP(BX122,Data!$A$2:$B$300,2,FALSE)),IF(BX122&lt;&gt;"",TRIM(BX122),""))</f>
        <v/>
      </c>
      <c r="BZ122" s="17" t="str">
        <f t="shared" ca="1" si="181"/>
        <v/>
      </c>
      <c r="CA122" s="8"/>
      <c r="CB122" s="14" t="str">
        <f>IFERROR(TRIM(VLOOKUP(CA122,Data!$A$2:$B$300,2,FALSE)),IF(CA122&lt;&gt;"",TRIM(CA122),""))</f>
        <v/>
      </c>
      <c r="CC122" s="17" t="str">
        <f t="shared" ca="1" si="182"/>
        <v/>
      </c>
      <c r="CD122" s="8"/>
      <c r="CE122" s="14" t="str">
        <f>IFERROR(TRIM(VLOOKUP(CD122,Data!$A$2:$B$300,2,FALSE)),IF(CD122&lt;&gt;"",TRIM(CD122),""))</f>
        <v/>
      </c>
      <c r="CF122" s="17" t="str">
        <f t="shared" ca="1" si="183"/>
        <v/>
      </c>
      <c r="CG122" s="8"/>
      <c r="CH122" s="14" t="str">
        <f>IFERROR(TRIM(VLOOKUP(CG122,Data!$A$2:$B$300,2,FALSE)),IF(CG122&lt;&gt;"",TRIM(CG122),""))</f>
        <v/>
      </c>
      <c r="CI122" s="17" t="str">
        <f t="shared" ca="1" si="184"/>
        <v/>
      </c>
      <c r="CJ122" s="8"/>
      <c r="CK122" s="14" t="str">
        <f>IFERROR(TRIM(VLOOKUP(CJ122,Data!$A$2:$B$300,2,FALSE)),IF(CJ122&lt;&gt;"",TRIM(CJ122),""))</f>
        <v/>
      </c>
      <c r="CL122" s="17" t="str">
        <f t="shared" ca="1" si="185"/>
        <v/>
      </c>
      <c r="CM122" s="8"/>
      <c r="CN122" s="14" t="str">
        <f>IFERROR(TRIM(VLOOKUP(CM122,Data!$A$2:$B$300,2,FALSE)),IF(CM122&lt;&gt;"",TRIM(CM122),""))</f>
        <v/>
      </c>
      <c r="CO122" s="17" t="str">
        <f t="shared" ca="1" si="186"/>
        <v/>
      </c>
      <c r="CP122" s="8"/>
      <c r="CQ122" s="14" t="str">
        <f>IFERROR(TRIM(VLOOKUP(CP122,Data!$A$2:$B$300,2,FALSE)),IF(CP122&lt;&gt;"",TRIM(CP122),""))</f>
        <v/>
      </c>
      <c r="CR122" s="17" t="str">
        <f t="shared" ca="1" si="187"/>
        <v/>
      </c>
      <c r="CT122" s="24" t="str">
        <f t="shared" si="124"/>
        <v/>
      </c>
      <c r="CU122" t="str">
        <f t="shared" si="125"/>
        <v/>
      </c>
      <c r="CV122" t="str">
        <f t="shared" si="126"/>
        <v/>
      </c>
      <c r="CW122" t="str">
        <f t="shared" si="127"/>
        <v/>
      </c>
      <c r="CX122" t="str">
        <f t="shared" si="128"/>
        <v/>
      </c>
      <c r="CY122" t="str">
        <f t="shared" si="129"/>
        <v/>
      </c>
      <c r="CZ122" t="str">
        <f t="shared" si="130"/>
        <v/>
      </c>
      <c r="DA122" t="str">
        <f t="shared" si="131"/>
        <v/>
      </c>
      <c r="DB122" t="str">
        <f t="shared" si="132"/>
        <v/>
      </c>
      <c r="DC122" t="str">
        <f t="shared" si="133"/>
        <v/>
      </c>
      <c r="DD122" t="str">
        <f t="shared" si="134"/>
        <v/>
      </c>
      <c r="DE122" t="str">
        <f t="shared" si="135"/>
        <v/>
      </c>
      <c r="DF122" t="str">
        <f t="shared" si="136"/>
        <v/>
      </c>
      <c r="DG122" t="str">
        <f t="shared" si="137"/>
        <v/>
      </c>
      <c r="DH122" t="str">
        <f t="shared" si="138"/>
        <v/>
      </c>
      <c r="DI122" t="str">
        <f t="shared" si="139"/>
        <v/>
      </c>
      <c r="DJ122" t="str">
        <f t="shared" si="140"/>
        <v/>
      </c>
      <c r="DK122" t="str">
        <f t="shared" si="141"/>
        <v/>
      </c>
      <c r="DL122" t="str">
        <f t="shared" si="142"/>
        <v/>
      </c>
      <c r="DM122" t="str">
        <f t="shared" si="143"/>
        <v/>
      </c>
      <c r="DN122" t="str">
        <f t="shared" si="144"/>
        <v/>
      </c>
      <c r="DO122" t="str">
        <f t="shared" si="145"/>
        <v/>
      </c>
      <c r="DP122" t="str">
        <f t="shared" si="146"/>
        <v/>
      </c>
      <c r="DQ122" t="str">
        <f t="shared" si="147"/>
        <v/>
      </c>
      <c r="DR122" t="str">
        <f t="shared" si="148"/>
        <v/>
      </c>
      <c r="DS122" t="str">
        <f t="shared" si="149"/>
        <v/>
      </c>
      <c r="DT122" t="str">
        <f t="shared" si="150"/>
        <v/>
      </c>
      <c r="DU122" t="str">
        <f t="shared" si="151"/>
        <v/>
      </c>
      <c r="DV122" t="str">
        <f t="shared" si="152"/>
        <v/>
      </c>
      <c r="DW122" t="str">
        <f t="shared" si="153"/>
        <v/>
      </c>
      <c r="DX122" s="25" t="str">
        <f t="shared" si="154"/>
        <v/>
      </c>
      <c r="EB122" s="78" t="str">
        <f t="shared" si="155"/>
        <v/>
      </c>
      <c r="EC122"/>
      <c r="EE122" s="50" t="str">
        <f ca="1">IF(OR(Results!D121=0,Results!D121="",Results!H121=""),"",IF(Results!H121-Results!I121&gt;4,Results!D121,""))</f>
        <v/>
      </c>
      <c r="EF122" t="str">
        <f>IFERROR(INDEX(EC119:$EC$300,MATCH(EC119&amp;"*",EC120:$EC$300,0)),"")</f>
        <v/>
      </c>
      <c r="EG122" s="51" t="str">
        <f t="shared" si="156"/>
        <v/>
      </c>
    </row>
    <row r="123" spans="4:137" x14ac:dyDescent="0.25">
      <c r="D123" s="8"/>
      <c r="E123" s="14" t="str">
        <f>IFERROR(TRIM(VLOOKUP(D123,Data!$A$2:$B$300,2,FALSE)),IF(D123&lt;&gt;"",TRIM(D123),""))</f>
        <v/>
      </c>
      <c r="F123" s="17" t="str">
        <f t="shared" ca="1" si="190"/>
        <v/>
      </c>
      <c r="G123" s="8"/>
      <c r="H123" s="14" t="str">
        <f>IFERROR(TRIM(VLOOKUP(G123,Data!$A$2:$B$300,2,FALSE)),IF(G123&lt;&gt;"",TRIM(G123),""))</f>
        <v/>
      </c>
      <c r="I123" s="17" t="str">
        <f t="shared" ca="1" si="189"/>
        <v/>
      </c>
      <c r="J123" s="8"/>
      <c r="K123" s="14" t="str">
        <f>IFERROR(TRIM(VLOOKUP(J123,Data!$A$2:$B$300,2,FALSE)),IF(J123&lt;&gt;"",TRIM(J123),""))</f>
        <v/>
      </c>
      <c r="L123" s="17" t="str">
        <f t="shared" ca="1" si="188"/>
        <v/>
      </c>
      <c r="M123" s="8"/>
      <c r="N123" s="14" t="str">
        <f>IFERROR(TRIM(VLOOKUP(M123,Data!$A$2:$B$300,2,FALSE)),IF(M123&lt;&gt;"",TRIM(M123),""))</f>
        <v/>
      </c>
      <c r="O123" s="17" t="str">
        <f t="shared" ca="1" si="160"/>
        <v/>
      </c>
      <c r="P123" s="8"/>
      <c r="Q123" s="14" t="str">
        <f>IFERROR(TRIM(VLOOKUP(P123,Data!$A$2:$B$300,2,FALSE)),IF(P123&lt;&gt;"",TRIM(P123),""))</f>
        <v/>
      </c>
      <c r="R123" s="17" t="str">
        <f t="shared" ca="1" si="161"/>
        <v/>
      </c>
      <c r="S123" s="8"/>
      <c r="T123" s="14" t="str">
        <f>IFERROR(TRIM(VLOOKUP(S123,Data!$A$2:$B$300,2,FALSE)),IF(S123&lt;&gt;"",TRIM(S123),""))</f>
        <v/>
      </c>
      <c r="U123" s="17" t="str">
        <f t="shared" ca="1" si="162"/>
        <v/>
      </c>
      <c r="V123" s="8"/>
      <c r="W123" s="14" t="str">
        <f>IFERROR(TRIM(VLOOKUP(V123,Data!$A$2:$B$300,2,FALSE)),IF(V123&lt;&gt;"",TRIM(V123),""))</f>
        <v/>
      </c>
      <c r="X123" s="17" t="str">
        <f t="shared" ca="1" si="163"/>
        <v/>
      </c>
      <c r="Y123" s="8"/>
      <c r="Z123" s="14" t="str">
        <f>IFERROR(TRIM(VLOOKUP(Y123,Data!$A$2:$B$300,2,FALSE)),IF(Y123&lt;&gt;"",TRIM(Y123),""))</f>
        <v/>
      </c>
      <c r="AA123" s="17" t="str">
        <f t="shared" ca="1" si="164"/>
        <v/>
      </c>
      <c r="AB123" s="8"/>
      <c r="AC123" s="14" t="str">
        <f>IFERROR(TRIM(VLOOKUP(AB123,Data!$A$2:$B$300,2,FALSE)),IF(AB123&lt;&gt;"",TRIM(AB123),""))</f>
        <v/>
      </c>
      <c r="AD123" s="17" t="str">
        <f t="shared" ca="1" si="165"/>
        <v/>
      </c>
      <c r="AE123" s="8"/>
      <c r="AF123" s="14" t="str">
        <f>IFERROR(TRIM(VLOOKUP(AE123,Data!$A$2:$B$300,2,FALSE)),IF(AE123&lt;&gt;"",TRIM(AE123),""))</f>
        <v/>
      </c>
      <c r="AG123" s="17" t="str">
        <f t="shared" ca="1" si="166"/>
        <v/>
      </c>
      <c r="AH123" s="8"/>
      <c r="AI123" s="14" t="str">
        <f>IFERROR(TRIM(VLOOKUP(AH123,Data!$A$2:$B$300,2,FALSE)),IF(AH123&lt;&gt;"",TRIM(AH123),""))</f>
        <v/>
      </c>
      <c r="AJ123" s="17" t="str">
        <f t="shared" ca="1" si="167"/>
        <v/>
      </c>
      <c r="AK123" s="8"/>
      <c r="AL123" s="14" t="str">
        <f>IFERROR(TRIM(VLOOKUP(AK123,Data!$A$2:$B$300,2,FALSE)),IF(AK123&lt;&gt;"",TRIM(AK123),""))</f>
        <v/>
      </c>
      <c r="AM123" s="17" t="str">
        <f t="shared" ca="1" si="168"/>
        <v/>
      </c>
      <c r="AN123" s="8"/>
      <c r="AO123" s="14" t="str">
        <f>IFERROR(TRIM(VLOOKUP(AN123,Data!$A$2:$B$300,2,FALSE)),IF(AN123&lt;&gt;"",TRIM(AN123),""))</f>
        <v/>
      </c>
      <c r="AP123" s="17" t="str">
        <f t="shared" ca="1" si="169"/>
        <v/>
      </c>
      <c r="AQ123" s="8"/>
      <c r="AR123" s="14" t="str">
        <f>IFERROR(TRIM(VLOOKUP(AQ123,Data!$A$2:$B$300,2,FALSE)),IF(AQ123&lt;&gt;"",TRIM(AQ123),""))</f>
        <v/>
      </c>
      <c r="AS123" s="17" t="str">
        <f t="shared" ca="1" si="170"/>
        <v/>
      </c>
      <c r="AT123" s="8"/>
      <c r="AU123" s="14" t="str">
        <f>IFERROR(TRIM(VLOOKUP(AT123,Data!$A$2:$B$300,2,FALSE)),IF(AT123&lt;&gt;"",TRIM(AT123),""))</f>
        <v/>
      </c>
      <c r="AV123" s="17" t="str">
        <f t="shared" ca="1" si="171"/>
        <v/>
      </c>
      <c r="AW123" s="8"/>
      <c r="AX123" s="14" t="str">
        <f>IFERROR(TRIM(VLOOKUP(AW123,Data!$A$2:$B$300,2,FALSE)),IF(AW123&lt;&gt;"",TRIM(AW123),""))</f>
        <v/>
      </c>
      <c r="AY123" s="17" t="str">
        <f t="shared" ca="1" si="172"/>
        <v/>
      </c>
      <c r="AZ123" s="8"/>
      <c r="BA123" s="14" t="str">
        <f>IFERROR(TRIM(VLOOKUP(AZ123,Data!$A$2:$B$300,2,FALSE)),IF(AZ123&lt;&gt;"",TRIM(AZ123),""))</f>
        <v/>
      </c>
      <c r="BB123" s="17" t="str">
        <f t="shared" ca="1" si="173"/>
        <v/>
      </c>
      <c r="BC123" s="8"/>
      <c r="BD123" s="14" t="str">
        <f>IFERROR(TRIM(VLOOKUP(BC123,Data!$A$2:$B$300,2,FALSE)),IF(BC123&lt;&gt;"",TRIM(BC123),""))</f>
        <v/>
      </c>
      <c r="BE123" s="17" t="str">
        <f t="shared" ca="1" si="174"/>
        <v/>
      </c>
      <c r="BF123" s="8"/>
      <c r="BG123" s="14" t="str">
        <f>IFERROR(TRIM(VLOOKUP(BF123,Data!$A$2:$B$300,2,FALSE)),IF(BF123&lt;&gt;"",TRIM(BF123),""))</f>
        <v/>
      </c>
      <c r="BH123" s="17" t="str">
        <f t="shared" ca="1" si="175"/>
        <v/>
      </c>
      <c r="BI123" s="8"/>
      <c r="BJ123" s="14" t="str">
        <f>IFERROR(TRIM(VLOOKUP(BI123,Data!$A$2:$B$300,2,FALSE)),IF(BI123&lt;&gt;"",TRIM(BI123),""))</f>
        <v/>
      </c>
      <c r="BK123" s="17" t="str">
        <f t="shared" ca="1" si="176"/>
        <v/>
      </c>
      <c r="BL123" s="8"/>
      <c r="BM123" s="14" t="str">
        <f>IFERROR(TRIM(VLOOKUP(BL123,Data!$A$2:$B$300,2,FALSE)),IF(BL123&lt;&gt;"",TRIM(BL123),""))</f>
        <v/>
      </c>
      <c r="BN123" s="17" t="str">
        <f t="shared" ca="1" si="177"/>
        <v/>
      </c>
      <c r="BO123" s="8"/>
      <c r="BP123" s="14" t="str">
        <f>IFERROR(TRIM(VLOOKUP(BO123,Data!$A$2:$B$300,2,FALSE)),IF(BO123&lt;&gt;"",TRIM(BO123),""))</f>
        <v/>
      </c>
      <c r="BQ123" s="17" t="str">
        <f t="shared" ca="1" si="178"/>
        <v/>
      </c>
      <c r="BR123" s="8"/>
      <c r="BS123" s="14" t="str">
        <f>IFERROR(TRIM(VLOOKUP(BR123,Data!$A$2:$B$300,2,FALSE)),IF(BR123&lt;&gt;"",TRIM(BR123),""))</f>
        <v/>
      </c>
      <c r="BT123" s="17" t="str">
        <f t="shared" ca="1" si="179"/>
        <v/>
      </c>
      <c r="BU123" s="8"/>
      <c r="BV123" s="14" t="str">
        <f>IFERROR(TRIM(VLOOKUP(BU123,Data!$A$2:$B$300,2,FALSE)),IF(BU123&lt;&gt;"",TRIM(BU123),""))</f>
        <v/>
      </c>
      <c r="BW123" s="17" t="str">
        <f t="shared" ca="1" si="180"/>
        <v/>
      </c>
      <c r="BX123" s="8"/>
      <c r="BY123" s="14" t="str">
        <f>IFERROR(TRIM(VLOOKUP(BX123,Data!$A$2:$B$300,2,FALSE)),IF(BX123&lt;&gt;"",TRIM(BX123),""))</f>
        <v/>
      </c>
      <c r="BZ123" s="17" t="str">
        <f t="shared" ca="1" si="181"/>
        <v/>
      </c>
      <c r="CA123" s="8"/>
      <c r="CB123" s="14" t="str">
        <f>IFERROR(TRIM(VLOOKUP(CA123,Data!$A$2:$B$300,2,FALSE)),IF(CA123&lt;&gt;"",TRIM(CA123),""))</f>
        <v/>
      </c>
      <c r="CC123" s="17" t="str">
        <f t="shared" ca="1" si="182"/>
        <v/>
      </c>
      <c r="CD123" s="8"/>
      <c r="CE123" s="14" t="str">
        <f>IFERROR(TRIM(VLOOKUP(CD123,Data!$A$2:$B$300,2,FALSE)),IF(CD123&lt;&gt;"",TRIM(CD123),""))</f>
        <v/>
      </c>
      <c r="CF123" s="17" t="str">
        <f t="shared" ca="1" si="183"/>
        <v/>
      </c>
      <c r="CG123" s="8"/>
      <c r="CH123" s="14" t="str">
        <f>IFERROR(TRIM(VLOOKUP(CG123,Data!$A$2:$B$300,2,FALSE)),IF(CG123&lt;&gt;"",TRIM(CG123),""))</f>
        <v/>
      </c>
      <c r="CI123" s="17" t="str">
        <f t="shared" ca="1" si="184"/>
        <v/>
      </c>
      <c r="CJ123" s="8"/>
      <c r="CK123" s="14" t="str">
        <f>IFERROR(TRIM(VLOOKUP(CJ123,Data!$A$2:$B$300,2,FALSE)),IF(CJ123&lt;&gt;"",TRIM(CJ123),""))</f>
        <v/>
      </c>
      <c r="CL123" s="17" t="str">
        <f t="shared" ca="1" si="185"/>
        <v/>
      </c>
      <c r="CM123" s="8"/>
      <c r="CN123" s="14" t="str">
        <f>IFERROR(TRIM(VLOOKUP(CM123,Data!$A$2:$B$300,2,FALSE)),IF(CM123&lt;&gt;"",TRIM(CM123),""))</f>
        <v/>
      </c>
      <c r="CO123" s="17" t="str">
        <f t="shared" ca="1" si="186"/>
        <v/>
      </c>
      <c r="CP123" s="8"/>
      <c r="CQ123" s="14" t="str">
        <f>IFERROR(TRIM(VLOOKUP(CP123,Data!$A$2:$B$300,2,FALSE)),IF(CP123&lt;&gt;"",TRIM(CP123),""))</f>
        <v/>
      </c>
      <c r="CR123" s="17" t="str">
        <f t="shared" ca="1" si="187"/>
        <v/>
      </c>
      <c r="CT123" s="24" t="str">
        <f t="shared" si="124"/>
        <v/>
      </c>
      <c r="CU123" t="str">
        <f t="shared" si="125"/>
        <v/>
      </c>
      <c r="CV123" t="str">
        <f t="shared" si="126"/>
        <v/>
      </c>
      <c r="CW123" t="str">
        <f t="shared" si="127"/>
        <v/>
      </c>
      <c r="CX123" t="str">
        <f t="shared" si="128"/>
        <v/>
      </c>
      <c r="CY123" t="str">
        <f t="shared" si="129"/>
        <v/>
      </c>
      <c r="CZ123" t="str">
        <f t="shared" si="130"/>
        <v/>
      </c>
      <c r="DA123" t="str">
        <f t="shared" si="131"/>
        <v/>
      </c>
      <c r="DB123" t="str">
        <f t="shared" si="132"/>
        <v/>
      </c>
      <c r="DC123" t="str">
        <f t="shared" si="133"/>
        <v/>
      </c>
      <c r="DD123" t="str">
        <f t="shared" si="134"/>
        <v/>
      </c>
      <c r="DE123" t="str">
        <f t="shared" si="135"/>
        <v/>
      </c>
      <c r="DF123" t="str">
        <f t="shared" si="136"/>
        <v/>
      </c>
      <c r="DG123" t="str">
        <f t="shared" si="137"/>
        <v/>
      </c>
      <c r="DH123" t="str">
        <f t="shared" si="138"/>
        <v/>
      </c>
      <c r="DI123" t="str">
        <f t="shared" si="139"/>
        <v/>
      </c>
      <c r="DJ123" t="str">
        <f t="shared" si="140"/>
        <v/>
      </c>
      <c r="DK123" t="str">
        <f t="shared" si="141"/>
        <v/>
      </c>
      <c r="DL123" t="str">
        <f t="shared" si="142"/>
        <v/>
      </c>
      <c r="DM123" t="str">
        <f t="shared" si="143"/>
        <v/>
      </c>
      <c r="DN123" t="str">
        <f t="shared" si="144"/>
        <v/>
      </c>
      <c r="DO123" t="str">
        <f t="shared" si="145"/>
        <v/>
      </c>
      <c r="DP123" t="str">
        <f t="shared" si="146"/>
        <v/>
      </c>
      <c r="DQ123" t="str">
        <f t="shared" si="147"/>
        <v/>
      </c>
      <c r="DR123" t="str">
        <f t="shared" si="148"/>
        <v/>
      </c>
      <c r="DS123" t="str">
        <f t="shared" si="149"/>
        <v/>
      </c>
      <c r="DT123" t="str">
        <f t="shared" si="150"/>
        <v/>
      </c>
      <c r="DU123" t="str">
        <f t="shared" si="151"/>
        <v/>
      </c>
      <c r="DV123" t="str">
        <f t="shared" si="152"/>
        <v/>
      </c>
      <c r="DW123" t="str">
        <f t="shared" si="153"/>
        <v/>
      </c>
      <c r="DX123" s="25" t="str">
        <f t="shared" si="154"/>
        <v/>
      </c>
      <c r="EB123" s="78" t="str">
        <f t="shared" si="155"/>
        <v/>
      </c>
      <c r="EC123"/>
      <c r="EE123" s="50" t="str">
        <f ca="1">IF(OR(Results!D122=0,Results!D122="",Results!H122=""),"",IF(Results!H122-Results!I122&gt;4,Results!D122,""))</f>
        <v/>
      </c>
      <c r="EF123" t="str">
        <f>IFERROR(INDEX(EC120:$EC$300,MATCH(EC120&amp;"*",EC121:$EC$300,0)),"")</f>
        <v/>
      </c>
      <c r="EG123" s="51" t="str">
        <f t="shared" si="156"/>
        <v/>
      </c>
    </row>
    <row r="124" spans="4:137" x14ac:dyDescent="0.25">
      <c r="D124" s="8"/>
      <c r="E124" s="14" t="str">
        <f>IFERROR(TRIM(VLOOKUP(D124,Data!$A$2:$B$300,2,FALSE)),IF(D124&lt;&gt;"",TRIM(D124),""))</f>
        <v/>
      </c>
      <c r="F124" s="17" t="str">
        <f t="shared" ca="1" si="190"/>
        <v/>
      </c>
      <c r="G124" s="8"/>
      <c r="H124" s="14" t="str">
        <f>IFERROR(TRIM(VLOOKUP(G124,Data!$A$2:$B$300,2,FALSE)),IF(G124&lt;&gt;"",TRIM(G124),""))</f>
        <v/>
      </c>
      <c r="I124" s="17" t="str">
        <f t="shared" ca="1" si="189"/>
        <v/>
      </c>
      <c r="J124" s="8"/>
      <c r="K124" s="14" t="str">
        <f>IFERROR(TRIM(VLOOKUP(J124,Data!$A$2:$B$300,2,FALSE)),IF(J124&lt;&gt;"",TRIM(J124),""))</f>
        <v/>
      </c>
      <c r="L124" s="17" t="str">
        <f t="shared" ca="1" si="188"/>
        <v/>
      </c>
      <c r="M124" s="8"/>
      <c r="N124" s="14" t="str">
        <f>IFERROR(TRIM(VLOOKUP(M124,Data!$A$2:$B$300,2,FALSE)),IF(M124&lt;&gt;"",TRIM(M124),""))</f>
        <v/>
      </c>
      <c r="O124" s="17" t="str">
        <f t="shared" ca="1" si="160"/>
        <v/>
      </c>
      <c r="P124" s="8"/>
      <c r="Q124" s="14" t="str">
        <f>IFERROR(TRIM(VLOOKUP(P124,Data!$A$2:$B$300,2,FALSE)),IF(P124&lt;&gt;"",TRIM(P124),""))</f>
        <v/>
      </c>
      <c r="R124" s="17" t="str">
        <f t="shared" ca="1" si="161"/>
        <v/>
      </c>
      <c r="S124" s="8"/>
      <c r="T124" s="14" t="str">
        <f>IFERROR(TRIM(VLOOKUP(S124,Data!$A$2:$B$300,2,FALSE)),IF(S124&lt;&gt;"",TRIM(S124),""))</f>
        <v/>
      </c>
      <c r="U124" s="17" t="str">
        <f t="shared" ca="1" si="162"/>
        <v/>
      </c>
      <c r="V124" s="8"/>
      <c r="W124" s="14" t="str">
        <f>IFERROR(TRIM(VLOOKUP(V124,Data!$A$2:$B$300,2,FALSE)),IF(V124&lt;&gt;"",TRIM(V124),""))</f>
        <v/>
      </c>
      <c r="X124" s="17" t="str">
        <f t="shared" ca="1" si="163"/>
        <v/>
      </c>
      <c r="Y124" s="8"/>
      <c r="Z124" s="14" t="str">
        <f>IFERROR(TRIM(VLOOKUP(Y124,Data!$A$2:$B$300,2,FALSE)),IF(Y124&lt;&gt;"",TRIM(Y124),""))</f>
        <v/>
      </c>
      <c r="AA124" s="17" t="str">
        <f t="shared" ca="1" si="164"/>
        <v/>
      </c>
      <c r="AB124" s="8"/>
      <c r="AC124" s="14" t="str">
        <f>IFERROR(TRIM(VLOOKUP(AB124,Data!$A$2:$B$300,2,FALSE)),IF(AB124&lt;&gt;"",TRIM(AB124),""))</f>
        <v/>
      </c>
      <c r="AD124" s="17" t="str">
        <f t="shared" ca="1" si="165"/>
        <v/>
      </c>
      <c r="AE124" s="8"/>
      <c r="AF124" s="14" t="str">
        <f>IFERROR(TRIM(VLOOKUP(AE124,Data!$A$2:$B$300,2,FALSE)),IF(AE124&lt;&gt;"",TRIM(AE124),""))</f>
        <v/>
      </c>
      <c r="AG124" s="17" t="str">
        <f t="shared" ca="1" si="166"/>
        <v/>
      </c>
      <c r="AH124" s="8"/>
      <c r="AI124" s="14" t="str">
        <f>IFERROR(TRIM(VLOOKUP(AH124,Data!$A$2:$B$300,2,FALSE)),IF(AH124&lt;&gt;"",TRIM(AH124),""))</f>
        <v/>
      </c>
      <c r="AJ124" s="17" t="str">
        <f t="shared" ca="1" si="167"/>
        <v/>
      </c>
      <c r="AK124" s="8"/>
      <c r="AL124" s="14" t="str">
        <f>IFERROR(TRIM(VLOOKUP(AK124,Data!$A$2:$B$300,2,FALSE)),IF(AK124&lt;&gt;"",TRIM(AK124),""))</f>
        <v/>
      </c>
      <c r="AM124" s="17" t="str">
        <f t="shared" ca="1" si="168"/>
        <v/>
      </c>
      <c r="AN124" s="8"/>
      <c r="AO124" s="14" t="str">
        <f>IFERROR(TRIM(VLOOKUP(AN124,Data!$A$2:$B$300,2,FALSE)),IF(AN124&lt;&gt;"",TRIM(AN124),""))</f>
        <v/>
      </c>
      <c r="AP124" s="17" t="str">
        <f t="shared" ca="1" si="169"/>
        <v/>
      </c>
      <c r="AQ124" s="8"/>
      <c r="AR124" s="14" t="str">
        <f>IFERROR(TRIM(VLOOKUP(AQ124,Data!$A$2:$B$300,2,FALSE)),IF(AQ124&lt;&gt;"",TRIM(AQ124),""))</f>
        <v/>
      </c>
      <c r="AS124" s="17" t="str">
        <f t="shared" ca="1" si="170"/>
        <v/>
      </c>
      <c r="AT124" s="8"/>
      <c r="AU124" s="14" t="str">
        <f>IFERROR(TRIM(VLOOKUP(AT124,Data!$A$2:$B$300,2,FALSE)),IF(AT124&lt;&gt;"",TRIM(AT124),""))</f>
        <v/>
      </c>
      <c r="AV124" s="17" t="str">
        <f t="shared" ca="1" si="171"/>
        <v/>
      </c>
      <c r="AW124" s="8"/>
      <c r="AX124" s="14" t="str">
        <f>IFERROR(TRIM(VLOOKUP(AW124,Data!$A$2:$B$300,2,FALSE)),IF(AW124&lt;&gt;"",TRIM(AW124),""))</f>
        <v/>
      </c>
      <c r="AY124" s="17" t="str">
        <f t="shared" ca="1" si="172"/>
        <v/>
      </c>
      <c r="AZ124" s="8"/>
      <c r="BA124" s="14" t="str">
        <f>IFERROR(TRIM(VLOOKUP(AZ124,Data!$A$2:$B$300,2,FALSE)),IF(AZ124&lt;&gt;"",TRIM(AZ124),""))</f>
        <v/>
      </c>
      <c r="BB124" s="17" t="str">
        <f t="shared" ca="1" si="173"/>
        <v/>
      </c>
      <c r="BC124" s="8"/>
      <c r="BD124" s="14" t="str">
        <f>IFERROR(TRIM(VLOOKUP(BC124,Data!$A$2:$B$300,2,FALSE)),IF(BC124&lt;&gt;"",TRIM(BC124),""))</f>
        <v/>
      </c>
      <c r="BE124" s="17" t="str">
        <f t="shared" ca="1" si="174"/>
        <v/>
      </c>
      <c r="BF124" s="8"/>
      <c r="BG124" s="14" t="str">
        <f>IFERROR(TRIM(VLOOKUP(BF124,Data!$A$2:$B$300,2,FALSE)),IF(BF124&lt;&gt;"",TRIM(BF124),""))</f>
        <v/>
      </c>
      <c r="BH124" s="17" t="str">
        <f t="shared" ca="1" si="175"/>
        <v/>
      </c>
      <c r="BI124" s="8"/>
      <c r="BJ124" s="14" t="str">
        <f>IFERROR(TRIM(VLOOKUP(BI124,Data!$A$2:$B$300,2,FALSE)),IF(BI124&lt;&gt;"",TRIM(BI124),""))</f>
        <v/>
      </c>
      <c r="BK124" s="17" t="str">
        <f t="shared" ca="1" si="176"/>
        <v/>
      </c>
      <c r="BL124" s="8"/>
      <c r="BM124" s="14" t="str">
        <f>IFERROR(TRIM(VLOOKUP(BL124,Data!$A$2:$B$300,2,FALSE)),IF(BL124&lt;&gt;"",TRIM(BL124),""))</f>
        <v/>
      </c>
      <c r="BN124" s="17" t="str">
        <f t="shared" ca="1" si="177"/>
        <v/>
      </c>
      <c r="BO124" s="8"/>
      <c r="BP124" s="14" t="str">
        <f>IFERROR(TRIM(VLOOKUP(BO124,Data!$A$2:$B$300,2,FALSE)),IF(BO124&lt;&gt;"",TRIM(BO124),""))</f>
        <v/>
      </c>
      <c r="BQ124" s="17" t="str">
        <f t="shared" ca="1" si="178"/>
        <v/>
      </c>
      <c r="BR124" s="8"/>
      <c r="BS124" s="14" t="str">
        <f>IFERROR(TRIM(VLOOKUP(BR124,Data!$A$2:$B$300,2,FALSE)),IF(BR124&lt;&gt;"",TRIM(BR124),""))</f>
        <v/>
      </c>
      <c r="BT124" s="17" t="str">
        <f t="shared" ca="1" si="179"/>
        <v/>
      </c>
      <c r="BU124" s="8"/>
      <c r="BV124" s="14" t="str">
        <f>IFERROR(TRIM(VLOOKUP(BU124,Data!$A$2:$B$300,2,FALSE)),IF(BU124&lt;&gt;"",TRIM(BU124),""))</f>
        <v/>
      </c>
      <c r="BW124" s="17" t="str">
        <f t="shared" ca="1" si="180"/>
        <v/>
      </c>
      <c r="BX124" s="8"/>
      <c r="BY124" s="14" t="str">
        <f>IFERROR(TRIM(VLOOKUP(BX124,Data!$A$2:$B$300,2,FALSE)),IF(BX124&lt;&gt;"",TRIM(BX124),""))</f>
        <v/>
      </c>
      <c r="BZ124" s="17" t="str">
        <f t="shared" ca="1" si="181"/>
        <v/>
      </c>
      <c r="CA124" s="8"/>
      <c r="CB124" s="14" t="str">
        <f>IFERROR(TRIM(VLOOKUP(CA124,Data!$A$2:$B$300,2,FALSE)),IF(CA124&lt;&gt;"",TRIM(CA124),""))</f>
        <v/>
      </c>
      <c r="CC124" s="17" t="str">
        <f t="shared" ca="1" si="182"/>
        <v/>
      </c>
      <c r="CD124" s="8"/>
      <c r="CE124" s="14" t="str">
        <f>IFERROR(TRIM(VLOOKUP(CD124,Data!$A$2:$B$300,2,FALSE)),IF(CD124&lt;&gt;"",TRIM(CD124),""))</f>
        <v/>
      </c>
      <c r="CF124" s="17" t="str">
        <f t="shared" ca="1" si="183"/>
        <v/>
      </c>
      <c r="CG124" s="8"/>
      <c r="CH124" s="14" t="str">
        <f>IFERROR(TRIM(VLOOKUP(CG124,Data!$A$2:$B$300,2,FALSE)),IF(CG124&lt;&gt;"",TRIM(CG124),""))</f>
        <v/>
      </c>
      <c r="CI124" s="17" t="str">
        <f t="shared" ca="1" si="184"/>
        <v/>
      </c>
      <c r="CJ124" s="8"/>
      <c r="CK124" s="14" t="str">
        <f>IFERROR(TRIM(VLOOKUP(CJ124,Data!$A$2:$B$300,2,FALSE)),IF(CJ124&lt;&gt;"",TRIM(CJ124),""))</f>
        <v/>
      </c>
      <c r="CL124" s="17" t="str">
        <f t="shared" ca="1" si="185"/>
        <v/>
      </c>
      <c r="CM124" s="8"/>
      <c r="CN124" s="14" t="str">
        <f>IFERROR(TRIM(VLOOKUP(CM124,Data!$A$2:$B$300,2,FALSE)),IF(CM124&lt;&gt;"",TRIM(CM124),""))</f>
        <v/>
      </c>
      <c r="CO124" s="17" t="str">
        <f t="shared" ca="1" si="186"/>
        <v/>
      </c>
      <c r="CP124" s="8"/>
      <c r="CQ124" s="14" t="str">
        <f>IFERROR(TRIM(VLOOKUP(CP124,Data!$A$2:$B$300,2,FALSE)),IF(CP124&lt;&gt;"",TRIM(CP124),""))</f>
        <v/>
      </c>
      <c r="CR124" s="17" t="str">
        <f t="shared" ca="1" si="187"/>
        <v/>
      </c>
      <c r="CT124" s="24" t="str">
        <f t="shared" si="124"/>
        <v/>
      </c>
      <c r="CU124" t="str">
        <f t="shared" si="125"/>
        <v/>
      </c>
      <c r="CV124" t="str">
        <f t="shared" si="126"/>
        <v/>
      </c>
      <c r="CW124" t="str">
        <f t="shared" si="127"/>
        <v/>
      </c>
      <c r="CX124" t="str">
        <f t="shared" si="128"/>
        <v/>
      </c>
      <c r="CY124" t="str">
        <f t="shared" si="129"/>
        <v/>
      </c>
      <c r="CZ124" t="str">
        <f t="shared" si="130"/>
        <v/>
      </c>
      <c r="DA124" t="str">
        <f t="shared" si="131"/>
        <v/>
      </c>
      <c r="DB124" t="str">
        <f t="shared" si="132"/>
        <v/>
      </c>
      <c r="DC124" t="str">
        <f t="shared" si="133"/>
        <v/>
      </c>
      <c r="DD124" t="str">
        <f t="shared" si="134"/>
        <v/>
      </c>
      <c r="DE124" t="str">
        <f t="shared" si="135"/>
        <v/>
      </c>
      <c r="DF124" t="str">
        <f t="shared" si="136"/>
        <v/>
      </c>
      <c r="DG124" t="str">
        <f t="shared" si="137"/>
        <v/>
      </c>
      <c r="DH124" t="str">
        <f t="shared" si="138"/>
        <v/>
      </c>
      <c r="DI124" t="str">
        <f t="shared" si="139"/>
        <v/>
      </c>
      <c r="DJ124" t="str">
        <f t="shared" si="140"/>
        <v/>
      </c>
      <c r="DK124" t="str">
        <f t="shared" si="141"/>
        <v/>
      </c>
      <c r="DL124" t="str">
        <f t="shared" si="142"/>
        <v/>
      </c>
      <c r="DM124" t="str">
        <f t="shared" si="143"/>
        <v/>
      </c>
      <c r="DN124" t="str">
        <f t="shared" si="144"/>
        <v/>
      </c>
      <c r="DO124" t="str">
        <f t="shared" si="145"/>
        <v/>
      </c>
      <c r="DP124" t="str">
        <f t="shared" si="146"/>
        <v/>
      </c>
      <c r="DQ124" t="str">
        <f t="shared" si="147"/>
        <v/>
      </c>
      <c r="DR124" t="str">
        <f t="shared" si="148"/>
        <v/>
      </c>
      <c r="DS124" t="str">
        <f t="shared" si="149"/>
        <v/>
      </c>
      <c r="DT124" t="str">
        <f t="shared" si="150"/>
        <v/>
      </c>
      <c r="DU124" t="str">
        <f t="shared" si="151"/>
        <v/>
      </c>
      <c r="DV124" t="str">
        <f t="shared" si="152"/>
        <v/>
      </c>
      <c r="DW124" t="str">
        <f t="shared" si="153"/>
        <v/>
      </c>
      <c r="DX124" s="25" t="str">
        <f t="shared" si="154"/>
        <v/>
      </c>
      <c r="EB124" s="78" t="str">
        <f t="shared" si="155"/>
        <v/>
      </c>
      <c r="EC124"/>
      <c r="EE124" s="50" t="str">
        <f ca="1">IF(OR(Results!D123=0,Results!D123="",Results!H123=""),"",IF(Results!H123-Results!I123&gt;4,Results!D123,""))</f>
        <v/>
      </c>
      <c r="EF124" t="str">
        <f>IFERROR(INDEX(EC121:$EC$300,MATCH(EC121&amp;"*",EC122:$EC$300,0)),"")</f>
        <v/>
      </c>
      <c r="EG124" s="51" t="str">
        <f t="shared" si="156"/>
        <v/>
      </c>
    </row>
    <row r="125" spans="4:137" x14ac:dyDescent="0.25">
      <c r="D125" s="8"/>
      <c r="E125" s="14" t="str">
        <f>IFERROR(TRIM(VLOOKUP(D125,Data!$A$2:$B$300,2,FALSE)),IF(D125&lt;&gt;"",TRIM(D125),""))</f>
        <v/>
      </c>
      <c r="F125" s="17" t="str">
        <f t="shared" ca="1" si="190"/>
        <v/>
      </c>
      <c r="G125" s="8"/>
      <c r="H125" s="14" t="str">
        <f>IFERROR(TRIM(VLOOKUP(G125,Data!$A$2:$B$300,2,FALSE)),IF(G125&lt;&gt;"",TRIM(G125),""))</f>
        <v/>
      </c>
      <c r="I125" s="17" t="str">
        <f t="shared" ca="1" si="189"/>
        <v/>
      </c>
      <c r="J125" s="8"/>
      <c r="K125" s="14" t="str">
        <f>IFERROR(TRIM(VLOOKUP(J125,Data!$A$2:$B$300,2,FALSE)),IF(J125&lt;&gt;"",TRIM(J125),""))</f>
        <v/>
      </c>
      <c r="L125" s="17" t="str">
        <f t="shared" ca="1" si="188"/>
        <v/>
      </c>
      <c r="M125" s="8"/>
      <c r="N125" s="14" t="str">
        <f>IFERROR(TRIM(VLOOKUP(M125,Data!$A$2:$B$300,2,FALSE)),IF(M125&lt;&gt;"",TRIM(M125),""))</f>
        <v/>
      </c>
      <c r="O125" s="17" t="str">
        <f t="shared" ca="1" si="160"/>
        <v/>
      </c>
      <c r="P125" s="8"/>
      <c r="Q125" s="14" t="str">
        <f>IFERROR(TRIM(VLOOKUP(P125,Data!$A$2:$B$300,2,FALSE)),IF(P125&lt;&gt;"",TRIM(P125),""))</f>
        <v/>
      </c>
      <c r="R125" s="17" t="str">
        <f t="shared" ca="1" si="161"/>
        <v/>
      </c>
      <c r="S125" s="8"/>
      <c r="T125" s="14" t="str">
        <f>IFERROR(TRIM(VLOOKUP(S125,Data!$A$2:$B$300,2,FALSE)),IF(S125&lt;&gt;"",TRIM(S125),""))</f>
        <v/>
      </c>
      <c r="U125" s="17" t="str">
        <f t="shared" ca="1" si="162"/>
        <v/>
      </c>
      <c r="V125" s="8"/>
      <c r="W125" s="14" t="str">
        <f>IFERROR(TRIM(VLOOKUP(V125,Data!$A$2:$B$300,2,FALSE)),IF(V125&lt;&gt;"",TRIM(V125),""))</f>
        <v/>
      </c>
      <c r="X125" s="17" t="str">
        <f t="shared" ca="1" si="163"/>
        <v/>
      </c>
      <c r="Y125" s="8"/>
      <c r="Z125" s="14" t="str">
        <f>IFERROR(TRIM(VLOOKUP(Y125,Data!$A$2:$B$300,2,FALSE)),IF(Y125&lt;&gt;"",TRIM(Y125),""))</f>
        <v/>
      </c>
      <c r="AA125" s="17" t="str">
        <f t="shared" ca="1" si="164"/>
        <v/>
      </c>
      <c r="AB125" s="8"/>
      <c r="AC125" s="14" t="str">
        <f>IFERROR(TRIM(VLOOKUP(AB125,Data!$A$2:$B$300,2,FALSE)),IF(AB125&lt;&gt;"",TRIM(AB125),""))</f>
        <v/>
      </c>
      <c r="AD125" s="17" t="str">
        <f t="shared" ca="1" si="165"/>
        <v/>
      </c>
      <c r="AE125" s="8"/>
      <c r="AF125" s="14" t="str">
        <f>IFERROR(TRIM(VLOOKUP(AE125,Data!$A$2:$B$300,2,FALSE)),IF(AE125&lt;&gt;"",TRIM(AE125),""))</f>
        <v/>
      </c>
      <c r="AG125" s="17" t="str">
        <f t="shared" ca="1" si="166"/>
        <v/>
      </c>
      <c r="AH125" s="8"/>
      <c r="AI125" s="14" t="str">
        <f>IFERROR(TRIM(VLOOKUP(AH125,Data!$A$2:$B$300,2,FALSE)),IF(AH125&lt;&gt;"",TRIM(AH125),""))</f>
        <v/>
      </c>
      <c r="AJ125" s="17" t="str">
        <f t="shared" ca="1" si="167"/>
        <v/>
      </c>
      <c r="AK125" s="8"/>
      <c r="AL125" s="14" t="str">
        <f>IFERROR(TRIM(VLOOKUP(AK125,Data!$A$2:$B$300,2,FALSE)),IF(AK125&lt;&gt;"",TRIM(AK125),""))</f>
        <v/>
      </c>
      <c r="AM125" s="17" t="str">
        <f t="shared" ca="1" si="168"/>
        <v/>
      </c>
      <c r="AN125" s="8"/>
      <c r="AO125" s="14" t="str">
        <f>IFERROR(TRIM(VLOOKUP(AN125,Data!$A$2:$B$300,2,FALSE)),IF(AN125&lt;&gt;"",TRIM(AN125),""))</f>
        <v/>
      </c>
      <c r="AP125" s="17" t="str">
        <f t="shared" ca="1" si="169"/>
        <v/>
      </c>
      <c r="AQ125" s="8"/>
      <c r="AR125" s="14" t="str">
        <f>IFERROR(TRIM(VLOOKUP(AQ125,Data!$A$2:$B$300,2,FALSE)),IF(AQ125&lt;&gt;"",TRIM(AQ125),""))</f>
        <v/>
      </c>
      <c r="AS125" s="17" t="str">
        <f t="shared" ca="1" si="170"/>
        <v/>
      </c>
      <c r="AT125" s="8"/>
      <c r="AU125" s="14" t="str">
        <f>IFERROR(TRIM(VLOOKUP(AT125,Data!$A$2:$B$300,2,FALSE)),IF(AT125&lt;&gt;"",TRIM(AT125),""))</f>
        <v/>
      </c>
      <c r="AV125" s="17" t="str">
        <f t="shared" ca="1" si="171"/>
        <v/>
      </c>
      <c r="AW125" s="8"/>
      <c r="AX125" s="14" t="str">
        <f>IFERROR(TRIM(VLOOKUP(AW125,Data!$A$2:$B$300,2,FALSE)),IF(AW125&lt;&gt;"",TRIM(AW125),""))</f>
        <v/>
      </c>
      <c r="AY125" s="17" t="str">
        <f t="shared" ca="1" si="172"/>
        <v/>
      </c>
      <c r="AZ125" s="8"/>
      <c r="BA125" s="14" t="str">
        <f>IFERROR(TRIM(VLOOKUP(AZ125,Data!$A$2:$B$300,2,FALSE)),IF(AZ125&lt;&gt;"",TRIM(AZ125),""))</f>
        <v/>
      </c>
      <c r="BB125" s="17" t="str">
        <f t="shared" ca="1" si="173"/>
        <v/>
      </c>
      <c r="BC125" s="8"/>
      <c r="BD125" s="14" t="str">
        <f>IFERROR(TRIM(VLOOKUP(BC125,Data!$A$2:$B$300,2,FALSE)),IF(BC125&lt;&gt;"",TRIM(BC125),""))</f>
        <v/>
      </c>
      <c r="BE125" s="17" t="str">
        <f t="shared" ca="1" si="174"/>
        <v/>
      </c>
      <c r="BF125" s="8"/>
      <c r="BG125" s="14" t="str">
        <f>IFERROR(TRIM(VLOOKUP(BF125,Data!$A$2:$B$300,2,FALSE)),IF(BF125&lt;&gt;"",TRIM(BF125),""))</f>
        <v/>
      </c>
      <c r="BH125" s="17" t="str">
        <f t="shared" ca="1" si="175"/>
        <v/>
      </c>
      <c r="BI125" s="8"/>
      <c r="BJ125" s="14" t="str">
        <f>IFERROR(TRIM(VLOOKUP(BI125,Data!$A$2:$B$300,2,FALSE)),IF(BI125&lt;&gt;"",TRIM(BI125),""))</f>
        <v/>
      </c>
      <c r="BK125" s="17" t="str">
        <f t="shared" ca="1" si="176"/>
        <v/>
      </c>
      <c r="BL125" s="8"/>
      <c r="BM125" s="14" t="str">
        <f>IFERROR(TRIM(VLOOKUP(BL125,Data!$A$2:$B$300,2,FALSE)),IF(BL125&lt;&gt;"",TRIM(BL125),""))</f>
        <v/>
      </c>
      <c r="BN125" s="17" t="str">
        <f t="shared" ca="1" si="177"/>
        <v/>
      </c>
      <c r="BO125" s="8"/>
      <c r="BP125" s="14" t="str">
        <f>IFERROR(TRIM(VLOOKUP(BO125,Data!$A$2:$B$300,2,FALSE)),IF(BO125&lt;&gt;"",TRIM(BO125),""))</f>
        <v/>
      </c>
      <c r="BQ125" s="17" t="str">
        <f t="shared" ca="1" si="178"/>
        <v/>
      </c>
      <c r="BR125" s="8"/>
      <c r="BS125" s="14" t="str">
        <f>IFERROR(TRIM(VLOOKUP(BR125,Data!$A$2:$B$300,2,FALSE)),IF(BR125&lt;&gt;"",TRIM(BR125),""))</f>
        <v/>
      </c>
      <c r="BT125" s="17" t="str">
        <f t="shared" ca="1" si="179"/>
        <v/>
      </c>
      <c r="BU125" s="8"/>
      <c r="BV125" s="14" t="str">
        <f>IFERROR(TRIM(VLOOKUP(BU125,Data!$A$2:$B$300,2,FALSE)),IF(BU125&lt;&gt;"",TRIM(BU125),""))</f>
        <v/>
      </c>
      <c r="BW125" s="17" t="str">
        <f t="shared" ca="1" si="180"/>
        <v/>
      </c>
      <c r="BX125" s="8"/>
      <c r="BY125" s="14" t="str">
        <f>IFERROR(TRIM(VLOOKUP(BX125,Data!$A$2:$B$300,2,FALSE)),IF(BX125&lt;&gt;"",TRIM(BX125),""))</f>
        <v/>
      </c>
      <c r="BZ125" s="17" t="str">
        <f t="shared" ca="1" si="181"/>
        <v/>
      </c>
      <c r="CA125" s="8"/>
      <c r="CB125" s="14" t="str">
        <f>IFERROR(TRIM(VLOOKUP(CA125,Data!$A$2:$B$300,2,FALSE)),IF(CA125&lt;&gt;"",TRIM(CA125),""))</f>
        <v/>
      </c>
      <c r="CC125" s="17" t="str">
        <f t="shared" ca="1" si="182"/>
        <v/>
      </c>
      <c r="CD125" s="8"/>
      <c r="CE125" s="14" t="str">
        <f>IFERROR(TRIM(VLOOKUP(CD125,Data!$A$2:$B$300,2,FALSE)),IF(CD125&lt;&gt;"",TRIM(CD125),""))</f>
        <v/>
      </c>
      <c r="CF125" s="17" t="str">
        <f t="shared" ca="1" si="183"/>
        <v/>
      </c>
      <c r="CG125" s="8"/>
      <c r="CH125" s="14" t="str">
        <f>IFERROR(TRIM(VLOOKUP(CG125,Data!$A$2:$B$300,2,FALSE)),IF(CG125&lt;&gt;"",TRIM(CG125),""))</f>
        <v/>
      </c>
      <c r="CI125" s="17" t="str">
        <f t="shared" ca="1" si="184"/>
        <v/>
      </c>
      <c r="CJ125" s="8"/>
      <c r="CK125" s="14" t="str">
        <f>IFERROR(TRIM(VLOOKUP(CJ125,Data!$A$2:$B$300,2,FALSE)),IF(CJ125&lt;&gt;"",TRIM(CJ125),""))</f>
        <v/>
      </c>
      <c r="CL125" s="17" t="str">
        <f t="shared" ca="1" si="185"/>
        <v/>
      </c>
      <c r="CM125" s="8"/>
      <c r="CN125" s="14" t="str">
        <f>IFERROR(TRIM(VLOOKUP(CM125,Data!$A$2:$B$300,2,FALSE)),IF(CM125&lt;&gt;"",TRIM(CM125),""))</f>
        <v/>
      </c>
      <c r="CO125" s="17" t="str">
        <f t="shared" ca="1" si="186"/>
        <v/>
      </c>
      <c r="CP125" s="8"/>
      <c r="CQ125" s="14" t="str">
        <f>IFERROR(TRIM(VLOOKUP(CP125,Data!$A$2:$B$300,2,FALSE)),IF(CP125&lt;&gt;"",TRIM(CP125),""))</f>
        <v/>
      </c>
      <c r="CR125" s="17" t="str">
        <f t="shared" ca="1" si="187"/>
        <v/>
      </c>
      <c r="CT125" s="24" t="str">
        <f t="shared" si="124"/>
        <v/>
      </c>
      <c r="CU125" t="str">
        <f t="shared" si="125"/>
        <v/>
      </c>
      <c r="CV125" t="str">
        <f t="shared" si="126"/>
        <v/>
      </c>
      <c r="CW125" t="str">
        <f t="shared" si="127"/>
        <v/>
      </c>
      <c r="CX125" t="str">
        <f t="shared" si="128"/>
        <v/>
      </c>
      <c r="CY125" t="str">
        <f t="shared" si="129"/>
        <v/>
      </c>
      <c r="CZ125" t="str">
        <f t="shared" si="130"/>
        <v/>
      </c>
      <c r="DA125" t="str">
        <f t="shared" si="131"/>
        <v/>
      </c>
      <c r="DB125" t="str">
        <f t="shared" si="132"/>
        <v/>
      </c>
      <c r="DC125" t="str">
        <f t="shared" si="133"/>
        <v/>
      </c>
      <c r="DD125" t="str">
        <f t="shared" si="134"/>
        <v/>
      </c>
      <c r="DE125" t="str">
        <f t="shared" si="135"/>
        <v/>
      </c>
      <c r="DF125" t="str">
        <f t="shared" si="136"/>
        <v/>
      </c>
      <c r="DG125" t="str">
        <f t="shared" si="137"/>
        <v/>
      </c>
      <c r="DH125" t="str">
        <f t="shared" si="138"/>
        <v/>
      </c>
      <c r="DI125" t="str">
        <f t="shared" si="139"/>
        <v/>
      </c>
      <c r="DJ125" t="str">
        <f t="shared" si="140"/>
        <v/>
      </c>
      <c r="DK125" t="str">
        <f t="shared" si="141"/>
        <v/>
      </c>
      <c r="DL125" t="str">
        <f t="shared" si="142"/>
        <v/>
      </c>
      <c r="DM125" t="str">
        <f t="shared" si="143"/>
        <v/>
      </c>
      <c r="DN125" t="str">
        <f t="shared" si="144"/>
        <v/>
      </c>
      <c r="DO125" t="str">
        <f t="shared" si="145"/>
        <v/>
      </c>
      <c r="DP125" t="str">
        <f t="shared" si="146"/>
        <v/>
      </c>
      <c r="DQ125" t="str">
        <f t="shared" si="147"/>
        <v/>
      </c>
      <c r="DR125" t="str">
        <f t="shared" si="148"/>
        <v/>
      </c>
      <c r="DS125" t="str">
        <f t="shared" si="149"/>
        <v/>
      </c>
      <c r="DT125" t="str">
        <f t="shared" si="150"/>
        <v/>
      </c>
      <c r="DU125" t="str">
        <f t="shared" si="151"/>
        <v/>
      </c>
      <c r="DV125" t="str">
        <f t="shared" si="152"/>
        <v/>
      </c>
      <c r="DW125" t="str">
        <f t="shared" si="153"/>
        <v/>
      </c>
      <c r="DX125" s="25" t="str">
        <f t="shared" si="154"/>
        <v/>
      </c>
      <c r="EB125" s="78" t="str">
        <f t="shared" si="155"/>
        <v/>
      </c>
      <c r="EC125"/>
      <c r="EE125" s="50" t="str">
        <f ca="1">IF(OR(Results!D124=0,Results!D124="",Results!H124=""),"",IF(Results!H124-Results!I124&gt;4,Results!D124,""))</f>
        <v/>
      </c>
      <c r="EF125" t="str">
        <f>IFERROR(INDEX(EC122:$EC$300,MATCH(EC122&amp;"*",EC123:$EC$300,0)),"")</f>
        <v/>
      </c>
      <c r="EG125" s="51" t="str">
        <f t="shared" si="156"/>
        <v/>
      </c>
    </row>
    <row r="126" spans="4:137" x14ac:dyDescent="0.25">
      <c r="D126" s="8"/>
      <c r="E126" s="14" t="str">
        <f>IFERROR(TRIM(VLOOKUP(D126,Data!$A$2:$B$300,2,FALSE)),IF(D126&lt;&gt;"",TRIM(D126),""))</f>
        <v/>
      </c>
      <c r="F126" s="17" t="str">
        <f t="shared" ca="1" si="190"/>
        <v/>
      </c>
      <c r="G126" s="8"/>
      <c r="H126" s="14" t="str">
        <f>IFERROR(TRIM(VLOOKUP(G126,Data!$A$2:$B$300,2,FALSE)),IF(G126&lt;&gt;"",TRIM(G126),""))</f>
        <v/>
      </c>
      <c r="I126" s="17" t="str">
        <f t="shared" ca="1" si="189"/>
        <v/>
      </c>
      <c r="J126" s="8"/>
      <c r="K126" s="14" t="str">
        <f>IFERROR(TRIM(VLOOKUP(J126,Data!$A$2:$B$300,2,FALSE)),IF(J126&lt;&gt;"",TRIM(J126),""))</f>
        <v/>
      </c>
      <c r="L126" s="17" t="str">
        <f t="shared" ca="1" si="188"/>
        <v/>
      </c>
      <c r="M126" s="8"/>
      <c r="N126" s="14" t="str">
        <f>IFERROR(TRIM(VLOOKUP(M126,Data!$A$2:$B$300,2,FALSE)),IF(M126&lt;&gt;"",TRIM(M126),""))</f>
        <v/>
      </c>
      <c r="O126" s="17" t="str">
        <f t="shared" ca="1" si="160"/>
        <v/>
      </c>
      <c r="P126" s="8"/>
      <c r="Q126" s="14" t="str">
        <f>IFERROR(TRIM(VLOOKUP(P126,Data!$A$2:$B$300,2,FALSE)),IF(P126&lt;&gt;"",TRIM(P126),""))</f>
        <v/>
      </c>
      <c r="R126" s="17" t="str">
        <f t="shared" ca="1" si="161"/>
        <v/>
      </c>
      <c r="S126" s="8"/>
      <c r="T126" s="14" t="str">
        <f>IFERROR(TRIM(VLOOKUP(S126,Data!$A$2:$B$300,2,FALSE)),IF(S126&lt;&gt;"",TRIM(S126),""))</f>
        <v/>
      </c>
      <c r="U126" s="17" t="str">
        <f t="shared" ca="1" si="162"/>
        <v/>
      </c>
      <c r="V126" s="8"/>
      <c r="W126" s="14" t="str">
        <f>IFERROR(TRIM(VLOOKUP(V126,Data!$A$2:$B$300,2,FALSE)),IF(V126&lt;&gt;"",TRIM(V126),""))</f>
        <v/>
      </c>
      <c r="X126" s="17" t="str">
        <f t="shared" ca="1" si="163"/>
        <v/>
      </c>
      <c r="Y126" s="8"/>
      <c r="Z126" s="14" t="str">
        <f>IFERROR(TRIM(VLOOKUP(Y126,Data!$A$2:$B$300,2,FALSE)),IF(Y126&lt;&gt;"",TRIM(Y126),""))</f>
        <v/>
      </c>
      <c r="AA126" s="17" t="str">
        <f t="shared" ca="1" si="164"/>
        <v/>
      </c>
      <c r="AB126" s="8"/>
      <c r="AC126" s="14" t="str">
        <f>IFERROR(TRIM(VLOOKUP(AB126,Data!$A$2:$B$300,2,FALSE)),IF(AB126&lt;&gt;"",TRIM(AB126),""))</f>
        <v/>
      </c>
      <c r="AD126" s="17" t="str">
        <f t="shared" ca="1" si="165"/>
        <v/>
      </c>
      <c r="AE126" s="8"/>
      <c r="AF126" s="14" t="str">
        <f>IFERROR(TRIM(VLOOKUP(AE126,Data!$A$2:$B$300,2,FALSE)),IF(AE126&lt;&gt;"",TRIM(AE126),""))</f>
        <v/>
      </c>
      <c r="AG126" s="17" t="str">
        <f t="shared" ca="1" si="166"/>
        <v/>
      </c>
      <c r="AH126" s="8"/>
      <c r="AI126" s="14" t="str">
        <f>IFERROR(TRIM(VLOOKUP(AH126,Data!$A$2:$B$300,2,FALSE)),IF(AH126&lt;&gt;"",TRIM(AH126),""))</f>
        <v/>
      </c>
      <c r="AJ126" s="17" t="str">
        <f t="shared" ca="1" si="167"/>
        <v/>
      </c>
      <c r="AK126" s="8"/>
      <c r="AL126" s="14" t="str">
        <f>IFERROR(TRIM(VLOOKUP(AK126,Data!$A$2:$B$300,2,FALSE)),IF(AK126&lt;&gt;"",TRIM(AK126),""))</f>
        <v/>
      </c>
      <c r="AM126" s="17" t="str">
        <f t="shared" ca="1" si="168"/>
        <v/>
      </c>
      <c r="AN126" s="8"/>
      <c r="AO126" s="14" t="str">
        <f>IFERROR(TRIM(VLOOKUP(AN126,Data!$A$2:$B$300,2,FALSE)),IF(AN126&lt;&gt;"",TRIM(AN126),""))</f>
        <v/>
      </c>
      <c r="AP126" s="17" t="str">
        <f t="shared" ca="1" si="169"/>
        <v/>
      </c>
      <c r="AQ126" s="8"/>
      <c r="AR126" s="14" t="str">
        <f>IFERROR(TRIM(VLOOKUP(AQ126,Data!$A$2:$B$300,2,FALSE)),IF(AQ126&lt;&gt;"",TRIM(AQ126),""))</f>
        <v/>
      </c>
      <c r="AS126" s="17" t="str">
        <f t="shared" ca="1" si="170"/>
        <v/>
      </c>
      <c r="AT126" s="8"/>
      <c r="AU126" s="14" t="str">
        <f>IFERROR(TRIM(VLOOKUP(AT126,Data!$A$2:$B$300,2,FALSE)),IF(AT126&lt;&gt;"",TRIM(AT126),""))</f>
        <v/>
      </c>
      <c r="AV126" s="17" t="str">
        <f t="shared" ca="1" si="171"/>
        <v/>
      </c>
      <c r="AW126" s="8"/>
      <c r="AX126" s="14" t="str">
        <f>IFERROR(TRIM(VLOOKUP(AW126,Data!$A$2:$B$300,2,FALSE)),IF(AW126&lt;&gt;"",TRIM(AW126),""))</f>
        <v/>
      </c>
      <c r="AY126" s="17" t="str">
        <f t="shared" ca="1" si="172"/>
        <v/>
      </c>
      <c r="AZ126" s="8"/>
      <c r="BA126" s="14" t="str">
        <f>IFERROR(TRIM(VLOOKUP(AZ126,Data!$A$2:$B$300,2,FALSE)),IF(AZ126&lt;&gt;"",TRIM(AZ126),""))</f>
        <v/>
      </c>
      <c r="BB126" s="17" t="str">
        <f t="shared" ca="1" si="173"/>
        <v/>
      </c>
      <c r="BC126" s="8"/>
      <c r="BD126" s="14" t="str">
        <f>IFERROR(TRIM(VLOOKUP(BC126,Data!$A$2:$B$300,2,FALSE)),IF(BC126&lt;&gt;"",TRIM(BC126),""))</f>
        <v/>
      </c>
      <c r="BE126" s="17" t="str">
        <f t="shared" ca="1" si="174"/>
        <v/>
      </c>
      <c r="BF126" s="8"/>
      <c r="BG126" s="14" t="str">
        <f>IFERROR(TRIM(VLOOKUP(BF126,Data!$A$2:$B$300,2,FALSE)),IF(BF126&lt;&gt;"",TRIM(BF126),""))</f>
        <v/>
      </c>
      <c r="BH126" s="17" t="str">
        <f t="shared" ca="1" si="175"/>
        <v/>
      </c>
      <c r="BI126" s="8"/>
      <c r="BJ126" s="14" t="str">
        <f>IFERROR(TRIM(VLOOKUP(BI126,Data!$A$2:$B$300,2,FALSE)),IF(BI126&lt;&gt;"",TRIM(BI126),""))</f>
        <v/>
      </c>
      <c r="BK126" s="17" t="str">
        <f t="shared" ca="1" si="176"/>
        <v/>
      </c>
      <c r="BL126" s="8"/>
      <c r="BM126" s="14" t="str">
        <f>IFERROR(TRIM(VLOOKUP(BL126,Data!$A$2:$B$300,2,FALSE)),IF(BL126&lt;&gt;"",TRIM(BL126),""))</f>
        <v/>
      </c>
      <c r="BN126" s="17" t="str">
        <f t="shared" ca="1" si="177"/>
        <v/>
      </c>
      <c r="BO126" s="8"/>
      <c r="BP126" s="14" t="str">
        <f>IFERROR(TRIM(VLOOKUP(BO126,Data!$A$2:$B$300,2,FALSE)),IF(BO126&lt;&gt;"",TRIM(BO126),""))</f>
        <v/>
      </c>
      <c r="BQ126" s="17" t="str">
        <f t="shared" ca="1" si="178"/>
        <v/>
      </c>
      <c r="BR126" s="8"/>
      <c r="BS126" s="14" t="str">
        <f>IFERROR(TRIM(VLOOKUP(BR126,Data!$A$2:$B$300,2,FALSE)),IF(BR126&lt;&gt;"",TRIM(BR126),""))</f>
        <v/>
      </c>
      <c r="BT126" s="17" t="str">
        <f t="shared" ca="1" si="179"/>
        <v/>
      </c>
      <c r="BU126" s="8"/>
      <c r="BV126" s="14" t="str">
        <f>IFERROR(TRIM(VLOOKUP(BU126,Data!$A$2:$B$300,2,FALSE)),IF(BU126&lt;&gt;"",TRIM(BU126),""))</f>
        <v/>
      </c>
      <c r="BW126" s="17" t="str">
        <f t="shared" ca="1" si="180"/>
        <v/>
      </c>
      <c r="BX126" s="8"/>
      <c r="BY126" s="14" t="str">
        <f>IFERROR(TRIM(VLOOKUP(BX126,Data!$A$2:$B$300,2,FALSE)),IF(BX126&lt;&gt;"",TRIM(BX126),""))</f>
        <v/>
      </c>
      <c r="BZ126" s="17" t="str">
        <f t="shared" ca="1" si="181"/>
        <v/>
      </c>
      <c r="CA126" s="8"/>
      <c r="CB126" s="14" t="str">
        <f>IFERROR(TRIM(VLOOKUP(CA126,Data!$A$2:$B$300,2,FALSE)),IF(CA126&lt;&gt;"",TRIM(CA126),""))</f>
        <v/>
      </c>
      <c r="CC126" s="17" t="str">
        <f t="shared" ca="1" si="182"/>
        <v/>
      </c>
      <c r="CD126" s="8"/>
      <c r="CE126" s="14" t="str">
        <f>IFERROR(TRIM(VLOOKUP(CD126,Data!$A$2:$B$300,2,FALSE)),IF(CD126&lt;&gt;"",TRIM(CD126),""))</f>
        <v/>
      </c>
      <c r="CF126" s="17" t="str">
        <f t="shared" ca="1" si="183"/>
        <v/>
      </c>
      <c r="CG126" s="8"/>
      <c r="CH126" s="14" t="str">
        <f>IFERROR(TRIM(VLOOKUP(CG126,Data!$A$2:$B$300,2,FALSE)),IF(CG126&lt;&gt;"",TRIM(CG126),""))</f>
        <v/>
      </c>
      <c r="CI126" s="17" t="str">
        <f t="shared" ca="1" si="184"/>
        <v/>
      </c>
      <c r="CJ126" s="8"/>
      <c r="CK126" s="14" t="str">
        <f>IFERROR(TRIM(VLOOKUP(CJ126,Data!$A$2:$B$300,2,FALSE)),IF(CJ126&lt;&gt;"",TRIM(CJ126),""))</f>
        <v/>
      </c>
      <c r="CL126" s="17" t="str">
        <f t="shared" ca="1" si="185"/>
        <v/>
      </c>
      <c r="CM126" s="8"/>
      <c r="CN126" s="14" t="str">
        <f>IFERROR(TRIM(VLOOKUP(CM126,Data!$A$2:$B$300,2,FALSE)),IF(CM126&lt;&gt;"",TRIM(CM126),""))</f>
        <v/>
      </c>
      <c r="CO126" s="17" t="str">
        <f t="shared" ca="1" si="186"/>
        <v/>
      </c>
      <c r="CP126" s="8"/>
      <c r="CQ126" s="14" t="str">
        <f>IFERROR(TRIM(VLOOKUP(CP126,Data!$A$2:$B$300,2,FALSE)),IF(CP126&lt;&gt;"",TRIM(CP126),""))</f>
        <v/>
      </c>
      <c r="CR126" s="17" t="str">
        <f t="shared" ca="1" si="187"/>
        <v/>
      </c>
      <c r="CT126" s="24" t="str">
        <f t="shared" si="124"/>
        <v/>
      </c>
      <c r="CU126" t="str">
        <f t="shared" si="125"/>
        <v/>
      </c>
      <c r="CV126" t="str">
        <f t="shared" si="126"/>
        <v/>
      </c>
      <c r="CW126" t="str">
        <f t="shared" si="127"/>
        <v/>
      </c>
      <c r="CX126" t="str">
        <f t="shared" si="128"/>
        <v/>
      </c>
      <c r="CY126" t="str">
        <f t="shared" si="129"/>
        <v/>
      </c>
      <c r="CZ126" t="str">
        <f t="shared" si="130"/>
        <v/>
      </c>
      <c r="DA126" t="str">
        <f t="shared" si="131"/>
        <v/>
      </c>
      <c r="DB126" t="str">
        <f t="shared" si="132"/>
        <v/>
      </c>
      <c r="DC126" t="str">
        <f t="shared" si="133"/>
        <v/>
      </c>
      <c r="DD126" t="str">
        <f t="shared" si="134"/>
        <v/>
      </c>
      <c r="DE126" t="str">
        <f t="shared" si="135"/>
        <v/>
      </c>
      <c r="DF126" t="str">
        <f t="shared" si="136"/>
        <v/>
      </c>
      <c r="DG126" t="str">
        <f t="shared" si="137"/>
        <v/>
      </c>
      <c r="DH126" t="str">
        <f t="shared" si="138"/>
        <v/>
      </c>
      <c r="DI126" t="str">
        <f t="shared" si="139"/>
        <v/>
      </c>
      <c r="DJ126" t="str">
        <f t="shared" si="140"/>
        <v/>
      </c>
      <c r="DK126" t="str">
        <f t="shared" si="141"/>
        <v/>
      </c>
      <c r="DL126" t="str">
        <f t="shared" si="142"/>
        <v/>
      </c>
      <c r="DM126" t="str">
        <f t="shared" si="143"/>
        <v/>
      </c>
      <c r="DN126" t="str">
        <f t="shared" si="144"/>
        <v/>
      </c>
      <c r="DO126" t="str">
        <f t="shared" si="145"/>
        <v/>
      </c>
      <c r="DP126" t="str">
        <f t="shared" si="146"/>
        <v/>
      </c>
      <c r="DQ126" t="str">
        <f t="shared" si="147"/>
        <v/>
      </c>
      <c r="DR126" t="str">
        <f t="shared" si="148"/>
        <v/>
      </c>
      <c r="DS126" t="str">
        <f t="shared" si="149"/>
        <v/>
      </c>
      <c r="DT126" t="str">
        <f t="shared" si="150"/>
        <v/>
      </c>
      <c r="DU126" t="str">
        <f t="shared" si="151"/>
        <v/>
      </c>
      <c r="DV126" t="str">
        <f t="shared" si="152"/>
        <v/>
      </c>
      <c r="DW126" t="str">
        <f t="shared" si="153"/>
        <v/>
      </c>
      <c r="DX126" s="25" t="str">
        <f t="shared" si="154"/>
        <v/>
      </c>
      <c r="EB126" s="78" t="str">
        <f t="shared" si="155"/>
        <v/>
      </c>
      <c r="EC126"/>
      <c r="EE126" s="50" t="str">
        <f ca="1">IF(OR(Results!D125=0,Results!D125="",Results!H125=""),"",IF(Results!H125-Results!I125&gt;4,Results!D125,""))</f>
        <v/>
      </c>
      <c r="EF126" t="str">
        <f>IFERROR(INDEX(EC123:$EC$300,MATCH(EC123&amp;"*",EC124:$EC$300,0)),"")</f>
        <v/>
      </c>
      <c r="EG126" s="51" t="str">
        <f t="shared" si="156"/>
        <v/>
      </c>
    </row>
    <row r="127" spans="4:137" x14ac:dyDescent="0.25">
      <c r="D127" s="8"/>
      <c r="E127" s="14" t="str">
        <f>IFERROR(TRIM(VLOOKUP(D127,Data!$A$2:$B$300,2,FALSE)),IF(D127&lt;&gt;"",TRIM(D127),""))</f>
        <v/>
      </c>
      <c r="F127" s="17" t="str">
        <f t="shared" ca="1" si="190"/>
        <v/>
      </c>
      <c r="G127" s="8"/>
      <c r="H127" s="14" t="str">
        <f>IFERROR(TRIM(VLOOKUP(G127,Data!$A$2:$B$300,2,FALSE)),IF(G127&lt;&gt;"",TRIM(G127),""))</f>
        <v/>
      </c>
      <c r="I127" s="17" t="str">
        <f t="shared" ca="1" si="189"/>
        <v/>
      </c>
      <c r="J127" s="8"/>
      <c r="K127" s="14" t="str">
        <f>IFERROR(TRIM(VLOOKUP(J127,Data!$A$2:$B$300,2,FALSE)),IF(J127&lt;&gt;"",TRIM(J127),""))</f>
        <v/>
      </c>
      <c r="L127" s="17" t="str">
        <f t="shared" ca="1" si="188"/>
        <v/>
      </c>
      <c r="M127" s="8"/>
      <c r="N127" s="14" t="str">
        <f>IFERROR(TRIM(VLOOKUP(M127,Data!$A$2:$B$300,2,FALSE)),IF(M127&lt;&gt;"",TRIM(M127),""))</f>
        <v/>
      </c>
      <c r="O127" s="17" t="str">
        <f t="shared" ca="1" si="160"/>
        <v/>
      </c>
      <c r="P127" s="8"/>
      <c r="Q127" s="14" t="str">
        <f>IFERROR(TRIM(VLOOKUP(P127,Data!$A$2:$B$300,2,FALSE)),IF(P127&lt;&gt;"",TRIM(P127),""))</f>
        <v/>
      </c>
      <c r="R127" s="17" t="str">
        <f t="shared" ca="1" si="161"/>
        <v/>
      </c>
      <c r="S127" s="8"/>
      <c r="T127" s="14" t="str">
        <f>IFERROR(TRIM(VLOOKUP(S127,Data!$A$2:$B$300,2,FALSE)),IF(S127&lt;&gt;"",TRIM(S127),""))</f>
        <v/>
      </c>
      <c r="U127" s="17" t="str">
        <f t="shared" ca="1" si="162"/>
        <v/>
      </c>
      <c r="V127" s="8"/>
      <c r="W127" s="14" t="str">
        <f>IFERROR(TRIM(VLOOKUP(V127,Data!$A$2:$B$300,2,FALSE)),IF(V127&lt;&gt;"",TRIM(V127),""))</f>
        <v/>
      </c>
      <c r="X127" s="17" t="str">
        <f t="shared" ca="1" si="163"/>
        <v/>
      </c>
      <c r="Y127" s="8"/>
      <c r="Z127" s="14" t="str">
        <f>IFERROR(TRIM(VLOOKUP(Y127,Data!$A$2:$B$300,2,FALSE)),IF(Y127&lt;&gt;"",TRIM(Y127),""))</f>
        <v/>
      </c>
      <c r="AA127" s="17" t="str">
        <f t="shared" ca="1" si="164"/>
        <v/>
      </c>
      <c r="AB127" s="8"/>
      <c r="AC127" s="14" t="str">
        <f>IFERROR(TRIM(VLOOKUP(AB127,Data!$A$2:$B$300,2,FALSE)),IF(AB127&lt;&gt;"",TRIM(AB127),""))</f>
        <v/>
      </c>
      <c r="AD127" s="17" t="str">
        <f t="shared" ca="1" si="165"/>
        <v/>
      </c>
      <c r="AE127" s="8"/>
      <c r="AF127" s="14" t="str">
        <f>IFERROR(TRIM(VLOOKUP(AE127,Data!$A$2:$B$300,2,FALSE)),IF(AE127&lt;&gt;"",TRIM(AE127),""))</f>
        <v/>
      </c>
      <c r="AG127" s="17" t="str">
        <f t="shared" ca="1" si="166"/>
        <v/>
      </c>
      <c r="AH127" s="8"/>
      <c r="AI127" s="14" t="str">
        <f>IFERROR(TRIM(VLOOKUP(AH127,Data!$A$2:$B$300,2,FALSE)),IF(AH127&lt;&gt;"",TRIM(AH127),""))</f>
        <v/>
      </c>
      <c r="AJ127" s="17" t="str">
        <f t="shared" ca="1" si="167"/>
        <v/>
      </c>
      <c r="AK127" s="8"/>
      <c r="AL127" s="14" t="str">
        <f>IFERROR(TRIM(VLOOKUP(AK127,Data!$A$2:$B$300,2,FALSE)),IF(AK127&lt;&gt;"",TRIM(AK127),""))</f>
        <v/>
      </c>
      <c r="AM127" s="17" t="str">
        <f t="shared" ca="1" si="168"/>
        <v/>
      </c>
      <c r="AN127" s="8"/>
      <c r="AO127" s="14" t="str">
        <f>IFERROR(TRIM(VLOOKUP(AN127,Data!$A$2:$B$300,2,FALSE)),IF(AN127&lt;&gt;"",TRIM(AN127),""))</f>
        <v/>
      </c>
      <c r="AP127" s="17" t="str">
        <f t="shared" ca="1" si="169"/>
        <v/>
      </c>
      <c r="AQ127" s="8"/>
      <c r="AR127" s="14" t="str">
        <f>IFERROR(TRIM(VLOOKUP(AQ127,Data!$A$2:$B$300,2,FALSE)),IF(AQ127&lt;&gt;"",TRIM(AQ127),""))</f>
        <v/>
      </c>
      <c r="AS127" s="17" t="str">
        <f t="shared" ca="1" si="170"/>
        <v/>
      </c>
      <c r="AT127" s="8"/>
      <c r="AU127" s="14" t="str">
        <f>IFERROR(TRIM(VLOOKUP(AT127,Data!$A$2:$B$300,2,FALSE)),IF(AT127&lt;&gt;"",TRIM(AT127),""))</f>
        <v/>
      </c>
      <c r="AV127" s="17" t="str">
        <f t="shared" ca="1" si="171"/>
        <v/>
      </c>
      <c r="AW127" s="8"/>
      <c r="AX127" s="14" t="str">
        <f>IFERROR(TRIM(VLOOKUP(AW127,Data!$A$2:$B$300,2,FALSE)),IF(AW127&lt;&gt;"",TRIM(AW127),""))</f>
        <v/>
      </c>
      <c r="AY127" s="17" t="str">
        <f t="shared" ca="1" si="172"/>
        <v/>
      </c>
      <c r="AZ127" s="8"/>
      <c r="BA127" s="14" t="str">
        <f>IFERROR(TRIM(VLOOKUP(AZ127,Data!$A$2:$B$300,2,FALSE)),IF(AZ127&lt;&gt;"",TRIM(AZ127),""))</f>
        <v/>
      </c>
      <c r="BB127" s="17" t="str">
        <f t="shared" ca="1" si="173"/>
        <v/>
      </c>
      <c r="BC127" s="8"/>
      <c r="BD127" s="14" t="str">
        <f>IFERROR(TRIM(VLOOKUP(BC127,Data!$A$2:$B$300,2,FALSE)),IF(BC127&lt;&gt;"",TRIM(BC127),""))</f>
        <v/>
      </c>
      <c r="BE127" s="17" t="str">
        <f t="shared" ca="1" si="174"/>
        <v/>
      </c>
      <c r="BF127" s="8"/>
      <c r="BG127" s="14" t="str">
        <f>IFERROR(TRIM(VLOOKUP(BF127,Data!$A$2:$B$300,2,FALSE)),IF(BF127&lt;&gt;"",TRIM(BF127),""))</f>
        <v/>
      </c>
      <c r="BH127" s="17" t="str">
        <f t="shared" ca="1" si="175"/>
        <v/>
      </c>
      <c r="BI127" s="8"/>
      <c r="BJ127" s="14" t="str">
        <f>IFERROR(TRIM(VLOOKUP(BI127,Data!$A$2:$B$300,2,FALSE)),IF(BI127&lt;&gt;"",TRIM(BI127),""))</f>
        <v/>
      </c>
      <c r="BK127" s="17" t="str">
        <f t="shared" ca="1" si="176"/>
        <v/>
      </c>
      <c r="BL127" s="8"/>
      <c r="BM127" s="14" t="str">
        <f>IFERROR(TRIM(VLOOKUP(BL127,Data!$A$2:$B$300,2,FALSE)),IF(BL127&lt;&gt;"",TRIM(BL127),""))</f>
        <v/>
      </c>
      <c r="BN127" s="17" t="str">
        <f t="shared" ca="1" si="177"/>
        <v/>
      </c>
      <c r="BO127" s="8"/>
      <c r="BP127" s="14" t="str">
        <f>IFERROR(TRIM(VLOOKUP(BO127,Data!$A$2:$B$300,2,FALSE)),IF(BO127&lt;&gt;"",TRIM(BO127),""))</f>
        <v/>
      </c>
      <c r="BQ127" s="17" t="str">
        <f t="shared" ca="1" si="178"/>
        <v/>
      </c>
      <c r="BR127" s="8"/>
      <c r="BS127" s="14" t="str">
        <f>IFERROR(TRIM(VLOOKUP(BR127,Data!$A$2:$B$300,2,FALSE)),IF(BR127&lt;&gt;"",TRIM(BR127),""))</f>
        <v/>
      </c>
      <c r="BT127" s="17" t="str">
        <f t="shared" ca="1" si="179"/>
        <v/>
      </c>
      <c r="BU127" s="8"/>
      <c r="BV127" s="14" t="str">
        <f>IFERROR(TRIM(VLOOKUP(BU127,Data!$A$2:$B$300,2,FALSE)),IF(BU127&lt;&gt;"",TRIM(BU127),""))</f>
        <v/>
      </c>
      <c r="BW127" s="17" t="str">
        <f t="shared" ca="1" si="180"/>
        <v/>
      </c>
      <c r="BX127" s="8"/>
      <c r="BY127" s="14" t="str">
        <f>IFERROR(TRIM(VLOOKUP(BX127,Data!$A$2:$B$300,2,FALSE)),IF(BX127&lt;&gt;"",TRIM(BX127),""))</f>
        <v/>
      </c>
      <c r="BZ127" s="17" t="str">
        <f t="shared" ca="1" si="181"/>
        <v/>
      </c>
      <c r="CA127" s="8"/>
      <c r="CB127" s="14" t="str">
        <f>IFERROR(TRIM(VLOOKUP(CA127,Data!$A$2:$B$300,2,FALSE)),IF(CA127&lt;&gt;"",TRIM(CA127),""))</f>
        <v/>
      </c>
      <c r="CC127" s="17" t="str">
        <f t="shared" ca="1" si="182"/>
        <v/>
      </c>
      <c r="CD127" s="8"/>
      <c r="CE127" s="14" t="str">
        <f>IFERROR(TRIM(VLOOKUP(CD127,Data!$A$2:$B$300,2,FALSE)),IF(CD127&lt;&gt;"",TRIM(CD127),""))</f>
        <v/>
      </c>
      <c r="CF127" s="17" t="str">
        <f t="shared" ca="1" si="183"/>
        <v/>
      </c>
      <c r="CG127" s="8"/>
      <c r="CH127" s="14" t="str">
        <f>IFERROR(TRIM(VLOOKUP(CG127,Data!$A$2:$B$300,2,FALSE)),IF(CG127&lt;&gt;"",TRIM(CG127),""))</f>
        <v/>
      </c>
      <c r="CI127" s="17" t="str">
        <f t="shared" ca="1" si="184"/>
        <v/>
      </c>
      <c r="CJ127" s="8"/>
      <c r="CK127" s="14" t="str">
        <f>IFERROR(TRIM(VLOOKUP(CJ127,Data!$A$2:$B$300,2,FALSE)),IF(CJ127&lt;&gt;"",TRIM(CJ127),""))</f>
        <v/>
      </c>
      <c r="CL127" s="17" t="str">
        <f t="shared" ca="1" si="185"/>
        <v/>
      </c>
      <c r="CM127" s="8"/>
      <c r="CN127" s="14" t="str">
        <f>IFERROR(TRIM(VLOOKUP(CM127,Data!$A$2:$B$300,2,FALSE)),IF(CM127&lt;&gt;"",TRIM(CM127),""))</f>
        <v/>
      </c>
      <c r="CO127" s="17" t="str">
        <f t="shared" ca="1" si="186"/>
        <v/>
      </c>
      <c r="CP127" s="8"/>
      <c r="CQ127" s="14" t="str">
        <f>IFERROR(TRIM(VLOOKUP(CP127,Data!$A$2:$B$300,2,FALSE)),IF(CP127&lt;&gt;"",TRIM(CP127),""))</f>
        <v/>
      </c>
      <c r="CR127" s="17" t="str">
        <f t="shared" ca="1" si="187"/>
        <v/>
      </c>
      <c r="CT127" s="24" t="str">
        <f t="shared" si="124"/>
        <v/>
      </c>
      <c r="CU127" t="str">
        <f t="shared" si="125"/>
        <v/>
      </c>
      <c r="CV127" t="str">
        <f t="shared" si="126"/>
        <v/>
      </c>
      <c r="CW127" t="str">
        <f t="shared" si="127"/>
        <v/>
      </c>
      <c r="CX127" t="str">
        <f t="shared" si="128"/>
        <v/>
      </c>
      <c r="CY127" t="str">
        <f t="shared" si="129"/>
        <v/>
      </c>
      <c r="CZ127" t="str">
        <f t="shared" si="130"/>
        <v/>
      </c>
      <c r="DA127" t="str">
        <f t="shared" si="131"/>
        <v/>
      </c>
      <c r="DB127" t="str">
        <f t="shared" si="132"/>
        <v/>
      </c>
      <c r="DC127" t="str">
        <f t="shared" si="133"/>
        <v/>
      </c>
      <c r="DD127" t="str">
        <f t="shared" si="134"/>
        <v/>
      </c>
      <c r="DE127" t="str">
        <f t="shared" si="135"/>
        <v/>
      </c>
      <c r="DF127" t="str">
        <f t="shared" si="136"/>
        <v/>
      </c>
      <c r="DG127" t="str">
        <f t="shared" si="137"/>
        <v/>
      </c>
      <c r="DH127" t="str">
        <f t="shared" si="138"/>
        <v/>
      </c>
      <c r="DI127" t="str">
        <f t="shared" si="139"/>
        <v/>
      </c>
      <c r="DJ127" t="str">
        <f t="shared" si="140"/>
        <v/>
      </c>
      <c r="DK127" t="str">
        <f t="shared" si="141"/>
        <v/>
      </c>
      <c r="DL127" t="str">
        <f t="shared" si="142"/>
        <v/>
      </c>
      <c r="DM127" t="str">
        <f t="shared" si="143"/>
        <v/>
      </c>
      <c r="DN127" t="str">
        <f t="shared" si="144"/>
        <v/>
      </c>
      <c r="DO127" t="str">
        <f t="shared" si="145"/>
        <v/>
      </c>
      <c r="DP127" t="str">
        <f t="shared" si="146"/>
        <v/>
      </c>
      <c r="DQ127" t="str">
        <f t="shared" si="147"/>
        <v/>
      </c>
      <c r="DR127" t="str">
        <f t="shared" si="148"/>
        <v/>
      </c>
      <c r="DS127" t="str">
        <f t="shared" si="149"/>
        <v/>
      </c>
      <c r="DT127" t="str">
        <f t="shared" si="150"/>
        <v/>
      </c>
      <c r="DU127" t="str">
        <f t="shared" si="151"/>
        <v/>
      </c>
      <c r="DV127" t="str">
        <f t="shared" si="152"/>
        <v/>
      </c>
      <c r="DW127" t="str">
        <f t="shared" si="153"/>
        <v/>
      </c>
      <c r="DX127" s="25" t="str">
        <f t="shared" si="154"/>
        <v/>
      </c>
      <c r="EB127" s="78" t="str">
        <f t="shared" si="155"/>
        <v/>
      </c>
      <c r="EC127"/>
      <c r="EE127" s="50" t="str">
        <f ca="1">IF(OR(Results!D126=0,Results!D126="",Results!H126=""),"",IF(Results!H126-Results!I126&gt;4,Results!D126,""))</f>
        <v/>
      </c>
      <c r="EF127" t="str">
        <f>IFERROR(INDEX(EC124:$EC$300,MATCH(EC124&amp;"*",EC125:$EC$300,0)),"")</f>
        <v/>
      </c>
      <c r="EG127" s="51" t="str">
        <f t="shared" si="156"/>
        <v/>
      </c>
    </row>
    <row r="128" spans="4:137" x14ac:dyDescent="0.25">
      <c r="D128" s="8"/>
      <c r="E128" s="14" t="str">
        <f>IFERROR(TRIM(VLOOKUP(D128,Data!$A$2:$B$300,2,FALSE)),IF(D128&lt;&gt;"",TRIM(D128),""))</f>
        <v/>
      </c>
      <c r="F128" s="17" t="str">
        <f t="shared" ca="1" si="190"/>
        <v/>
      </c>
      <c r="G128" s="8"/>
      <c r="H128" s="14" t="str">
        <f>IFERROR(TRIM(VLOOKUP(G128,Data!$A$2:$B$300,2,FALSE)),IF(G128&lt;&gt;"",TRIM(G128),""))</f>
        <v/>
      </c>
      <c r="I128" s="17" t="str">
        <f t="shared" ca="1" si="189"/>
        <v/>
      </c>
      <c r="J128" s="8"/>
      <c r="K128" s="14" t="str">
        <f>IFERROR(TRIM(VLOOKUP(J128,Data!$A$2:$B$300,2,FALSE)),IF(J128&lt;&gt;"",TRIM(J128),""))</f>
        <v/>
      </c>
      <c r="L128" s="17" t="str">
        <f t="shared" ca="1" si="188"/>
        <v/>
      </c>
      <c r="M128" s="8"/>
      <c r="N128" s="14" t="str">
        <f>IFERROR(TRIM(VLOOKUP(M128,Data!$A$2:$B$300,2,FALSE)),IF(M128&lt;&gt;"",TRIM(M128),""))</f>
        <v/>
      </c>
      <c r="O128" s="17" t="str">
        <f t="shared" ca="1" si="160"/>
        <v/>
      </c>
      <c r="P128" s="8"/>
      <c r="Q128" s="14" t="str">
        <f>IFERROR(TRIM(VLOOKUP(P128,Data!$A$2:$B$300,2,FALSE)),IF(P128&lt;&gt;"",TRIM(P128),""))</f>
        <v/>
      </c>
      <c r="R128" s="17" t="str">
        <f t="shared" ca="1" si="161"/>
        <v/>
      </c>
      <c r="S128" s="8"/>
      <c r="T128" s="14" t="str">
        <f>IFERROR(TRIM(VLOOKUP(S128,Data!$A$2:$B$300,2,FALSE)),IF(S128&lt;&gt;"",TRIM(S128),""))</f>
        <v/>
      </c>
      <c r="U128" s="17" t="str">
        <f t="shared" ca="1" si="162"/>
        <v/>
      </c>
      <c r="V128" s="8"/>
      <c r="W128" s="14" t="str">
        <f>IFERROR(TRIM(VLOOKUP(V128,Data!$A$2:$B$300,2,FALSE)),IF(V128&lt;&gt;"",TRIM(V128),""))</f>
        <v/>
      </c>
      <c r="X128" s="17" t="str">
        <f t="shared" ca="1" si="163"/>
        <v/>
      </c>
      <c r="Y128" s="8"/>
      <c r="Z128" s="14" t="str">
        <f>IFERROR(TRIM(VLOOKUP(Y128,Data!$A$2:$B$300,2,FALSE)),IF(Y128&lt;&gt;"",TRIM(Y128),""))</f>
        <v/>
      </c>
      <c r="AA128" s="17" t="str">
        <f t="shared" ca="1" si="164"/>
        <v/>
      </c>
      <c r="AB128" s="8"/>
      <c r="AC128" s="14" t="str">
        <f>IFERROR(TRIM(VLOOKUP(AB128,Data!$A$2:$B$300,2,FALSE)),IF(AB128&lt;&gt;"",TRIM(AB128),""))</f>
        <v/>
      </c>
      <c r="AD128" s="17" t="str">
        <f t="shared" ca="1" si="165"/>
        <v/>
      </c>
      <c r="AE128" s="8"/>
      <c r="AF128" s="14" t="str">
        <f>IFERROR(TRIM(VLOOKUP(AE128,Data!$A$2:$B$300,2,FALSE)),IF(AE128&lt;&gt;"",TRIM(AE128),""))</f>
        <v/>
      </c>
      <c r="AG128" s="17" t="str">
        <f t="shared" ca="1" si="166"/>
        <v/>
      </c>
      <c r="AH128" s="8"/>
      <c r="AI128" s="14" t="str">
        <f>IFERROR(TRIM(VLOOKUP(AH128,Data!$A$2:$B$300,2,FALSE)),IF(AH128&lt;&gt;"",TRIM(AH128),""))</f>
        <v/>
      </c>
      <c r="AJ128" s="17" t="str">
        <f t="shared" ca="1" si="167"/>
        <v/>
      </c>
      <c r="AK128" s="8"/>
      <c r="AL128" s="14" t="str">
        <f>IFERROR(TRIM(VLOOKUP(AK128,Data!$A$2:$B$300,2,FALSE)),IF(AK128&lt;&gt;"",TRIM(AK128),""))</f>
        <v/>
      </c>
      <c r="AM128" s="17" t="str">
        <f t="shared" ca="1" si="168"/>
        <v/>
      </c>
      <c r="AN128" s="8"/>
      <c r="AO128" s="14" t="str">
        <f>IFERROR(TRIM(VLOOKUP(AN128,Data!$A$2:$B$300,2,FALSE)),IF(AN128&lt;&gt;"",TRIM(AN128),""))</f>
        <v/>
      </c>
      <c r="AP128" s="17" t="str">
        <f t="shared" ca="1" si="169"/>
        <v/>
      </c>
      <c r="AQ128" s="8"/>
      <c r="AR128" s="14" t="str">
        <f>IFERROR(TRIM(VLOOKUP(AQ128,Data!$A$2:$B$300,2,FALSE)),IF(AQ128&lt;&gt;"",TRIM(AQ128),""))</f>
        <v/>
      </c>
      <c r="AS128" s="17" t="str">
        <f t="shared" ca="1" si="170"/>
        <v/>
      </c>
      <c r="AT128" s="8"/>
      <c r="AU128" s="14" t="str">
        <f>IFERROR(TRIM(VLOOKUP(AT128,Data!$A$2:$B$300,2,FALSE)),IF(AT128&lt;&gt;"",TRIM(AT128),""))</f>
        <v/>
      </c>
      <c r="AV128" s="17" t="str">
        <f t="shared" ca="1" si="171"/>
        <v/>
      </c>
      <c r="AW128" s="8"/>
      <c r="AX128" s="14" t="str">
        <f>IFERROR(TRIM(VLOOKUP(AW128,Data!$A$2:$B$300,2,FALSE)),IF(AW128&lt;&gt;"",TRIM(AW128),""))</f>
        <v/>
      </c>
      <c r="AY128" s="17" t="str">
        <f t="shared" ca="1" si="172"/>
        <v/>
      </c>
      <c r="AZ128" s="8"/>
      <c r="BA128" s="14" t="str">
        <f>IFERROR(TRIM(VLOOKUP(AZ128,Data!$A$2:$B$300,2,FALSE)),IF(AZ128&lt;&gt;"",TRIM(AZ128),""))</f>
        <v/>
      </c>
      <c r="BB128" s="17" t="str">
        <f t="shared" ca="1" si="173"/>
        <v/>
      </c>
      <c r="BC128" s="8"/>
      <c r="BD128" s="14" t="str">
        <f>IFERROR(TRIM(VLOOKUP(BC128,Data!$A$2:$B$300,2,FALSE)),IF(BC128&lt;&gt;"",TRIM(BC128),""))</f>
        <v/>
      </c>
      <c r="BE128" s="17" t="str">
        <f t="shared" ca="1" si="174"/>
        <v/>
      </c>
      <c r="BF128" s="8"/>
      <c r="BG128" s="14" t="str">
        <f>IFERROR(TRIM(VLOOKUP(BF128,Data!$A$2:$B$300,2,FALSE)),IF(BF128&lt;&gt;"",TRIM(BF128),""))</f>
        <v/>
      </c>
      <c r="BH128" s="17" t="str">
        <f t="shared" ca="1" si="175"/>
        <v/>
      </c>
      <c r="BI128" s="8"/>
      <c r="BJ128" s="14" t="str">
        <f>IFERROR(TRIM(VLOOKUP(BI128,Data!$A$2:$B$300,2,FALSE)),IF(BI128&lt;&gt;"",TRIM(BI128),""))</f>
        <v/>
      </c>
      <c r="BK128" s="17" t="str">
        <f t="shared" ca="1" si="176"/>
        <v/>
      </c>
      <c r="BL128" s="8"/>
      <c r="BM128" s="14" t="str">
        <f>IFERROR(TRIM(VLOOKUP(BL128,Data!$A$2:$B$300,2,FALSE)),IF(BL128&lt;&gt;"",TRIM(BL128),""))</f>
        <v/>
      </c>
      <c r="BN128" s="17" t="str">
        <f t="shared" ca="1" si="177"/>
        <v/>
      </c>
      <c r="BO128" s="8"/>
      <c r="BP128" s="14" t="str">
        <f>IFERROR(TRIM(VLOOKUP(BO128,Data!$A$2:$B$300,2,FALSE)),IF(BO128&lt;&gt;"",TRIM(BO128),""))</f>
        <v/>
      </c>
      <c r="BQ128" s="17" t="str">
        <f t="shared" ca="1" si="178"/>
        <v/>
      </c>
      <c r="BR128" s="8"/>
      <c r="BS128" s="14" t="str">
        <f>IFERROR(TRIM(VLOOKUP(BR128,Data!$A$2:$B$300,2,FALSE)),IF(BR128&lt;&gt;"",TRIM(BR128),""))</f>
        <v/>
      </c>
      <c r="BT128" s="17" t="str">
        <f t="shared" ca="1" si="179"/>
        <v/>
      </c>
      <c r="BU128" s="8"/>
      <c r="BV128" s="14" t="str">
        <f>IFERROR(TRIM(VLOOKUP(BU128,Data!$A$2:$B$300,2,FALSE)),IF(BU128&lt;&gt;"",TRIM(BU128),""))</f>
        <v/>
      </c>
      <c r="BW128" s="17" t="str">
        <f t="shared" ca="1" si="180"/>
        <v/>
      </c>
      <c r="BX128" s="8"/>
      <c r="BY128" s="14" t="str">
        <f>IFERROR(TRIM(VLOOKUP(BX128,Data!$A$2:$B$300,2,FALSE)),IF(BX128&lt;&gt;"",TRIM(BX128),""))</f>
        <v/>
      </c>
      <c r="BZ128" s="17" t="str">
        <f t="shared" ca="1" si="181"/>
        <v/>
      </c>
      <c r="CA128" s="8"/>
      <c r="CB128" s="14" t="str">
        <f>IFERROR(TRIM(VLOOKUP(CA128,Data!$A$2:$B$300,2,FALSE)),IF(CA128&lt;&gt;"",TRIM(CA128),""))</f>
        <v/>
      </c>
      <c r="CC128" s="17" t="str">
        <f t="shared" ca="1" si="182"/>
        <v/>
      </c>
      <c r="CD128" s="8"/>
      <c r="CE128" s="14" t="str">
        <f>IFERROR(TRIM(VLOOKUP(CD128,Data!$A$2:$B$300,2,FALSE)),IF(CD128&lt;&gt;"",TRIM(CD128),""))</f>
        <v/>
      </c>
      <c r="CF128" s="17" t="str">
        <f t="shared" ca="1" si="183"/>
        <v/>
      </c>
      <c r="CG128" s="8"/>
      <c r="CH128" s="14" t="str">
        <f>IFERROR(TRIM(VLOOKUP(CG128,Data!$A$2:$B$300,2,FALSE)),IF(CG128&lt;&gt;"",TRIM(CG128),""))</f>
        <v/>
      </c>
      <c r="CI128" s="17" t="str">
        <f t="shared" ca="1" si="184"/>
        <v/>
      </c>
      <c r="CJ128" s="8"/>
      <c r="CK128" s="14" t="str">
        <f>IFERROR(TRIM(VLOOKUP(CJ128,Data!$A$2:$B$300,2,FALSE)),IF(CJ128&lt;&gt;"",TRIM(CJ128),""))</f>
        <v/>
      </c>
      <c r="CL128" s="17" t="str">
        <f t="shared" ca="1" si="185"/>
        <v/>
      </c>
      <c r="CM128" s="8"/>
      <c r="CN128" s="14" t="str">
        <f>IFERROR(TRIM(VLOOKUP(CM128,Data!$A$2:$B$300,2,FALSE)),IF(CM128&lt;&gt;"",TRIM(CM128),""))</f>
        <v/>
      </c>
      <c r="CO128" s="17" t="str">
        <f t="shared" ca="1" si="186"/>
        <v/>
      </c>
      <c r="CP128" s="8"/>
      <c r="CQ128" s="14" t="str">
        <f>IFERROR(TRIM(VLOOKUP(CP128,Data!$A$2:$B$300,2,FALSE)),IF(CP128&lt;&gt;"",TRIM(CP128),""))</f>
        <v/>
      </c>
      <c r="CR128" s="17" t="str">
        <f t="shared" ca="1" si="187"/>
        <v/>
      </c>
      <c r="CT128" s="24" t="str">
        <f t="shared" si="124"/>
        <v/>
      </c>
      <c r="CU128" t="str">
        <f t="shared" si="125"/>
        <v/>
      </c>
      <c r="CV128" t="str">
        <f t="shared" si="126"/>
        <v/>
      </c>
      <c r="CW128" t="str">
        <f t="shared" si="127"/>
        <v/>
      </c>
      <c r="CX128" t="str">
        <f t="shared" si="128"/>
        <v/>
      </c>
      <c r="CY128" t="str">
        <f t="shared" si="129"/>
        <v/>
      </c>
      <c r="CZ128" t="str">
        <f t="shared" si="130"/>
        <v/>
      </c>
      <c r="DA128" t="str">
        <f t="shared" si="131"/>
        <v/>
      </c>
      <c r="DB128" t="str">
        <f t="shared" si="132"/>
        <v/>
      </c>
      <c r="DC128" t="str">
        <f t="shared" si="133"/>
        <v/>
      </c>
      <c r="DD128" t="str">
        <f t="shared" si="134"/>
        <v/>
      </c>
      <c r="DE128" t="str">
        <f t="shared" si="135"/>
        <v/>
      </c>
      <c r="DF128" t="str">
        <f t="shared" si="136"/>
        <v/>
      </c>
      <c r="DG128" t="str">
        <f t="shared" si="137"/>
        <v/>
      </c>
      <c r="DH128" t="str">
        <f t="shared" si="138"/>
        <v/>
      </c>
      <c r="DI128" t="str">
        <f t="shared" si="139"/>
        <v/>
      </c>
      <c r="DJ128" t="str">
        <f t="shared" si="140"/>
        <v/>
      </c>
      <c r="DK128" t="str">
        <f t="shared" si="141"/>
        <v/>
      </c>
      <c r="DL128" t="str">
        <f t="shared" si="142"/>
        <v/>
      </c>
      <c r="DM128" t="str">
        <f t="shared" si="143"/>
        <v/>
      </c>
      <c r="DN128" t="str">
        <f t="shared" si="144"/>
        <v/>
      </c>
      <c r="DO128" t="str">
        <f t="shared" si="145"/>
        <v/>
      </c>
      <c r="DP128" t="str">
        <f t="shared" si="146"/>
        <v/>
      </c>
      <c r="DQ128" t="str">
        <f t="shared" si="147"/>
        <v/>
      </c>
      <c r="DR128" t="str">
        <f t="shared" si="148"/>
        <v/>
      </c>
      <c r="DS128" t="str">
        <f t="shared" si="149"/>
        <v/>
      </c>
      <c r="DT128" t="str">
        <f t="shared" si="150"/>
        <v/>
      </c>
      <c r="DU128" t="str">
        <f t="shared" si="151"/>
        <v/>
      </c>
      <c r="DV128" t="str">
        <f t="shared" si="152"/>
        <v/>
      </c>
      <c r="DW128" t="str">
        <f t="shared" si="153"/>
        <v/>
      </c>
      <c r="DX128" s="25" t="str">
        <f t="shared" si="154"/>
        <v/>
      </c>
      <c r="EB128" s="78" t="str">
        <f t="shared" si="155"/>
        <v/>
      </c>
      <c r="EC128"/>
      <c r="EE128" s="50" t="str">
        <f ca="1">IF(OR(Results!D127=0,Results!D127="",Results!H127=""),"",IF(Results!H127-Results!I127&gt;4,Results!D127,""))</f>
        <v/>
      </c>
      <c r="EF128" t="str">
        <f>IFERROR(INDEX(EC125:$EC$300,MATCH(EC125&amp;"*",EC126:$EC$300,0)),"")</f>
        <v/>
      </c>
      <c r="EG128" s="51" t="str">
        <f t="shared" si="156"/>
        <v/>
      </c>
    </row>
    <row r="129" spans="4:137" x14ac:dyDescent="0.25">
      <c r="D129" s="8"/>
      <c r="E129" s="14" t="str">
        <f>IFERROR(TRIM(VLOOKUP(D129,Data!$A$2:$B$300,2,FALSE)),IF(D129&lt;&gt;"",TRIM(D129),""))</f>
        <v/>
      </c>
      <c r="F129" s="17" t="str">
        <f t="shared" ca="1" si="190"/>
        <v/>
      </c>
      <c r="G129" s="8"/>
      <c r="H129" s="14" t="str">
        <f>IFERROR(TRIM(VLOOKUP(G129,Data!$A$2:$B$300,2,FALSE)),IF(G129&lt;&gt;"",TRIM(G129),""))</f>
        <v/>
      </c>
      <c r="I129" s="17" t="str">
        <f t="shared" ca="1" si="189"/>
        <v/>
      </c>
      <c r="J129" s="8"/>
      <c r="K129" s="14" t="str">
        <f>IFERROR(TRIM(VLOOKUP(J129,Data!$A$2:$B$300,2,FALSE)),IF(J129&lt;&gt;"",TRIM(J129),""))</f>
        <v/>
      </c>
      <c r="L129" s="17" t="str">
        <f t="shared" ca="1" si="188"/>
        <v/>
      </c>
      <c r="M129" s="8"/>
      <c r="N129" s="14" t="str">
        <f>IFERROR(TRIM(VLOOKUP(M129,Data!$A$2:$B$300,2,FALSE)),IF(M129&lt;&gt;"",TRIM(M129),""))</f>
        <v/>
      </c>
      <c r="O129" s="17" t="str">
        <f t="shared" ca="1" si="160"/>
        <v/>
      </c>
      <c r="P129" s="8"/>
      <c r="Q129" s="14" t="str">
        <f>IFERROR(TRIM(VLOOKUP(P129,Data!$A$2:$B$300,2,FALSE)),IF(P129&lt;&gt;"",TRIM(P129),""))</f>
        <v/>
      </c>
      <c r="R129" s="17" t="str">
        <f t="shared" ca="1" si="161"/>
        <v/>
      </c>
      <c r="S129" s="8"/>
      <c r="T129" s="14" t="str">
        <f>IFERROR(TRIM(VLOOKUP(S129,Data!$A$2:$B$300,2,FALSE)),IF(S129&lt;&gt;"",TRIM(S129),""))</f>
        <v/>
      </c>
      <c r="U129" s="17" t="str">
        <f t="shared" ca="1" si="162"/>
        <v/>
      </c>
      <c r="V129" s="8"/>
      <c r="W129" s="14" t="str">
        <f>IFERROR(TRIM(VLOOKUP(V129,Data!$A$2:$B$300,2,FALSE)),IF(V129&lt;&gt;"",TRIM(V129),""))</f>
        <v/>
      </c>
      <c r="X129" s="17" t="str">
        <f t="shared" ca="1" si="163"/>
        <v/>
      </c>
      <c r="Y129" s="8"/>
      <c r="Z129" s="14" t="str">
        <f>IFERROR(TRIM(VLOOKUP(Y129,Data!$A$2:$B$300,2,FALSE)),IF(Y129&lt;&gt;"",TRIM(Y129),""))</f>
        <v/>
      </c>
      <c r="AA129" s="17" t="str">
        <f t="shared" ca="1" si="164"/>
        <v/>
      </c>
      <c r="AB129" s="8"/>
      <c r="AC129" s="14" t="str">
        <f>IFERROR(TRIM(VLOOKUP(AB129,Data!$A$2:$B$300,2,FALSE)),IF(AB129&lt;&gt;"",TRIM(AB129),""))</f>
        <v/>
      </c>
      <c r="AD129" s="17" t="str">
        <f t="shared" ca="1" si="165"/>
        <v/>
      </c>
      <c r="AE129" s="8"/>
      <c r="AF129" s="14" t="str">
        <f>IFERROR(TRIM(VLOOKUP(AE129,Data!$A$2:$B$300,2,FALSE)),IF(AE129&lt;&gt;"",TRIM(AE129),""))</f>
        <v/>
      </c>
      <c r="AG129" s="17" t="str">
        <f t="shared" ca="1" si="166"/>
        <v/>
      </c>
      <c r="AH129" s="8"/>
      <c r="AI129" s="14" t="str">
        <f>IFERROR(TRIM(VLOOKUP(AH129,Data!$A$2:$B$300,2,FALSE)),IF(AH129&lt;&gt;"",TRIM(AH129),""))</f>
        <v/>
      </c>
      <c r="AJ129" s="17" t="str">
        <f t="shared" ca="1" si="167"/>
        <v/>
      </c>
      <c r="AK129" s="8"/>
      <c r="AL129" s="14" t="str">
        <f>IFERROR(TRIM(VLOOKUP(AK129,Data!$A$2:$B$300,2,FALSE)),IF(AK129&lt;&gt;"",TRIM(AK129),""))</f>
        <v/>
      </c>
      <c r="AM129" s="17" t="str">
        <f t="shared" ca="1" si="168"/>
        <v/>
      </c>
      <c r="AN129" s="8"/>
      <c r="AO129" s="14" t="str">
        <f>IFERROR(TRIM(VLOOKUP(AN129,Data!$A$2:$B$300,2,FALSE)),IF(AN129&lt;&gt;"",TRIM(AN129),""))</f>
        <v/>
      </c>
      <c r="AP129" s="17" t="str">
        <f t="shared" ca="1" si="169"/>
        <v/>
      </c>
      <c r="AQ129" s="8"/>
      <c r="AR129" s="14" t="str">
        <f>IFERROR(TRIM(VLOOKUP(AQ129,Data!$A$2:$B$300,2,FALSE)),IF(AQ129&lt;&gt;"",TRIM(AQ129),""))</f>
        <v/>
      </c>
      <c r="AS129" s="17" t="str">
        <f t="shared" ca="1" si="170"/>
        <v/>
      </c>
      <c r="AT129" s="8"/>
      <c r="AU129" s="14" t="str">
        <f>IFERROR(TRIM(VLOOKUP(AT129,Data!$A$2:$B$300,2,FALSE)),IF(AT129&lt;&gt;"",TRIM(AT129),""))</f>
        <v/>
      </c>
      <c r="AV129" s="17" t="str">
        <f t="shared" ca="1" si="171"/>
        <v/>
      </c>
      <c r="AW129" s="8"/>
      <c r="AX129" s="14" t="str">
        <f>IFERROR(TRIM(VLOOKUP(AW129,Data!$A$2:$B$300,2,FALSE)),IF(AW129&lt;&gt;"",TRIM(AW129),""))</f>
        <v/>
      </c>
      <c r="AY129" s="17" t="str">
        <f t="shared" ca="1" si="172"/>
        <v/>
      </c>
      <c r="AZ129" s="8"/>
      <c r="BA129" s="14" t="str">
        <f>IFERROR(TRIM(VLOOKUP(AZ129,Data!$A$2:$B$300,2,FALSE)),IF(AZ129&lt;&gt;"",TRIM(AZ129),""))</f>
        <v/>
      </c>
      <c r="BB129" s="17" t="str">
        <f t="shared" ca="1" si="173"/>
        <v/>
      </c>
      <c r="BC129" s="8"/>
      <c r="BD129" s="14" t="str">
        <f>IFERROR(TRIM(VLOOKUP(BC129,Data!$A$2:$B$300,2,FALSE)),IF(BC129&lt;&gt;"",TRIM(BC129),""))</f>
        <v/>
      </c>
      <c r="BE129" s="17" t="str">
        <f t="shared" ca="1" si="174"/>
        <v/>
      </c>
      <c r="BF129" s="8"/>
      <c r="BG129" s="14" t="str">
        <f>IFERROR(TRIM(VLOOKUP(BF129,Data!$A$2:$B$300,2,FALSE)),IF(BF129&lt;&gt;"",TRIM(BF129),""))</f>
        <v/>
      </c>
      <c r="BH129" s="17" t="str">
        <f t="shared" ca="1" si="175"/>
        <v/>
      </c>
      <c r="BI129" s="8"/>
      <c r="BJ129" s="14" t="str">
        <f>IFERROR(TRIM(VLOOKUP(BI129,Data!$A$2:$B$300,2,FALSE)),IF(BI129&lt;&gt;"",TRIM(BI129),""))</f>
        <v/>
      </c>
      <c r="BK129" s="17" t="str">
        <f t="shared" ca="1" si="176"/>
        <v/>
      </c>
      <c r="BL129" s="8"/>
      <c r="BM129" s="14" t="str">
        <f>IFERROR(TRIM(VLOOKUP(BL129,Data!$A$2:$B$300,2,FALSE)),IF(BL129&lt;&gt;"",TRIM(BL129),""))</f>
        <v/>
      </c>
      <c r="BN129" s="17" t="str">
        <f t="shared" ca="1" si="177"/>
        <v/>
      </c>
      <c r="BO129" s="8"/>
      <c r="BP129" s="14" t="str">
        <f>IFERROR(TRIM(VLOOKUP(BO129,Data!$A$2:$B$300,2,FALSE)),IF(BO129&lt;&gt;"",TRIM(BO129),""))</f>
        <v/>
      </c>
      <c r="BQ129" s="17" t="str">
        <f t="shared" ca="1" si="178"/>
        <v/>
      </c>
      <c r="BR129" s="8"/>
      <c r="BS129" s="14" t="str">
        <f>IFERROR(TRIM(VLOOKUP(BR129,Data!$A$2:$B$300,2,FALSE)),IF(BR129&lt;&gt;"",TRIM(BR129),""))</f>
        <v/>
      </c>
      <c r="BT129" s="17" t="str">
        <f t="shared" ca="1" si="179"/>
        <v/>
      </c>
      <c r="BU129" s="8"/>
      <c r="BV129" s="14" t="str">
        <f>IFERROR(TRIM(VLOOKUP(BU129,Data!$A$2:$B$300,2,FALSE)),IF(BU129&lt;&gt;"",TRIM(BU129),""))</f>
        <v/>
      </c>
      <c r="BW129" s="17" t="str">
        <f t="shared" ca="1" si="180"/>
        <v/>
      </c>
      <c r="BX129" s="8"/>
      <c r="BY129" s="14" t="str">
        <f>IFERROR(TRIM(VLOOKUP(BX129,Data!$A$2:$B$300,2,FALSE)),IF(BX129&lt;&gt;"",TRIM(BX129),""))</f>
        <v/>
      </c>
      <c r="BZ129" s="17" t="str">
        <f t="shared" ca="1" si="181"/>
        <v/>
      </c>
      <c r="CA129" s="8"/>
      <c r="CB129" s="14" t="str">
        <f>IFERROR(TRIM(VLOOKUP(CA129,Data!$A$2:$B$300,2,FALSE)),IF(CA129&lt;&gt;"",TRIM(CA129),""))</f>
        <v/>
      </c>
      <c r="CC129" s="17" t="str">
        <f t="shared" ca="1" si="182"/>
        <v/>
      </c>
      <c r="CD129" s="8"/>
      <c r="CE129" s="14" t="str">
        <f>IFERROR(TRIM(VLOOKUP(CD129,Data!$A$2:$B$300,2,FALSE)),IF(CD129&lt;&gt;"",TRIM(CD129),""))</f>
        <v/>
      </c>
      <c r="CF129" s="17" t="str">
        <f t="shared" ca="1" si="183"/>
        <v/>
      </c>
      <c r="CG129" s="8"/>
      <c r="CH129" s="14" t="str">
        <f>IFERROR(TRIM(VLOOKUP(CG129,Data!$A$2:$B$300,2,FALSE)),IF(CG129&lt;&gt;"",TRIM(CG129),""))</f>
        <v/>
      </c>
      <c r="CI129" s="17" t="str">
        <f t="shared" ca="1" si="184"/>
        <v/>
      </c>
      <c r="CJ129" s="8"/>
      <c r="CK129" s="14" t="str">
        <f>IFERROR(TRIM(VLOOKUP(CJ129,Data!$A$2:$B$300,2,FALSE)),IF(CJ129&lt;&gt;"",TRIM(CJ129),""))</f>
        <v/>
      </c>
      <c r="CL129" s="17" t="str">
        <f t="shared" ca="1" si="185"/>
        <v/>
      </c>
      <c r="CM129" s="8"/>
      <c r="CN129" s="14" t="str">
        <f>IFERROR(TRIM(VLOOKUP(CM129,Data!$A$2:$B$300,2,FALSE)),IF(CM129&lt;&gt;"",TRIM(CM129),""))</f>
        <v/>
      </c>
      <c r="CO129" s="17" t="str">
        <f t="shared" ca="1" si="186"/>
        <v/>
      </c>
      <c r="CP129" s="8"/>
      <c r="CQ129" s="14" t="str">
        <f>IFERROR(TRIM(VLOOKUP(CP129,Data!$A$2:$B$300,2,FALSE)),IF(CP129&lt;&gt;"",TRIM(CP129),""))</f>
        <v/>
      </c>
      <c r="CR129" s="17" t="str">
        <f t="shared" ca="1" si="187"/>
        <v/>
      </c>
      <c r="CT129" s="24" t="str">
        <f t="shared" si="124"/>
        <v/>
      </c>
      <c r="CU129" t="str">
        <f t="shared" si="125"/>
        <v/>
      </c>
      <c r="CV129" t="str">
        <f t="shared" si="126"/>
        <v/>
      </c>
      <c r="CW129" t="str">
        <f t="shared" si="127"/>
        <v/>
      </c>
      <c r="CX129" t="str">
        <f t="shared" si="128"/>
        <v/>
      </c>
      <c r="CY129" t="str">
        <f t="shared" si="129"/>
        <v/>
      </c>
      <c r="CZ129" t="str">
        <f t="shared" si="130"/>
        <v/>
      </c>
      <c r="DA129" t="str">
        <f t="shared" si="131"/>
        <v/>
      </c>
      <c r="DB129" t="str">
        <f t="shared" si="132"/>
        <v/>
      </c>
      <c r="DC129" t="str">
        <f t="shared" si="133"/>
        <v/>
      </c>
      <c r="DD129" t="str">
        <f t="shared" si="134"/>
        <v/>
      </c>
      <c r="DE129" t="str">
        <f t="shared" si="135"/>
        <v/>
      </c>
      <c r="DF129" t="str">
        <f t="shared" si="136"/>
        <v/>
      </c>
      <c r="DG129" t="str">
        <f t="shared" si="137"/>
        <v/>
      </c>
      <c r="DH129" t="str">
        <f t="shared" si="138"/>
        <v/>
      </c>
      <c r="DI129" t="str">
        <f t="shared" si="139"/>
        <v/>
      </c>
      <c r="DJ129" t="str">
        <f t="shared" si="140"/>
        <v/>
      </c>
      <c r="DK129" t="str">
        <f t="shared" si="141"/>
        <v/>
      </c>
      <c r="DL129" t="str">
        <f t="shared" si="142"/>
        <v/>
      </c>
      <c r="DM129" t="str">
        <f t="shared" si="143"/>
        <v/>
      </c>
      <c r="DN129" t="str">
        <f t="shared" si="144"/>
        <v/>
      </c>
      <c r="DO129" t="str">
        <f t="shared" si="145"/>
        <v/>
      </c>
      <c r="DP129" t="str">
        <f t="shared" si="146"/>
        <v/>
      </c>
      <c r="DQ129" t="str">
        <f t="shared" si="147"/>
        <v/>
      </c>
      <c r="DR129" t="str">
        <f t="shared" si="148"/>
        <v/>
      </c>
      <c r="DS129" t="str">
        <f t="shared" si="149"/>
        <v/>
      </c>
      <c r="DT129" t="str">
        <f t="shared" si="150"/>
        <v/>
      </c>
      <c r="DU129" t="str">
        <f t="shared" si="151"/>
        <v/>
      </c>
      <c r="DV129" t="str">
        <f t="shared" si="152"/>
        <v/>
      </c>
      <c r="DW129" t="str">
        <f t="shared" si="153"/>
        <v/>
      </c>
      <c r="DX129" s="25" t="str">
        <f t="shared" si="154"/>
        <v/>
      </c>
      <c r="EB129" s="78" t="str">
        <f t="shared" si="155"/>
        <v/>
      </c>
      <c r="EC129"/>
      <c r="EE129" s="50" t="str">
        <f ca="1">IF(OR(Results!D128=0,Results!D128="",Results!H128=""),"",IF(Results!H128-Results!I128&gt;4,Results!D128,""))</f>
        <v/>
      </c>
      <c r="EF129" t="str">
        <f>IFERROR(INDEX(EC126:$EC$300,MATCH(EC126&amp;"*",EC127:$EC$300,0)),"")</f>
        <v/>
      </c>
      <c r="EG129" s="51" t="str">
        <f t="shared" si="156"/>
        <v/>
      </c>
    </row>
    <row r="130" spans="4:137" x14ac:dyDescent="0.25">
      <c r="D130" s="8"/>
      <c r="E130" s="14" t="str">
        <f>IFERROR(TRIM(VLOOKUP(D130,Data!$A$2:$B$300,2,FALSE)),IF(D130&lt;&gt;"",TRIM(D130),""))</f>
        <v/>
      </c>
      <c r="F130" s="17" t="str">
        <f t="shared" ca="1" si="190"/>
        <v/>
      </c>
      <c r="G130" s="8"/>
      <c r="H130" s="14" t="str">
        <f>IFERROR(TRIM(VLOOKUP(G130,Data!$A$2:$B$300,2,FALSE)),IF(G130&lt;&gt;"",TRIM(G130),""))</f>
        <v/>
      </c>
      <c r="I130" s="17" t="str">
        <f t="shared" ca="1" si="189"/>
        <v/>
      </c>
      <c r="J130" s="8"/>
      <c r="K130" s="14" t="str">
        <f>IFERROR(TRIM(VLOOKUP(J130,Data!$A$2:$B$300,2,FALSE)),IF(J130&lt;&gt;"",TRIM(J130),""))</f>
        <v/>
      </c>
      <c r="L130" s="17" t="str">
        <f t="shared" ca="1" si="188"/>
        <v/>
      </c>
      <c r="M130" s="8"/>
      <c r="N130" s="14" t="str">
        <f>IFERROR(TRIM(VLOOKUP(M130,Data!$A$2:$B$300,2,FALSE)),IF(M130&lt;&gt;"",TRIM(M130),""))</f>
        <v/>
      </c>
      <c r="O130" s="17" t="str">
        <f t="shared" ca="1" si="160"/>
        <v/>
      </c>
      <c r="P130" s="8"/>
      <c r="Q130" s="14" t="str">
        <f>IFERROR(TRIM(VLOOKUP(P130,Data!$A$2:$B$300,2,FALSE)),IF(P130&lt;&gt;"",TRIM(P130),""))</f>
        <v/>
      </c>
      <c r="R130" s="17" t="str">
        <f t="shared" ca="1" si="161"/>
        <v/>
      </c>
      <c r="S130" s="8"/>
      <c r="T130" s="14" t="str">
        <f>IFERROR(TRIM(VLOOKUP(S130,Data!$A$2:$B$300,2,FALSE)),IF(S130&lt;&gt;"",TRIM(S130),""))</f>
        <v/>
      </c>
      <c r="U130" s="17" t="str">
        <f t="shared" ca="1" si="162"/>
        <v/>
      </c>
      <c r="V130" s="8"/>
      <c r="W130" s="14" t="str">
        <f>IFERROR(TRIM(VLOOKUP(V130,Data!$A$2:$B$300,2,FALSE)),IF(V130&lt;&gt;"",TRIM(V130),""))</f>
        <v/>
      </c>
      <c r="X130" s="17" t="str">
        <f t="shared" ca="1" si="163"/>
        <v/>
      </c>
      <c r="Y130" s="8"/>
      <c r="Z130" s="14" t="str">
        <f>IFERROR(TRIM(VLOOKUP(Y130,Data!$A$2:$B$300,2,FALSE)),IF(Y130&lt;&gt;"",TRIM(Y130),""))</f>
        <v/>
      </c>
      <c r="AA130" s="17" t="str">
        <f t="shared" ca="1" si="164"/>
        <v/>
      </c>
      <c r="AB130" s="8"/>
      <c r="AC130" s="14" t="str">
        <f>IFERROR(TRIM(VLOOKUP(AB130,Data!$A$2:$B$300,2,FALSE)),IF(AB130&lt;&gt;"",TRIM(AB130),""))</f>
        <v/>
      </c>
      <c r="AD130" s="17" t="str">
        <f t="shared" ca="1" si="165"/>
        <v/>
      </c>
      <c r="AE130" s="8"/>
      <c r="AF130" s="14" t="str">
        <f>IFERROR(TRIM(VLOOKUP(AE130,Data!$A$2:$B$300,2,FALSE)),IF(AE130&lt;&gt;"",TRIM(AE130),""))</f>
        <v/>
      </c>
      <c r="AG130" s="17" t="str">
        <f t="shared" ca="1" si="166"/>
        <v/>
      </c>
      <c r="AH130" s="8"/>
      <c r="AI130" s="14" t="str">
        <f>IFERROR(TRIM(VLOOKUP(AH130,Data!$A$2:$B$300,2,FALSE)),IF(AH130&lt;&gt;"",TRIM(AH130),""))</f>
        <v/>
      </c>
      <c r="AJ130" s="17" t="str">
        <f t="shared" ca="1" si="167"/>
        <v/>
      </c>
      <c r="AK130" s="8"/>
      <c r="AL130" s="14" t="str">
        <f>IFERROR(TRIM(VLOOKUP(AK130,Data!$A$2:$B$300,2,FALSE)),IF(AK130&lt;&gt;"",TRIM(AK130),""))</f>
        <v/>
      </c>
      <c r="AM130" s="17" t="str">
        <f t="shared" ca="1" si="168"/>
        <v/>
      </c>
      <c r="AN130" s="8"/>
      <c r="AO130" s="14" t="str">
        <f>IFERROR(TRIM(VLOOKUP(AN130,Data!$A$2:$B$300,2,FALSE)),IF(AN130&lt;&gt;"",TRIM(AN130),""))</f>
        <v/>
      </c>
      <c r="AP130" s="17" t="str">
        <f t="shared" ca="1" si="169"/>
        <v/>
      </c>
      <c r="AQ130" s="8"/>
      <c r="AR130" s="14" t="str">
        <f>IFERROR(TRIM(VLOOKUP(AQ130,Data!$A$2:$B$300,2,FALSE)),IF(AQ130&lt;&gt;"",TRIM(AQ130),""))</f>
        <v/>
      </c>
      <c r="AS130" s="17" t="str">
        <f t="shared" ca="1" si="170"/>
        <v/>
      </c>
      <c r="AT130" s="8"/>
      <c r="AU130" s="14" t="str">
        <f>IFERROR(TRIM(VLOOKUP(AT130,Data!$A$2:$B$300,2,FALSE)),IF(AT130&lt;&gt;"",TRIM(AT130),""))</f>
        <v/>
      </c>
      <c r="AV130" s="17" t="str">
        <f t="shared" ca="1" si="171"/>
        <v/>
      </c>
      <c r="AW130" s="8"/>
      <c r="AX130" s="14" t="str">
        <f>IFERROR(TRIM(VLOOKUP(AW130,Data!$A$2:$B$300,2,FALSE)),IF(AW130&lt;&gt;"",TRIM(AW130),""))</f>
        <v/>
      </c>
      <c r="AY130" s="17" t="str">
        <f t="shared" ca="1" si="172"/>
        <v/>
      </c>
      <c r="AZ130" s="8"/>
      <c r="BA130" s="14" t="str">
        <f>IFERROR(TRIM(VLOOKUP(AZ130,Data!$A$2:$B$300,2,FALSE)),IF(AZ130&lt;&gt;"",TRIM(AZ130),""))</f>
        <v/>
      </c>
      <c r="BB130" s="17" t="str">
        <f t="shared" ca="1" si="173"/>
        <v/>
      </c>
      <c r="BC130" s="8"/>
      <c r="BD130" s="14" t="str">
        <f>IFERROR(TRIM(VLOOKUP(BC130,Data!$A$2:$B$300,2,FALSE)),IF(BC130&lt;&gt;"",TRIM(BC130),""))</f>
        <v/>
      </c>
      <c r="BE130" s="17" t="str">
        <f t="shared" ca="1" si="174"/>
        <v/>
      </c>
      <c r="BF130" s="8"/>
      <c r="BG130" s="14" t="str">
        <f>IFERROR(TRIM(VLOOKUP(BF130,Data!$A$2:$B$300,2,FALSE)),IF(BF130&lt;&gt;"",TRIM(BF130),""))</f>
        <v/>
      </c>
      <c r="BH130" s="17" t="str">
        <f t="shared" ca="1" si="175"/>
        <v/>
      </c>
      <c r="BI130" s="8"/>
      <c r="BJ130" s="14" t="str">
        <f>IFERROR(TRIM(VLOOKUP(BI130,Data!$A$2:$B$300,2,FALSE)),IF(BI130&lt;&gt;"",TRIM(BI130),""))</f>
        <v/>
      </c>
      <c r="BK130" s="17" t="str">
        <f t="shared" ca="1" si="176"/>
        <v/>
      </c>
      <c r="BL130" s="8"/>
      <c r="BM130" s="14" t="str">
        <f>IFERROR(TRIM(VLOOKUP(BL130,Data!$A$2:$B$300,2,FALSE)),IF(BL130&lt;&gt;"",TRIM(BL130),""))</f>
        <v/>
      </c>
      <c r="BN130" s="17" t="str">
        <f t="shared" ca="1" si="177"/>
        <v/>
      </c>
      <c r="BO130" s="8"/>
      <c r="BP130" s="14" t="str">
        <f>IFERROR(TRIM(VLOOKUP(BO130,Data!$A$2:$B$300,2,FALSE)),IF(BO130&lt;&gt;"",TRIM(BO130),""))</f>
        <v/>
      </c>
      <c r="BQ130" s="17" t="str">
        <f t="shared" ca="1" si="178"/>
        <v/>
      </c>
      <c r="BR130" s="8"/>
      <c r="BS130" s="14" t="str">
        <f>IFERROR(TRIM(VLOOKUP(BR130,Data!$A$2:$B$300,2,FALSE)),IF(BR130&lt;&gt;"",TRIM(BR130),""))</f>
        <v/>
      </c>
      <c r="BT130" s="17" t="str">
        <f t="shared" ca="1" si="179"/>
        <v/>
      </c>
      <c r="BU130" s="8"/>
      <c r="BV130" s="14" t="str">
        <f>IFERROR(TRIM(VLOOKUP(BU130,Data!$A$2:$B$300,2,FALSE)),IF(BU130&lt;&gt;"",TRIM(BU130),""))</f>
        <v/>
      </c>
      <c r="BW130" s="17" t="str">
        <f t="shared" ca="1" si="180"/>
        <v/>
      </c>
      <c r="BX130" s="8"/>
      <c r="BY130" s="14" t="str">
        <f>IFERROR(TRIM(VLOOKUP(BX130,Data!$A$2:$B$300,2,FALSE)),IF(BX130&lt;&gt;"",TRIM(BX130),""))</f>
        <v/>
      </c>
      <c r="BZ130" s="17" t="str">
        <f t="shared" ca="1" si="181"/>
        <v/>
      </c>
      <c r="CA130" s="8"/>
      <c r="CB130" s="14" t="str">
        <f>IFERROR(TRIM(VLOOKUP(CA130,Data!$A$2:$B$300,2,FALSE)),IF(CA130&lt;&gt;"",TRIM(CA130),""))</f>
        <v/>
      </c>
      <c r="CC130" s="17" t="str">
        <f t="shared" ca="1" si="182"/>
        <v/>
      </c>
      <c r="CD130" s="8"/>
      <c r="CE130" s="14" t="str">
        <f>IFERROR(TRIM(VLOOKUP(CD130,Data!$A$2:$B$300,2,FALSE)),IF(CD130&lt;&gt;"",TRIM(CD130),""))</f>
        <v/>
      </c>
      <c r="CF130" s="17" t="str">
        <f t="shared" ca="1" si="183"/>
        <v/>
      </c>
      <c r="CG130" s="8"/>
      <c r="CH130" s="14" t="str">
        <f>IFERROR(TRIM(VLOOKUP(CG130,Data!$A$2:$B$300,2,FALSE)),IF(CG130&lt;&gt;"",TRIM(CG130),""))</f>
        <v/>
      </c>
      <c r="CI130" s="17" t="str">
        <f t="shared" ca="1" si="184"/>
        <v/>
      </c>
      <c r="CJ130" s="8"/>
      <c r="CK130" s="14" t="str">
        <f>IFERROR(TRIM(VLOOKUP(CJ130,Data!$A$2:$B$300,2,FALSE)),IF(CJ130&lt;&gt;"",TRIM(CJ130),""))</f>
        <v/>
      </c>
      <c r="CL130" s="17" t="str">
        <f t="shared" ca="1" si="185"/>
        <v/>
      </c>
      <c r="CM130" s="8"/>
      <c r="CN130" s="14" t="str">
        <f>IFERROR(TRIM(VLOOKUP(CM130,Data!$A$2:$B$300,2,FALSE)),IF(CM130&lt;&gt;"",TRIM(CM130),""))</f>
        <v/>
      </c>
      <c r="CO130" s="17" t="str">
        <f t="shared" ca="1" si="186"/>
        <v/>
      </c>
      <c r="CP130" s="8"/>
      <c r="CQ130" s="14" t="str">
        <f>IFERROR(TRIM(VLOOKUP(CP130,Data!$A$2:$B$300,2,FALSE)),IF(CP130&lt;&gt;"",TRIM(CP130),""))</f>
        <v/>
      </c>
      <c r="CR130" s="17" t="str">
        <f t="shared" ca="1" si="187"/>
        <v/>
      </c>
      <c r="CT130" s="24" t="str">
        <f t="shared" si="124"/>
        <v/>
      </c>
      <c r="CU130" t="str">
        <f t="shared" si="125"/>
        <v/>
      </c>
      <c r="CV130" t="str">
        <f t="shared" si="126"/>
        <v/>
      </c>
      <c r="CW130" t="str">
        <f t="shared" si="127"/>
        <v/>
      </c>
      <c r="CX130" t="str">
        <f t="shared" si="128"/>
        <v/>
      </c>
      <c r="CY130" t="str">
        <f t="shared" si="129"/>
        <v/>
      </c>
      <c r="CZ130" t="str">
        <f t="shared" si="130"/>
        <v/>
      </c>
      <c r="DA130" t="str">
        <f t="shared" si="131"/>
        <v/>
      </c>
      <c r="DB130" t="str">
        <f t="shared" si="132"/>
        <v/>
      </c>
      <c r="DC130" t="str">
        <f t="shared" si="133"/>
        <v/>
      </c>
      <c r="DD130" t="str">
        <f t="shared" si="134"/>
        <v/>
      </c>
      <c r="DE130" t="str">
        <f t="shared" si="135"/>
        <v/>
      </c>
      <c r="DF130" t="str">
        <f t="shared" si="136"/>
        <v/>
      </c>
      <c r="DG130" t="str">
        <f t="shared" si="137"/>
        <v/>
      </c>
      <c r="DH130" t="str">
        <f t="shared" si="138"/>
        <v/>
      </c>
      <c r="DI130" t="str">
        <f t="shared" si="139"/>
        <v/>
      </c>
      <c r="DJ130" t="str">
        <f t="shared" si="140"/>
        <v/>
      </c>
      <c r="DK130" t="str">
        <f t="shared" si="141"/>
        <v/>
      </c>
      <c r="DL130" t="str">
        <f t="shared" si="142"/>
        <v/>
      </c>
      <c r="DM130" t="str">
        <f t="shared" si="143"/>
        <v/>
      </c>
      <c r="DN130" t="str">
        <f t="shared" si="144"/>
        <v/>
      </c>
      <c r="DO130" t="str">
        <f t="shared" si="145"/>
        <v/>
      </c>
      <c r="DP130" t="str">
        <f t="shared" si="146"/>
        <v/>
      </c>
      <c r="DQ130" t="str">
        <f t="shared" si="147"/>
        <v/>
      </c>
      <c r="DR130" t="str">
        <f t="shared" si="148"/>
        <v/>
      </c>
      <c r="DS130" t="str">
        <f t="shared" si="149"/>
        <v/>
      </c>
      <c r="DT130" t="str">
        <f t="shared" si="150"/>
        <v/>
      </c>
      <c r="DU130" t="str">
        <f t="shared" si="151"/>
        <v/>
      </c>
      <c r="DV130" t="str">
        <f t="shared" si="152"/>
        <v/>
      </c>
      <c r="DW130" t="str">
        <f t="shared" si="153"/>
        <v/>
      </c>
      <c r="DX130" s="25" t="str">
        <f t="shared" si="154"/>
        <v/>
      </c>
      <c r="EB130" s="78" t="str">
        <f t="shared" si="155"/>
        <v/>
      </c>
      <c r="EC130"/>
      <c r="EE130" s="50" t="str">
        <f ca="1">IF(OR(Results!D129=0,Results!D129="",Results!H129=""),"",IF(Results!H129-Results!I129&gt;4,Results!D129,""))</f>
        <v/>
      </c>
      <c r="EF130" t="str">
        <f>IFERROR(INDEX(EC127:$EC$300,MATCH(EC127&amp;"*",EC128:$EC$300,0)),"")</f>
        <v/>
      </c>
      <c r="EG130" s="51" t="str">
        <f t="shared" si="156"/>
        <v/>
      </c>
    </row>
    <row r="131" spans="4:137" x14ac:dyDescent="0.25">
      <c r="D131" s="8"/>
      <c r="E131" s="14" t="str">
        <f>IFERROR(TRIM(VLOOKUP(D131,Data!$A$2:$B$300,2,FALSE)),IF(D131&lt;&gt;"",TRIM(D131),""))</f>
        <v/>
      </c>
      <c r="F131" s="17" t="str">
        <f t="shared" ca="1" si="190"/>
        <v/>
      </c>
      <c r="G131" s="8"/>
      <c r="H131" s="14" t="str">
        <f>IFERROR(TRIM(VLOOKUP(G131,Data!$A$2:$B$300,2,FALSE)),IF(G131&lt;&gt;"",TRIM(G131),""))</f>
        <v/>
      </c>
      <c r="I131" s="17" t="str">
        <f t="shared" ca="1" si="189"/>
        <v/>
      </c>
      <c r="J131" s="8"/>
      <c r="K131" s="14" t="str">
        <f>IFERROR(TRIM(VLOOKUP(J131,Data!$A$2:$B$300,2,FALSE)),IF(J131&lt;&gt;"",TRIM(J131),""))</f>
        <v/>
      </c>
      <c r="L131" s="17" t="str">
        <f t="shared" ca="1" si="188"/>
        <v/>
      </c>
      <c r="M131" s="8"/>
      <c r="N131" s="14" t="str">
        <f>IFERROR(TRIM(VLOOKUP(M131,Data!$A$2:$B$300,2,FALSE)),IF(M131&lt;&gt;"",TRIM(M131),""))</f>
        <v/>
      </c>
      <c r="O131" s="17" t="str">
        <f t="shared" ca="1" si="160"/>
        <v/>
      </c>
      <c r="P131" s="8"/>
      <c r="Q131" s="14" t="str">
        <f>IFERROR(TRIM(VLOOKUP(P131,Data!$A$2:$B$300,2,FALSE)),IF(P131&lt;&gt;"",TRIM(P131),""))</f>
        <v/>
      </c>
      <c r="R131" s="17" t="str">
        <f t="shared" ca="1" si="161"/>
        <v/>
      </c>
      <c r="S131" s="8"/>
      <c r="T131" s="14" t="str">
        <f>IFERROR(TRIM(VLOOKUP(S131,Data!$A$2:$B$300,2,FALSE)),IF(S131&lt;&gt;"",TRIM(S131),""))</f>
        <v/>
      </c>
      <c r="U131" s="17" t="str">
        <f t="shared" ca="1" si="162"/>
        <v/>
      </c>
      <c r="V131" s="8"/>
      <c r="W131" s="14" t="str">
        <f>IFERROR(TRIM(VLOOKUP(V131,Data!$A$2:$B$300,2,FALSE)),IF(V131&lt;&gt;"",TRIM(V131),""))</f>
        <v/>
      </c>
      <c r="X131" s="17" t="str">
        <f t="shared" ca="1" si="163"/>
        <v/>
      </c>
      <c r="Y131" s="8"/>
      <c r="Z131" s="14" t="str">
        <f>IFERROR(TRIM(VLOOKUP(Y131,Data!$A$2:$B$300,2,FALSE)),IF(Y131&lt;&gt;"",TRIM(Y131),""))</f>
        <v/>
      </c>
      <c r="AA131" s="17" t="str">
        <f t="shared" ca="1" si="164"/>
        <v/>
      </c>
      <c r="AB131" s="8"/>
      <c r="AC131" s="14" t="str">
        <f>IFERROR(TRIM(VLOOKUP(AB131,Data!$A$2:$B$300,2,FALSE)),IF(AB131&lt;&gt;"",TRIM(AB131),""))</f>
        <v/>
      </c>
      <c r="AD131" s="17" t="str">
        <f t="shared" ca="1" si="165"/>
        <v/>
      </c>
      <c r="AE131" s="8"/>
      <c r="AF131" s="14" t="str">
        <f>IFERROR(TRIM(VLOOKUP(AE131,Data!$A$2:$B$300,2,FALSE)),IF(AE131&lt;&gt;"",TRIM(AE131),""))</f>
        <v/>
      </c>
      <c r="AG131" s="17" t="str">
        <f t="shared" ca="1" si="166"/>
        <v/>
      </c>
      <c r="AH131" s="8"/>
      <c r="AI131" s="14" t="str">
        <f>IFERROR(TRIM(VLOOKUP(AH131,Data!$A$2:$B$300,2,FALSE)),IF(AH131&lt;&gt;"",TRIM(AH131),""))</f>
        <v/>
      </c>
      <c r="AJ131" s="17" t="str">
        <f t="shared" ca="1" si="167"/>
        <v/>
      </c>
      <c r="AK131" s="8"/>
      <c r="AL131" s="14" t="str">
        <f>IFERROR(TRIM(VLOOKUP(AK131,Data!$A$2:$B$300,2,FALSE)),IF(AK131&lt;&gt;"",TRIM(AK131),""))</f>
        <v/>
      </c>
      <c r="AM131" s="17" t="str">
        <f t="shared" ca="1" si="168"/>
        <v/>
      </c>
      <c r="AN131" s="8"/>
      <c r="AO131" s="14" t="str">
        <f>IFERROR(TRIM(VLOOKUP(AN131,Data!$A$2:$B$300,2,FALSE)),IF(AN131&lt;&gt;"",TRIM(AN131),""))</f>
        <v/>
      </c>
      <c r="AP131" s="17" t="str">
        <f t="shared" ca="1" si="169"/>
        <v/>
      </c>
      <c r="AQ131" s="8"/>
      <c r="AR131" s="14" t="str">
        <f>IFERROR(TRIM(VLOOKUP(AQ131,Data!$A$2:$B$300,2,FALSE)),IF(AQ131&lt;&gt;"",TRIM(AQ131),""))</f>
        <v/>
      </c>
      <c r="AS131" s="17" t="str">
        <f t="shared" ca="1" si="170"/>
        <v/>
      </c>
      <c r="AT131" s="8"/>
      <c r="AU131" s="14" t="str">
        <f>IFERROR(TRIM(VLOOKUP(AT131,Data!$A$2:$B$300,2,FALSE)),IF(AT131&lt;&gt;"",TRIM(AT131),""))</f>
        <v/>
      </c>
      <c r="AV131" s="17" t="str">
        <f t="shared" ca="1" si="171"/>
        <v/>
      </c>
      <c r="AW131" s="8"/>
      <c r="AX131" s="14" t="str">
        <f>IFERROR(TRIM(VLOOKUP(AW131,Data!$A$2:$B$300,2,FALSE)),IF(AW131&lt;&gt;"",TRIM(AW131),""))</f>
        <v/>
      </c>
      <c r="AY131" s="17" t="str">
        <f t="shared" ca="1" si="172"/>
        <v/>
      </c>
      <c r="AZ131" s="8"/>
      <c r="BA131" s="14" t="str">
        <f>IFERROR(TRIM(VLOOKUP(AZ131,Data!$A$2:$B$300,2,FALSE)),IF(AZ131&lt;&gt;"",TRIM(AZ131),""))</f>
        <v/>
      </c>
      <c r="BB131" s="17" t="str">
        <f t="shared" ca="1" si="173"/>
        <v/>
      </c>
      <c r="BC131" s="8"/>
      <c r="BD131" s="14" t="str">
        <f>IFERROR(TRIM(VLOOKUP(BC131,Data!$A$2:$B$300,2,FALSE)),IF(BC131&lt;&gt;"",TRIM(BC131),""))</f>
        <v/>
      </c>
      <c r="BE131" s="17" t="str">
        <f t="shared" ca="1" si="174"/>
        <v/>
      </c>
      <c r="BF131" s="8"/>
      <c r="BG131" s="14" t="str">
        <f>IFERROR(TRIM(VLOOKUP(BF131,Data!$A$2:$B$300,2,FALSE)),IF(BF131&lt;&gt;"",TRIM(BF131),""))</f>
        <v/>
      </c>
      <c r="BH131" s="17" t="str">
        <f t="shared" ca="1" si="175"/>
        <v/>
      </c>
      <c r="BI131" s="8"/>
      <c r="BJ131" s="14" t="str">
        <f>IFERROR(TRIM(VLOOKUP(BI131,Data!$A$2:$B$300,2,FALSE)),IF(BI131&lt;&gt;"",TRIM(BI131),""))</f>
        <v/>
      </c>
      <c r="BK131" s="17" t="str">
        <f t="shared" ca="1" si="176"/>
        <v/>
      </c>
      <c r="BL131" s="8"/>
      <c r="BM131" s="14" t="str">
        <f>IFERROR(TRIM(VLOOKUP(BL131,Data!$A$2:$B$300,2,FALSE)),IF(BL131&lt;&gt;"",TRIM(BL131),""))</f>
        <v/>
      </c>
      <c r="BN131" s="17" t="str">
        <f t="shared" ca="1" si="177"/>
        <v/>
      </c>
      <c r="BO131" s="8"/>
      <c r="BP131" s="14" t="str">
        <f>IFERROR(TRIM(VLOOKUP(BO131,Data!$A$2:$B$300,2,FALSE)),IF(BO131&lt;&gt;"",TRIM(BO131),""))</f>
        <v/>
      </c>
      <c r="BQ131" s="17" t="str">
        <f t="shared" ca="1" si="178"/>
        <v/>
      </c>
      <c r="BR131" s="8"/>
      <c r="BS131" s="14" t="str">
        <f>IFERROR(TRIM(VLOOKUP(BR131,Data!$A$2:$B$300,2,FALSE)),IF(BR131&lt;&gt;"",TRIM(BR131),""))</f>
        <v/>
      </c>
      <c r="BT131" s="17" t="str">
        <f t="shared" ca="1" si="179"/>
        <v/>
      </c>
      <c r="BU131" s="8"/>
      <c r="BV131" s="14" t="str">
        <f>IFERROR(TRIM(VLOOKUP(BU131,Data!$A$2:$B$300,2,FALSE)),IF(BU131&lt;&gt;"",TRIM(BU131),""))</f>
        <v/>
      </c>
      <c r="BW131" s="17" t="str">
        <f t="shared" ca="1" si="180"/>
        <v/>
      </c>
      <c r="BX131" s="8"/>
      <c r="BY131" s="14" t="str">
        <f>IFERROR(TRIM(VLOOKUP(BX131,Data!$A$2:$B$300,2,FALSE)),IF(BX131&lt;&gt;"",TRIM(BX131),""))</f>
        <v/>
      </c>
      <c r="BZ131" s="17" t="str">
        <f t="shared" ca="1" si="181"/>
        <v/>
      </c>
      <c r="CA131" s="8"/>
      <c r="CB131" s="14" t="str">
        <f>IFERROR(TRIM(VLOOKUP(CA131,Data!$A$2:$B$300,2,FALSE)),IF(CA131&lt;&gt;"",TRIM(CA131),""))</f>
        <v/>
      </c>
      <c r="CC131" s="17" t="str">
        <f t="shared" ca="1" si="182"/>
        <v/>
      </c>
      <c r="CD131" s="8"/>
      <c r="CE131" s="14" t="str">
        <f>IFERROR(TRIM(VLOOKUP(CD131,Data!$A$2:$B$300,2,FALSE)),IF(CD131&lt;&gt;"",TRIM(CD131),""))</f>
        <v/>
      </c>
      <c r="CF131" s="17" t="str">
        <f t="shared" ca="1" si="183"/>
        <v/>
      </c>
      <c r="CG131" s="8"/>
      <c r="CH131" s="14" t="str">
        <f>IFERROR(TRIM(VLOOKUP(CG131,Data!$A$2:$B$300,2,FALSE)),IF(CG131&lt;&gt;"",TRIM(CG131),""))</f>
        <v/>
      </c>
      <c r="CI131" s="17" t="str">
        <f t="shared" ca="1" si="184"/>
        <v/>
      </c>
      <c r="CJ131" s="8"/>
      <c r="CK131" s="14" t="str">
        <f>IFERROR(TRIM(VLOOKUP(CJ131,Data!$A$2:$B$300,2,FALSE)),IF(CJ131&lt;&gt;"",TRIM(CJ131),""))</f>
        <v/>
      </c>
      <c r="CL131" s="17" t="str">
        <f t="shared" ca="1" si="185"/>
        <v/>
      </c>
      <c r="CM131" s="8"/>
      <c r="CN131" s="14" t="str">
        <f>IFERROR(TRIM(VLOOKUP(CM131,Data!$A$2:$B$300,2,FALSE)),IF(CM131&lt;&gt;"",TRIM(CM131),""))</f>
        <v/>
      </c>
      <c r="CO131" s="17" t="str">
        <f t="shared" ca="1" si="186"/>
        <v/>
      </c>
      <c r="CP131" s="8"/>
      <c r="CQ131" s="14" t="str">
        <f>IFERROR(TRIM(VLOOKUP(CP131,Data!$A$2:$B$300,2,FALSE)),IF(CP131&lt;&gt;"",TRIM(CP131),""))</f>
        <v/>
      </c>
      <c r="CR131" s="17" t="str">
        <f t="shared" ca="1" si="187"/>
        <v/>
      </c>
      <c r="CT131" s="24" t="str">
        <f t="shared" si="124"/>
        <v/>
      </c>
      <c r="CU131" t="str">
        <f t="shared" si="125"/>
        <v/>
      </c>
      <c r="CV131" t="str">
        <f t="shared" si="126"/>
        <v/>
      </c>
      <c r="CW131" t="str">
        <f t="shared" si="127"/>
        <v/>
      </c>
      <c r="CX131" t="str">
        <f t="shared" si="128"/>
        <v/>
      </c>
      <c r="CY131" t="str">
        <f t="shared" si="129"/>
        <v/>
      </c>
      <c r="CZ131" t="str">
        <f t="shared" si="130"/>
        <v/>
      </c>
      <c r="DA131" t="str">
        <f t="shared" si="131"/>
        <v/>
      </c>
      <c r="DB131" t="str">
        <f t="shared" si="132"/>
        <v/>
      </c>
      <c r="DC131" t="str">
        <f t="shared" si="133"/>
        <v/>
      </c>
      <c r="DD131" t="str">
        <f t="shared" si="134"/>
        <v/>
      </c>
      <c r="DE131" t="str">
        <f t="shared" si="135"/>
        <v/>
      </c>
      <c r="DF131" t="str">
        <f t="shared" si="136"/>
        <v/>
      </c>
      <c r="DG131" t="str">
        <f t="shared" si="137"/>
        <v/>
      </c>
      <c r="DH131" t="str">
        <f t="shared" si="138"/>
        <v/>
      </c>
      <c r="DI131" t="str">
        <f t="shared" si="139"/>
        <v/>
      </c>
      <c r="DJ131" t="str">
        <f t="shared" si="140"/>
        <v/>
      </c>
      <c r="DK131" t="str">
        <f t="shared" si="141"/>
        <v/>
      </c>
      <c r="DL131" t="str">
        <f t="shared" si="142"/>
        <v/>
      </c>
      <c r="DM131" t="str">
        <f t="shared" si="143"/>
        <v/>
      </c>
      <c r="DN131" t="str">
        <f t="shared" si="144"/>
        <v/>
      </c>
      <c r="DO131" t="str">
        <f t="shared" si="145"/>
        <v/>
      </c>
      <c r="DP131" t="str">
        <f t="shared" si="146"/>
        <v/>
      </c>
      <c r="DQ131" t="str">
        <f t="shared" si="147"/>
        <v/>
      </c>
      <c r="DR131" t="str">
        <f t="shared" si="148"/>
        <v/>
      </c>
      <c r="DS131" t="str">
        <f t="shared" si="149"/>
        <v/>
      </c>
      <c r="DT131" t="str">
        <f t="shared" si="150"/>
        <v/>
      </c>
      <c r="DU131" t="str">
        <f t="shared" si="151"/>
        <v/>
      </c>
      <c r="DV131" t="str">
        <f t="shared" si="152"/>
        <v/>
      </c>
      <c r="DW131" t="str">
        <f t="shared" si="153"/>
        <v/>
      </c>
      <c r="DX131" s="25" t="str">
        <f t="shared" si="154"/>
        <v/>
      </c>
      <c r="EB131" s="78" t="str">
        <f t="shared" si="155"/>
        <v/>
      </c>
      <c r="EC131"/>
      <c r="EE131" s="50" t="str">
        <f ca="1">IF(OR(Results!D130=0,Results!D130="",Results!H130=""),"",IF(Results!H130-Results!I130&gt;4,Results!D130,""))</f>
        <v/>
      </c>
      <c r="EF131" t="str">
        <f>IFERROR(INDEX(EC128:$EC$300,MATCH(EC128&amp;"*",EC129:$EC$300,0)),"")</f>
        <v/>
      </c>
      <c r="EG131" s="51" t="str">
        <f t="shared" si="156"/>
        <v/>
      </c>
    </row>
    <row r="132" spans="4:137" x14ac:dyDescent="0.25">
      <c r="D132" s="8"/>
      <c r="E132" s="14" t="str">
        <f>IFERROR(TRIM(VLOOKUP(D132,Data!$A$2:$B$300,2,FALSE)),IF(D132&lt;&gt;"",TRIM(D132),""))</f>
        <v/>
      </c>
      <c r="F132" s="17" t="str">
        <f t="shared" ca="1" si="190"/>
        <v/>
      </c>
      <c r="G132" s="8"/>
      <c r="H132" s="14" t="str">
        <f>IFERROR(TRIM(VLOOKUP(G132,Data!$A$2:$B$300,2,FALSE)),IF(G132&lt;&gt;"",TRIM(G132),""))</f>
        <v/>
      </c>
      <c r="I132" s="17" t="str">
        <f t="shared" ca="1" si="189"/>
        <v/>
      </c>
      <c r="J132" s="8"/>
      <c r="K132" s="14" t="str">
        <f>IFERROR(TRIM(VLOOKUP(J132,Data!$A$2:$B$300,2,FALSE)),IF(J132&lt;&gt;"",TRIM(J132),""))</f>
        <v/>
      </c>
      <c r="L132" s="17" t="str">
        <f t="shared" ca="1" si="188"/>
        <v/>
      </c>
      <c r="M132" s="8"/>
      <c r="N132" s="14" t="str">
        <f>IFERROR(TRIM(VLOOKUP(M132,Data!$A$2:$B$300,2,FALSE)),IF(M132&lt;&gt;"",TRIM(M132),""))</f>
        <v/>
      </c>
      <c r="O132" s="17" t="str">
        <f t="shared" ref="O132:O151" ca="1" si="191">IF(N132&lt;&gt;"",IF(O132="",MROUND(NOW()-INT(NOW()),"0:01"),O132),"")</f>
        <v/>
      </c>
      <c r="P132" s="8"/>
      <c r="Q132" s="14" t="str">
        <f>IFERROR(TRIM(VLOOKUP(P132,Data!$A$2:$B$300,2,FALSE)),IF(P132&lt;&gt;"",TRIM(P132),""))</f>
        <v/>
      </c>
      <c r="R132" s="17" t="str">
        <f t="shared" ref="R132:R151" ca="1" si="192">IF(Q132&lt;&gt;"",IF(R132="",MROUND(NOW()-INT(NOW()),"0:01"),R132),"")</f>
        <v/>
      </c>
      <c r="S132" s="8"/>
      <c r="T132" s="14" t="str">
        <f>IFERROR(TRIM(VLOOKUP(S132,Data!$A$2:$B$300,2,FALSE)),IF(S132&lt;&gt;"",TRIM(S132),""))</f>
        <v/>
      </c>
      <c r="U132" s="17" t="str">
        <f t="shared" ref="U132:U151" ca="1" si="193">IF(T132&lt;&gt;"",IF(U132="",MROUND(NOW()-INT(NOW()),"0:01"),U132),"")</f>
        <v/>
      </c>
      <c r="V132" s="8"/>
      <c r="W132" s="14" t="str">
        <f>IFERROR(TRIM(VLOOKUP(V132,Data!$A$2:$B$300,2,FALSE)),IF(V132&lt;&gt;"",TRIM(V132),""))</f>
        <v/>
      </c>
      <c r="X132" s="17" t="str">
        <f t="shared" ref="X132:X151" ca="1" si="194">IF(W132&lt;&gt;"",IF(X132="",MROUND(NOW()-INT(NOW()),"0:01"),X132),"")</f>
        <v/>
      </c>
      <c r="Y132" s="8"/>
      <c r="Z132" s="14" t="str">
        <f>IFERROR(TRIM(VLOOKUP(Y132,Data!$A$2:$B$300,2,FALSE)),IF(Y132&lt;&gt;"",TRIM(Y132),""))</f>
        <v/>
      </c>
      <c r="AA132" s="17" t="str">
        <f t="shared" ref="AA132:AA151" ca="1" si="195">IF(Z132&lt;&gt;"",IF(AA132="",MROUND(NOW()-INT(NOW()),"0:01"),AA132),"")</f>
        <v/>
      </c>
      <c r="AB132" s="8"/>
      <c r="AC132" s="14" t="str">
        <f>IFERROR(TRIM(VLOOKUP(AB132,Data!$A$2:$B$300,2,FALSE)),IF(AB132&lt;&gt;"",TRIM(AB132),""))</f>
        <v/>
      </c>
      <c r="AD132" s="17" t="str">
        <f t="shared" ref="AD132:AD151" ca="1" si="196">IF(AC132&lt;&gt;"",IF(AD132="",MROUND(NOW()-INT(NOW()),"0:01"),AD132),"")</f>
        <v/>
      </c>
      <c r="AE132" s="8"/>
      <c r="AF132" s="14" t="str">
        <f>IFERROR(TRIM(VLOOKUP(AE132,Data!$A$2:$B$300,2,FALSE)),IF(AE132&lt;&gt;"",TRIM(AE132),""))</f>
        <v/>
      </c>
      <c r="AG132" s="17" t="str">
        <f t="shared" ref="AG132:AG151" ca="1" si="197">IF(AF132&lt;&gt;"",IF(AG132="",MROUND(NOW()-INT(NOW()),"0:01"),AG132),"")</f>
        <v/>
      </c>
      <c r="AH132" s="8"/>
      <c r="AI132" s="14" t="str">
        <f>IFERROR(TRIM(VLOOKUP(AH132,Data!$A$2:$B$300,2,FALSE)),IF(AH132&lt;&gt;"",TRIM(AH132),""))</f>
        <v/>
      </c>
      <c r="AJ132" s="17" t="str">
        <f t="shared" ref="AJ132:AJ151" ca="1" si="198">IF(AI132&lt;&gt;"",IF(AJ132="",MROUND(NOW()-INT(NOW()),"0:01"),AJ132),"")</f>
        <v/>
      </c>
      <c r="AK132" s="8"/>
      <c r="AL132" s="14" t="str">
        <f>IFERROR(TRIM(VLOOKUP(AK132,Data!$A$2:$B$300,2,FALSE)),IF(AK132&lt;&gt;"",TRIM(AK132),""))</f>
        <v/>
      </c>
      <c r="AM132" s="17" t="str">
        <f t="shared" ref="AM132:AM151" ca="1" si="199">IF(AL132&lt;&gt;"",IF(AM132="",MROUND(NOW()-INT(NOW()),"0:01"),AM132),"")</f>
        <v/>
      </c>
      <c r="AN132" s="8"/>
      <c r="AO132" s="14" t="str">
        <f>IFERROR(TRIM(VLOOKUP(AN132,Data!$A$2:$B$300,2,FALSE)),IF(AN132&lt;&gt;"",TRIM(AN132),""))</f>
        <v/>
      </c>
      <c r="AP132" s="17" t="str">
        <f t="shared" ref="AP132:AP151" ca="1" si="200">IF(AO132&lt;&gt;"",IF(AP132="",MROUND(NOW()-INT(NOW()),"0:01"),AP132),"")</f>
        <v/>
      </c>
      <c r="AQ132" s="8"/>
      <c r="AR132" s="14" t="str">
        <f>IFERROR(TRIM(VLOOKUP(AQ132,Data!$A$2:$B$300,2,FALSE)),IF(AQ132&lt;&gt;"",TRIM(AQ132),""))</f>
        <v/>
      </c>
      <c r="AS132" s="17" t="str">
        <f t="shared" ref="AS132:AS151" ca="1" si="201">IF(AR132&lt;&gt;"",IF(AS132="",MROUND(NOW()-INT(NOW()),"0:01"),AS132),"")</f>
        <v/>
      </c>
      <c r="AT132" s="8"/>
      <c r="AU132" s="14" t="str">
        <f>IFERROR(TRIM(VLOOKUP(AT132,Data!$A$2:$B$300,2,FALSE)),IF(AT132&lt;&gt;"",TRIM(AT132),""))</f>
        <v/>
      </c>
      <c r="AV132" s="17" t="str">
        <f t="shared" ref="AV132:AV151" ca="1" si="202">IF(AU132&lt;&gt;"",IF(AV132="",MROUND(NOW()-INT(NOW()),"0:01"),AV132),"")</f>
        <v/>
      </c>
      <c r="AW132" s="8"/>
      <c r="AX132" s="14" t="str">
        <f>IFERROR(TRIM(VLOOKUP(AW132,Data!$A$2:$B$300,2,FALSE)),IF(AW132&lt;&gt;"",TRIM(AW132),""))</f>
        <v/>
      </c>
      <c r="AY132" s="17" t="str">
        <f t="shared" ref="AY132:AY151" ca="1" si="203">IF(AX132&lt;&gt;"",IF(AY132="",MROUND(NOW()-INT(NOW()),"0:01"),AY132),"")</f>
        <v/>
      </c>
      <c r="AZ132" s="8"/>
      <c r="BA132" s="14" t="str">
        <f>IFERROR(TRIM(VLOOKUP(AZ132,Data!$A$2:$B$300,2,FALSE)),IF(AZ132&lt;&gt;"",TRIM(AZ132),""))</f>
        <v/>
      </c>
      <c r="BB132" s="17" t="str">
        <f t="shared" ref="BB132:BB151" ca="1" si="204">IF(BA132&lt;&gt;"",IF(BB132="",MROUND(NOW()-INT(NOW()),"0:01"),BB132),"")</f>
        <v/>
      </c>
      <c r="BC132" s="8"/>
      <c r="BD132" s="14" t="str">
        <f>IFERROR(TRIM(VLOOKUP(BC132,Data!$A$2:$B$300,2,FALSE)),IF(BC132&lt;&gt;"",TRIM(BC132),""))</f>
        <v/>
      </c>
      <c r="BE132" s="17" t="str">
        <f t="shared" ref="BE132:BE151" ca="1" si="205">IF(BD132&lt;&gt;"",IF(BE132="",MROUND(NOW()-INT(NOW()),"0:01"),BE132),"")</f>
        <v/>
      </c>
      <c r="BF132" s="8"/>
      <c r="BG132" s="14" t="str">
        <f>IFERROR(TRIM(VLOOKUP(BF132,Data!$A$2:$B$300,2,FALSE)),IF(BF132&lt;&gt;"",TRIM(BF132),""))</f>
        <v/>
      </c>
      <c r="BH132" s="17" t="str">
        <f t="shared" ref="BH132:BH151" ca="1" si="206">IF(BG132&lt;&gt;"",IF(BH132="",MROUND(NOW()-INT(NOW()),"0:01"),BH132),"")</f>
        <v/>
      </c>
      <c r="BI132" s="8"/>
      <c r="BJ132" s="14" t="str">
        <f>IFERROR(TRIM(VLOOKUP(BI132,Data!$A$2:$B$300,2,FALSE)),IF(BI132&lt;&gt;"",TRIM(BI132),""))</f>
        <v/>
      </c>
      <c r="BK132" s="17" t="str">
        <f t="shared" ref="BK132:BK151" ca="1" si="207">IF(BJ132&lt;&gt;"",IF(BK132="",MROUND(NOW()-INT(NOW()),"0:01"),BK132),"")</f>
        <v/>
      </c>
      <c r="BL132" s="8"/>
      <c r="BM132" s="14" t="str">
        <f>IFERROR(TRIM(VLOOKUP(BL132,Data!$A$2:$B$300,2,FALSE)),IF(BL132&lt;&gt;"",TRIM(BL132),""))</f>
        <v/>
      </c>
      <c r="BN132" s="17" t="str">
        <f t="shared" ref="BN132:BN151" ca="1" si="208">IF(BM132&lt;&gt;"",IF(BN132="",MROUND(NOW()-INT(NOW()),"0:01"),BN132),"")</f>
        <v/>
      </c>
      <c r="BO132" s="8"/>
      <c r="BP132" s="14" t="str">
        <f>IFERROR(TRIM(VLOOKUP(BO132,Data!$A$2:$B$300,2,FALSE)),IF(BO132&lt;&gt;"",TRIM(BO132),""))</f>
        <v/>
      </c>
      <c r="BQ132" s="17" t="str">
        <f t="shared" ref="BQ132:BQ151" ca="1" si="209">IF(BP132&lt;&gt;"",IF(BQ132="",MROUND(NOW()-INT(NOW()),"0:01"),BQ132),"")</f>
        <v/>
      </c>
      <c r="BR132" s="8"/>
      <c r="BS132" s="14" t="str">
        <f>IFERROR(TRIM(VLOOKUP(BR132,Data!$A$2:$B$300,2,FALSE)),IF(BR132&lt;&gt;"",TRIM(BR132),""))</f>
        <v/>
      </c>
      <c r="BT132" s="17" t="str">
        <f t="shared" ref="BT132:BT151" ca="1" si="210">IF(BS132&lt;&gt;"",IF(BT132="",MROUND(NOW()-INT(NOW()),"0:01"),BT132),"")</f>
        <v/>
      </c>
      <c r="BU132" s="8"/>
      <c r="BV132" s="14" t="str">
        <f>IFERROR(TRIM(VLOOKUP(BU132,Data!$A$2:$B$300,2,FALSE)),IF(BU132&lt;&gt;"",TRIM(BU132),""))</f>
        <v/>
      </c>
      <c r="BW132" s="17" t="str">
        <f t="shared" ref="BW132:BW151" ca="1" si="211">IF(BV132&lt;&gt;"",IF(BW132="",MROUND(NOW()-INT(NOW()),"0:01"),BW132),"")</f>
        <v/>
      </c>
      <c r="BX132" s="8"/>
      <c r="BY132" s="14" t="str">
        <f>IFERROR(TRIM(VLOOKUP(BX132,Data!$A$2:$B$300,2,FALSE)),IF(BX132&lt;&gt;"",TRIM(BX132),""))</f>
        <v/>
      </c>
      <c r="BZ132" s="17" t="str">
        <f t="shared" ref="BZ132:BZ151" ca="1" si="212">IF(BY132&lt;&gt;"",IF(BZ132="",MROUND(NOW()-INT(NOW()),"0:01"),BZ132),"")</f>
        <v/>
      </c>
      <c r="CA132" s="8"/>
      <c r="CB132" s="14" t="str">
        <f>IFERROR(TRIM(VLOOKUP(CA132,Data!$A$2:$B$300,2,FALSE)),IF(CA132&lt;&gt;"",TRIM(CA132),""))</f>
        <v/>
      </c>
      <c r="CC132" s="17" t="str">
        <f t="shared" ref="CC132:CC151" ca="1" si="213">IF(CB132&lt;&gt;"",IF(CC132="",MROUND(NOW()-INT(NOW()),"0:01"),CC132),"")</f>
        <v/>
      </c>
      <c r="CD132" s="8"/>
      <c r="CE132" s="14" t="str">
        <f>IFERROR(TRIM(VLOOKUP(CD132,Data!$A$2:$B$300,2,FALSE)),IF(CD132&lt;&gt;"",TRIM(CD132),""))</f>
        <v/>
      </c>
      <c r="CF132" s="17" t="str">
        <f t="shared" ref="CF132:CF151" ca="1" si="214">IF(CE132&lt;&gt;"",IF(CF132="",MROUND(NOW()-INT(NOW()),"0:01"),CF132),"")</f>
        <v/>
      </c>
      <c r="CG132" s="8"/>
      <c r="CH132" s="14" t="str">
        <f>IFERROR(TRIM(VLOOKUP(CG132,Data!$A$2:$B$300,2,FALSE)),IF(CG132&lt;&gt;"",TRIM(CG132),""))</f>
        <v/>
      </c>
      <c r="CI132" s="17" t="str">
        <f t="shared" ref="CI132:CI151" ca="1" si="215">IF(CH132&lt;&gt;"",IF(CI132="",MROUND(NOW()-INT(NOW()),"0:01"),CI132),"")</f>
        <v/>
      </c>
      <c r="CJ132" s="8"/>
      <c r="CK132" s="14" t="str">
        <f>IFERROR(TRIM(VLOOKUP(CJ132,Data!$A$2:$B$300,2,FALSE)),IF(CJ132&lt;&gt;"",TRIM(CJ132),""))</f>
        <v/>
      </c>
      <c r="CL132" s="17" t="str">
        <f t="shared" ref="CL132:CL151" ca="1" si="216">IF(CK132&lt;&gt;"",IF(CL132="",MROUND(NOW()-INT(NOW()),"0:01"),CL132),"")</f>
        <v/>
      </c>
      <c r="CM132" s="8"/>
      <c r="CN132" s="14" t="str">
        <f>IFERROR(TRIM(VLOOKUP(CM132,Data!$A$2:$B$300,2,FALSE)),IF(CM132&lt;&gt;"",TRIM(CM132),""))</f>
        <v/>
      </c>
      <c r="CO132" s="17" t="str">
        <f t="shared" ref="CO132:CO151" ca="1" si="217">IF(CN132&lt;&gt;"",IF(CO132="",MROUND(NOW()-INT(NOW()),"0:01"),CO132),"")</f>
        <v/>
      </c>
      <c r="CP132" s="8"/>
      <c r="CQ132" s="14" t="str">
        <f>IFERROR(TRIM(VLOOKUP(CP132,Data!$A$2:$B$300,2,FALSE)),IF(CP132&lt;&gt;"",TRIM(CP132),""))</f>
        <v/>
      </c>
      <c r="CR132" s="17" t="str">
        <f t="shared" ref="CR132:CR151" ca="1" si="218">IF(CQ132&lt;&gt;"",IF(CR132="",MROUND(NOW()-INT(NOW()),"0:01"),CR132),"")</f>
        <v/>
      </c>
      <c r="CT132" s="24" t="str">
        <f t="shared" si="124"/>
        <v/>
      </c>
      <c r="CU132" t="str">
        <f t="shared" si="125"/>
        <v/>
      </c>
      <c r="CV132" t="str">
        <f t="shared" si="126"/>
        <v/>
      </c>
      <c r="CW132" t="str">
        <f t="shared" si="127"/>
        <v/>
      </c>
      <c r="CX132" t="str">
        <f t="shared" si="128"/>
        <v/>
      </c>
      <c r="CY132" t="str">
        <f t="shared" si="129"/>
        <v/>
      </c>
      <c r="CZ132" t="str">
        <f t="shared" si="130"/>
        <v/>
      </c>
      <c r="DA132" t="str">
        <f t="shared" si="131"/>
        <v/>
      </c>
      <c r="DB132" t="str">
        <f t="shared" si="132"/>
        <v/>
      </c>
      <c r="DC132" t="str">
        <f t="shared" si="133"/>
        <v/>
      </c>
      <c r="DD132" t="str">
        <f t="shared" si="134"/>
        <v/>
      </c>
      <c r="DE132" t="str">
        <f t="shared" si="135"/>
        <v/>
      </c>
      <c r="DF132" t="str">
        <f t="shared" si="136"/>
        <v/>
      </c>
      <c r="DG132" t="str">
        <f t="shared" si="137"/>
        <v/>
      </c>
      <c r="DH132" t="str">
        <f t="shared" si="138"/>
        <v/>
      </c>
      <c r="DI132" t="str">
        <f t="shared" si="139"/>
        <v/>
      </c>
      <c r="DJ132" t="str">
        <f t="shared" si="140"/>
        <v/>
      </c>
      <c r="DK132" t="str">
        <f t="shared" si="141"/>
        <v/>
      </c>
      <c r="DL132" t="str">
        <f t="shared" si="142"/>
        <v/>
      </c>
      <c r="DM132" t="str">
        <f t="shared" si="143"/>
        <v/>
      </c>
      <c r="DN132" t="str">
        <f t="shared" si="144"/>
        <v/>
      </c>
      <c r="DO132" t="str">
        <f t="shared" si="145"/>
        <v/>
      </c>
      <c r="DP132" t="str">
        <f t="shared" si="146"/>
        <v/>
      </c>
      <c r="DQ132" t="str">
        <f t="shared" si="147"/>
        <v/>
      </c>
      <c r="DR132" t="str">
        <f t="shared" si="148"/>
        <v/>
      </c>
      <c r="DS132" t="str">
        <f t="shared" si="149"/>
        <v/>
      </c>
      <c r="DT132" t="str">
        <f t="shared" si="150"/>
        <v/>
      </c>
      <c r="DU132" t="str">
        <f t="shared" si="151"/>
        <v/>
      </c>
      <c r="DV132" t="str">
        <f t="shared" si="152"/>
        <v/>
      </c>
      <c r="DW132" t="str">
        <f t="shared" si="153"/>
        <v/>
      </c>
      <c r="DX132" s="25" t="str">
        <f t="shared" si="154"/>
        <v/>
      </c>
      <c r="EB132" s="78" t="str">
        <f t="shared" si="155"/>
        <v/>
      </c>
      <c r="EC132"/>
      <c r="EE132" s="50" t="str">
        <f ca="1">IF(OR(Results!D131=0,Results!D131="",Results!H131=""),"",IF(Results!H131-Results!I131&gt;4,Results!D131,""))</f>
        <v/>
      </c>
      <c r="EF132" t="str">
        <f>IFERROR(INDEX(EC129:$EC$300,MATCH(EC129&amp;"*",EC130:$EC$300,0)),"")</f>
        <v/>
      </c>
      <c r="EG132" s="51" t="str">
        <f t="shared" si="156"/>
        <v/>
      </c>
    </row>
    <row r="133" spans="4:137" x14ac:dyDescent="0.25">
      <c r="D133" s="8"/>
      <c r="E133" s="14" t="str">
        <f>IFERROR(TRIM(VLOOKUP(D133,Data!$A$2:$B$300,2,FALSE)),IF(D133&lt;&gt;"",TRIM(D133),""))</f>
        <v/>
      </c>
      <c r="F133" s="17" t="str">
        <f t="shared" ca="1" si="190"/>
        <v/>
      </c>
      <c r="G133" s="8"/>
      <c r="H133" s="14" t="str">
        <f>IFERROR(TRIM(VLOOKUP(G133,Data!$A$2:$B$300,2,FALSE)),IF(G133&lt;&gt;"",TRIM(G133),""))</f>
        <v/>
      </c>
      <c r="I133" s="17" t="str">
        <f t="shared" ca="1" si="189"/>
        <v/>
      </c>
      <c r="J133" s="8"/>
      <c r="K133" s="14" t="str">
        <f>IFERROR(TRIM(VLOOKUP(J133,Data!$A$2:$B$300,2,FALSE)),IF(J133&lt;&gt;"",TRIM(J133),""))</f>
        <v/>
      </c>
      <c r="L133" s="17" t="str">
        <f t="shared" ca="1" si="188"/>
        <v/>
      </c>
      <c r="M133" s="8"/>
      <c r="N133" s="14" t="str">
        <f>IFERROR(TRIM(VLOOKUP(M133,Data!$A$2:$B$300,2,FALSE)),IF(M133&lt;&gt;"",TRIM(M133),""))</f>
        <v/>
      </c>
      <c r="O133" s="17" t="str">
        <f t="shared" ca="1" si="191"/>
        <v/>
      </c>
      <c r="P133" s="8"/>
      <c r="Q133" s="14" t="str">
        <f>IFERROR(TRIM(VLOOKUP(P133,Data!$A$2:$B$300,2,FALSE)),IF(P133&lt;&gt;"",TRIM(P133),""))</f>
        <v/>
      </c>
      <c r="R133" s="17" t="str">
        <f t="shared" ca="1" si="192"/>
        <v/>
      </c>
      <c r="S133" s="8"/>
      <c r="T133" s="14" t="str">
        <f>IFERROR(TRIM(VLOOKUP(S133,Data!$A$2:$B$300,2,FALSE)),IF(S133&lt;&gt;"",TRIM(S133),""))</f>
        <v/>
      </c>
      <c r="U133" s="17" t="str">
        <f t="shared" ca="1" si="193"/>
        <v/>
      </c>
      <c r="V133" s="8"/>
      <c r="W133" s="14" t="str">
        <f>IFERROR(TRIM(VLOOKUP(V133,Data!$A$2:$B$300,2,FALSE)),IF(V133&lt;&gt;"",TRIM(V133),""))</f>
        <v/>
      </c>
      <c r="X133" s="17" t="str">
        <f t="shared" ca="1" si="194"/>
        <v/>
      </c>
      <c r="Y133" s="8"/>
      <c r="Z133" s="14" t="str">
        <f>IFERROR(TRIM(VLOOKUP(Y133,Data!$A$2:$B$300,2,FALSE)),IF(Y133&lt;&gt;"",TRIM(Y133),""))</f>
        <v/>
      </c>
      <c r="AA133" s="17" t="str">
        <f t="shared" ca="1" si="195"/>
        <v/>
      </c>
      <c r="AB133" s="8"/>
      <c r="AC133" s="14" t="str">
        <f>IFERROR(TRIM(VLOOKUP(AB133,Data!$A$2:$B$300,2,FALSE)),IF(AB133&lt;&gt;"",TRIM(AB133),""))</f>
        <v/>
      </c>
      <c r="AD133" s="17" t="str">
        <f t="shared" ca="1" si="196"/>
        <v/>
      </c>
      <c r="AE133" s="8"/>
      <c r="AF133" s="14" t="str">
        <f>IFERROR(TRIM(VLOOKUP(AE133,Data!$A$2:$B$300,2,FALSE)),IF(AE133&lt;&gt;"",TRIM(AE133),""))</f>
        <v/>
      </c>
      <c r="AG133" s="17" t="str">
        <f t="shared" ca="1" si="197"/>
        <v/>
      </c>
      <c r="AH133" s="8"/>
      <c r="AI133" s="14" t="str">
        <f>IFERROR(TRIM(VLOOKUP(AH133,Data!$A$2:$B$300,2,FALSE)),IF(AH133&lt;&gt;"",TRIM(AH133),""))</f>
        <v/>
      </c>
      <c r="AJ133" s="17" t="str">
        <f t="shared" ca="1" si="198"/>
        <v/>
      </c>
      <c r="AK133" s="8"/>
      <c r="AL133" s="14" t="str">
        <f>IFERROR(TRIM(VLOOKUP(AK133,Data!$A$2:$B$300,2,FALSE)),IF(AK133&lt;&gt;"",TRIM(AK133),""))</f>
        <v/>
      </c>
      <c r="AM133" s="17" t="str">
        <f t="shared" ca="1" si="199"/>
        <v/>
      </c>
      <c r="AN133" s="8"/>
      <c r="AO133" s="14" t="str">
        <f>IFERROR(TRIM(VLOOKUP(AN133,Data!$A$2:$B$300,2,FALSE)),IF(AN133&lt;&gt;"",TRIM(AN133),""))</f>
        <v/>
      </c>
      <c r="AP133" s="17" t="str">
        <f t="shared" ca="1" si="200"/>
        <v/>
      </c>
      <c r="AQ133" s="8"/>
      <c r="AR133" s="14" t="str">
        <f>IFERROR(TRIM(VLOOKUP(AQ133,Data!$A$2:$B$300,2,FALSE)),IF(AQ133&lt;&gt;"",TRIM(AQ133),""))</f>
        <v/>
      </c>
      <c r="AS133" s="17" t="str">
        <f t="shared" ca="1" si="201"/>
        <v/>
      </c>
      <c r="AT133" s="8"/>
      <c r="AU133" s="14" t="str">
        <f>IFERROR(TRIM(VLOOKUP(AT133,Data!$A$2:$B$300,2,FALSE)),IF(AT133&lt;&gt;"",TRIM(AT133),""))</f>
        <v/>
      </c>
      <c r="AV133" s="17" t="str">
        <f t="shared" ca="1" si="202"/>
        <v/>
      </c>
      <c r="AW133" s="8"/>
      <c r="AX133" s="14" t="str">
        <f>IFERROR(TRIM(VLOOKUP(AW133,Data!$A$2:$B$300,2,FALSE)),IF(AW133&lt;&gt;"",TRIM(AW133),""))</f>
        <v/>
      </c>
      <c r="AY133" s="17" t="str">
        <f t="shared" ca="1" si="203"/>
        <v/>
      </c>
      <c r="AZ133" s="8"/>
      <c r="BA133" s="14" t="str">
        <f>IFERROR(TRIM(VLOOKUP(AZ133,Data!$A$2:$B$300,2,FALSE)),IF(AZ133&lt;&gt;"",TRIM(AZ133),""))</f>
        <v/>
      </c>
      <c r="BB133" s="17" t="str">
        <f t="shared" ca="1" si="204"/>
        <v/>
      </c>
      <c r="BC133" s="8"/>
      <c r="BD133" s="14" t="str">
        <f>IFERROR(TRIM(VLOOKUP(BC133,Data!$A$2:$B$300,2,FALSE)),IF(BC133&lt;&gt;"",TRIM(BC133),""))</f>
        <v/>
      </c>
      <c r="BE133" s="17" t="str">
        <f t="shared" ca="1" si="205"/>
        <v/>
      </c>
      <c r="BF133" s="8"/>
      <c r="BG133" s="14" t="str">
        <f>IFERROR(TRIM(VLOOKUP(BF133,Data!$A$2:$B$300,2,FALSE)),IF(BF133&lt;&gt;"",TRIM(BF133),""))</f>
        <v/>
      </c>
      <c r="BH133" s="17" t="str">
        <f t="shared" ca="1" si="206"/>
        <v/>
      </c>
      <c r="BI133" s="8"/>
      <c r="BJ133" s="14" t="str">
        <f>IFERROR(TRIM(VLOOKUP(BI133,Data!$A$2:$B$300,2,FALSE)),IF(BI133&lt;&gt;"",TRIM(BI133),""))</f>
        <v/>
      </c>
      <c r="BK133" s="17" t="str">
        <f t="shared" ca="1" si="207"/>
        <v/>
      </c>
      <c r="BL133" s="8"/>
      <c r="BM133" s="14" t="str">
        <f>IFERROR(TRIM(VLOOKUP(BL133,Data!$A$2:$B$300,2,FALSE)),IF(BL133&lt;&gt;"",TRIM(BL133),""))</f>
        <v/>
      </c>
      <c r="BN133" s="17" t="str">
        <f t="shared" ca="1" si="208"/>
        <v/>
      </c>
      <c r="BO133" s="8"/>
      <c r="BP133" s="14" t="str">
        <f>IFERROR(TRIM(VLOOKUP(BO133,Data!$A$2:$B$300,2,FALSE)),IF(BO133&lt;&gt;"",TRIM(BO133),""))</f>
        <v/>
      </c>
      <c r="BQ133" s="17" t="str">
        <f t="shared" ca="1" si="209"/>
        <v/>
      </c>
      <c r="BR133" s="8"/>
      <c r="BS133" s="14" t="str">
        <f>IFERROR(TRIM(VLOOKUP(BR133,Data!$A$2:$B$300,2,FALSE)),IF(BR133&lt;&gt;"",TRIM(BR133),""))</f>
        <v/>
      </c>
      <c r="BT133" s="17" t="str">
        <f t="shared" ca="1" si="210"/>
        <v/>
      </c>
      <c r="BU133" s="8"/>
      <c r="BV133" s="14" t="str">
        <f>IFERROR(TRIM(VLOOKUP(BU133,Data!$A$2:$B$300,2,FALSE)),IF(BU133&lt;&gt;"",TRIM(BU133),""))</f>
        <v/>
      </c>
      <c r="BW133" s="17" t="str">
        <f t="shared" ca="1" si="211"/>
        <v/>
      </c>
      <c r="BX133" s="8"/>
      <c r="BY133" s="14" t="str">
        <f>IFERROR(TRIM(VLOOKUP(BX133,Data!$A$2:$B$300,2,FALSE)),IF(BX133&lt;&gt;"",TRIM(BX133),""))</f>
        <v/>
      </c>
      <c r="BZ133" s="17" t="str">
        <f t="shared" ca="1" si="212"/>
        <v/>
      </c>
      <c r="CA133" s="8"/>
      <c r="CB133" s="14" t="str">
        <f>IFERROR(TRIM(VLOOKUP(CA133,Data!$A$2:$B$300,2,FALSE)),IF(CA133&lt;&gt;"",TRIM(CA133),""))</f>
        <v/>
      </c>
      <c r="CC133" s="17" t="str">
        <f t="shared" ca="1" si="213"/>
        <v/>
      </c>
      <c r="CD133" s="8"/>
      <c r="CE133" s="14" t="str">
        <f>IFERROR(TRIM(VLOOKUP(CD133,Data!$A$2:$B$300,2,FALSE)),IF(CD133&lt;&gt;"",TRIM(CD133),""))</f>
        <v/>
      </c>
      <c r="CF133" s="17" t="str">
        <f t="shared" ca="1" si="214"/>
        <v/>
      </c>
      <c r="CG133" s="8"/>
      <c r="CH133" s="14" t="str">
        <f>IFERROR(TRIM(VLOOKUP(CG133,Data!$A$2:$B$300,2,FALSE)),IF(CG133&lt;&gt;"",TRIM(CG133),""))</f>
        <v/>
      </c>
      <c r="CI133" s="17" t="str">
        <f t="shared" ca="1" si="215"/>
        <v/>
      </c>
      <c r="CJ133" s="8"/>
      <c r="CK133" s="14" t="str">
        <f>IFERROR(TRIM(VLOOKUP(CJ133,Data!$A$2:$B$300,2,FALSE)),IF(CJ133&lt;&gt;"",TRIM(CJ133),""))</f>
        <v/>
      </c>
      <c r="CL133" s="17" t="str">
        <f t="shared" ca="1" si="216"/>
        <v/>
      </c>
      <c r="CM133" s="8"/>
      <c r="CN133" s="14" t="str">
        <f>IFERROR(TRIM(VLOOKUP(CM133,Data!$A$2:$B$300,2,FALSE)),IF(CM133&lt;&gt;"",TRIM(CM133),""))</f>
        <v/>
      </c>
      <c r="CO133" s="17" t="str">
        <f t="shared" ca="1" si="217"/>
        <v/>
      </c>
      <c r="CP133" s="8"/>
      <c r="CQ133" s="14" t="str">
        <f>IFERROR(TRIM(VLOOKUP(CP133,Data!$A$2:$B$300,2,FALSE)),IF(CP133&lt;&gt;"",TRIM(CP133),""))</f>
        <v/>
      </c>
      <c r="CR133" s="17" t="str">
        <f t="shared" ca="1" si="218"/>
        <v/>
      </c>
      <c r="CT133" s="24" t="str">
        <f t="shared" ref="CT133:CT151" si="219">E133</f>
        <v/>
      </c>
      <c r="CU133" t="str">
        <f t="shared" ref="CU133:CU151" si="220">H133</f>
        <v/>
      </c>
      <c r="CV133" t="str">
        <f t="shared" ref="CV133:CV151" si="221">K133</f>
        <v/>
      </c>
      <c r="CW133" t="str">
        <f t="shared" ref="CW133:CW151" si="222">N133</f>
        <v/>
      </c>
      <c r="CX133" t="str">
        <f t="shared" ref="CX133:CX151" si="223">Q133</f>
        <v/>
      </c>
      <c r="CY133" t="str">
        <f t="shared" ref="CY133:CY151" si="224">T133</f>
        <v/>
      </c>
      <c r="CZ133" t="str">
        <f t="shared" ref="CZ133:CZ151" si="225">W133</f>
        <v/>
      </c>
      <c r="DA133" t="str">
        <f t="shared" ref="DA133:DA151" si="226">Z133</f>
        <v/>
      </c>
      <c r="DB133" t="str">
        <f t="shared" ref="DB133:DB151" si="227">AC133</f>
        <v/>
      </c>
      <c r="DC133" t="str">
        <f t="shared" ref="DC133:DC151" si="228">AF133</f>
        <v/>
      </c>
      <c r="DD133" t="str">
        <f t="shared" ref="DD133:DD151" si="229">AI133</f>
        <v/>
      </c>
      <c r="DE133" t="str">
        <f t="shared" ref="DE133:DE151" si="230">AL133</f>
        <v/>
      </c>
      <c r="DF133" t="str">
        <f t="shared" ref="DF133:DF151" si="231">AO133</f>
        <v/>
      </c>
      <c r="DG133" t="str">
        <f t="shared" ref="DG133:DG151" si="232">AR133</f>
        <v/>
      </c>
      <c r="DH133" t="str">
        <f t="shared" ref="DH133:DH151" si="233">AU133</f>
        <v/>
      </c>
      <c r="DI133" t="str">
        <f t="shared" ref="DI133:DI151" si="234">AX133</f>
        <v/>
      </c>
      <c r="DJ133" t="str">
        <f t="shared" ref="DJ133:DJ151" si="235">BA133</f>
        <v/>
      </c>
      <c r="DK133" t="str">
        <f t="shared" ref="DK133:DK151" si="236">BD133</f>
        <v/>
      </c>
      <c r="DL133" t="str">
        <f t="shared" ref="DL133:DL151" si="237">BG133</f>
        <v/>
      </c>
      <c r="DM133" t="str">
        <f t="shared" ref="DM133:DM151" si="238">BJ133</f>
        <v/>
      </c>
      <c r="DN133" t="str">
        <f t="shared" ref="DN133:DN151" si="239">BM133</f>
        <v/>
      </c>
      <c r="DO133" t="str">
        <f t="shared" ref="DO133:DO151" si="240">BP133</f>
        <v/>
      </c>
      <c r="DP133" t="str">
        <f t="shared" ref="DP133:DP151" si="241">BS133</f>
        <v/>
      </c>
      <c r="DQ133" t="str">
        <f t="shared" ref="DQ133:DQ151" si="242">BV133</f>
        <v/>
      </c>
      <c r="DR133" t="str">
        <f t="shared" ref="DR133:DR151" si="243">BY133</f>
        <v/>
      </c>
      <c r="DS133" t="str">
        <f t="shared" ref="DS133:DS151" si="244">CB133</f>
        <v/>
      </c>
      <c r="DT133" t="str">
        <f t="shared" ref="DT133:DT151" si="245">CE133</f>
        <v/>
      </c>
      <c r="DU133" t="str">
        <f t="shared" ref="DU133:DU151" si="246">CH133</f>
        <v/>
      </c>
      <c r="DV133" t="str">
        <f t="shared" ref="DV133:DV151" si="247">CK133</f>
        <v/>
      </c>
      <c r="DW133" t="str">
        <f t="shared" ref="DW133:DW151" si="248">CN133</f>
        <v/>
      </c>
      <c r="DX133" s="25" t="str">
        <f t="shared" ref="DX133:DX151" si="249">CQ133</f>
        <v/>
      </c>
      <c r="EB133" s="78" t="str">
        <f t="shared" ref="EB133:EB196" si="250">INDEX($CT$4:$DX$151,MOD(ROW()-4,148)+1,INT((ROW()-4)/148)+1)</f>
        <v/>
      </c>
      <c r="EC133"/>
      <c r="EE133" s="50" t="str">
        <f ca="1">IF(OR(Results!D132=0,Results!D132="",Results!H132=""),"",IF(Results!H132-Results!I132&gt;4,Results!D132,""))</f>
        <v/>
      </c>
      <c r="EF133" t="str">
        <f>IFERROR(INDEX(EC130:$EC$300,MATCH(EC130&amp;"*",EC131:$EC$300,0)),"")</f>
        <v/>
      </c>
      <c r="EG133" s="51" t="str">
        <f t="shared" ref="EG133:EG196" si="251">IF(OR(ISNUMBER(--EC130),EC130=""),"",IF(COUNTIF(EC:EC,LEFT(EC130,1)&amp;REPT("?",LEN(EC130)-2)&amp;RIGHT(EC130,1))&gt;1,EC130,""))</f>
        <v/>
      </c>
    </row>
    <row r="134" spans="4:137" x14ac:dyDescent="0.25">
      <c r="D134" s="8"/>
      <c r="E134" s="14" t="str">
        <f>IFERROR(TRIM(VLOOKUP(D134,Data!$A$2:$B$300,2,FALSE)),IF(D134&lt;&gt;"",TRIM(D134),""))</f>
        <v/>
      </c>
      <c r="F134" s="17" t="str">
        <f t="shared" ca="1" si="190"/>
        <v/>
      </c>
      <c r="G134" s="8"/>
      <c r="H134" s="14" t="str">
        <f>IFERROR(TRIM(VLOOKUP(G134,Data!$A$2:$B$300,2,FALSE)),IF(G134&lt;&gt;"",TRIM(G134),""))</f>
        <v/>
      </c>
      <c r="I134" s="17" t="str">
        <f t="shared" ca="1" si="189"/>
        <v/>
      </c>
      <c r="J134" s="8"/>
      <c r="K134" s="14" t="str">
        <f>IFERROR(TRIM(VLOOKUP(J134,Data!$A$2:$B$300,2,FALSE)),IF(J134&lt;&gt;"",TRIM(J134),""))</f>
        <v/>
      </c>
      <c r="L134" s="17" t="str">
        <f t="shared" ref="L134:L151" ca="1" si="252">IF(K134&lt;&gt;"",IF(L134="",MROUND(NOW()-INT(NOW()),"0:01"),L134),"")</f>
        <v/>
      </c>
      <c r="M134" s="8"/>
      <c r="N134" s="14" t="str">
        <f>IFERROR(TRIM(VLOOKUP(M134,Data!$A$2:$B$300,2,FALSE)),IF(M134&lt;&gt;"",TRIM(M134),""))</f>
        <v/>
      </c>
      <c r="O134" s="17" t="str">
        <f t="shared" ca="1" si="191"/>
        <v/>
      </c>
      <c r="P134" s="8"/>
      <c r="Q134" s="14" t="str">
        <f>IFERROR(TRIM(VLOOKUP(P134,Data!$A$2:$B$300,2,FALSE)),IF(P134&lt;&gt;"",TRIM(P134),""))</f>
        <v/>
      </c>
      <c r="R134" s="17" t="str">
        <f t="shared" ca="1" si="192"/>
        <v/>
      </c>
      <c r="S134" s="8"/>
      <c r="T134" s="14" t="str">
        <f>IFERROR(TRIM(VLOOKUP(S134,Data!$A$2:$B$300,2,FALSE)),IF(S134&lt;&gt;"",TRIM(S134),""))</f>
        <v/>
      </c>
      <c r="U134" s="17" t="str">
        <f t="shared" ca="1" si="193"/>
        <v/>
      </c>
      <c r="V134" s="8"/>
      <c r="W134" s="14" t="str">
        <f>IFERROR(TRIM(VLOOKUP(V134,Data!$A$2:$B$300,2,FALSE)),IF(V134&lt;&gt;"",TRIM(V134),""))</f>
        <v/>
      </c>
      <c r="X134" s="17" t="str">
        <f t="shared" ca="1" si="194"/>
        <v/>
      </c>
      <c r="Y134" s="8"/>
      <c r="Z134" s="14" t="str">
        <f>IFERROR(TRIM(VLOOKUP(Y134,Data!$A$2:$B$300,2,FALSE)),IF(Y134&lt;&gt;"",TRIM(Y134),""))</f>
        <v/>
      </c>
      <c r="AA134" s="17" t="str">
        <f t="shared" ca="1" si="195"/>
        <v/>
      </c>
      <c r="AB134" s="8"/>
      <c r="AC134" s="14" t="str">
        <f>IFERROR(TRIM(VLOOKUP(AB134,Data!$A$2:$B$300,2,FALSE)),IF(AB134&lt;&gt;"",TRIM(AB134),""))</f>
        <v/>
      </c>
      <c r="AD134" s="17" t="str">
        <f t="shared" ca="1" si="196"/>
        <v/>
      </c>
      <c r="AE134" s="8"/>
      <c r="AF134" s="14" t="str">
        <f>IFERROR(TRIM(VLOOKUP(AE134,Data!$A$2:$B$300,2,FALSE)),IF(AE134&lt;&gt;"",TRIM(AE134),""))</f>
        <v/>
      </c>
      <c r="AG134" s="17" t="str">
        <f t="shared" ca="1" si="197"/>
        <v/>
      </c>
      <c r="AH134" s="8"/>
      <c r="AI134" s="14" t="str">
        <f>IFERROR(TRIM(VLOOKUP(AH134,Data!$A$2:$B$300,2,FALSE)),IF(AH134&lt;&gt;"",TRIM(AH134),""))</f>
        <v/>
      </c>
      <c r="AJ134" s="17" t="str">
        <f t="shared" ca="1" si="198"/>
        <v/>
      </c>
      <c r="AK134" s="8"/>
      <c r="AL134" s="14" t="str">
        <f>IFERROR(TRIM(VLOOKUP(AK134,Data!$A$2:$B$300,2,FALSE)),IF(AK134&lt;&gt;"",TRIM(AK134),""))</f>
        <v/>
      </c>
      <c r="AM134" s="17" t="str">
        <f t="shared" ca="1" si="199"/>
        <v/>
      </c>
      <c r="AN134" s="8"/>
      <c r="AO134" s="14" t="str">
        <f>IFERROR(TRIM(VLOOKUP(AN134,Data!$A$2:$B$300,2,FALSE)),IF(AN134&lt;&gt;"",TRIM(AN134),""))</f>
        <v/>
      </c>
      <c r="AP134" s="17" t="str">
        <f t="shared" ca="1" si="200"/>
        <v/>
      </c>
      <c r="AQ134" s="8"/>
      <c r="AR134" s="14" t="str">
        <f>IFERROR(TRIM(VLOOKUP(AQ134,Data!$A$2:$B$300,2,FALSE)),IF(AQ134&lt;&gt;"",TRIM(AQ134),""))</f>
        <v/>
      </c>
      <c r="AS134" s="17" t="str">
        <f t="shared" ca="1" si="201"/>
        <v/>
      </c>
      <c r="AT134" s="8"/>
      <c r="AU134" s="14" t="str">
        <f>IFERROR(TRIM(VLOOKUP(AT134,Data!$A$2:$B$300,2,FALSE)),IF(AT134&lt;&gt;"",TRIM(AT134),""))</f>
        <v/>
      </c>
      <c r="AV134" s="17" t="str">
        <f t="shared" ca="1" si="202"/>
        <v/>
      </c>
      <c r="AW134" s="8"/>
      <c r="AX134" s="14" t="str">
        <f>IFERROR(TRIM(VLOOKUP(AW134,Data!$A$2:$B$300,2,FALSE)),IF(AW134&lt;&gt;"",TRIM(AW134),""))</f>
        <v/>
      </c>
      <c r="AY134" s="17" t="str">
        <f t="shared" ca="1" si="203"/>
        <v/>
      </c>
      <c r="AZ134" s="8"/>
      <c r="BA134" s="14" t="str">
        <f>IFERROR(TRIM(VLOOKUP(AZ134,Data!$A$2:$B$300,2,FALSE)),IF(AZ134&lt;&gt;"",TRIM(AZ134),""))</f>
        <v/>
      </c>
      <c r="BB134" s="17" t="str">
        <f t="shared" ca="1" si="204"/>
        <v/>
      </c>
      <c r="BC134" s="8"/>
      <c r="BD134" s="14" t="str">
        <f>IFERROR(TRIM(VLOOKUP(BC134,Data!$A$2:$B$300,2,FALSE)),IF(BC134&lt;&gt;"",TRIM(BC134),""))</f>
        <v/>
      </c>
      <c r="BE134" s="17" t="str">
        <f t="shared" ca="1" si="205"/>
        <v/>
      </c>
      <c r="BF134" s="8"/>
      <c r="BG134" s="14" t="str">
        <f>IFERROR(TRIM(VLOOKUP(BF134,Data!$A$2:$B$300,2,FALSE)),IF(BF134&lt;&gt;"",TRIM(BF134),""))</f>
        <v/>
      </c>
      <c r="BH134" s="17" t="str">
        <f t="shared" ca="1" si="206"/>
        <v/>
      </c>
      <c r="BI134" s="8"/>
      <c r="BJ134" s="14" t="str">
        <f>IFERROR(TRIM(VLOOKUP(BI134,Data!$A$2:$B$300,2,FALSE)),IF(BI134&lt;&gt;"",TRIM(BI134),""))</f>
        <v/>
      </c>
      <c r="BK134" s="17" t="str">
        <f t="shared" ca="1" si="207"/>
        <v/>
      </c>
      <c r="BL134" s="8"/>
      <c r="BM134" s="14" t="str">
        <f>IFERROR(TRIM(VLOOKUP(BL134,Data!$A$2:$B$300,2,FALSE)),IF(BL134&lt;&gt;"",TRIM(BL134),""))</f>
        <v/>
      </c>
      <c r="BN134" s="17" t="str">
        <f t="shared" ca="1" si="208"/>
        <v/>
      </c>
      <c r="BO134" s="8"/>
      <c r="BP134" s="14" t="str">
        <f>IFERROR(TRIM(VLOOKUP(BO134,Data!$A$2:$B$300,2,FALSE)),IF(BO134&lt;&gt;"",TRIM(BO134),""))</f>
        <v/>
      </c>
      <c r="BQ134" s="17" t="str">
        <f t="shared" ca="1" si="209"/>
        <v/>
      </c>
      <c r="BR134" s="8"/>
      <c r="BS134" s="14" t="str">
        <f>IFERROR(TRIM(VLOOKUP(BR134,Data!$A$2:$B$300,2,FALSE)),IF(BR134&lt;&gt;"",TRIM(BR134),""))</f>
        <v/>
      </c>
      <c r="BT134" s="17" t="str">
        <f t="shared" ca="1" si="210"/>
        <v/>
      </c>
      <c r="BU134" s="8"/>
      <c r="BV134" s="14" t="str">
        <f>IFERROR(TRIM(VLOOKUP(BU134,Data!$A$2:$B$300,2,FALSE)),IF(BU134&lt;&gt;"",TRIM(BU134),""))</f>
        <v/>
      </c>
      <c r="BW134" s="17" t="str">
        <f t="shared" ca="1" si="211"/>
        <v/>
      </c>
      <c r="BX134" s="8"/>
      <c r="BY134" s="14" t="str">
        <f>IFERROR(TRIM(VLOOKUP(BX134,Data!$A$2:$B$300,2,FALSE)),IF(BX134&lt;&gt;"",TRIM(BX134),""))</f>
        <v/>
      </c>
      <c r="BZ134" s="17" t="str">
        <f t="shared" ca="1" si="212"/>
        <v/>
      </c>
      <c r="CA134" s="8"/>
      <c r="CB134" s="14" t="str">
        <f>IFERROR(TRIM(VLOOKUP(CA134,Data!$A$2:$B$300,2,FALSE)),IF(CA134&lt;&gt;"",TRIM(CA134),""))</f>
        <v/>
      </c>
      <c r="CC134" s="17" t="str">
        <f t="shared" ca="1" si="213"/>
        <v/>
      </c>
      <c r="CD134" s="8"/>
      <c r="CE134" s="14" t="str">
        <f>IFERROR(TRIM(VLOOKUP(CD134,Data!$A$2:$B$300,2,FALSE)),IF(CD134&lt;&gt;"",TRIM(CD134),""))</f>
        <v/>
      </c>
      <c r="CF134" s="17" t="str">
        <f t="shared" ca="1" si="214"/>
        <v/>
      </c>
      <c r="CG134" s="8"/>
      <c r="CH134" s="14" t="str">
        <f>IFERROR(TRIM(VLOOKUP(CG134,Data!$A$2:$B$300,2,FALSE)),IF(CG134&lt;&gt;"",TRIM(CG134),""))</f>
        <v/>
      </c>
      <c r="CI134" s="17" t="str">
        <f t="shared" ca="1" si="215"/>
        <v/>
      </c>
      <c r="CJ134" s="8"/>
      <c r="CK134" s="14" t="str">
        <f>IFERROR(TRIM(VLOOKUP(CJ134,Data!$A$2:$B$300,2,FALSE)),IF(CJ134&lt;&gt;"",TRIM(CJ134),""))</f>
        <v/>
      </c>
      <c r="CL134" s="17" t="str">
        <f t="shared" ca="1" si="216"/>
        <v/>
      </c>
      <c r="CM134" s="8"/>
      <c r="CN134" s="14" t="str">
        <f>IFERROR(TRIM(VLOOKUP(CM134,Data!$A$2:$B$300,2,FALSE)),IF(CM134&lt;&gt;"",TRIM(CM134),""))</f>
        <v/>
      </c>
      <c r="CO134" s="17" t="str">
        <f t="shared" ca="1" si="217"/>
        <v/>
      </c>
      <c r="CP134" s="8"/>
      <c r="CQ134" s="14" t="str">
        <f>IFERROR(TRIM(VLOOKUP(CP134,Data!$A$2:$B$300,2,FALSE)),IF(CP134&lt;&gt;"",TRIM(CP134),""))</f>
        <v/>
      </c>
      <c r="CR134" s="17" t="str">
        <f t="shared" ca="1" si="218"/>
        <v/>
      </c>
      <c r="CT134" s="24" t="str">
        <f t="shared" si="219"/>
        <v/>
      </c>
      <c r="CU134" t="str">
        <f t="shared" si="220"/>
        <v/>
      </c>
      <c r="CV134" t="str">
        <f t="shared" si="221"/>
        <v/>
      </c>
      <c r="CW134" t="str">
        <f t="shared" si="222"/>
        <v/>
      </c>
      <c r="CX134" t="str">
        <f t="shared" si="223"/>
        <v/>
      </c>
      <c r="CY134" t="str">
        <f t="shared" si="224"/>
        <v/>
      </c>
      <c r="CZ134" t="str">
        <f t="shared" si="225"/>
        <v/>
      </c>
      <c r="DA134" t="str">
        <f t="shared" si="226"/>
        <v/>
      </c>
      <c r="DB134" t="str">
        <f t="shared" si="227"/>
        <v/>
      </c>
      <c r="DC134" t="str">
        <f t="shared" si="228"/>
        <v/>
      </c>
      <c r="DD134" t="str">
        <f t="shared" si="229"/>
        <v/>
      </c>
      <c r="DE134" t="str">
        <f t="shared" si="230"/>
        <v/>
      </c>
      <c r="DF134" t="str">
        <f t="shared" si="231"/>
        <v/>
      </c>
      <c r="DG134" t="str">
        <f t="shared" si="232"/>
        <v/>
      </c>
      <c r="DH134" t="str">
        <f t="shared" si="233"/>
        <v/>
      </c>
      <c r="DI134" t="str">
        <f t="shared" si="234"/>
        <v/>
      </c>
      <c r="DJ134" t="str">
        <f t="shared" si="235"/>
        <v/>
      </c>
      <c r="DK134" t="str">
        <f t="shared" si="236"/>
        <v/>
      </c>
      <c r="DL134" t="str">
        <f t="shared" si="237"/>
        <v/>
      </c>
      <c r="DM134" t="str">
        <f t="shared" si="238"/>
        <v/>
      </c>
      <c r="DN134" t="str">
        <f t="shared" si="239"/>
        <v/>
      </c>
      <c r="DO134" t="str">
        <f t="shared" si="240"/>
        <v/>
      </c>
      <c r="DP134" t="str">
        <f t="shared" si="241"/>
        <v/>
      </c>
      <c r="DQ134" t="str">
        <f t="shared" si="242"/>
        <v/>
      </c>
      <c r="DR134" t="str">
        <f t="shared" si="243"/>
        <v/>
      </c>
      <c r="DS134" t="str">
        <f t="shared" si="244"/>
        <v/>
      </c>
      <c r="DT134" t="str">
        <f t="shared" si="245"/>
        <v/>
      </c>
      <c r="DU134" t="str">
        <f t="shared" si="246"/>
        <v/>
      </c>
      <c r="DV134" t="str">
        <f t="shared" si="247"/>
        <v/>
      </c>
      <c r="DW134" t="str">
        <f t="shared" si="248"/>
        <v/>
      </c>
      <c r="DX134" s="25" t="str">
        <f t="shared" si="249"/>
        <v/>
      </c>
      <c r="EB134" s="78" t="str">
        <f t="shared" si="250"/>
        <v/>
      </c>
      <c r="EC134"/>
      <c r="EE134" s="50" t="str">
        <f ca="1">IF(OR(Results!D133=0,Results!D133="",Results!H133=""),"",IF(Results!H133-Results!I133&gt;4,Results!D133,""))</f>
        <v/>
      </c>
      <c r="EF134" t="str">
        <f>IFERROR(INDEX(EC131:$EC$300,MATCH(EC131&amp;"*",EC132:$EC$300,0)),"")</f>
        <v/>
      </c>
      <c r="EG134" s="51" t="str">
        <f t="shared" si="251"/>
        <v/>
      </c>
    </row>
    <row r="135" spans="4:137" x14ac:dyDescent="0.25">
      <c r="D135" s="8"/>
      <c r="E135" s="14" t="str">
        <f>IFERROR(TRIM(VLOOKUP(D135,Data!$A$2:$B$300,2,FALSE)),IF(D135&lt;&gt;"",TRIM(D135),""))</f>
        <v/>
      </c>
      <c r="F135" s="17" t="str">
        <f t="shared" ca="1" si="190"/>
        <v/>
      </c>
      <c r="G135" s="8"/>
      <c r="H135" s="14" t="str">
        <f>IFERROR(TRIM(VLOOKUP(G135,Data!$A$2:$B$300,2,FALSE)),IF(G135&lt;&gt;"",TRIM(G135),""))</f>
        <v/>
      </c>
      <c r="I135" s="17" t="str">
        <f t="shared" ca="1" si="189"/>
        <v/>
      </c>
      <c r="J135" s="8"/>
      <c r="K135" s="14" t="str">
        <f>IFERROR(TRIM(VLOOKUP(J135,Data!$A$2:$B$300,2,FALSE)),IF(J135&lt;&gt;"",TRIM(J135),""))</f>
        <v/>
      </c>
      <c r="L135" s="17" t="str">
        <f t="shared" ca="1" si="252"/>
        <v/>
      </c>
      <c r="M135" s="8"/>
      <c r="N135" s="14" t="str">
        <f>IFERROR(TRIM(VLOOKUP(M135,Data!$A$2:$B$300,2,FALSE)),IF(M135&lt;&gt;"",TRIM(M135),""))</f>
        <v/>
      </c>
      <c r="O135" s="17" t="str">
        <f t="shared" ca="1" si="191"/>
        <v/>
      </c>
      <c r="P135" s="8"/>
      <c r="Q135" s="14" t="str">
        <f>IFERROR(TRIM(VLOOKUP(P135,Data!$A$2:$B$300,2,FALSE)),IF(P135&lt;&gt;"",TRIM(P135),""))</f>
        <v/>
      </c>
      <c r="R135" s="17" t="str">
        <f t="shared" ca="1" si="192"/>
        <v/>
      </c>
      <c r="S135" s="8"/>
      <c r="T135" s="14" t="str">
        <f>IFERROR(TRIM(VLOOKUP(S135,Data!$A$2:$B$300,2,FALSE)),IF(S135&lt;&gt;"",TRIM(S135),""))</f>
        <v/>
      </c>
      <c r="U135" s="17" t="str">
        <f t="shared" ca="1" si="193"/>
        <v/>
      </c>
      <c r="V135" s="8"/>
      <c r="W135" s="14" t="str">
        <f>IFERROR(TRIM(VLOOKUP(V135,Data!$A$2:$B$300,2,FALSE)),IF(V135&lt;&gt;"",TRIM(V135),""))</f>
        <v/>
      </c>
      <c r="X135" s="17" t="str">
        <f t="shared" ca="1" si="194"/>
        <v/>
      </c>
      <c r="Y135" s="8"/>
      <c r="Z135" s="14" t="str">
        <f>IFERROR(TRIM(VLOOKUP(Y135,Data!$A$2:$B$300,2,FALSE)),IF(Y135&lt;&gt;"",TRIM(Y135),""))</f>
        <v/>
      </c>
      <c r="AA135" s="17" t="str">
        <f t="shared" ca="1" si="195"/>
        <v/>
      </c>
      <c r="AB135" s="8"/>
      <c r="AC135" s="14" t="str">
        <f>IFERROR(TRIM(VLOOKUP(AB135,Data!$A$2:$B$300,2,FALSE)),IF(AB135&lt;&gt;"",TRIM(AB135),""))</f>
        <v/>
      </c>
      <c r="AD135" s="17" t="str">
        <f t="shared" ca="1" si="196"/>
        <v/>
      </c>
      <c r="AE135" s="8"/>
      <c r="AF135" s="14" t="str">
        <f>IFERROR(TRIM(VLOOKUP(AE135,Data!$A$2:$B$300,2,FALSE)),IF(AE135&lt;&gt;"",TRIM(AE135),""))</f>
        <v/>
      </c>
      <c r="AG135" s="17" t="str">
        <f t="shared" ca="1" si="197"/>
        <v/>
      </c>
      <c r="AH135" s="8"/>
      <c r="AI135" s="14" t="str">
        <f>IFERROR(TRIM(VLOOKUP(AH135,Data!$A$2:$B$300,2,FALSE)),IF(AH135&lt;&gt;"",TRIM(AH135),""))</f>
        <v/>
      </c>
      <c r="AJ135" s="17" t="str">
        <f t="shared" ca="1" si="198"/>
        <v/>
      </c>
      <c r="AK135" s="8"/>
      <c r="AL135" s="14" t="str">
        <f>IFERROR(TRIM(VLOOKUP(AK135,Data!$A$2:$B$300,2,FALSE)),IF(AK135&lt;&gt;"",TRIM(AK135),""))</f>
        <v/>
      </c>
      <c r="AM135" s="17" t="str">
        <f t="shared" ca="1" si="199"/>
        <v/>
      </c>
      <c r="AN135" s="8"/>
      <c r="AO135" s="14" t="str">
        <f>IFERROR(TRIM(VLOOKUP(AN135,Data!$A$2:$B$300,2,FALSE)),IF(AN135&lt;&gt;"",TRIM(AN135),""))</f>
        <v/>
      </c>
      <c r="AP135" s="17" t="str">
        <f t="shared" ca="1" si="200"/>
        <v/>
      </c>
      <c r="AQ135" s="8"/>
      <c r="AR135" s="14" t="str">
        <f>IFERROR(TRIM(VLOOKUP(AQ135,Data!$A$2:$B$300,2,FALSE)),IF(AQ135&lt;&gt;"",TRIM(AQ135),""))</f>
        <v/>
      </c>
      <c r="AS135" s="17" t="str">
        <f t="shared" ca="1" si="201"/>
        <v/>
      </c>
      <c r="AT135" s="8"/>
      <c r="AU135" s="14" t="str">
        <f>IFERROR(TRIM(VLOOKUP(AT135,Data!$A$2:$B$300,2,FALSE)),IF(AT135&lt;&gt;"",TRIM(AT135),""))</f>
        <v/>
      </c>
      <c r="AV135" s="17" t="str">
        <f t="shared" ca="1" si="202"/>
        <v/>
      </c>
      <c r="AW135" s="8"/>
      <c r="AX135" s="14" t="str">
        <f>IFERROR(TRIM(VLOOKUP(AW135,Data!$A$2:$B$300,2,FALSE)),IF(AW135&lt;&gt;"",TRIM(AW135),""))</f>
        <v/>
      </c>
      <c r="AY135" s="17" t="str">
        <f t="shared" ca="1" si="203"/>
        <v/>
      </c>
      <c r="AZ135" s="8"/>
      <c r="BA135" s="14" t="str">
        <f>IFERROR(TRIM(VLOOKUP(AZ135,Data!$A$2:$B$300,2,FALSE)),IF(AZ135&lt;&gt;"",TRIM(AZ135),""))</f>
        <v/>
      </c>
      <c r="BB135" s="17" t="str">
        <f t="shared" ca="1" si="204"/>
        <v/>
      </c>
      <c r="BC135" s="8"/>
      <c r="BD135" s="14" t="str">
        <f>IFERROR(TRIM(VLOOKUP(BC135,Data!$A$2:$B$300,2,FALSE)),IF(BC135&lt;&gt;"",TRIM(BC135),""))</f>
        <v/>
      </c>
      <c r="BE135" s="17" t="str">
        <f t="shared" ca="1" si="205"/>
        <v/>
      </c>
      <c r="BF135" s="8"/>
      <c r="BG135" s="14" t="str">
        <f>IFERROR(TRIM(VLOOKUP(BF135,Data!$A$2:$B$300,2,FALSE)),IF(BF135&lt;&gt;"",TRIM(BF135),""))</f>
        <v/>
      </c>
      <c r="BH135" s="17" t="str">
        <f t="shared" ca="1" si="206"/>
        <v/>
      </c>
      <c r="BI135" s="8"/>
      <c r="BJ135" s="14" t="str">
        <f>IFERROR(TRIM(VLOOKUP(BI135,Data!$A$2:$B$300,2,FALSE)),IF(BI135&lt;&gt;"",TRIM(BI135),""))</f>
        <v/>
      </c>
      <c r="BK135" s="17" t="str">
        <f t="shared" ca="1" si="207"/>
        <v/>
      </c>
      <c r="BL135" s="8"/>
      <c r="BM135" s="14" t="str">
        <f>IFERROR(TRIM(VLOOKUP(BL135,Data!$A$2:$B$300,2,FALSE)),IF(BL135&lt;&gt;"",TRIM(BL135),""))</f>
        <v/>
      </c>
      <c r="BN135" s="17" t="str">
        <f t="shared" ca="1" si="208"/>
        <v/>
      </c>
      <c r="BO135" s="8"/>
      <c r="BP135" s="14" t="str">
        <f>IFERROR(TRIM(VLOOKUP(BO135,Data!$A$2:$B$300,2,FALSE)),IF(BO135&lt;&gt;"",TRIM(BO135),""))</f>
        <v/>
      </c>
      <c r="BQ135" s="17" t="str">
        <f t="shared" ca="1" si="209"/>
        <v/>
      </c>
      <c r="BR135" s="8"/>
      <c r="BS135" s="14" t="str">
        <f>IFERROR(TRIM(VLOOKUP(BR135,Data!$A$2:$B$300,2,FALSE)),IF(BR135&lt;&gt;"",TRIM(BR135),""))</f>
        <v/>
      </c>
      <c r="BT135" s="17" t="str">
        <f t="shared" ca="1" si="210"/>
        <v/>
      </c>
      <c r="BU135" s="8"/>
      <c r="BV135" s="14" t="str">
        <f>IFERROR(TRIM(VLOOKUP(BU135,Data!$A$2:$B$300,2,FALSE)),IF(BU135&lt;&gt;"",TRIM(BU135),""))</f>
        <v/>
      </c>
      <c r="BW135" s="17" t="str">
        <f t="shared" ca="1" si="211"/>
        <v/>
      </c>
      <c r="BX135" s="8"/>
      <c r="BY135" s="14" t="str">
        <f>IFERROR(TRIM(VLOOKUP(BX135,Data!$A$2:$B$300,2,FALSE)),IF(BX135&lt;&gt;"",TRIM(BX135),""))</f>
        <v/>
      </c>
      <c r="BZ135" s="17" t="str">
        <f t="shared" ca="1" si="212"/>
        <v/>
      </c>
      <c r="CA135" s="8"/>
      <c r="CB135" s="14" t="str">
        <f>IFERROR(TRIM(VLOOKUP(CA135,Data!$A$2:$B$300,2,FALSE)),IF(CA135&lt;&gt;"",TRIM(CA135),""))</f>
        <v/>
      </c>
      <c r="CC135" s="17" t="str">
        <f t="shared" ca="1" si="213"/>
        <v/>
      </c>
      <c r="CD135" s="8"/>
      <c r="CE135" s="14" t="str">
        <f>IFERROR(TRIM(VLOOKUP(CD135,Data!$A$2:$B$300,2,FALSE)),IF(CD135&lt;&gt;"",TRIM(CD135),""))</f>
        <v/>
      </c>
      <c r="CF135" s="17" t="str">
        <f t="shared" ca="1" si="214"/>
        <v/>
      </c>
      <c r="CG135" s="8"/>
      <c r="CH135" s="14" t="str">
        <f>IFERROR(TRIM(VLOOKUP(CG135,Data!$A$2:$B$300,2,FALSE)),IF(CG135&lt;&gt;"",TRIM(CG135),""))</f>
        <v/>
      </c>
      <c r="CI135" s="17" t="str">
        <f t="shared" ca="1" si="215"/>
        <v/>
      </c>
      <c r="CJ135" s="8"/>
      <c r="CK135" s="14" t="str">
        <f>IFERROR(TRIM(VLOOKUP(CJ135,Data!$A$2:$B$300,2,FALSE)),IF(CJ135&lt;&gt;"",TRIM(CJ135),""))</f>
        <v/>
      </c>
      <c r="CL135" s="17" t="str">
        <f t="shared" ca="1" si="216"/>
        <v/>
      </c>
      <c r="CM135" s="8"/>
      <c r="CN135" s="14" t="str">
        <f>IFERROR(TRIM(VLOOKUP(CM135,Data!$A$2:$B$300,2,FALSE)),IF(CM135&lt;&gt;"",TRIM(CM135),""))</f>
        <v/>
      </c>
      <c r="CO135" s="17" t="str">
        <f t="shared" ca="1" si="217"/>
        <v/>
      </c>
      <c r="CP135" s="8"/>
      <c r="CQ135" s="14" t="str">
        <f>IFERROR(TRIM(VLOOKUP(CP135,Data!$A$2:$B$300,2,FALSE)),IF(CP135&lt;&gt;"",TRIM(CP135),""))</f>
        <v/>
      </c>
      <c r="CR135" s="17" t="str">
        <f t="shared" ca="1" si="218"/>
        <v/>
      </c>
      <c r="CT135" s="24" t="str">
        <f t="shared" si="219"/>
        <v/>
      </c>
      <c r="CU135" t="str">
        <f t="shared" si="220"/>
        <v/>
      </c>
      <c r="CV135" t="str">
        <f t="shared" si="221"/>
        <v/>
      </c>
      <c r="CW135" t="str">
        <f t="shared" si="222"/>
        <v/>
      </c>
      <c r="CX135" t="str">
        <f t="shared" si="223"/>
        <v/>
      </c>
      <c r="CY135" t="str">
        <f t="shared" si="224"/>
        <v/>
      </c>
      <c r="CZ135" t="str">
        <f t="shared" si="225"/>
        <v/>
      </c>
      <c r="DA135" t="str">
        <f t="shared" si="226"/>
        <v/>
      </c>
      <c r="DB135" t="str">
        <f t="shared" si="227"/>
        <v/>
      </c>
      <c r="DC135" t="str">
        <f t="shared" si="228"/>
        <v/>
      </c>
      <c r="DD135" t="str">
        <f t="shared" si="229"/>
        <v/>
      </c>
      <c r="DE135" t="str">
        <f t="shared" si="230"/>
        <v/>
      </c>
      <c r="DF135" t="str">
        <f t="shared" si="231"/>
        <v/>
      </c>
      <c r="DG135" t="str">
        <f t="shared" si="232"/>
        <v/>
      </c>
      <c r="DH135" t="str">
        <f t="shared" si="233"/>
        <v/>
      </c>
      <c r="DI135" t="str">
        <f t="shared" si="234"/>
        <v/>
      </c>
      <c r="DJ135" t="str">
        <f t="shared" si="235"/>
        <v/>
      </c>
      <c r="DK135" t="str">
        <f t="shared" si="236"/>
        <v/>
      </c>
      <c r="DL135" t="str">
        <f t="shared" si="237"/>
        <v/>
      </c>
      <c r="DM135" t="str">
        <f t="shared" si="238"/>
        <v/>
      </c>
      <c r="DN135" t="str">
        <f t="shared" si="239"/>
        <v/>
      </c>
      <c r="DO135" t="str">
        <f t="shared" si="240"/>
        <v/>
      </c>
      <c r="DP135" t="str">
        <f t="shared" si="241"/>
        <v/>
      </c>
      <c r="DQ135" t="str">
        <f t="shared" si="242"/>
        <v/>
      </c>
      <c r="DR135" t="str">
        <f t="shared" si="243"/>
        <v/>
      </c>
      <c r="DS135" t="str">
        <f t="shared" si="244"/>
        <v/>
      </c>
      <c r="DT135" t="str">
        <f t="shared" si="245"/>
        <v/>
      </c>
      <c r="DU135" t="str">
        <f t="shared" si="246"/>
        <v/>
      </c>
      <c r="DV135" t="str">
        <f t="shared" si="247"/>
        <v/>
      </c>
      <c r="DW135" t="str">
        <f t="shared" si="248"/>
        <v/>
      </c>
      <c r="DX135" s="25" t="str">
        <f t="shared" si="249"/>
        <v/>
      </c>
      <c r="EB135" s="78" t="str">
        <f t="shared" si="250"/>
        <v/>
      </c>
      <c r="EC135"/>
      <c r="EE135" s="50" t="str">
        <f ca="1">IF(OR(Results!D134=0,Results!D134="",Results!H134=""),"",IF(Results!H134-Results!I134&gt;4,Results!D134,""))</f>
        <v/>
      </c>
      <c r="EF135" t="str">
        <f>IFERROR(INDEX(EC132:$EC$300,MATCH(EC132&amp;"*",EC133:$EC$300,0)),"")</f>
        <v/>
      </c>
      <c r="EG135" s="51" t="str">
        <f t="shared" si="251"/>
        <v/>
      </c>
    </row>
    <row r="136" spans="4:137" x14ac:dyDescent="0.25">
      <c r="D136" s="8"/>
      <c r="E136" s="14" t="str">
        <f>IFERROR(TRIM(VLOOKUP(D136,Data!$A$2:$B$300,2,FALSE)),IF(D136&lt;&gt;"",TRIM(D136),""))</f>
        <v/>
      </c>
      <c r="F136" s="17" t="str">
        <f t="shared" ca="1" si="190"/>
        <v/>
      </c>
      <c r="G136" s="8"/>
      <c r="H136" s="14" t="str">
        <f>IFERROR(TRIM(VLOOKUP(G136,Data!$A$2:$B$300,2,FALSE)),IF(G136&lt;&gt;"",TRIM(G136),""))</f>
        <v/>
      </c>
      <c r="I136" s="17" t="str">
        <f t="shared" ca="1" si="189"/>
        <v/>
      </c>
      <c r="J136" s="8"/>
      <c r="K136" s="14" t="str">
        <f>IFERROR(TRIM(VLOOKUP(J136,Data!$A$2:$B$300,2,FALSE)),IF(J136&lt;&gt;"",TRIM(J136),""))</f>
        <v/>
      </c>
      <c r="L136" s="17" t="str">
        <f t="shared" ca="1" si="252"/>
        <v/>
      </c>
      <c r="M136" s="8"/>
      <c r="N136" s="14" t="str">
        <f>IFERROR(TRIM(VLOOKUP(M136,Data!$A$2:$B$300,2,FALSE)),IF(M136&lt;&gt;"",TRIM(M136),""))</f>
        <v/>
      </c>
      <c r="O136" s="17" t="str">
        <f t="shared" ca="1" si="191"/>
        <v/>
      </c>
      <c r="P136" s="8"/>
      <c r="Q136" s="14" t="str">
        <f>IFERROR(TRIM(VLOOKUP(P136,Data!$A$2:$B$300,2,FALSE)),IF(P136&lt;&gt;"",TRIM(P136),""))</f>
        <v/>
      </c>
      <c r="R136" s="17" t="str">
        <f t="shared" ca="1" si="192"/>
        <v/>
      </c>
      <c r="S136" s="8"/>
      <c r="T136" s="14" t="str">
        <f>IFERROR(TRIM(VLOOKUP(S136,Data!$A$2:$B$300,2,FALSE)),IF(S136&lt;&gt;"",TRIM(S136),""))</f>
        <v/>
      </c>
      <c r="U136" s="17" t="str">
        <f t="shared" ca="1" si="193"/>
        <v/>
      </c>
      <c r="V136" s="8"/>
      <c r="W136" s="14" t="str">
        <f>IFERROR(TRIM(VLOOKUP(V136,Data!$A$2:$B$300,2,FALSE)),IF(V136&lt;&gt;"",TRIM(V136),""))</f>
        <v/>
      </c>
      <c r="X136" s="17" t="str">
        <f t="shared" ca="1" si="194"/>
        <v/>
      </c>
      <c r="Y136" s="8"/>
      <c r="Z136" s="14" t="str">
        <f>IFERROR(TRIM(VLOOKUP(Y136,Data!$A$2:$B$300,2,FALSE)),IF(Y136&lt;&gt;"",TRIM(Y136),""))</f>
        <v/>
      </c>
      <c r="AA136" s="17" t="str">
        <f t="shared" ca="1" si="195"/>
        <v/>
      </c>
      <c r="AB136" s="8"/>
      <c r="AC136" s="14" t="str">
        <f>IFERROR(TRIM(VLOOKUP(AB136,Data!$A$2:$B$300,2,FALSE)),IF(AB136&lt;&gt;"",TRIM(AB136),""))</f>
        <v/>
      </c>
      <c r="AD136" s="17" t="str">
        <f t="shared" ca="1" si="196"/>
        <v/>
      </c>
      <c r="AE136" s="8"/>
      <c r="AF136" s="14" t="str">
        <f>IFERROR(TRIM(VLOOKUP(AE136,Data!$A$2:$B$300,2,FALSE)),IF(AE136&lt;&gt;"",TRIM(AE136),""))</f>
        <v/>
      </c>
      <c r="AG136" s="17" t="str">
        <f t="shared" ca="1" si="197"/>
        <v/>
      </c>
      <c r="AH136" s="8"/>
      <c r="AI136" s="14" t="str">
        <f>IFERROR(TRIM(VLOOKUP(AH136,Data!$A$2:$B$300,2,FALSE)),IF(AH136&lt;&gt;"",TRIM(AH136),""))</f>
        <v/>
      </c>
      <c r="AJ136" s="17" t="str">
        <f t="shared" ca="1" si="198"/>
        <v/>
      </c>
      <c r="AK136" s="8"/>
      <c r="AL136" s="14" t="str">
        <f>IFERROR(TRIM(VLOOKUP(AK136,Data!$A$2:$B$300,2,FALSE)),IF(AK136&lt;&gt;"",TRIM(AK136),""))</f>
        <v/>
      </c>
      <c r="AM136" s="17" t="str">
        <f t="shared" ca="1" si="199"/>
        <v/>
      </c>
      <c r="AN136" s="8"/>
      <c r="AO136" s="14" t="str">
        <f>IFERROR(TRIM(VLOOKUP(AN136,Data!$A$2:$B$300,2,FALSE)),IF(AN136&lt;&gt;"",TRIM(AN136),""))</f>
        <v/>
      </c>
      <c r="AP136" s="17" t="str">
        <f t="shared" ca="1" si="200"/>
        <v/>
      </c>
      <c r="AQ136" s="8"/>
      <c r="AR136" s="14" t="str">
        <f>IFERROR(TRIM(VLOOKUP(AQ136,Data!$A$2:$B$300,2,FALSE)),IF(AQ136&lt;&gt;"",TRIM(AQ136),""))</f>
        <v/>
      </c>
      <c r="AS136" s="17" t="str">
        <f t="shared" ca="1" si="201"/>
        <v/>
      </c>
      <c r="AT136" s="8"/>
      <c r="AU136" s="14" t="str">
        <f>IFERROR(TRIM(VLOOKUP(AT136,Data!$A$2:$B$300,2,FALSE)),IF(AT136&lt;&gt;"",TRIM(AT136),""))</f>
        <v/>
      </c>
      <c r="AV136" s="17" t="str">
        <f t="shared" ca="1" si="202"/>
        <v/>
      </c>
      <c r="AW136" s="8"/>
      <c r="AX136" s="14" t="str">
        <f>IFERROR(TRIM(VLOOKUP(AW136,Data!$A$2:$B$300,2,FALSE)),IF(AW136&lt;&gt;"",TRIM(AW136),""))</f>
        <v/>
      </c>
      <c r="AY136" s="17" t="str">
        <f t="shared" ca="1" si="203"/>
        <v/>
      </c>
      <c r="AZ136" s="8"/>
      <c r="BA136" s="14" t="str">
        <f>IFERROR(TRIM(VLOOKUP(AZ136,Data!$A$2:$B$300,2,FALSE)),IF(AZ136&lt;&gt;"",TRIM(AZ136),""))</f>
        <v/>
      </c>
      <c r="BB136" s="17" t="str">
        <f t="shared" ca="1" si="204"/>
        <v/>
      </c>
      <c r="BC136" s="8"/>
      <c r="BD136" s="14" t="str">
        <f>IFERROR(TRIM(VLOOKUP(BC136,Data!$A$2:$B$300,2,FALSE)),IF(BC136&lt;&gt;"",TRIM(BC136),""))</f>
        <v/>
      </c>
      <c r="BE136" s="17" t="str">
        <f t="shared" ca="1" si="205"/>
        <v/>
      </c>
      <c r="BF136" s="8"/>
      <c r="BG136" s="14" t="str">
        <f>IFERROR(TRIM(VLOOKUP(BF136,Data!$A$2:$B$300,2,FALSE)),IF(BF136&lt;&gt;"",TRIM(BF136),""))</f>
        <v/>
      </c>
      <c r="BH136" s="17" t="str">
        <f t="shared" ca="1" si="206"/>
        <v/>
      </c>
      <c r="BI136" s="8"/>
      <c r="BJ136" s="14" t="str">
        <f>IFERROR(TRIM(VLOOKUP(BI136,Data!$A$2:$B$300,2,FALSE)),IF(BI136&lt;&gt;"",TRIM(BI136),""))</f>
        <v/>
      </c>
      <c r="BK136" s="17" t="str">
        <f t="shared" ca="1" si="207"/>
        <v/>
      </c>
      <c r="BL136" s="8"/>
      <c r="BM136" s="14" t="str">
        <f>IFERROR(TRIM(VLOOKUP(BL136,Data!$A$2:$B$300,2,FALSE)),IF(BL136&lt;&gt;"",TRIM(BL136),""))</f>
        <v/>
      </c>
      <c r="BN136" s="17" t="str">
        <f t="shared" ca="1" si="208"/>
        <v/>
      </c>
      <c r="BO136" s="8"/>
      <c r="BP136" s="14" t="str">
        <f>IFERROR(TRIM(VLOOKUP(BO136,Data!$A$2:$B$300,2,FALSE)),IF(BO136&lt;&gt;"",TRIM(BO136),""))</f>
        <v/>
      </c>
      <c r="BQ136" s="17" t="str">
        <f t="shared" ca="1" si="209"/>
        <v/>
      </c>
      <c r="BR136" s="8"/>
      <c r="BS136" s="14" t="str">
        <f>IFERROR(TRIM(VLOOKUP(BR136,Data!$A$2:$B$300,2,FALSE)),IF(BR136&lt;&gt;"",TRIM(BR136),""))</f>
        <v/>
      </c>
      <c r="BT136" s="17" t="str">
        <f t="shared" ca="1" si="210"/>
        <v/>
      </c>
      <c r="BU136" s="8"/>
      <c r="BV136" s="14" t="str">
        <f>IFERROR(TRIM(VLOOKUP(BU136,Data!$A$2:$B$300,2,FALSE)),IF(BU136&lt;&gt;"",TRIM(BU136),""))</f>
        <v/>
      </c>
      <c r="BW136" s="17" t="str">
        <f t="shared" ca="1" si="211"/>
        <v/>
      </c>
      <c r="BX136" s="8"/>
      <c r="BY136" s="14" t="str">
        <f>IFERROR(TRIM(VLOOKUP(BX136,Data!$A$2:$B$300,2,FALSE)),IF(BX136&lt;&gt;"",TRIM(BX136),""))</f>
        <v/>
      </c>
      <c r="BZ136" s="17" t="str">
        <f t="shared" ca="1" si="212"/>
        <v/>
      </c>
      <c r="CA136" s="8"/>
      <c r="CB136" s="14" t="str">
        <f>IFERROR(TRIM(VLOOKUP(CA136,Data!$A$2:$B$300,2,FALSE)),IF(CA136&lt;&gt;"",TRIM(CA136),""))</f>
        <v/>
      </c>
      <c r="CC136" s="17" t="str">
        <f t="shared" ca="1" si="213"/>
        <v/>
      </c>
      <c r="CD136" s="8"/>
      <c r="CE136" s="14" t="str">
        <f>IFERROR(TRIM(VLOOKUP(CD136,Data!$A$2:$B$300,2,FALSE)),IF(CD136&lt;&gt;"",TRIM(CD136),""))</f>
        <v/>
      </c>
      <c r="CF136" s="17" t="str">
        <f t="shared" ca="1" si="214"/>
        <v/>
      </c>
      <c r="CG136" s="8"/>
      <c r="CH136" s="14" t="str">
        <f>IFERROR(TRIM(VLOOKUP(CG136,Data!$A$2:$B$300,2,FALSE)),IF(CG136&lt;&gt;"",TRIM(CG136),""))</f>
        <v/>
      </c>
      <c r="CI136" s="17" t="str">
        <f t="shared" ca="1" si="215"/>
        <v/>
      </c>
      <c r="CJ136" s="8"/>
      <c r="CK136" s="14" t="str">
        <f>IFERROR(TRIM(VLOOKUP(CJ136,Data!$A$2:$B$300,2,FALSE)),IF(CJ136&lt;&gt;"",TRIM(CJ136),""))</f>
        <v/>
      </c>
      <c r="CL136" s="17" t="str">
        <f t="shared" ca="1" si="216"/>
        <v/>
      </c>
      <c r="CM136" s="8"/>
      <c r="CN136" s="14" t="str">
        <f>IFERROR(TRIM(VLOOKUP(CM136,Data!$A$2:$B$300,2,FALSE)),IF(CM136&lt;&gt;"",TRIM(CM136),""))</f>
        <v/>
      </c>
      <c r="CO136" s="17" t="str">
        <f t="shared" ca="1" si="217"/>
        <v/>
      </c>
      <c r="CP136" s="8"/>
      <c r="CQ136" s="14" t="str">
        <f>IFERROR(TRIM(VLOOKUP(CP136,Data!$A$2:$B$300,2,FALSE)),IF(CP136&lt;&gt;"",TRIM(CP136),""))</f>
        <v/>
      </c>
      <c r="CR136" s="17" t="str">
        <f t="shared" ca="1" si="218"/>
        <v/>
      </c>
      <c r="CT136" s="24" t="str">
        <f t="shared" si="219"/>
        <v/>
      </c>
      <c r="CU136" t="str">
        <f t="shared" si="220"/>
        <v/>
      </c>
      <c r="CV136" t="str">
        <f t="shared" si="221"/>
        <v/>
      </c>
      <c r="CW136" t="str">
        <f t="shared" si="222"/>
        <v/>
      </c>
      <c r="CX136" t="str">
        <f t="shared" si="223"/>
        <v/>
      </c>
      <c r="CY136" t="str">
        <f t="shared" si="224"/>
        <v/>
      </c>
      <c r="CZ136" t="str">
        <f t="shared" si="225"/>
        <v/>
      </c>
      <c r="DA136" t="str">
        <f t="shared" si="226"/>
        <v/>
      </c>
      <c r="DB136" t="str">
        <f t="shared" si="227"/>
        <v/>
      </c>
      <c r="DC136" t="str">
        <f t="shared" si="228"/>
        <v/>
      </c>
      <c r="DD136" t="str">
        <f t="shared" si="229"/>
        <v/>
      </c>
      <c r="DE136" t="str">
        <f t="shared" si="230"/>
        <v/>
      </c>
      <c r="DF136" t="str">
        <f t="shared" si="231"/>
        <v/>
      </c>
      <c r="DG136" t="str">
        <f t="shared" si="232"/>
        <v/>
      </c>
      <c r="DH136" t="str">
        <f t="shared" si="233"/>
        <v/>
      </c>
      <c r="DI136" t="str">
        <f t="shared" si="234"/>
        <v/>
      </c>
      <c r="DJ136" t="str">
        <f t="shared" si="235"/>
        <v/>
      </c>
      <c r="DK136" t="str">
        <f t="shared" si="236"/>
        <v/>
      </c>
      <c r="DL136" t="str">
        <f t="shared" si="237"/>
        <v/>
      </c>
      <c r="DM136" t="str">
        <f t="shared" si="238"/>
        <v/>
      </c>
      <c r="DN136" t="str">
        <f t="shared" si="239"/>
        <v/>
      </c>
      <c r="DO136" t="str">
        <f t="shared" si="240"/>
        <v/>
      </c>
      <c r="DP136" t="str">
        <f t="shared" si="241"/>
        <v/>
      </c>
      <c r="DQ136" t="str">
        <f t="shared" si="242"/>
        <v/>
      </c>
      <c r="DR136" t="str">
        <f t="shared" si="243"/>
        <v/>
      </c>
      <c r="DS136" t="str">
        <f t="shared" si="244"/>
        <v/>
      </c>
      <c r="DT136" t="str">
        <f t="shared" si="245"/>
        <v/>
      </c>
      <c r="DU136" t="str">
        <f t="shared" si="246"/>
        <v/>
      </c>
      <c r="DV136" t="str">
        <f t="shared" si="247"/>
        <v/>
      </c>
      <c r="DW136" t="str">
        <f t="shared" si="248"/>
        <v/>
      </c>
      <c r="DX136" s="25" t="str">
        <f t="shared" si="249"/>
        <v/>
      </c>
      <c r="EB136" s="78" t="str">
        <f t="shared" si="250"/>
        <v/>
      </c>
      <c r="EC136"/>
      <c r="EE136" s="50" t="str">
        <f ca="1">IF(OR(Results!D135=0,Results!D135="",Results!H135=""),"",IF(Results!H135-Results!I135&gt;4,Results!D135,""))</f>
        <v/>
      </c>
      <c r="EF136" t="str">
        <f>IFERROR(INDEX(EC133:$EC$300,MATCH(EC133&amp;"*",EC134:$EC$300,0)),"")</f>
        <v/>
      </c>
      <c r="EG136" s="51" t="str">
        <f t="shared" si="251"/>
        <v/>
      </c>
    </row>
    <row r="137" spans="4:137" x14ac:dyDescent="0.25">
      <c r="D137" s="8"/>
      <c r="E137" s="14" t="str">
        <f>IFERROR(TRIM(VLOOKUP(D137,Data!$A$2:$B$300,2,FALSE)),IF(D137&lt;&gt;"",TRIM(D137),""))</f>
        <v/>
      </c>
      <c r="F137" s="17" t="str">
        <f t="shared" ca="1" si="190"/>
        <v/>
      </c>
      <c r="G137" s="8"/>
      <c r="H137" s="14" t="str">
        <f>IFERROR(TRIM(VLOOKUP(G137,Data!$A$2:$B$300,2,FALSE)),IF(G137&lt;&gt;"",TRIM(G137),""))</f>
        <v/>
      </c>
      <c r="I137" s="17" t="str">
        <f t="shared" ca="1" si="189"/>
        <v/>
      </c>
      <c r="J137" s="8"/>
      <c r="K137" s="14" t="str">
        <f>IFERROR(TRIM(VLOOKUP(J137,Data!$A$2:$B$300,2,FALSE)),IF(J137&lt;&gt;"",TRIM(J137),""))</f>
        <v/>
      </c>
      <c r="L137" s="17" t="str">
        <f t="shared" ca="1" si="252"/>
        <v/>
      </c>
      <c r="M137" s="8"/>
      <c r="N137" s="14" t="str">
        <f>IFERROR(TRIM(VLOOKUP(M137,Data!$A$2:$B$300,2,FALSE)),IF(M137&lt;&gt;"",TRIM(M137),""))</f>
        <v/>
      </c>
      <c r="O137" s="17" t="str">
        <f t="shared" ca="1" si="191"/>
        <v/>
      </c>
      <c r="P137" s="8"/>
      <c r="Q137" s="14" t="str">
        <f>IFERROR(TRIM(VLOOKUP(P137,Data!$A$2:$B$300,2,FALSE)),IF(P137&lt;&gt;"",TRIM(P137),""))</f>
        <v/>
      </c>
      <c r="R137" s="17" t="str">
        <f t="shared" ca="1" si="192"/>
        <v/>
      </c>
      <c r="S137" s="8"/>
      <c r="T137" s="14" t="str">
        <f>IFERROR(TRIM(VLOOKUP(S137,Data!$A$2:$B$300,2,FALSE)),IF(S137&lt;&gt;"",TRIM(S137),""))</f>
        <v/>
      </c>
      <c r="U137" s="17" t="str">
        <f t="shared" ca="1" si="193"/>
        <v/>
      </c>
      <c r="V137" s="8"/>
      <c r="W137" s="14" t="str">
        <f>IFERROR(TRIM(VLOOKUP(V137,Data!$A$2:$B$300,2,FALSE)),IF(V137&lt;&gt;"",TRIM(V137),""))</f>
        <v/>
      </c>
      <c r="X137" s="17" t="str">
        <f t="shared" ca="1" si="194"/>
        <v/>
      </c>
      <c r="Y137" s="8"/>
      <c r="Z137" s="14" t="str">
        <f>IFERROR(TRIM(VLOOKUP(Y137,Data!$A$2:$B$300,2,FALSE)),IF(Y137&lt;&gt;"",TRIM(Y137),""))</f>
        <v/>
      </c>
      <c r="AA137" s="17" t="str">
        <f t="shared" ca="1" si="195"/>
        <v/>
      </c>
      <c r="AB137" s="8"/>
      <c r="AC137" s="14" t="str">
        <f>IFERROR(TRIM(VLOOKUP(AB137,Data!$A$2:$B$300,2,FALSE)),IF(AB137&lt;&gt;"",TRIM(AB137),""))</f>
        <v/>
      </c>
      <c r="AD137" s="17" t="str">
        <f t="shared" ca="1" si="196"/>
        <v/>
      </c>
      <c r="AE137" s="8"/>
      <c r="AF137" s="14" t="str">
        <f>IFERROR(TRIM(VLOOKUP(AE137,Data!$A$2:$B$300,2,FALSE)),IF(AE137&lt;&gt;"",TRIM(AE137),""))</f>
        <v/>
      </c>
      <c r="AG137" s="17" t="str">
        <f t="shared" ca="1" si="197"/>
        <v/>
      </c>
      <c r="AH137" s="8"/>
      <c r="AI137" s="14" t="str">
        <f>IFERROR(TRIM(VLOOKUP(AH137,Data!$A$2:$B$300,2,FALSE)),IF(AH137&lt;&gt;"",TRIM(AH137),""))</f>
        <v/>
      </c>
      <c r="AJ137" s="17" t="str">
        <f t="shared" ca="1" si="198"/>
        <v/>
      </c>
      <c r="AK137" s="8"/>
      <c r="AL137" s="14" t="str">
        <f>IFERROR(TRIM(VLOOKUP(AK137,Data!$A$2:$B$300,2,FALSE)),IF(AK137&lt;&gt;"",TRIM(AK137),""))</f>
        <v/>
      </c>
      <c r="AM137" s="17" t="str">
        <f t="shared" ca="1" si="199"/>
        <v/>
      </c>
      <c r="AN137" s="8"/>
      <c r="AO137" s="14" t="str">
        <f>IFERROR(TRIM(VLOOKUP(AN137,Data!$A$2:$B$300,2,FALSE)),IF(AN137&lt;&gt;"",TRIM(AN137),""))</f>
        <v/>
      </c>
      <c r="AP137" s="17" t="str">
        <f t="shared" ca="1" si="200"/>
        <v/>
      </c>
      <c r="AQ137" s="8"/>
      <c r="AR137" s="14" t="str">
        <f>IFERROR(TRIM(VLOOKUP(AQ137,Data!$A$2:$B$300,2,FALSE)),IF(AQ137&lt;&gt;"",TRIM(AQ137),""))</f>
        <v/>
      </c>
      <c r="AS137" s="17" t="str">
        <f t="shared" ca="1" si="201"/>
        <v/>
      </c>
      <c r="AT137" s="8"/>
      <c r="AU137" s="14" t="str">
        <f>IFERROR(TRIM(VLOOKUP(AT137,Data!$A$2:$B$300,2,FALSE)),IF(AT137&lt;&gt;"",TRIM(AT137),""))</f>
        <v/>
      </c>
      <c r="AV137" s="17" t="str">
        <f t="shared" ca="1" si="202"/>
        <v/>
      </c>
      <c r="AW137" s="8"/>
      <c r="AX137" s="14" t="str">
        <f>IFERROR(TRIM(VLOOKUP(AW137,Data!$A$2:$B$300,2,FALSE)),IF(AW137&lt;&gt;"",TRIM(AW137),""))</f>
        <v/>
      </c>
      <c r="AY137" s="17" t="str">
        <f t="shared" ca="1" si="203"/>
        <v/>
      </c>
      <c r="AZ137" s="8"/>
      <c r="BA137" s="14" t="str">
        <f>IFERROR(TRIM(VLOOKUP(AZ137,Data!$A$2:$B$300,2,FALSE)),IF(AZ137&lt;&gt;"",TRIM(AZ137),""))</f>
        <v/>
      </c>
      <c r="BB137" s="17" t="str">
        <f t="shared" ca="1" si="204"/>
        <v/>
      </c>
      <c r="BC137" s="8"/>
      <c r="BD137" s="14" t="str">
        <f>IFERROR(TRIM(VLOOKUP(BC137,Data!$A$2:$B$300,2,FALSE)),IF(BC137&lt;&gt;"",TRIM(BC137),""))</f>
        <v/>
      </c>
      <c r="BE137" s="17" t="str">
        <f t="shared" ca="1" si="205"/>
        <v/>
      </c>
      <c r="BF137" s="8"/>
      <c r="BG137" s="14" t="str">
        <f>IFERROR(TRIM(VLOOKUP(BF137,Data!$A$2:$B$300,2,FALSE)),IF(BF137&lt;&gt;"",TRIM(BF137),""))</f>
        <v/>
      </c>
      <c r="BH137" s="17" t="str">
        <f t="shared" ca="1" si="206"/>
        <v/>
      </c>
      <c r="BI137" s="8"/>
      <c r="BJ137" s="14" t="str">
        <f>IFERROR(TRIM(VLOOKUP(BI137,Data!$A$2:$B$300,2,FALSE)),IF(BI137&lt;&gt;"",TRIM(BI137),""))</f>
        <v/>
      </c>
      <c r="BK137" s="17" t="str">
        <f t="shared" ca="1" si="207"/>
        <v/>
      </c>
      <c r="BL137" s="8"/>
      <c r="BM137" s="14" t="str">
        <f>IFERROR(TRIM(VLOOKUP(BL137,Data!$A$2:$B$300,2,FALSE)),IF(BL137&lt;&gt;"",TRIM(BL137),""))</f>
        <v/>
      </c>
      <c r="BN137" s="17" t="str">
        <f t="shared" ca="1" si="208"/>
        <v/>
      </c>
      <c r="BO137" s="8"/>
      <c r="BP137" s="14" t="str">
        <f>IFERROR(TRIM(VLOOKUP(BO137,Data!$A$2:$B$300,2,FALSE)),IF(BO137&lt;&gt;"",TRIM(BO137),""))</f>
        <v/>
      </c>
      <c r="BQ137" s="17" t="str">
        <f t="shared" ca="1" si="209"/>
        <v/>
      </c>
      <c r="BR137" s="8"/>
      <c r="BS137" s="14" t="str">
        <f>IFERROR(TRIM(VLOOKUP(BR137,Data!$A$2:$B$300,2,FALSE)),IF(BR137&lt;&gt;"",TRIM(BR137),""))</f>
        <v/>
      </c>
      <c r="BT137" s="17" t="str">
        <f t="shared" ca="1" si="210"/>
        <v/>
      </c>
      <c r="BU137" s="8"/>
      <c r="BV137" s="14" t="str">
        <f>IFERROR(TRIM(VLOOKUP(BU137,Data!$A$2:$B$300,2,FALSE)),IF(BU137&lt;&gt;"",TRIM(BU137),""))</f>
        <v/>
      </c>
      <c r="BW137" s="17" t="str">
        <f t="shared" ca="1" si="211"/>
        <v/>
      </c>
      <c r="BX137" s="8"/>
      <c r="BY137" s="14" t="str">
        <f>IFERROR(TRIM(VLOOKUP(BX137,Data!$A$2:$B$300,2,FALSE)),IF(BX137&lt;&gt;"",TRIM(BX137),""))</f>
        <v/>
      </c>
      <c r="BZ137" s="17" t="str">
        <f t="shared" ca="1" si="212"/>
        <v/>
      </c>
      <c r="CA137" s="8"/>
      <c r="CB137" s="14" t="str">
        <f>IFERROR(TRIM(VLOOKUP(CA137,Data!$A$2:$B$300,2,FALSE)),IF(CA137&lt;&gt;"",TRIM(CA137),""))</f>
        <v/>
      </c>
      <c r="CC137" s="17" t="str">
        <f t="shared" ca="1" si="213"/>
        <v/>
      </c>
      <c r="CD137" s="8"/>
      <c r="CE137" s="14" t="str">
        <f>IFERROR(TRIM(VLOOKUP(CD137,Data!$A$2:$B$300,2,FALSE)),IF(CD137&lt;&gt;"",TRIM(CD137),""))</f>
        <v/>
      </c>
      <c r="CF137" s="17" t="str">
        <f t="shared" ca="1" si="214"/>
        <v/>
      </c>
      <c r="CG137" s="8"/>
      <c r="CH137" s="14" t="str">
        <f>IFERROR(TRIM(VLOOKUP(CG137,Data!$A$2:$B$300,2,FALSE)),IF(CG137&lt;&gt;"",TRIM(CG137),""))</f>
        <v/>
      </c>
      <c r="CI137" s="17" t="str">
        <f t="shared" ca="1" si="215"/>
        <v/>
      </c>
      <c r="CJ137" s="8"/>
      <c r="CK137" s="14" t="str">
        <f>IFERROR(TRIM(VLOOKUP(CJ137,Data!$A$2:$B$300,2,FALSE)),IF(CJ137&lt;&gt;"",TRIM(CJ137),""))</f>
        <v/>
      </c>
      <c r="CL137" s="17" t="str">
        <f t="shared" ca="1" si="216"/>
        <v/>
      </c>
      <c r="CM137" s="8"/>
      <c r="CN137" s="14" t="str">
        <f>IFERROR(TRIM(VLOOKUP(CM137,Data!$A$2:$B$300,2,FALSE)),IF(CM137&lt;&gt;"",TRIM(CM137),""))</f>
        <v/>
      </c>
      <c r="CO137" s="17" t="str">
        <f t="shared" ca="1" si="217"/>
        <v/>
      </c>
      <c r="CP137" s="8"/>
      <c r="CQ137" s="14" t="str">
        <f>IFERROR(TRIM(VLOOKUP(CP137,Data!$A$2:$B$300,2,FALSE)),IF(CP137&lt;&gt;"",TRIM(CP137),""))</f>
        <v/>
      </c>
      <c r="CR137" s="17" t="str">
        <f t="shared" ca="1" si="218"/>
        <v/>
      </c>
      <c r="CT137" s="24" t="str">
        <f t="shared" si="219"/>
        <v/>
      </c>
      <c r="CU137" t="str">
        <f t="shared" si="220"/>
        <v/>
      </c>
      <c r="CV137" t="str">
        <f t="shared" si="221"/>
        <v/>
      </c>
      <c r="CW137" t="str">
        <f t="shared" si="222"/>
        <v/>
      </c>
      <c r="CX137" t="str">
        <f t="shared" si="223"/>
        <v/>
      </c>
      <c r="CY137" t="str">
        <f t="shared" si="224"/>
        <v/>
      </c>
      <c r="CZ137" t="str">
        <f t="shared" si="225"/>
        <v/>
      </c>
      <c r="DA137" t="str">
        <f t="shared" si="226"/>
        <v/>
      </c>
      <c r="DB137" t="str">
        <f t="shared" si="227"/>
        <v/>
      </c>
      <c r="DC137" t="str">
        <f t="shared" si="228"/>
        <v/>
      </c>
      <c r="DD137" t="str">
        <f t="shared" si="229"/>
        <v/>
      </c>
      <c r="DE137" t="str">
        <f t="shared" si="230"/>
        <v/>
      </c>
      <c r="DF137" t="str">
        <f t="shared" si="231"/>
        <v/>
      </c>
      <c r="DG137" t="str">
        <f t="shared" si="232"/>
        <v/>
      </c>
      <c r="DH137" t="str">
        <f t="shared" si="233"/>
        <v/>
      </c>
      <c r="DI137" t="str">
        <f t="shared" si="234"/>
        <v/>
      </c>
      <c r="DJ137" t="str">
        <f t="shared" si="235"/>
        <v/>
      </c>
      <c r="DK137" t="str">
        <f t="shared" si="236"/>
        <v/>
      </c>
      <c r="DL137" t="str">
        <f t="shared" si="237"/>
        <v/>
      </c>
      <c r="DM137" t="str">
        <f t="shared" si="238"/>
        <v/>
      </c>
      <c r="DN137" t="str">
        <f t="shared" si="239"/>
        <v/>
      </c>
      <c r="DO137" t="str">
        <f t="shared" si="240"/>
        <v/>
      </c>
      <c r="DP137" t="str">
        <f t="shared" si="241"/>
        <v/>
      </c>
      <c r="DQ137" t="str">
        <f t="shared" si="242"/>
        <v/>
      </c>
      <c r="DR137" t="str">
        <f t="shared" si="243"/>
        <v/>
      </c>
      <c r="DS137" t="str">
        <f t="shared" si="244"/>
        <v/>
      </c>
      <c r="DT137" t="str">
        <f t="shared" si="245"/>
        <v/>
      </c>
      <c r="DU137" t="str">
        <f t="shared" si="246"/>
        <v/>
      </c>
      <c r="DV137" t="str">
        <f t="shared" si="247"/>
        <v/>
      </c>
      <c r="DW137" t="str">
        <f t="shared" si="248"/>
        <v/>
      </c>
      <c r="DX137" s="25" t="str">
        <f t="shared" si="249"/>
        <v/>
      </c>
      <c r="EB137" s="78" t="str">
        <f t="shared" si="250"/>
        <v/>
      </c>
      <c r="EC137"/>
      <c r="EE137" s="50" t="str">
        <f ca="1">IF(OR(Results!D136=0,Results!D136="",Results!H136=""),"",IF(Results!H136-Results!I136&gt;4,Results!D136,""))</f>
        <v/>
      </c>
      <c r="EF137" t="str">
        <f>IFERROR(INDEX(EC134:$EC$300,MATCH(EC134&amp;"*",EC135:$EC$300,0)),"")</f>
        <v/>
      </c>
      <c r="EG137" s="51" t="str">
        <f t="shared" si="251"/>
        <v/>
      </c>
    </row>
    <row r="138" spans="4:137" x14ac:dyDescent="0.25">
      <c r="D138" s="8"/>
      <c r="E138" s="14" t="str">
        <f>IFERROR(TRIM(VLOOKUP(D138,Data!$A$2:$B$300,2,FALSE)),IF(D138&lt;&gt;"",TRIM(D138),""))</f>
        <v/>
      </c>
      <c r="F138" s="17" t="str">
        <f t="shared" ca="1" si="190"/>
        <v/>
      </c>
      <c r="G138" s="8"/>
      <c r="H138" s="14" t="str">
        <f>IFERROR(TRIM(VLOOKUP(G138,Data!$A$2:$B$300,2,FALSE)),IF(G138&lt;&gt;"",TRIM(G138),""))</f>
        <v/>
      </c>
      <c r="I138" s="17" t="str">
        <f t="shared" ca="1" si="189"/>
        <v/>
      </c>
      <c r="J138" s="8"/>
      <c r="K138" s="14" t="str">
        <f>IFERROR(TRIM(VLOOKUP(J138,Data!$A$2:$B$300,2,FALSE)),IF(J138&lt;&gt;"",TRIM(J138),""))</f>
        <v/>
      </c>
      <c r="L138" s="17" t="str">
        <f t="shared" ca="1" si="252"/>
        <v/>
      </c>
      <c r="M138" s="8"/>
      <c r="N138" s="14" t="str">
        <f>IFERROR(TRIM(VLOOKUP(M138,Data!$A$2:$B$300,2,FALSE)),IF(M138&lt;&gt;"",TRIM(M138),""))</f>
        <v/>
      </c>
      <c r="O138" s="17" t="str">
        <f t="shared" ca="1" si="191"/>
        <v/>
      </c>
      <c r="P138" s="8"/>
      <c r="Q138" s="14" t="str">
        <f>IFERROR(TRIM(VLOOKUP(P138,Data!$A$2:$B$300,2,FALSE)),IF(P138&lt;&gt;"",TRIM(P138),""))</f>
        <v/>
      </c>
      <c r="R138" s="17" t="str">
        <f t="shared" ca="1" si="192"/>
        <v/>
      </c>
      <c r="S138" s="8"/>
      <c r="T138" s="14" t="str">
        <f>IFERROR(TRIM(VLOOKUP(S138,Data!$A$2:$B$300,2,FALSE)),IF(S138&lt;&gt;"",TRIM(S138),""))</f>
        <v/>
      </c>
      <c r="U138" s="17" t="str">
        <f t="shared" ca="1" si="193"/>
        <v/>
      </c>
      <c r="V138" s="8"/>
      <c r="W138" s="14" t="str">
        <f>IFERROR(TRIM(VLOOKUP(V138,Data!$A$2:$B$300,2,FALSE)),IF(V138&lt;&gt;"",TRIM(V138),""))</f>
        <v/>
      </c>
      <c r="X138" s="17" t="str">
        <f t="shared" ca="1" si="194"/>
        <v/>
      </c>
      <c r="Y138" s="8"/>
      <c r="Z138" s="14" t="str">
        <f>IFERROR(TRIM(VLOOKUP(Y138,Data!$A$2:$B$300,2,FALSE)),IF(Y138&lt;&gt;"",TRIM(Y138),""))</f>
        <v/>
      </c>
      <c r="AA138" s="17" t="str">
        <f t="shared" ca="1" si="195"/>
        <v/>
      </c>
      <c r="AB138" s="8"/>
      <c r="AC138" s="14" t="str">
        <f>IFERROR(TRIM(VLOOKUP(AB138,Data!$A$2:$B$300,2,FALSE)),IF(AB138&lt;&gt;"",TRIM(AB138),""))</f>
        <v/>
      </c>
      <c r="AD138" s="17" t="str">
        <f t="shared" ca="1" si="196"/>
        <v/>
      </c>
      <c r="AE138" s="8"/>
      <c r="AF138" s="14" t="str">
        <f>IFERROR(TRIM(VLOOKUP(AE138,Data!$A$2:$B$300,2,FALSE)),IF(AE138&lt;&gt;"",TRIM(AE138),""))</f>
        <v/>
      </c>
      <c r="AG138" s="17" t="str">
        <f t="shared" ca="1" si="197"/>
        <v/>
      </c>
      <c r="AH138" s="8"/>
      <c r="AI138" s="14" t="str">
        <f>IFERROR(TRIM(VLOOKUP(AH138,Data!$A$2:$B$300,2,FALSE)),IF(AH138&lt;&gt;"",TRIM(AH138),""))</f>
        <v/>
      </c>
      <c r="AJ138" s="17" t="str">
        <f t="shared" ca="1" si="198"/>
        <v/>
      </c>
      <c r="AK138" s="8"/>
      <c r="AL138" s="14" t="str">
        <f>IFERROR(TRIM(VLOOKUP(AK138,Data!$A$2:$B$300,2,FALSE)),IF(AK138&lt;&gt;"",TRIM(AK138),""))</f>
        <v/>
      </c>
      <c r="AM138" s="17" t="str">
        <f t="shared" ca="1" si="199"/>
        <v/>
      </c>
      <c r="AN138" s="8"/>
      <c r="AO138" s="14" t="str">
        <f>IFERROR(TRIM(VLOOKUP(AN138,Data!$A$2:$B$300,2,FALSE)),IF(AN138&lt;&gt;"",TRIM(AN138),""))</f>
        <v/>
      </c>
      <c r="AP138" s="17" t="str">
        <f t="shared" ca="1" si="200"/>
        <v/>
      </c>
      <c r="AQ138" s="8"/>
      <c r="AR138" s="14" t="str">
        <f>IFERROR(TRIM(VLOOKUP(AQ138,Data!$A$2:$B$300,2,FALSE)),IF(AQ138&lt;&gt;"",TRIM(AQ138),""))</f>
        <v/>
      </c>
      <c r="AS138" s="17" t="str">
        <f t="shared" ca="1" si="201"/>
        <v/>
      </c>
      <c r="AT138" s="8"/>
      <c r="AU138" s="14" t="str">
        <f>IFERROR(TRIM(VLOOKUP(AT138,Data!$A$2:$B$300,2,FALSE)),IF(AT138&lt;&gt;"",TRIM(AT138),""))</f>
        <v/>
      </c>
      <c r="AV138" s="17" t="str">
        <f t="shared" ca="1" si="202"/>
        <v/>
      </c>
      <c r="AW138" s="8"/>
      <c r="AX138" s="14" t="str">
        <f>IFERROR(TRIM(VLOOKUP(AW138,Data!$A$2:$B$300,2,FALSE)),IF(AW138&lt;&gt;"",TRIM(AW138),""))</f>
        <v/>
      </c>
      <c r="AY138" s="17" t="str">
        <f t="shared" ca="1" si="203"/>
        <v/>
      </c>
      <c r="AZ138" s="8"/>
      <c r="BA138" s="14" t="str">
        <f>IFERROR(TRIM(VLOOKUP(AZ138,Data!$A$2:$B$300,2,FALSE)),IF(AZ138&lt;&gt;"",TRIM(AZ138),""))</f>
        <v/>
      </c>
      <c r="BB138" s="17" t="str">
        <f t="shared" ca="1" si="204"/>
        <v/>
      </c>
      <c r="BC138" s="8"/>
      <c r="BD138" s="14" t="str">
        <f>IFERROR(TRIM(VLOOKUP(BC138,Data!$A$2:$B$300,2,FALSE)),IF(BC138&lt;&gt;"",TRIM(BC138),""))</f>
        <v/>
      </c>
      <c r="BE138" s="17" t="str">
        <f t="shared" ca="1" si="205"/>
        <v/>
      </c>
      <c r="BF138" s="8"/>
      <c r="BG138" s="14" t="str">
        <f>IFERROR(TRIM(VLOOKUP(BF138,Data!$A$2:$B$300,2,FALSE)),IF(BF138&lt;&gt;"",TRIM(BF138),""))</f>
        <v/>
      </c>
      <c r="BH138" s="17" t="str">
        <f t="shared" ca="1" si="206"/>
        <v/>
      </c>
      <c r="BI138" s="8"/>
      <c r="BJ138" s="14" t="str">
        <f>IFERROR(TRIM(VLOOKUP(BI138,Data!$A$2:$B$300,2,FALSE)),IF(BI138&lt;&gt;"",TRIM(BI138),""))</f>
        <v/>
      </c>
      <c r="BK138" s="17" t="str">
        <f t="shared" ca="1" si="207"/>
        <v/>
      </c>
      <c r="BL138" s="8"/>
      <c r="BM138" s="14" t="str">
        <f>IFERROR(TRIM(VLOOKUP(BL138,Data!$A$2:$B$300,2,FALSE)),IF(BL138&lt;&gt;"",TRIM(BL138),""))</f>
        <v/>
      </c>
      <c r="BN138" s="17" t="str">
        <f t="shared" ca="1" si="208"/>
        <v/>
      </c>
      <c r="BO138" s="8"/>
      <c r="BP138" s="14" t="str">
        <f>IFERROR(TRIM(VLOOKUP(BO138,Data!$A$2:$B$300,2,FALSE)),IF(BO138&lt;&gt;"",TRIM(BO138),""))</f>
        <v/>
      </c>
      <c r="BQ138" s="17" t="str">
        <f t="shared" ca="1" si="209"/>
        <v/>
      </c>
      <c r="BR138" s="8"/>
      <c r="BS138" s="14" t="str">
        <f>IFERROR(TRIM(VLOOKUP(BR138,Data!$A$2:$B$300,2,FALSE)),IF(BR138&lt;&gt;"",TRIM(BR138),""))</f>
        <v/>
      </c>
      <c r="BT138" s="17" t="str">
        <f t="shared" ca="1" si="210"/>
        <v/>
      </c>
      <c r="BU138" s="8"/>
      <c r="BV138" s="14" t="str">
        <f>IFERROR(TRIM(VLOOKUP(BU138,Data!$A$2:$B$300,2,FALSE)),IF(BU138&lt;&gt;"",TRIM(BU138),""))</f>
        <v/>
      </c>
      <c r="BW138" s="17" t="str">
        <f t="shared" ca="1" si="211"/>
        <v/>
      </c>
      <c r="BX138" s="8"/>
      <c r="BY138" s="14" t="str">
        <f>IFERROR(TRIM(VLOOKUP(BX138,Data!$A$2:$B$300,2,FALSE)),IF(BX138&lt;&gt;"",TRIM(BX138),""))</f>
        <v/>
      </c>
      <c r="BZ138" s="17" t="str">
        <f t="shared" ca="1" si="212"/>
        <v/>
      </c>
      <c r="CA138" s="8"/>
      <c r="CB138" s="14" t="str">
        <f>IFERROR(TRIM(VLOOKUP(CA138,Data!$A$2:$B$300,2,FALSE)),IF(CA138&lt;&gt;"",TRIM(CA138),""))</f>
        <v/>
      </c>
      <c r="CC138" s="17" t="str">
        <f t="shared" ca="1" si="213"/>
        <v/>
      </c>
      <c r="CD138" s="8"/>
      <c r="CE138" s="14" t="str">
        <f>IFERROR(TRIM(VLOOKUP(CD138,Data!$A$2:$B$300,2,FALSE)),IF(CD138&lt;&gt;"",TRIM(CD138),""))</f>
        <v/>
      </c>
      <c r="CF138" s="17" t="str">
        <f t="shared" ca="1" si="214"/>
        <v/>
      </c>
      <c r="CG138" s="8"/>
      <c r="CH138" s="14" t="str">
        <f>IFERROR(TRIM(VLOOKUP(CG138,Data!$A$2:$B$300,2,FALSE)),IF(CG138&lt;&gt;"",TRIM(CG138),""))</f>
        <v/>
      </c>
      <c r="CI138" s="17" t="str">
        <f t="shared" ca="1" si="215"/>
        <v/>
      </c>
      <c r="CJ138" s="8"/>
      <c r="CK138" s="14" t="str">
        <f>IFERROR(TRIM(VLOOKUP(CJ138,Data!$A$2:$B$300,2,FALSE)),IF(CJ138&lt;&gt;"",TRIM(CJ138),""))</f>
        <v/>
      </c>
      <c r="CL138" s="17" t="str">
        <f t="shared" ca="1" si="216"/>
        <v/>
      </c>
      <c r="CM138" s="8"/>
      <c r="CN138" s="14" t="str">
        <f>IFERROR(TRIM(VLOOKUP(CM138,Data!$A$2:$B$300,2,FALSE)),IF(CM138&lt;&gt;"",TRIM(CM138),""))</f>
        <v/>
      </c>
      <c r="CO138" s="17" t="str">
        <f t="shared" ca="1" si="217"/>
        <v/>
      </c>
      <c r="CP138" s="8"/>
      <c r="CQ138" s="14" t="str">
        <f>IFERROR(TRIM(VLOOKUP(CP138,Data!$A$2:$B$300,2,FALSE)),IF(CP138&lt;&gt;"",TRIM(CP138),""))</f>
        <v/>
      </c>
      <c r="CR138" s="17" t="str">
        <f t="shared" ca="1" si="218"/>
        <v/>
      </c>
      <c r="CT138" s="24" t="str">
        <f t="shared" si="219"/>
        <v/>
      </c>
      <c r="CU138" t="str">
        <f t="shared" si="220"/>
        <v/>
      </c>
      <c r="CV138" t="str">
        <f t="shared" si="221"/>
        <v/>
      </c>
      <c r="CW138" t="str">
        <f t="shared" si="222"/>
        <v/>
      </c>
      <c r="CX138" t="str">
        <f t="shared" si="223"/>
        <v/>
      </c>
      <c r="CY138" t="str">
        <f t="shared" si="224"/>
        <v/>
      </c>
      <c r="CZ138" t="str">
        <f t="shared" si="225"/>
        <v/>
      </c>
      <c r="DA138" t="str">
        <f t="shared" si="226"/>
        <v/>
      </c>
      <c r="DB138" t="str">
        <f t="shared" si="227"/>
        <v/>
      </c>
      <c r="DC138" t="str">
        <f t="shared" si="228"/>
        <v/>
      </c>
      <c r="DD138" t="str">
        <f t="shared" si="229"/>
        <v/>
      </c>
      <c r="DE138" t="str">
        <f t="shared" si="230"/>
        <v/>
      </c>
      <c r="DF138" t="str">
        <f t="shared" si="231"/>
        <v/>
      </c>
      <c r="DG138" t="str">
        <f t="shared" si="232"/>
        <v/>
      </c>
      <c r="DH138" t="str">
        <f t="shared" si="233"/>
        <v/>
      </c>
      <c r="DI138" t="str">
        <f t="shared" si="234"/>
        <v/>
      </c>
      <c r="DJ138" t="str">
        <f t="shared" si="235"/>
        <v/>
      </c>
      <c r="DK138" t="str">
        <f t="shared" si="236"/>
        <v/>
      </c>
      <c r="DL138" t="str">
        <f t="shared" si="237"/>
        <v/>
      </c>
      <c r="DM138" t="str">
        <f t="shared" si="238"/>
        <v/>
      </c>
      <c r="DN138" t="str">
        <f t="shared" si="239"/>
        <v/>
      </c>
      <c r="DO138" t="str">
        <f t="shared" si="240"/>
        <v/>
      </c>
      <c r="DP138" t="str">
        <f t="shared" si="241"/>
        <v/>
      </c>
      <c r="DQ138" t="str">
        <f t="shared" si="242"/>
        <v/>
      </c>
      <c r="DR138" t="str">
        <f t="shared" si="243"/>
        <v/>
      </c>
      <c r="DS138" t="str">
        <f t="shared" si="244"/>
        <v/>
      </c>
      <c r="DT138" t="str">
        <f t="shared" si="245"/>
        <v/>
      </c>
      <c r="DU138" t="str">
        <f t="shared" si="246"/>
        <v/>
      </c>
      <c r="DV138" t="str">
        <f t="shared" si="247"/>
        <v/>
      </c>
      <c r="DW138" t="str">
        <f t="shared" si="248"/>
        <v/>
      </c>
      <c r="DX138" s="25" t="str">
        <f t="shared" si="249"/>
        <v/>
      </c>
      <c r="EB138" s="78" t="str">
        <f t="shared" si="250"/>
        <v/>
      </c>
      <c r="EC138"/>
      <c r="EE138" s="50" t="str">
        <f ca="1">IF(OR(Results!D137=0,Results!D137="",Results!H137=""),"",IF(Results!H137-Results!I137&gt;4,Results!D137,""))</f>
        <v/>
      </c>
      <c r="EF138" t="str">
        <f>IFERROR(INDEX(EC135:$EC$300,MATCH(EC135&amp;"*",EC136:$EC$300,0)),"")</f>
        <v/>
      </c>
      <c r="EG138" s="51" t="str">
        <f t="shared" si="251"/>
        <v/>
      </c>
    </row>
    <row r="139" spans="4:137" x14ac:dyDescent="0.25">
      <c r="D139" s="8"/>
      <c r="E139" s="14" t="str">
        <f>IFERROR(TRIM(VLOOKUP(D139,Data!$A$2:$B$300,2,FALSE)),IF(D139&lt;&gt;"",TRIM(D139),""))</f>
        <v/>
      </c>
      <c r="F139" s="17" t="str">
        <f t="shared" ca="1" si="190"/>
        <v/>
      </c>
      <c r="G139" s="8"/>
      <c r="H139" s="14" t="str">
        <f>IFERROR(TRIM(VLOOKUP(G139,Data!$A$2:$B$300,2,FALSE)),IF(G139&lt;&gt;"",TRIM(G139),""))</f>
        <v/>
      </c>
      <c r="I139" s="17" t="str">
        <f t="shared" ca="1" si="189"/>
        <v/>
      </c>
      <c r="J139" s="8"/>
      <c r="K139" s="14" t="str">
        <f>IFERROR(TRIM(VLOOKUP(J139,Data!$A$2:$B$300,2,FALSE)),IF(J139&lt;&gt;"",TRIM(J139),""))</f>
        <v/>
      </c>
      <c r="L139" s="17" t="str">
        <f t="shared" ca="1" si="252"/>
        <v/>
      </c>
      <c r="M139" s="8"/>
      <c r="N139" s="14" t="str">
        <f>IFERROR(TRIM(VLOOKUP(M139,Data!$A$2:$B$300,2,FALSE)),IF(M139&lt;&gt;"",TRIM(M139),""))</f>
        <v/>
      </c>
      <c r="O139" s="17" t="str">
        <f t="shared" ca="1" si="191"/>
        <v/>
      </c>
      <c r="P139" s="8"/>
      <c r="Q139" s="14" t="str">
        <f>IFERROR(TRIM(VLOOKUP(P139,Data!$A$2:$B$300,2,FALSE)),IF(P139&lt;&gt;"",TRIM(P139),""))</f>
        <v/>
      </c>
      <c r="R139" s="17" t="str">
        <f t="shared" ca="1" si="192"/>
        <v/>
      </c>
      <c r="S139" s="8"/>
      <c r="T139" s="14" t="str">
        <f>IFERROR(TRIM(VLOOKUP(S139,Data!$A$2:$B$300,2,FALSE)),IF(S139&lt;&gt;"",TRIM(S139),""))</f>
        <v/>
      </c>
      <c r="U139" s="17" t="str">
        <f t="shared" ca="1" si="193"/>
        <v/>
      </c>
      <c r="V139" s="8"/>
      <c r="W139" s="14" t="str">
        <f>IFERROR(TRIM(VLOOKUP(V139,Data!$A$2:$B$300,2,FALSE)),IF(V139&lt;&gt;"",TRIM(V139),""))</f>
        <v/>
      </c>
      <c r="X139" s="17" t="str">
        <f t="shared" ca="1" si="194"/>
        <v/>
      </c>
      <c r="Y139" s="8"/>
      <c r="Z139" s="14" t="str">
        <f>IFERROR(TRIM(VLOOKUP(Y139,Data!$A$2:$B$300,2,FALSE)),IF(Y139&lt;&gt;"",TRIM(Y139),""))</f>
        <v/>
      </c>
      <c r="AA139" s="17" t="str">
        <f t="shared" ca="1" si="195"/>
        <v/>
      </c>
      <c r="AB139" s="8"/>
      <c r="AC139" s="14" t="str">
        <f>IFERROR(TRIM(VLOOKUP(AB139,Data!$A$2:$B$300,2,FALSE)),IF(AB139&lt;&gt;"",TRIM(AB139),""))</f>
        <v/>
      </c>
      <c r="AD139" s="17" t="str">
        <f t="shared" ca="1" si="196"/>
        <v/>
      </c>
      <c r="AE139" s="8"/>
      <c r="AF139" s="14" t="str">
        <f>IFERROR(TRIM(VLOOKUP(AE139,Data!$A$2:$B$300,2,FALSE)),IF(AE139&lt;&gt;"",TRIM(AE139),""))</f>
        <v/>
      </c>
      <c r="AG139" s="17" t="str">
        <f t="shared" ca="1" si="197"/>
        <v/>
      </c>
      <c r="AH139" s="8"/>
      <c r="AI139" s="14" t="str">
        <f>IFERROR(TRIM(VLOOKUP(AH139,Data!$A$2:$B$300,2,FALSE)),IF(AH139&lt;&gt;"",TRIM(AH139),""))</f>
        <v/>
      </c>
      <c r="AJ139" s="17" t="str">
        <f t="shared" ca="1" si="198"/>
        <v/>
      </c>
      <c r="AK139" s="8"/>
      <c r="AL139" s="14" t="str">
        <f>IFERROR(TRIM(VLOOKUP(AK139,Data!$A$2:$B$300,2,FALSE)),IF(AK139&lt;&gt;"",TRIM(AK139),""))</f>
        <v/>
      </c>
      <c r="AM139" s="17" t="str">
        <f t="shared" ca="1" si="199"/>
        <v/>
      </c>
      <c r="AN139" s="8"/>
      <c r="AO139" s="14" t="str">
        <f>IFERROR(TRIM(VLOOKUP(AN139,Data!$A$2:$B$300,2,FALSE)),IF(AN139&lt;&gt;"",TRIM(AN139),""))</f>
        <v/>
      </c>
      <c r="AP139" s="17" t="str">
        <f t="shared" ca="1" si="200"/>
        <v/>
      </c>
      <c r="AQ139" s="8"/>
      <c r="AR139" s="14" t="str">
        <f>IFERROR(TRIM(VLOOKUP(AQ139,Data!$A$2:$B$300,2,FALSE)),IF(AQ139&lt;&gt;"",TRIM(AQ139),""))</f>
        <v/>
      </c>
      <c r="AS139" s="17" t="str">
        <f t="shared" ca="1" si="201"/>
        <v/>
      </c>
      <c r="AT139" s="8"/>
      <c r="AU139" s="14" t="str">
        <f>IFERROR(TRIM(VLOOKUP(AT139,Data!$A$2:$B$300,2,FALSE)),IF(AT139&lt;&gt;"",TRIM(AT139),""))</f>
        <v/>
      </c>
      <c r="AV139" s="17" t="str">
        <f t="shared" ca="1" si="202"/>
        <v/>
      </c>
      <c r="AW139" s="8"/>
      <c r="AX139" s="14" t="str">
        <f>IFERROR(TRIM(VLOOKUP(AW139,Data!$A$2:$B$300,2,FALSE)),IF(AW139&lt;&gt;"",TRIM(AW139),""))</f>
        <v/>
      </c>
      <c r="AY139" s="17" t="str">
        <f t="shared" ca="1" si="203"/>
        <v/>
      </c>
      <c r="AZ139" s="8"/>
      <c r="BA139" s="14" t="str">
        <f>IFERROR(TRIM(VLOOKUP(AZ139,Data!$A$2:$B$300,2,FALSE)),IF(AZ139&lt;&gt;"",TRIM(AZ139),""))</f>
        <v/>
      </c>
      <c r="BB139" s="17" t="str">
        <f t="shared" ca="1" si="204"/>
        <v/>
      </c>
      <c r="BC139" s="8"/>
      <c r="BD139" s="14" t="str">
        <f>IFERROR(TRIM(VLOOKUP(BC139,Data!$A$2:$B$300,2,FALSE)),IF(BC139&lt;&gt;"",TRIM(BC139),""))</f>
        <v/>
      </c>
      <c r="BE139" s="17" t="str">
        <f t="shared" ca="1" si="205"/>
        <v/>
      </c>
      <c r="BF139" s="8"/>
      <c r="BG139" s="14" t="str">
        <f>IFERROR(TRIM(VLOOKUP(BF139,Data!$A$2:$B$300,2,FALSE)),IF(BF139&lt;&gt;"",TRIM(BF139),""))</f>
        <v/>
      </c>
      <c r="BH139" s="17" t="str">
        <f t="shared" ca="1" si="206"/>
        <v/>
      </c>
      <c r="BI139" s="8"/>
      <c r="BJ139" s="14" t="str">
        <f>IFERROR(TRIM(VLOOKUP(BI139,Data!$A$2:$B$300,2,FALSE)),IF(BI139&lt;&gt;"",TRIM(BI139),""))</f>
        <v/>
      </c>
      <c r="BK139" s="17" t="str">
        <f t="shared" ca="1" si="207"/>
        <v/>
      </c>
      <c r="BL139" s="8"/>
      <c r="BM139" s="14" t="str">
        <f>IFERROR(TRIM(VLOOKUP(BL139,Data!$A$2:$B$300,2,FALSE)),IF(BL139&lt;&gt;"",TRIM(BL139),""))</f>
        <v/>
      </c>
      <c r="BN139" s="17" t="str">
        <f t="shared" ca="1" si="208"/>
        <v/>
      </c>
      <c r="BO139" s="8"/>
      <c r="BP139" s="14" t="str">
        <f>IFERROR(TRIM(VLOOKUP(BO139,Data!$A$2:$B$300,2,FALSE)),IF(BO139&lt;&gt;"",TRIM(BO139),""))</f>
        <v/>
      </c>
      <c r="BQ139" s="17" t="str">
        <f t="shared" ca="1" si="209"/>
        <v/>
      </c>
      <c r="BR139" s="8"/>
      <c r="BS139" s="14" t="str">
        <f>IFERROR(TRIM(VLOOKUP(BR139,Data!$A$2:$B$300,2,FALSE)),IF(BR139&lt;&gt;"",TRIM(BR139),""))</f>
        <v/>
      </c>
      <c r="BT139" s="17" t="str">
        <f t="shared" ca="1" si="210"/>
        <v/>
      </c>
      <c r="BU139" s="8"/>
      <c r="BV139" s="14" t="str">
        <f>IFERROR(TRIM(VLOOKUP(BU139,Data!$A$2:$B$300,2,FALSE)),IF(BU139&lt;&gt;"",TRIM(BU139),""))</f>
        <v/>
      </c>
      <c r="BW139" s="17" t="str">
        <f t="shared" ca="1" si="211"/>
        <v/>
      </c>
      <c r="BX139" s="8"/>
      <c r="BY139" s="14" t="str">
        <f>IFERROR(TRIM(VLOOKUP(BX139,Data!$A$2:$B$300,2,FALSE)),IF(BX139&lt;&gt;"",TRIM(BX139),""))</f>
        <v/>
      </c>
      <c r="BZ139" s="17" t="str">
        <f t="shared" ca="1" si="212"/>
        <v/>
      </c>
      <c r="CA139" s="8"/>
      <c r="CB139" s="14" t="str">
        <f>IFERROR(TRIM(VLOOKUP(CA139,Data!$A$2:$B$300,2,FALSE)),IF(CA139&lt;&gt;"",TRIM(CA139),""))</f>
        <v/>
      </c>
      <c r="CC139" s="17" t="str">
        <f t="shared" ca="1" si="213"/>
        <v/>
      </c>
      <c r="CD139" s="8"/>
      <c r="CE139" s="14" t="str">
        <f>IFERROR(TRIM(VLOOKUP(CD139,Data!$A$2:$B$300,2,FALSE)),IF(CD139&lt;&gt;"",TRIM(CD139),""))</f>
        <v/>
      </c>
      <c r="CF139" s="17" t="str">
        <f t="shared" ca="1" si="214"/>
        <v/>
      </c>
      <c r="CG139" s="8"/>
      <c r="CH139" s="14" t="str">
        <f>IFERROR(TRIM(VLOOKUP(CG139,Data!$A$2:$B$300,2,FALSE)),IF(CG139&lt;&gt;"",TRIM(CG139),""))</f>
        <v/>
      </c>
      <c r="CI139" s="17" t="str">
        <f t="shared" ca="1" si="215"/>
        <v/>
      </c>
      <c r="CJ139" s="8"/>
      <c r="CK139" s="14" t="str">
        <f>IFERROR(TRIM(VLOOKUP(CJ139,Data!$A$2:$B$300,2,FALSE)),IF(CJ139&lt;&gt;"",TRIM(CJ139),""))</f>
        <v/>
      </c>
      <c r="CL139" s="17" t="str">
        <f t="shared" ca="1" si="216"/>
        <v/>
      </c>
      <c r="CM139" s="8"/>
      <c r="CN139" s="14" t="str">
        <f>IFERROR(TRIM(VLOOKUP(CM139,Data!$A$2:$B$300,2,FALSE)),IF(CM139&lt;&gt;"",TRIM(CM139),""))</f>
        <v/>
      </c>
      <c r="CO139" s="17" t="str">
        <f t="shared" ca="1" si="217"/>
        <v/>
      </c>
      <c r="CP139" s="8"/>
      <c r="CQ139" s="14" t="str">
        <f>IFERROR(TRIM(VLOOKUP(CP139,Data!$A$2:$B$300,2,FALSE)),IF(CP139&lt;&gt;"",TRIM(CP139),""))</f>
        <v/>
      </c>
      <c r="CR139" s="17" t="str">
        <f t="shared" ca="1" si="218"/>
        <v/>
      </c>
      <c r="CT139" s="24" t="str">
        <f t="shared" si="219"/>
        <v/>
      </c>
      <c r="CU139" t="str">
        <f t="shared" si="220"/>
        <v/>
      </c>
      <c r="CV139" t="str">
        <f t="shared" si="221"/>
        <v/>
      </c>
      <c r="CW139" t="str">
        <f t="shared" si="222"/>
        <v/>
      </c>
      <c r="CX139" t="str">
        <f t="shared" si="223"/>
        <v/>
      </c>
      <c r="CY139" t="str">
        <f t="shared" si="224"/>
        <v/>
      </c>
      <c r="CZ139" t="str">
        <f t="shared" si="225"/>
        <v/>
      </c>
      <c r="DA139" t="str">
        <f t="shared" si="226"/>
        <v/>
      </c>
      <c r="DB139" t="str">
        <f t="shared" si="227"/>
        <v/>
      </c>
      <c r="DC139" t="str">
        <f t="shared" si="228"/>
        <v/>
      </c>
      <c r="DD139" t="str">
        <f t="shared" si="229"/>
        <v/>
      </c>
      <c r="DE139" t="str">
        <f t="shared" si="230"/>
        <v/>
      </c>
      <c r="DF139" t="str">
        <f t="shared" si="231"/>
        <v/>
      </c>
      <c r="DG139" t="str">
        <f t="shared" si="232"/>
        <v/>
      </c>
      <c r="DH139" t="str">
        <f t="shared" si="233"/>
        <v/>
      </c>
      <c r="DI139" t="str">
        <f t="shared" si="234"/>
        <v/>
      </c>
      <c r="DJ139" t="str">
        <f t="shared" si="235"/>
        <v/>
      </c>
      <c r="DK139" t="str">
        <f t="shared" si="236"/>
        <v/>
      </c>
      <c r="DL139" t="str">
        <f t="shared" si="237"/>
        <v/>
      </c>
      <c r="DM139" t="str">
        <f t="shared" si="238"/>
        <v/>
      </c>
      <c r="DN139" t="str">
        <f t="shared" si="239"/>
        <v/>
      </c>
      <c r="DO139" t="str">
        <f t="shared" si="240"/>
        <v/>
      </c>
      <c r="DP139" t="str">
        <f t="shared" si="241"/>
        <v/>
      </c>
      <c r="DQ139" t="str">
        <f t="shared" si="242"/>
        <v/>
      </c>
      <c r="DR139" t="str">
        <f t="shared" si="243"/>
        <v/>
      </c>
      <c r="DS139" t="str">
        <f t="shared" si="244"/>
        <v/>
      </c>
      <c r="DT139" t="str">
        <f t="shared" si="245"/>
        <v/>
      </c>
      <c r="DU139" t="str">
        <f t="shared" si="246"/>
        <v/>
      </c>
      <c r="DV139" t="str">
        <f t="shared" si="247"/>
        <v/>
      </c>
      <c r="DW139" t="str">
        <f t="shared" si="248"/>
        <v/>
      </c>
      <c r="DX139" s="25" t="str">
        <f t="shared" si="249"/>
        <v/>
      </c>
      <c r="EB139" s="78" t="str">
        <f t="shared" si="250"/>
        <v/>
      </c>
      <c r="EC139"/>
      <c r="EE139" s="50" t="str">
        <f ca="1">IF(OR(Results!D138=0,Results!D138="",Results!H138=""),"",IF(Results!H138-Results!I138&gt;4,Results!D138,""))</f>
        <v/>
      </c>
      <c r="EF139" t="str">
        <f>IFERROR(INDEX(EC136:$EC$300,MATCH(EC136&amp;"*",EC137:$EC$300,0)),"")</f>
        <v/>
      </c>
      <c r="EG139" s="51" t="str">
        <f t="shared" si="251"/>
        <v/>
      </c>
    </row>
    <row r="140" spans="4:137" x14ac:dyDescent="0.25">
      <c r="D140" s="8"/>
      <c r="E140" s="14" t="str">
        <f>IFERROR(TRIM(VLOOKUP(D140,Data!$A$2:$B$300,2,FALSE)),IF(D140&lt;&gt;"",TRIM(D140),""))</f>
        <v/>
      </c>
      <c r="F140" s="17" t="str">
        <f t="shared" ca="1" si="190"/>
        <v/>
      </c>
      <c r="G140" s="8"/>
      <c r="H140" s="14" t="str">
        <f>IFERROR(TRIM(VLOOKUP(G140,Data!$A$2:$B$300,2,FALSE)),IF(G140&lt;&gt;"",TRIM(G140),""))</f>
        <v/>
      </c>
      <c r="I140" s="17" t="str">
        <f t="shared" ca="1" si="189"/>
        <v/>
      </c>
      <c r="J140" s="8"/>
      <c r="K140" s="14" t="str">
        <f>IFERROR(TRIM(VLOOKUP(J140,Data!$A$2:$B$300,2,FALSE)),IF(J140&lt;&gt;"",TRIM(J140),""))</f>
        <v/>
      </c>
      <c r="L140" s="17" t="str">
        <f t="shared" ca="1" si="252"/>
        <v/>
      </c>
      <c r="M140" s="8"/>
      <c r="N140" s="14" t="str">
        <f>IFERROR(TRIM(VLOOKUP(M140,Data!$A$2:$B$300,2,FALSE)),IF(M140&lt;&gt;"",TRIM(M140),""))</f>
        <v/>
      </c>
      <c r="O140" s="17" t="str">
        <f t="shared" ca="1" si="191"/>
        <v/>
      </c>
      <c r="P140" s="8"/>
      <c r="Q140" s="14" t="str">
        <f>IFERROR(TRIM(VLOOKUP(P140,Data!$A$2:$B$300,2,FALSE)),IF(P140&lt;&gt;"",TRIM(P140),""))</f>
        <v/>
      </c>
      <c r="R140" s="17" t="str">
        <f t="shared" ca="1" si="192"/>
        <v/>
      </c>
      <c r="S140" s="8"/>
      <c r="T140" s="14" t="str">
        <f>IFERROR(TRIM(VLOOKUP(S140,Data!$A$2:$B$300,2,FALSE)),IF(S140&lt;&gt;"",TRIM(S140),""))</f>
        <v/>
      </c>
      <c r="U140" s="17" t="str">
        <f t="shared" ca="1" si="193"/>
        <v/>
      </c>
      <c r="V140" s="8"/>
      <c r="W140" s="14" t="str">
        <f>IFERROR(TRIM(VLOOKUP(V140,Data!$A$2:$B$300,2,FALSE)),IF(V140&lt;&gt;"",TRIM(V140),""))</f>
        <v/>
      </c>
      <c r="X140" s="17" t="str">
        <f t="shared" ca="1" si="194"/>
        <v/>
      </c>
      <c r="Y140" s="8"/>
      <c r="Z140" s="14" t="str">
        <f>IFERROR(TRIM(VLOOKUP(Y140,Data!$A$2:$B$300,2,FALSE)),IF(Y140&lt;&gt;"",TRIM(Y140),""))</f>
        <v/>
      </c>
      <c r="AA140" s="17" t="str">
        <f t="shared" ca="1" si="195"/>
        <v/>
      </c>
      <c r="AB140" s="8"/>
      <c r="AC140" s="14" t="str">
        <f>IFERROR(TRIM(VLOOKUP(AB140,Data!$A$2:$B$300,2,FALSE)),IF(AB140&lt;&gt;"",TRIM(AB140),""))</f>
        <v/>
      </c>
      <c r="AD140" s="17" t="str">
        <f t="shared" ca="1" si="196"/>
        <v/>
      </c>
      <c r="AE140" s="8"/>
      <c r="AF140" s="14" t="str">
        <f>IFERROR(TRIM(VLOOKUP(AE140,Data!$A$2:$B$300,2,FALSE)),IF(AE140&lt;&gt;"",TRIM(AE140),""))</f>
        <v/>
      </c>
      <c r="AG140" s="17" t="str">
        <f t="shared" ca="1" si="197"/>
        <v/>
      </c>
      <c r="AH140" s="8"/>
      <c r="AI140" s="14" t="str">
        <f>IFERROR(TRIM(VLOOKUP(AH140,Data!$A$2:$B$300,2,FALSE)),IF(AH140&lt;&gt;"",TRIM(AH140),""))</f>
        <v/>
      </c>
      <c r="AJ140" s="17" t="str">
        <f t="shared" ca="1" si="198"/>
        <v/>
      </c>
      <c r="AK140" s="8"/>
      <c r="AL140" s="14" t="str">
        <f>IFERROR(TRIM(VLOOKUP(AK140,Data!$A$2:$B$300,2,FALSE)),IF(AK140&lt;&gt;"",TRIM(AK140),""))</f>
        <v/>
      </c>
      <c r="AM140" s="17" t="str">
        <f t="shared" ca="1" si="199"/>
        <v/>
      </c>
      <c r="AN140" s="8"/>
      <c r="AO140" s="14" t="str">
        <f>IFERROR(TRIM(VLOOKUP(AN140,Data!$A$2:$B$300,2,FALSE)),IF(AN140&lt;&gt;"",TRIM(AN140),""))</f>
        <v/>
      </c>
      <c r="AP140" s="17" t="str">
        <f t="shared" ca="1" si="200"/>
        <v/>
      </c>
      <c r="AQ140" s="8"/>
      <c r="AR140" s="14" t="str">
        <f>IFERROR(TRIM(VLOOKUP(AQ140,Data!$A$2:$B$300,2,FALSE)),IF(AQ140&lt;&gt;"",TRIM(AQ140),""))</f>
        <v/>
      </c>
      <c r="AS140" s="17" t="str">
        <f t="shared" ca="1" si="201"/>
        <v/>
      </c>
      <c r="AT140" s="8"/>
      <c r="AU140" s="14" t="str">
        <f>IFERROR(TRIM(VLOOKUP(AT140,Data!$A$2:$B$300,2,FALSE)),IF(AT140&lt;&gt;"",TRIM(AT140),""))</f>
        <v/>
      </c>
      <c r="AV140" s="17" t="str">
        <f t="shared" ca="1" si="202"/>
        <v/>
      </c>
      <c r="AW140" s="8"/>
      <c r="AX140" s="14" t="str">
        <f>IFERROR(TRIM(VLOOKUP(AW140,Data!$A$2:$B$300,2,FALSE)),IF(AW140&lt;&gt;"",TRIM(AW140),""))</f>
        <v/>
      </c>
      <c r="AY140" s="17" t="str">
        <f t="shared" ca="1" si="203"/>
        <v/>
      </c>
      <c r="AZ140" s="8"/>
      <c r="BA140" s="14" t="str">
        <f>IFERROR(TRIM(VLOOKUP(AZ140,Data!$A$2:$B$300,2,FALSE)),IF(AZ140&lt;&gt;"",TRIM(AZ140),""))</f>
        <v/>
      </c>
      <c r="BB140" s="17" t="str">
        <f t="shared" ca="1" si="204"/>
        <v/>
      </c>
      <c r="BC140" s="8"/>
      <c r="BD140" s="14" t="str">
        <f>IFERROR(TRIM(VLOOKUP(BC140,Data!$A$2:$B$300,2,FALSE)),IF(BC140&lt;&gt;"",TRIM(BC140),""))</f>
        <v/>
      </c>
      <c r="BE140" s="17" t="str">
        <f t="shared" ca="1" si="205"/>
        <v/>
      </c>
      <c r="BF140" s="8"/>
      <c r="BG140" s="14" t="str">
        <f>IFERROR(TRIM(VLOOKUP(BF140,Data!$A$2:$B$300,2,FALSE)),IF(BF140&lt;&gt;"",TRIM(BF140),""))</f>
        <v/>
      </c>
      <c r="BH140" s="17" t="str">
        <f t="shared" ca="1" si="206"/>
        <v/>
      </c>
      <c r="BI140" s="8"/>
      <c r="BJ140" s="14" t="str">
        <f>IFERROR(TRIM(VLOOKUP(BI140,Data!$A$2:$B$300,2,FALSE)),IF(BI140&lt;&gt;"",TRIM(BI140),""))</f>
        <v/>
      </c>
      <c r="BK140" s="17" t="str">
        <f t="shared" ca="1" si="207"/>
        <v/>
      </c>
      <c r="BL140" s="8"/>
      <c r="BM140" s="14" t="str">
        <f>IFERROR(TRIM(VLOOKUP(BL140,Data!$A$2:$B$300,2,FALSE)),IF(BL140&lt;&gt;"",TRIM(BL140),""))</f>
        <v/>
      </c>
      <c r="BN140" s="17" t="str">
        <f t="shared" ca="1" si="208"/>
        <v/>
      </c>
      <c r="BO140" s="8"/>
      <c r="BP140" s="14" t="str">
        <f>IFERROR(TRIM(VLOOKUP(BO140,Data!$A$2:$B$300,2,FALSE)),IF(BO140&lt;&gt;"",TRIM(BO140),""))</f>
        <v/>
      </c>
      <c r="BQ140" s="17" t="str">
        <f t="shared" ca="1" si="209"/>
        <v/>
      </c>
      <c r="BR140" s="8"/>
      <c r="BS140" s="14" t="str">
        <f>IFERROR(TRIM(VLOOKUP(BR140,Data!$A$2:$B$300,2,FALSE)),IF(BR140&lt;&gt;"",TRIM(BR140),""))</f>
        <v/>
      </c>
      <c r="BT140" s="17" t="str">
        <f t="shared" ca="1" si="210"/>
        <v/>
      </c>
      <c r="BU140" s="8"/>
      <c r="BV140" s="14" t="str">
        <f>IFERROR(TRIM(VLOOKUP(BU140,Data!$A$2:$B$300,2,FALSE)),IF(BU140&lt;&gt;"",TRIM(BU140),""))</f>
        <v/>
      </c>
      <c r="BW140" s="17" t="str">
        <f t="shared" ca="1" si="211"/>
        <v/>
      </c>
      <c r="BX140" s="8"/>
      <c r="BY140" s="14" t="str">
        <f>IFERROR(TRIM(VLOOKUP(BX140,Data!$A$2:$B$300,2,FALSE)),IF(BX140&lt;&gt;"",TRIM(BX140),""))</f>
        <v/>
      </c>
      <c r="BZ140" s="17" t="str">
        <f t="shared" ca="1" si="212"/>
        <v/>
      </c>
      <c r="CA140" s="8"/>
      <c r="CB140" s="14" t="str">
        <f>IFERROR(TRIM(VLOOKUP(CA140,Data!$A$2:$B$300,2,FALSE)),IF(CA140&lt;&gt;"",TRIM(CA140),""))</f>
        <v/>
      </c>
      <c r="CC140" s="17" t="str">
        <f t="shared" ca="1" si="213"/>
        <v/>
      </c>
      <c r="CD140" s="8"/>
      <c r="CE140" s="14" t="str">
        <f>IFERROR(TRIM(VLOOKUP(CD140,Data!$A$2:$B$300,2,FALSE)),IF(CD140&lt;&gt;"",TRIM(CD140),""))</f>
        <v/>
      </c>
      <c r="CF140" s="17" t="str">
        <f t="shared" ca="1" si="214"/>
        <v/>
      </c>
      <c r="CG140" s="8"/>
      <c r="CH140" s="14" t="str">
        <f>IFERROR(TRIM(VLOOKUP(CG140,Data!$A$2:$B$300,2,FALSE)),IF(CG140&lt;&gt;"",TRIM(CG140),""))</f>
        <v/>
      </c>
      <c r="CI140" s="17" t="str">
        <f t="shared" ca="1" si="215"/>
        <v/>
      </c>
      <c r="CJ140" s="8"/>
      <c r="CK140" s="14" t="str">
        <f>IFERROR(TRIM(VLOOKUP(CJ140,Data!$A$2:$B$300,2,FALSE)),IF(CJ140&lt;&gt;"",TRIM(CJ140),""))</f>
        <v/>
      </c>
      <c r="CL140" s="17" t="str">
        <f t="shared" ca="1" si="216"/>
        <v/>
      </c>
      <c r="CM140" s="8"/>
      <c r="CN140" s="14" t="str">
        <f>IFERROR(TRIM(VLOOKUP(CM140,Data!$A$2:$B$300,2,FALSE)),IF(CM140&lt;&gt;"",TRIM(CM140),""))</f>
        <v/>
      </c>
      <c r="CO140" s="17" t="str">
        <f t="shared" ca="1" si="217"/>
        <v/>
      </c>
      <c r="CP140" s="8"/>
      <c r="CQ140" s="14" t="str">
        <f>IFERROR(TRIM(VLOOKUP(CP140,Data!$A$2:$B$300,2,FALSE)),IF(CP140&lt;&gt;"",TRIM(CP140),""))</f>
        <v/>
      </c>
      <c r="CR140" s="17" t="str">
        <f t="shared" ca="1" si="218"/>
        <v/>
      </c>
      <c r="CT140" s="24" t="str">
        <f t="shared" si="219"/>
        <v/>
      </c>
      <c r="CU140" t="str">
        <f t="shared" si="220"/>
        <v/>
      </c>
      <c r="CV140" t="str">
        <f t="shared" si="221"/>
        <v/>
      </c>
      <c r="CW140" t="str">
        <f t="shared" si="222"/>
        <v/>
      </c>
      <c r="CX140" t="str">
        <f t="shared" si="223"/>
        <v/>
      </c>
      <c r="CY140" t="str">
        <f t="shared" si="224"/>
        <v/>
      </c>
      <c r="CZ140" t="str">
        <f t="shared" si="225"/>
        <v/>
      </c>
      <c r="DA140" t="str">
        <f t="shared" si="226"/>
        <v/>
      </c>
      <c r="DB140" t="str">
        <f t="shared" si="227"/>
        <v/>
      </c>
      <c r="DC140" t="str">
        <f t="shared" si="228"/>
        <v/>
      </c>
      <c r="DD140" t="str">
        <f t="shared" si="229"/>
        <v/>
      </c>
      <c r="DE140" t="str">
        <f t="shared" si="230"/>
        <v/>
      </c>
      <c r="DF140" t="str">
        <f t="shared" si="231"/>
        <v/>
      </c>
      <c r="DG140" t="str">
        <f t="shared" si="232"/>
        <v/>
      </c>
      <c r="DH140" t="str">
        <f t="shared" si="233"/>
        <v/>
      </c>
      <c r="DI140" t="str">
        <f t="shared" si="234"/>
        <v/>
      </c>
      <c r="DJ140" t="str">
        <f t="shared" si="235"/>
        <v/>
      </c>
      <c r="DK140" t="str">
        <f t="shared" si="236"/>
        <v/>
      </c>
      <c r="DL140" t="str">
        <f t="shared" si="237"/>
        <v/>
      </c>
      <c r="DM140" t="str">
        <f t="shared" si="238"/>
        <v/>
      </c>
      <c r="DN140" t="str">
        <f t="shared" si="239"/>
        <v/>
      </c>
      <c r="DO140" t="str">
        <f t="shared" si="240"/>
        <v/>
      </c>
      <c r="DP140" t="str">
        <f t="shared" si="241"/>
        <v/>
      </c>
      <c r="DQ140" t="str">
        <f t="shared" si="242"/>
        <v/>
      </c>
      <c r="DR140" t="str">
        <f t="shared" si="243"/>
        <v/>
      </c>
      <c r="DS140" t="str">
        <f t="shared" si="244"/>
        <v/>
      </c>
      <c r="DT140" t="str">
        <f t="shared" si="245"/>
        <v/>
      </c>
      <c r="DU140" t="str">
        <f t="shared" si="246"/>
        <v/>
      </c>
      <c r="DV140" t="str">
        <f t="shared" si="247"/>
        <v/>
      </c>
      <c r="DW140" t="str">
        <f t="shared" si="248"/>
        <v/>
      </c>
      <c r="DX140" s="25" t="str">
        <f t="shared" si="249"/>
        <v/>
      </c>
      <c r="EB140" s="78" t="str">
        <f t="shared" si="250"/>
        <v/>
      </c>
      <c r="EC140"/>
      <c r="EE140" s="50" t="str">
        <f ca="1">IF(OR(Results!D139=0,Results!D139="",Results!H139=""),"",IF(Results!H139-Results!I139&gt;4,Results!D139,""))</f>
        <v/>
      </c>
      <c r="EF140" t="str">
        <f>IFERROR(INDEX(EC137:$EC$300,MATCH(EC137&amp;"*",EC138:$EC$300,0)),"")</f>
        <v/>
      </c>
      <c r="EG140" s="51" t="str">
        <f t="shared" si="251"/>
        <v/>
      </c>
    </row>
    <row r="141" spans="4:137" x14ac:dyDescent="0.25">
      <c r="D141" s="8"/>
      <c r="E141" s="14" t="str">
        <f>IFERROR(TRIM(VLOOKUP(D141,Data!$A$2:$B$300,2,FALSE)),IF(D141&lt;&gt;"",TRIM(D141),""))</f>
        <v/>
      </c>
      <c r="F141" s="17" t="str">
        <f t="shared" ca="1" si="190"/>
        <v/>
      </c>
      <c r="G141" s="8"/>
      <c r="H141" s="14" t="str">
        <f>IFERROR(TRIM(VLOOKUP(G141,Data!$A$2:$B$300,2,FALSE)),IF(G141&lt;&gt;"",TRIM(G141),""))</f>
        <v/>
      </c>
      <c r="I141" s="17" t="str">
        <f t="shared" ref="I141:I151" ca="1" si="253">IF(H141&lt;&gt;"",IF(I141="",MROUND(NOW()-INT(NOW()),"0:01"),I141),"")</f>
        <v/>
      </c>
      <c r="J141" s="8"/>
      <c r="K141" s="14" t="str">
        <f>IFERROR(TRIM(VLOOKUP(J141,Data!$A$2:$B$300,2,FALSE)),IF(J141&lt;&gt;"",TRIM(J141),""))</f>
        <v/>
      </c>
      <c r="L141" s="17" t="str">
        <f t="shared" ca="1" si="252"/>
        <v/>
      </c>
      <c r="M141" s="8"/>
      <c r="N141" s="14" t="str">
        <f>IFERROR(TRIM(VLOOKUP(M141,Data!$A$2:$B$300,2,FALSE)),IF(M141&lt;&gt;"",TRIM(M141),""))</f>
        <v/>
      </c>
      <c r="O141" s="17" t="str">
        <f t="shared" ca="1" si="191"/>
        <v/>
      </c>
      <c r="P141" s="8"/>
      <c r="Q141" s="14" t="str">
        <f>IFERROR(TRIM(VLOOKUP(P141,Data!$A$2:$B$300,2,FALSE)),IF(P141&lt;&gt;"",TRIM(P141),""))</f>
        <v/>
      </c>
      <c r="R141" s="17" t="str">
        <f t="shared" ca="1" si="192"/>
        <v/>
      </c>
      <c r="S141" s="8"/>
      <c r="T141" s="14" t="str">
        <f>IFERROR(TRIM(VLOOKUP(S141,Data!$A$2:$B$300,2,FALSE)),IF(S141&lt;&gt;"",TRIM(S141),""))</f>
        <v/>
      </c>
      <c r="U141" s="17" t="str">
        <f t="shared" ca="1" si="193"/>
        <v/>
      </c>
      <c r="V141" s="8"/>
      <c r="W141" s="14" t="str">
        <f>IFERROR(TRIM(VLOOKUP(V141,Data!$A$2:$B$300,2,FALSE)),IF(V141&lt;&gt;"",TRIM(V141),""))</f>
        <v/>
      </c>
      <c r="X141" s="17" t="str">
        <f t="shared" ca="1" si="194"/>
        <v/>
      </c>
      <c r="Y141" s="8"/>
      <c r="Z141" s="14" t="str">
        <f>IFERROR(TRIM(VLOOKUP(Y141,Data!$A$2:$B$300,2,FALSE)),IF(Y141&lt;&gt;"",TRIM(Y141),""))</f>
        <v/>
      </c>
      <c r="AA141" s="17" t="str">
        <f t="shared" ca="1" si="195"/>
        <v/>
      </c>
      <c r="AB141" s="8"/>
      <c r="AC141" s="14" t="str">
        <f>IFERROR(TRIM(VLOOKUP(AB141,Data!$A$2:$B$300,2,FALSE)),IF(AB141&lt;&gt;"",TRIM(AB141),""))</f>
        <v/>
      </c>
      <c r="AD141" s="17" t="str">
        <f t="shared" ca="1" si="196"/>
        <v/>
      </c>
      <c r="AE141" s="8"/>
      <c r="AF141" s="14" t="str">
        <f>IFERROR(TRIM(VLOOKUP(AE141,Data!$A$2:$B$300,2,FALSE)),IF(AE141&lt;&gt;"",TRIM(AE141),""))</f>
        <v/>
      </c>
      <c r="AG141" s="17" t="str">
        <f t="shared" ca="1" si="197"/>
        <v/>
      </c>
      <c r="AH141" s="8"/>
      <c r="AI141" s="14" t="str">
        <f>IFERROR(TRIM(VLOOKUP(AH141,Data!$A$2:$B$300,2,FALSE)),IF(AH141&lt;&gt;"",TRIM(AH141),""))</f>
        <v/>
      </c>
      <c r="AJ141" s="17" t="str">
        <f t="shared" ca="1" si="198"/>
        <v/>
      </c>
      <c r="AK141" s="8"/>
      <c r="AL141" s="14" t="str">
        <f>IFERROR(TRIM(VLOOKUP(AK141,Data!$A$2:$B$300,2,FALSE)),IF(AK141&lt;&gt;"",TRIM(AK141),""))</f>
        <v/>
      </c>
      <c r="AM141" s="17" t="str">
        <f t="shared" ca="1" si="199"/>
        <v/>
      </c>
      <c r="AN141" s="8"/>
      <c r="AO141" s="14" t="str">
        <f>IFERROR(TRIM(VLOOKUP(AN141,Data!$A$2:$B$300,2,FALSE)),IF(AN141&lt;&gt;"",TRIM(AN141),""))</f>
        <v/>
      </c>
      <c r="AP141" s="17" t="str">
        <f t="shared" ca="1" si="200"/>
        <v/>
      </c>
      <c r="AQ141" s="8"/>
      <c r="AR141" s="14" t="str">
        <f>IFERROR(TRIM(VLOOKUP(AQ141,Data!$A$2:$B$300,2,FALSE)),IF(AQ141&lt;&gt;"",TRIM(AQ141),""))</f>
        <v/>
      </c>
      <c r="AS141" s="17" t="str">
        <f t="shared" ca="1" si="201"/>
        <v/>
      </c>
      <c r="AT141" s="8"/>
      <c r="AU141" s="14" t="str">
        <f>IFERROR(TRIM(VLOOKUP(AT141,Data!$A$2:$B$300,2,FALSE)),IF(AT141&lt;&gt;"",TRIM(AT141),""))</f>
        <v/>
      </c>
      <c r="AV141" s="17" t="str">
        <f t="shared" ca="1" si="202"/>
        <v/>
      </c>
      <c r="AW141" s="8"/>
      <c r="AX141" s="14" t="str">
        <f>IFERROR(TRIM(VLOOKUP(AW141,Data!$A$2:$B$300,2,FALSE)),IF(AW141&lt;&gt;"",TRIM(AW141),""))</f>
        <v/>
      </c>
      <c r="AY141" s="17" t="str">
        <f t="shared" ca="1" si="203"/>
        <v/>
      </c>
      <c r="AZ141" s="8"/>
      <c r="BA141" s="14" t="str">
        <f>IFERROR(TRIM(VLOOKUP(AZ141,Data!$A$2:$B$300,2,FALSE)),IF(AZ141&lt;&gt;"",TRIM(AZ141),""))</f>
        <v/>
      </c>
      <c r="BB141" s="17" t="str">
        <f t="shared" ca="1" si="204"/>
        <v/>
      </c>
      <c r="BC141" s="8"/>
      <c r="BD141" s="14" t="str">
        <f>IFERROR(TRIM(VLOOKUP(BC141,Data!$A$2:$B$300,2,FALSE)),IF(BC141&lt;&gt;"",TRIM(BC141),""))</f>
        <v/>
      </c>
      <c r="BE141" s="17" t="str">
        <f t="shared" ca="1" si="205"/>
        <v/>
      </c>
      <c r="BF141" s="8"/>
      <c r="BG141" s="14" t="str">
        <f>IFERROR(TRIM(VLOOKUP(BF141,Data!$A$2:$B$300,2,FALSE)),IF(BF141&lt;&gt;"",TRIM(BF141),""))</f>
        <v/>
      </c>
      <c r="BH141" s="17" t="str">
        <f t="shared" ca="1" si="206"/>
        <v/>
      </c>
      <c r="BI141" s="8"/>
      <c r="BJ141" s="14" t="str">
        <f>IFERROR(TRIM(VLOOKUP(BI141,Data!$A$2:$B$300,2,FALSE)),IF(BI141&lt;&gt;"",TRIM(BI141),""))</f>
        <v/>
      </c>
      <c r="BK141" s="17" t="str">
        <f t="shared" ca="1" si="207"/>
        <v/>
      </c>
      <c r="BL141" s="8"/>
      <c r="BM141" s="14" t="str">
        <f>IFERROR(TRIM(VLOOKUP(BL141,Data!$A$2:$B$300,2,FALSE)),IF(BL141&lt;&gt;"",TRIM(BL141),""))</f>
        <v/>
      </c>
      <c r="BN141" s="17" t="str">
        <f t="shared" ca="1" si="208"/>
        <v/>
      </c>
      <c r="BO141" s="8"/>
      <c r="BP141" s="14" t="str">
        <f>IFERROR(TRIM(VLOOKUP(BO141,Data!$A$2:$B$300,2,FALSE)),IF(BO141&lt;&gt;"",TRIM(BO141),""))</f>
        <v/>
      </c>
      <c r="BQ141" s="17" t="str">
        <f t="shared" ca="1" si="209"/>
        <v/>
      </c>
      <c r="BR141" s="8"/>
      <c r="BS141" s="14" t="str">
        <f>IFERROR(TRIM(VLOOKUP(BR141,Data!$A$2:$B$300,2,FALSE)),IF(BR141&lt;&gt;"",TRIM(BR141),""))</f>
        <v/>
      </c>
      <c r="BT141" s="17" t="str">
        <f t="shared" ca="1" si="210"/>
        <v/>
      </c>
      <c r="BU141" s="8"/>
      <c r="BV141" s="14" t="str">
        <f>IFERROR(TRIM(VLOOKUP(BU141,Data!$A$2:$B$300,2,FALSE)),IF(BU141&lt;&gt;"",TRIM(BU141),""))</f>
        <v/>
      </c>
      <c r="BW141" s="17" t="str">
        <f t="shared" ca="1" si="211"/>
        <v/>
      </c>
      <c r="BX141" s="8"/>
      <c r="BY141" s="14" t="str">
        <f>IFERROR(TRIM(VLOOKUP(BX141,Data!$A$2:$B$300,2,FALSE)),IF(BX141&lt;&gt;"",TRIM(BX141),""))</f>
        <v/>
      </c>
      <c r="BZ141" s="17" t="str">
        <f t="shared" ca="1" si="212"/>
        <v/>
      </c>
      <c r="CA141" s="8"/>
      <c r="CB141" s="14" t="str">
        <f>IFERROR(TRIM(VLOOKUP(CA141,Data!$A$2:$B$300,2,FALSE)),IF(CA141&lt;&gt;"",TRIM(CA141),""))</f>
        <v/>
      </c>
      <c r="CC141" s="17" t="str">
        <f t="shared" ca="1" si="213"/>
        <v/>
      </c>
      <c r="CD141" s="8"/>
      <c r="CE141" s="14" t="str">
        <f>IFERROR(TRIM(VLOOKUP(CD141,Data!$A$2:$B$300,2,FALSE)),IF(CD141&lt;&gt;"",TRIM(CD141),""))</f>
        <v/>
      </c>
      <c r="CF141" s="17" t="str">
        <f t="shared" ca="1" si="214"/>
        <v/>
      </c>
      <c r="CG141" s="8"/>
      <c r="CH141" s="14" t="str">
        <f>IFERROR(TRIM(VLOOKUP(CG141,Data!$A$2:$B$300,2,FALSE)),IF(CG141&lt;&gt;"",TRIM(CG141),""))</f>
        <v/>
      </c>
      <c r="CI141" s="17" t="str">
        <f t="shared" ca="1" si="215"/>
        <v/>
      </c>
      <c r="CJ141" s="8"/>
      <c r="CK141" s="14" t="str">
        <f>IFERROR(TRIM(VLOOKUP(CJ141,Data!$A$2:$B$300,2,FALSE)),IF(CJ141&lt;&gt;"",TRIM(CJ141),""))</f>
        <v/>
      </c>
      <c r="CL141" s="17" t="str">
        <f t="shared" ca="1" si="216"/>
        <v/>
      </c>
      <c r="CM141" s="8"/>
      <c r="CN141" s="14" t="str">
        <f>IFERROR(TRIM(VLOOKUP(CM141,Data!$A$2:$B$300,2,FALSE)),IF(CM141&lt;&gt;"",TRIM(CM141),""))</f>
        <v/>
      </c>
      <c r="CO141" s="17" t="str">
        <f t="shared" ca="1" si="217"/>
        <v/>
      </c>
      <c r="CP141" s="8"/>
      <c r="CQ141" s="14" t="str">
        <f>IFERROR(TRIM(VLOOKUP(CP141,Data!$A$2:$B$300,2,FALSE)),IF(CP141&lt;&gt;"",TRIM(CP141),""))</f>
        <v/>
      </c>
      <c r="CR141" s="17" t="str">
        <f t="shared" ca="1" si="218"/>
        <v/>
      </c>
      <c r="CT141" s="24" t="str">
        <f t="shared" si="219"/>
        <v/>
      </c>
      <c r="CU141" t="str">
        <f t="shared" si="220"/>
        <v/>
      </c>
      <c r="CV141" t="str">
        <f t="shared" si="221"/>
        <v/>
      </c>
      <c r="CW141" t="str">
        <f t="shared" si="222"/>
        <v/>
      </c>
      <c r="CX141" t="str">
        <f t="shared" si="223"/>
        <v/>
      </c>
      <c r="CY141" t="str">
        <f t="shared" si="224"/>
        <v/>
      </c>
      <c r="CZ141" t="str">
        <f t="shared" si="225"/>
        <v/>
      </c>
      <c r="DA141" t="str">
        <f t="shared" si="226"/>
        <v/>
      </c>
      <c r="DB141" t="str">
        <f t="shared" si="227"/>
        <v/>
      </c>
      <c r="DC141" t="str">
        <f t="shared" si="228"/>
        <v/>
      </c>
      <c r="DD141" t="str">
        <f t="shared" si="229"/>
        <v/>
      </c>
      <c r="DE141" t="str">
        <f t="shared" si="230"/>
        <v/>
      </c>
      <c r="DF141" t="str">
        <f t="shared" si="231"/>
        <v/>
      </c>
      <c r="DG141" t="str">
        <f t="shared" si="232"/>
        <v/>
      </c>
      <c r="DH141" t="str">
        <f t="shared" si="233"/>
        <v/>
      </c>
      <c r="DI141" t="str">
        <f t="shared" si="234"/>
        <v/>
      </c>
      <c r="DJ141" t="str">
        <f t="shared" si="235"/>
        <v/>
      </c>
      <c r="DK141" t="str">
        <f t="shared" si="236"/>
        <v/>
      </c>
      <c r="DL141" t="str">
        <f t="shared" si="237"/>
        <v/>
      </c>
      <c r="DM141" t="str">
        <f t="shared" si="238"/>
        <v/>
      </c>
      <c r="DN141" t="str">
        <f t="shared" si="239"/>
        <v/>
      </c>
      <c r="DO141" t="str">
        <f t="shared" si="240"/>
        <v/>
      </c>
      <c r="DP141" t="str">
        <f t="shared" si="241"/>
        <v/>
      </c>
      <c r="DQ141" t="str">
        <f t="shared" si="242"/>
        <v/>
      </c>
      <c r="DR141" t="str">
        <f t="shared" si="243"/>
        <v/>
      </c>
      <c r="DS141" t="str">
        <f t="shared" si="244"/>
        <v/>
      </c>
      <c r="DT141" t="str">
        <f t="shared" si="245"/>
        <v/>
      </c>
      <c r="DU141" t="str">
        <f t="shared" si="246"/>
        <v/>
      </c>
      <c r="DV141" t="str">
        <f t="shared" si="247"/>
        <v/>
      </c>
      <c r="DW141" t="str">
        <f t="shared" si="248"/>
        <v/>
      </c>
      <c r="DX141" s="25" t="str">
        <f t="shared" si="249"/>
        <v/>
      </c>
      <c r="EB141" s="78" t="str">
        <f t="shared" si="250"/>
        <v/>
      </c>
      <c r="EC141"/>
      <c r="EE141" s="50" t="str">
        <f ca="1">IF(OR(Results!D140=0,Results!D140="",Results!H140=""),"",IF(Results!H140-Results!I140&gt;4,Results!D140,""))</f>
        <v/>
      </c>
      <c r="EF141" t="str">
        <f>IFERROR(INDEX(EC138:$EC$300,MATCH(EC138&amp;"*",EC139:$EC$300,0)),"")</f>
        <v/>
      </c>
      <c r="EG141" s="51" t="str">
        <f t="shared" si="251"/>
        <v/>
      </c>
    </row>
    <row r="142" spans="4:137" x14ac:dyDescent="0.25">
      <c r="D142" s="8"/>
      <c r="E142" s="14" t="str">
        <f>IFERROR(TRIM(VLOOKUP(D142,Data!$A$2:$B$300,2,FALSE)),IF(D142&lt;&gt;"",TRIM(D142),""))</f>
        <v/>
      </c>
      <c r="F142" s="17" t="str">
        <f t="shared" ca="1" si="190"/>
        <v/>
      </c>
      <c r="G142" s="8"/>
      <c r="H142" s="14" t="str">
        <f>IFERROR(TRIM(VLOOKUP(G142,Data!$A$2:$B$300,2,FALSE)),IF(G142&lt;&gt;"",TRIM(G142),""))</f>
        <v/>
      </c>
      <c r="I142" s="17" t="str">
        <f t="shared" ca="1" si="253"/>
        <v/>
      </c>
      <c r="J142" s="8"/>
      <c r="K142" s="14" t="str">
        <f>IFERROR(TRIM(VLOOKUP(J142,Data!$A$2:$B$300,2,FALSE)),IF(J142&lt;&gt;"",TRIM(J142),""))</f>
        <v/>
      </c>
      <c r="L142" s="17" t="str">
        <f t="shared" ca="1" si="252"/>
        <v/>
      </c>
      <c r="M142" s="8"/>
      <c r="N142" s="14" t="str">
        <f>IFERROR(TRIM(VLOOKUP(M142,Data!$A$2:$B$300,2,FALSE)),IF(M142&lt;&gt;"",TRIM(M142),""))</f>
        <v/>
      </c>
      <c r="O142" s="17" t="str">
        <f t="shared" ca="1" si="191"/>
        <v/>
      </c>
      <c r="P142" s="8"/>
      <c r="Q142" s="14" t="str">
        <f>IFERROR(TRIM(VLOOKUP(P142,Data!$A$2:$B$300,2,FALSE)),IF(P142&lt;&gt;"",TRIM(P142),""))</f>
        <v/>
      </c>
      <c r="R142" s="17" t="str">
        <f t="shared" ca="1" si="192"/>
        <v/>
      </c>
      <c r="S142" s="8"/>
      <c r="T142" s="14" t="str">
        <f>IFERROR(TRIM(VLOOKUP(S142,Data!$A$2:$B$300,2,FALSE)),IF(S142&lt;&gt;"",TRIM(S142),""))</f>
        <v/>
      </c>
      <c r="U142" s="17" t="str">
        <f t="shared" ca="1" si="193"/>
        <v/>
      </c>
      <c r="V142" s="8"/>
      <c r="W142" s="14" t="str">
        <f>IFERROR(TRIM(VLOOKUP(V142,Data!$A$2:$B$300,2,FALSE)),IF(V142&lt;&gt;"",TRIM(V142),""))</f>
        <v/>
      </c>
      <c r="X142" s="17" t="str">
        <f t="shared" ca="1" si="194"/>
        <v/>
      </c>
      <c r="Y142" s="8"/>
      <c r="Z142" s="14" t="str">
        <f>IFERROR(TRIM(VLOOKUP(Y142,Data!$A$2:$B$300,2,FALSE)),IF(Y142&lt;&gt;"",TRIM(Y142),""))</f>
        <v/>
      </c>
      <c r="AA142" s="17" t="str">
        <f t="shared" ca="1" si="195"/>
        <v/>
      </c>
      <c r="AB142" s="8"/>
      <c r="AC142" s="14" t="str">
        <f>IFERROR(TRIM(VLOOKUP(AB142,Data!$A$2:$B$300,2,FALSE)),IF(AB142&lt;&gt;"",TRIM(AB142),""))</f>
        <v/>
      </c>
      <c r="AD142" s="17" t="str">
        <f t="shared" ca="1" si="196"/>
        <v/>
      </c>
      <c r="AE142" s="8"/>
      <c r="AF142" s="14" t="str">
        <f>IFERROR(TRIM(VLOOKUP(AE142,Data!$A$2:$B$300,2,FALSE)),IF(AE142&lt;&gt;"",TRIM(AE142),""))</f>
        <v/>
      </c>
      <c r="AG142" s="17" t="str">
        <f t="shared" ca="1" si="197"/>
        <v/>
      </c>
      <c r="AH142" s="8"/>
      <c r="AI142" s="14" t="str">
        <f>IFERROR(TRIM(VLOOKUP(AH142,Data!$A$2:$B$300,2,FALSE)),IF(AH142&lt;&gt;"",TRIM(AH142),""))</f>
        <v/>
      </c>
      <c r="AJ142" s="17" t="str">
        <f t="shared" ca="1" si="198"/>
        <v/>
      </c>
      <c r="AK142" s="8"/>
      <c r="AL142" s="14" t="str">
        <f>IFERROR(TRIM(VLOOKUP(AK142,Data!$A$2:$B$300,2,FALSE)),IF(AK142&lt;&gt;"",TRIM(AK142),""))</f>
        <v/>
      </c>
      <c r="AM142" s="17" t="str">
        <f t="shared" ca="1" si="199"/>
        <v/>
      </c>
      <c r="AN142" s="8"/>
      <c r="AO142" s="14" t="str">
        <f>IFERROR(TRIM(VLOOKUP(AN142,Data!$A$2:$B$300,2,FALSE)),IF(AN142&lt;&gt;"",TRIM(AN142),""))</f>
        <v/>
      </c>
      <c r="AP142" s="17" t="str">
        <f t="shared" ca="1" si="200"/>
        <v/>
      </c>
      <c r="AQ142" s="8"/>
      <c r="AR142" s="14" t="str">
        <f>IFERROR(TRIM(VLOOKUP(AQ142,Data!$A$2:$B$300,2,FALSE)),IF(AQ142&lt;&gt;"",TRIM(AQ142),""))</f>
        <v/>
      </c>
      <c r="AS142" s="17" t="str">
        <f t="shared" ca="1" si="201"/>
        <v/>
      </c>
      <c r="AT142" s="8"/>
      <c r="AU142" s="14" t="str">
        <f>IFERROR(TRIM(VLOOKUP(AT142,Data!$A$2:$B$300,2,FALSE)),IF(AT142&lt;&gt;"",TRIM(AT142),""))</f>
        <v/>
      </c>
      <c r="AV142" s="17" t="str">
        <f t="shared" ca="1" si="202"/>
        <v/>
      </c>
      <c r="AW142" s="8"/>
      <c r="AX142" s="14" t="str">
        <f>IFERROR(TRIM(VLOOKUP(AW142,Data!$A$2:$B$300,2,FALSE)),IF(AW142&lt;&gt;"",TRIM(AW142),""))</f>
        <v/>
      </c>
      <c r="AY142" s="17" t="str">
        <f t="shared" ca="1" si="203"/>
        <v/>
      </c>
      <c r="AZ142" s="8"/>
      <c r="BA142" s="14" t="str">
        <f>IFERROR(TRIM(VLOOKUP(AZ142,Data!$A$2:$B$300,2,FALSE)),IF(AZ142&lt;&gt;"",TRIM(AZ142),""))</f>
        <v/>
      </c>
      <c r="BB142" s="17" t="str">
        <f t="shared" ca="1" si="204"/>
        <v/>
      </c>
      <c r="BC142" s="8"/>
      <c r="BD142" s="14" t="str">
        <f>IFERROR(TRIM(VLOOKUP(BC142,Data!$A$2:$B$300,2,FALSE)),IF(BC142&lt;&gt;"",TRIM(BC142),""))</f>
        <v/>
      </c>
      <c r="BE142" s="17" t="str">
        <f t="shared" ca="1" si="205"/>
        <v/>
      </c>
      <c r="BF142" s="8"/>
      <c r="BG142" s="14" t="str">
        <f>IFERROR(TRIM(VLOOKUP(BF142,Data!$A$2:$B$300,2,FALSE)),IF(BF142&lt;&gt;"",TRIM(BF142),""))</f>
        <v/>
      </c>
      <c r="BH142" s="17" t="str">
        <f t="shared" ca="1" si="206"/>
        <v/>
      </c>
      <c r="BI142" s="8"/>
      <c r="BJ142" s="14" t="str">
        <f>IFERROR(TRIM(VLOOKUP(BI142,Data!$A$2:$B$300,2,FALSE)),IF(BI142&lt;&gt;"",TRIM(BI142),""))</f>
        <v/>
      </c>
      <c r="BK142" s="17" t="str">
        <f t="shared" ca="1" si="207"/>
        <v/>
      </c>
      <c r="BL142" s="8"/>
      <c r="BM142" s="14" t="str">
        <f>IFERROR(TRIM(VLOOKUP(BL142,Data!$A$2:$B$300,2,FALSE)),IF(BL142&lt;&gt;"",TRIM(BL142),""))</f>
        <v/>
      </c>
      <c r="BN142" s="17" t="str">
        <f t="shared" ca="1" si="208"/>
        <v/>
      </c>
      <c r="BO142" s="8"/>
      <c r="BP142" s="14" t="str">
        <f>IFERROR(TRIM(VLOOKUP(BO142,Data!$A$2:$B$300,2,FALSE)),IF(BO142&lt;&gt;"",TRIM(BO142),""))</f>
        <v/>
      </c>
      <c r="BQ142" s="17" t="str">
        <f t="shared" ca="1" si="209"/>
        <v/>
      </c>
      <c r="BR142" s="8"/>
      <c r="BS142" s="14" t="str">
        <f>IFERROR(TRIM(VLOOKUP(BR142,Data!$A$2:$B$300,2,FALSE)),IF(BR142&lt;&gt;"",TRIM(BR142),""))</f>
        <v/>
      </c>
      <c r="BT142" s="17" t="str">
        <f t="shared" ca="1" si="210"/>
        <v/>
      </c>
      <c r="BU142" s="8"/>
      <c r="BV142" s="14" t="str">
        <f>IFERROR(TRIM(VLOOKUP(BU142,Data!$A$2:$B$300,2,FALSE)),IF(BU142&lt;&gt;"",TRIM(BU142),""))</f>
        <v/>
      </c>
      <c r="BW142" s="17" t="str">
        <f t="shared" ca="1" si="211"/>
        <v/>
      </c>
      <c r="BX142" s="8"/>
      <c r="BY142" s="14" t="str">
        <f>IFERROR(TRIM(VLOOKUP(BX142,Data!$A$2:$B$300,2,FALSE)),IF(BX142&lt;&gt;"",TRIM(BX142),""))</f>
        <v/>
      </c>
      <c r="BZ142" s="17" t="str">
        <f t="shared" ca="1" si="212"/>
        <v/>
      </c>
      <c r="CA142" s="8"/>
      <c r="CB142" s="14" t="str">
        <f>IFERROR(TRIM(VLOOKUP(CA142,Data!$A$2:$B$300,2,FALSE)),IF(CA142&lt;&gt;"",TRIM(CA142),""))</f>
        <v/>
      </c>
      <c r="CC142" s="17" t="str">
        <f t="shared" ca="1" si="213"/>
        <v/>
      </c>
      <c r="CD142" s="8"/>
      <c r="CE142" s="14" t="str">
        <f>IFERROR(TRIM(VLOOKUP(CD142,Data!$A$2:$B$300,2,FALSE)),IF(CD142&lt;&gt;"",TRIM(CD142),""))</f>
        <v/>
      </c>
      <c r="CF142" s="17" t="str">
        <f t="shared" ca="1" si="214"/>
        <v/>
      </c>
      <c r="CG142" s="8"/>
      <c r="CH142" s="14" t="str">
        <f>IFERROR(TRIM(VLOOKUP(CG142,Data!$A$2:$B$300,2,FALSE)),IF(CG142&lt;&gt;"",TRIM(CG142),""))</f>
        <v/>
      </c>
      <c r="CI142" s="17" t="str">
        <f t="shared" ca="1" si="215"/>
        <v/>
      </c>
      <c r="CJ142" s="8"/>
      <c r="CK142" s="14" t="str">
        <f>IFERROR(TRIM(VLOOKUP(CJ142,Data!$A$2:$B$300,2,FALSE)),IF(CJ142&lt;&gt;"",TRIM(CJ142),""))</f>
        <v/>
      </c>
      <c r="CL142" s="17" t="str">
        <f t="shared" ca="1" si="216"/>
        <v/>
      </c>
      <c r="CM142" s="8"/>
      <c r="CN142" s="14" t="str">
        <f>IFERROR(TRIM(VLOOKUP(CM142,Data!$A$2:$B$300,2,FALSE)),IF(CM142&lt;&gt;"",TRIM(CM142),""))</f>
        <v/>
      </c>
      <c r="CO142" s="17" t="str">
        <f t="shared" ca="1" si="217"/>
        <v/>
      </c>
      <c r="CP142" s="8"/>
      <c r="CQ142" s="14" t="str">
        <f>IFERROR(TRIM(VLOOKUP(CP142,Data!$A$2:$B$300,2,FALSE)),IF(CP142&lt;&gt;"",TRIM(CP142),""))</f>
        <v/>
      </c>
      <c r="CR142" s="17" t="str">
        <f t="shared" ca="1" si="218"/>
        <v/>
      </c>
      <c r="CT142" s="24" t="str">
        <f t="shared" si="219"/>
        <v/>
      </c>
      <c r="CU142" t="str">
        <f t="shared" si="220"/>
        <v/>
      </c>
      <c r="CV142" t="str">
        <f t="shared" si="221"/>
        <v/>
      </c>
      <c r="CW142" t="str">
        <f t="shared" si="222"/>
        <v/>
      </c>
      <c r="CX142" t="str">
        <f t="shared" si="223"/>
        <v/>
      </c>
      <c r="CY142" t="str">
        <f t="shared" si="224"/>
        <v/>
      </c>
      <c r="CZ142" t="str">
        <f t="shared" si="225"/>
        <v/>
      </c>
      <c r="DA142" t="str">
        <f t="shared" si="226"/>
        <v/>
      </c>
      <c r="DB142" t="str">
        <f t="shared" si="227"/>
        <v/>
      </c>
      <c r="DC142" t="str">
        <f t="shared" si="228"/>
        <v/>
      </c>
      <c r="DD142" t="str">
        <f t="shared" si="229"/>
        <v/>
      </c>
      <c r="DE142" t="str">
        <f t="shared" si="230"/>
        <v/>
      </c>
      <c r="DF142" t="str">
        <f t="shared" si="231"/>
        <v/>
      </c>
      <c r="DG142" t="str">
        <f t="shared" si="232"/>
        <v/>
      </c>
      <c r="DH142" t="str">
        <f t="shared" si="233"/>
        <v/>
      </c>
      <c r="DI142" t="str">
        <f t="shared" si="234"/>
        <v/>
      </c>
      <c r="DJ142" t="str">
        <f t="shared" si="235"/>
        <v/>
      </c>
      <c r="DK142" t="str">
        <f t="shared" si="236"/>
        <v/>
      </c>
      <c r="DL142" t="str">
        <f t="shared" si="237"/>
        <v/>
      </c>
      <c r="DM142" t="str">
        <f t="shared" si="238"/>
        <v/>
      </c>
      <c r="DN142" t="str">
        <f t="shared" si="239"/>
        <v/>
      </c>
      <c r="DO142" t="str">
        <f t="shared" si="240"/>
        <v/>
      </c>
      <c r="DP142" t="str">
        <f t="shared" si="241"/>
        <v/>
      </c>
      <c r="DQ142" t="str">
        <f t="shared" si="242"/>
        <v/>
      </c>
      <c r="DR142" t="str">
        <f t="shared" si="243"/>
        <v/>
      </c>
      <c r="DS142" t="str">
        <f t="shared" si="244"/>
        <v/>
      </c>
      <c r="DT142" t="str">
        <f t="shared" si="245"/>
        <v/>
      </c>
      <c r="DU142" t="str">
        <f t="shared" si="246"/>
        <v/>
      </c>
      <c r="DV142" t="str">
        <f t="shared" si="247"/>
        <v/>
      </c>
      <c r="DW142" t="str">
        <f t="shared" si="248"/>
        <v/>
      </c>
      <c r="DX142" s="25" t="str">
        <f t="shared" si="249"/>
        <v/>
      </c>
      <c r="EB142" s="78" t="str">
        <f t="shared" si="250"/>
        <v/>
      </c>
      <c r="EC142"/>
      <c r="EE142" s="50" t="str">
        <f ca="1">IF(OR(Results!D141=0,Results!D141="",Results!H141=""),"",IF(Results!H141-Results!I141&gt;4,Results!D141,""))</f>
        <v/>
      </c>
      <c r="EF142" t="str">
        <f>IFERROR(INDEX(EC139:$EC$300,MATCH(EC139&amp;"*",EC140:$EC$300,0)),"")</f>
        <v/>
      </c>
      <c r="EG142" s="51" t="str">
        <f t="shared" si="251"/>
        <v/>
      </c>
    </row>
    <row r="143" spans="4:137" x14ac:dyDescent="0.25">
      <c r="D143" s="8"/>
      <c r="E143" s="14" t="str">
        <f>IFERROR(TRIM(VLOOKUP(D143,Data!$A$2:$B$300,2,FALSE)),IF(D143&lt;&gt;"",TRIM(D143),""))</f>
        <v/>
      </c>
      <c r="F143" s="17" t="str">
        <f t="shared" ca="1" si="190"/>
        <v/>
      </c>
      <c r="G143" s="8"/>
      <c r="H143" s="14" t="str">
        <f>IFERROR(TRIM(VLOOKUP(G143,Data!$A$2:$B$300,2,FALSE)),IF(G143&lt;&gt;"",TRIM(G143),""))</f>
        <v/>
      </c>
      <c r="I143" s="17" t="str">
        <f t="shared" ca="1" si="253"/>
        <v/>
      </c>
      <c r="J143" s="8"/>
      <c r="K143" s="14" t="str">
        <f>IFERROR(TRIM(VLOOKUP(J143,Data!$A$2:$B$300,2,FALSE)),IF(J143&lt;&gt;"",TRIM(J143),""))</f>
        <v/>
      </c>
      <c r="L143" s="17" t="str">
        <f t="shared" ca="1" si="252"/>
        <v/>
      </c>
      <c r="M143" s="8"/>
      <c r="N143" s="14" t="str">
        <f>IFERROR(TRIM(VLOOKUP(M143,Data!$A$2:$B$300,2,FALSE)),IF(M143&lt;&gt;"",TRIM(M143),""))</f>
        <v/>
      </c>
      <c r="O143" s="17" t="str">
        <f t="shared" ca="1" si="191"/>
        <v/>
      </c>
      <c r="P143" s="8"/>
      <c r="Q143" s="14" t="str">
        <f>IFERROR(TRIM(VLOOKUP(P143,Data!$A$2:$B$300,2,FALSE)),IF(P143&lt;&gt;"",TRIM(P143),""))</f>
        <v/>
      </c>
      <c r="R143" s="17" t="str">
        <f t="shared" ca="1" si="192"/>
        <v/>
      </c>
      <c r="S143" s="8"/>
      <c r="T143" s="14" t="str">
        <f>IFERROR(TRIM(VLOOKUP(S143,Data!$A$2:$B$300,2,FALSE)),IF(S143&lt;&gt;"",TRIM(S143),""))</f>
        <v/>
      </c>
      <c r="U143" s="17" t="str">
        <f t="shared" ca="1" si="193"/>
        <v/>
      </c>
      <c r="V143" s="8"/>
      <c r="W143" s="14" t="str">
        <f>IFERROR(TRIM(VLOOKUP(V143,Data!$A$2:$B$300,2,FALSE)),IF(V143&lt;&gt;"",TRIM(V143),""))</f>
        <v/>
      </c>
      <c r="X143" s="17" t="str">
        <f t="shared" ca="1" si="194"/>
        <v/>
      </c>
      <c r="Y143" s="8"/>
      <c r="Z143" s="14" t="str">
        <f>IFERROR(TRIM(VLOOKUP(Y143,Data!$A$2:$B$300,2,FALSE)),IF(Y143&lt;&gt;"",TRIM(Y143),""))</f>
        <v/>
      </c>
      <c r="AA143" s="17" t="str">
        <f t="shared" ca="1" si="195"/>
        <v/>
      </c>
      <c r="AB143" s="8"/>
      <c r="AC143" s="14" t="str">
        <f>IFERROR(TRIM(VLOOKUP(AB143,Data!$A$2:$B$300,2,FALSE)),IF(AB143&lt;&gt;"",TRIM(AB143),""))</f>
        <v/>
      </c>
      <c r="AD143" s="17" t="str">
        <f t="shared" ca="1" si="196"/>
        <v/>
      </c>
      <c r="AE143" s="8"/>
      <c r="AF143" s="14" t="str">
        <f>IFERROR(TRIM(VLOOKUP(AE143,Data!$A$2:$B$300,2,FALSE)),IF(AE143&lt;&gt;"",TRIM(AE143),""))</f>
        <v/>
      </c>
      <c r="AG143" s="17" t="str">
        <f t="shared" ca="1" si="197"/>
        <v/>
      </c>
      <c r="AH143" s="8"/>
      <c r="AI143" s="14" t="str">
        <f>IFERROR(TRIM(VLOOKUP(AH143,Data!$A$2:$B$300,2,FALSE)),IF(AH143&lt;&gt;"",TRIM(AH143),""))</f>
        <v/>
      </c>
      <c r="AJ143" s="17" t="str">
        <f t="shared" ca="1" si="198"/>
        <v/>
      </c>
      <c r="AK143" s="8"/>
      <c r="AL143" s="14" t="str">
        <f>IFERROR(TRIM(VLOOKUP(AK143,Data!$A$2:$B$300,2,FALSE)),IF(AK143&lt;&gt;"",TRIM(AK143),""))</f>
        <v/>
      </c>
      <c r="AM143" s="17" t="str">
        <f t="shared" ca="1" si="199"/>
        <v/>
      </c>
      <c r="AN143" s="8"/>
      <c r="AO143" s="14" t="str">
        <f>IFERROR(TRIM(VLOOKUP(AN143,Data!$A$2:$B$300,2,FALSE)),IF(AN143&lt;&gt;"",TRIM(AN143),""))</f>
        <v/>
      </c>
      <c r="AP143" s="17" t="str">
        <f t="shared" ca="1" si="200"/>
        <v/>
      </c>
      <c r="AQ143" s="8"/>
      <c r="AR143" s="14" t="str">
        <f>IFERROR(TRIM(VLOOKUP(AQ143,Data!$A$2:$B$300,2,FALSE)),IF(AQ143&lt;&gt;"",TRIM(AQ143),""))</f>
        <v/>
      </c>
      <c r="AS143" s="17" t="str">
        <f t="shared" ca="1" si="201"/>
        <v/>
      </c>
      <c r="AT143" s="8"/>
      <c r="AU143" s="14" t="str">
        <f>IFERROR(TRIM(VLOOKUP(AT143,Data!$A$2:$B$300,2,FALSE)),IF(AT143&lt;&gt;"",TRIM(AT143),""))</f>
        <v/>
      </c>
      <c r="AV143" s="17" t="str">
        <f t="shared" ca="1" si="202"/>
        <v/>
      </c>
      <c r="AW143" s="8"/>
      <c r="AX143" s="14" t="str">
        <f>IFERROR(TRIM(VLOOKUP(AW143,Data!$A$2:$B$300,2,FALSE)),IF(AW143&lt;&gt;"",TRIM(AW143),""))</f>
        <v/>
      </c>
      <c r="AY143" s="17" t="str">
        <f t="shared" ca="1" si="203"/>
        <v/>
      </c>
      <c r="AZ143" s="8"/>
      <c r="BA143" s="14" t="str">
        <f>IFERROR(TRIM(VLOOKUP(AZ143,Data!$A$2:$B$300,2,FALSE)),IF(AZ143&lt;&gt;"",TRIM(AZ143),""))</f>
        <v/>
      </c>
      <c r="BB143" s="17" t="str">
        <f t="shared" ca="1" si="204"/>
        <v/>
      </c>
      <c r="BC143" s="8"/>
      <c r="BD143" s="14" t="str">
        <f>IFERROR(TRIM(VLOOKUP(BC143,Data!$A$2:$B$300,2,FALSE)),IF(BC143&lt;&gt;"",TRIM(BC143),""))</f>
        <v/>
      </c>
      <c r="BE143" s="17" t="str">
        <f t="shared" ca="1" si="205"/>
        <v/>
      </c>
      <c r="BF143" s="8"/>
      <c r="BG143" s="14" t="str">
        <f>IFERROR(TRIM(VLOOKUP(BF143,Data!$A$2:$B$300,2,FALSE)),IF(BF143&lt;&gt;"",TRIM(BF143),""))</f>
        <v/>
      </c>
      <c r="BH143" s="17" t="str">
        <f t="shared" ca="1" si="206"/>
        <v/>
      </c>
      <c r="BI143" s="8"/>
      <c r="BJ143" s="14" t="str">
        <f>IFERROR(TRIM(VLOOKUP(BI143,Data!$A$2:$B$300,2,FALSE)),IF(BI143&lt;&gt;"",TRIM(BI143),""))</f>
        <v/>
      </c>
      <c r="BK143" s="17" t="str">
        <f t="shared" ca="1" si="207"/>
        <v/>
      </c>
      <c r="BL143" s="8"/>
      <c r="BM143" s="14" t="str">
        <f>IFERROR(TRIM(VLOOKUP(BL143,Data!$A$2:$B$300,2,FALSE)),IF(BL143&lt;&gt;"",TRIM(BL143),""))</f>
        <v/>
      </c>
      <c r="BN143" s="17" t="str">
        <f t="shared" ca="1" si="208"/>
        <v/>
      </c>
      <c r="BO143" s="8"/>
      <c r="BP143" s="14" t="str">
        <f>IFERROR(TRIM(VLOOKUP(BO143,Data!$A$2:$B$300,2,FALSE)),IF(BO143&lt;&gt;"",TRIM(BO143),""))</f>
        <v/>
      </c>
      <c r="BQ143" s="17" t="str">
        <f t="shared" ca="1" si="209"/>
        <v/>
      </c>
      <c r="BR143" s="8"/>
      <c r="BS143" s="14" t="str">
        <f>IFERROR(TRIM(VLOOKUP(BR143,Data!$A$2:$B$300,2,FALSE)),IF(BR143&lt;&gt;"",TRIM(BR143),""))</f>
        <v/>
      </c>
      <c r="BT143" s="17" t="str">
        <f t="shared" ca="1" si="210"/>
        <v/>
      </c>
      <c r="BU143" s="8"/>
      <c r="BV143" s="14" t="str">
        <f>IFERROR(TRIM(VLOOKUP(BU143,Data!$A$2:$B$300,2,FALSE)),IF(BU143&lt;&gt;"",TRIM(BU143),""))</f>
        <v/>
      </c>
      <c r="BW143" s="17" t="str">
        <f t="shared" ca="1" si="211"/>
        <v/>
      </c>
      <c r="BX143" s="8"/>
      <c r="BY143" s="14" t="str">
        <f>IFERROR(TRIM(VLOOKUP(BX143,Data!$A$2:$B$300,2,FALSE)),IF(BX143&lt;&gt;"",TRIM(BX143),""))</f>
        <v/>
      </c>
      <c r="BZ143" s="17" t="str">
        <f t="shared" ca="1" si="212"/>
        <v/>
      </c>
      <c r="CA143" s="8"/>
      <c r="CB143" s="14" t="str">
        <f>IFERROR(TRIM(VLOOKUP(CA143,Data!$A$2:$B$300,2,FALSE)),IF(CA143&lt;&gt;"",TRIM(CA143),""))</f>
        <v/>
      </c>
      <c r="CC143" s="17" t="str">
        <f t="shared" ca="1" si="213"/>
        <v/>
      </c>
      <c r="CD143" s="8"/>
      <c r="CE143" s="14" t="str">
        <f>IFERROR(TRIM(VLOOKUP(CD143,Data!$A$2:$B$300,2,FALSE)),IF(CD143&lt;&gt;"",TRIM(CD143),""))</f>
        <v/>
      </c>
      <c r="CF143" s="17" t="str">
        <f t="shared" ca="1" si="214"/>
        <v/>
      </c>
      <c r="CG143" s="8"/>
      <c r="CH143" s="14" t="str">
        <f>IFERROR(TRIM(VLOOKUP(CG143,Data!$A$2:$B$300,2,FALSE)),IF(CG143&lt;&gt;"",TRIM(CG143),""))</f>
        <v/>
      </c>
      <c r="CI143" s="17" t="str">
        <f t="shared" ca="1" si="215"/>
        <v/>
      </c>
      <c r="CJ143" s="8"/>
      <c r="CK143" s="14" t="str">
        <f>IFERROR(TRIM(VLOOKUP(CJ143,Data!$A$2:$B$300,2,FALSE)),IF(CJ143&lt;&gt;"",TRIM(CJ143),""))</f>
        <v/>
      </c>
      <c r="CL143" s="17" t="str">
        <f t="shared" ca="1" si="216"/>
        <v/>
      </c>
      <c r="CM143" s="8"/>
      <c r="CN143" s="14" t="str">
        <f>IFERROR(TRIM(VLOOKUP(CM143,Data!$A$2:$B$300,2,FALSE)),IF(CM143&lt;&gt;"",TRIM(CM143),""))</f>
        <v/>
      </c>
      <c r="CO143" s="17" t="str">
        <f t="shared" ca="1" si="217"/>
        <v/>
      </c>
      <c r="CP143" s="8"/>
      <c r="CQ143" s="14" t="str">
        <f>IFERROR(TRIM(VLOOKUP(CP143,Data!$A$2:$B$300,2,FALSE)),IF(CP143&lt;&gt;"",TRIM(CP143),""))</f>
        <v/>
      </c>
      <c r="CR143" s="17" t="str">
        <f t="shared" ca="1" si="218"/>
        <v/>
      </c>
      <c r="CT143" s="24" t="str">
        <f t="shared" si="219"/>
        <v/>
      </c>
      <c r="CU143" t="str">
        <f t="shared" si="220"/>
        <v/>
      </c>
      <c r="CV143" t="str">
        <f t="shared" si="221"/>
        <v/>
      </c>
      <c r="CW143" t="str">
        <f t="shared" si="222"/>
        <v/>
      </c>
      <c r="CX143" t="str">
        <f t="shared" si="223"/>
        <v/>
      </c>
      <c r="CY143" t="str">
        <f t="shared" si="224"/>
        <v/>
      </c>
      <c r="CZ143" t="str">
        <f t="shared" si="225"/>
        <v/>
      </c>
      <c r="DA143" t="str">
        <f t="shared" si="226"/>
        <v/>
      </c>
      <c r="DB143" t="str">
        <f t="shared" si="227"/>
        <v/>
      </c>
      <c r="DC143" t="str">
        <f t="shared" si="228"/>
        <v/>
      </c>
      <c r="DD143" t="str">
        <f t="shared" si="229"/>
        <v/>
      </c>
      <c r="DE143" t="str">
        <f t="shared" si="230"/>
        <v/>
      </c>
      <c r="DF143" t="str">
        <f t="shared" si="231"/>
        <v/>
      </c>
      <c r="DG143" t="str">
        <f t="shared" si="232"/>
        <v/>
      </c>
      <c r="DH143" t="str">
        <f t="shared" si="233"/>
        <v/>
      </c>
      <c r="DI143" t="str">
        <f t="shared" si="234"/>
        <v/>
      </c>
      <c r="DJ143" t="str">
        <f t="shared" si="235"/>
        <v/>
      </c>
      <c r="DK143" t="str">
        <f t="shared" si="236"/>
        <v/>
      </c>
      <c r="DL143" t="str">
        <f t="shared" si="237"/>
        <v/>
      </c>
      <c r="DM143" t="str">
        <f t="shared" si="238"/>
        <v/>
      </c>
      <c r="DN143" t="str">
        <f t="shared" si="239"/>
        <v/>
      </c>
      <c r="DO143" t="str">
        <f t="shared" si="240"/>
        <v/>
      </c>
      <c r="DP143" t="str">
        <f t="shared" si="241"/>
        <v/>
      </c>
      <c r="DQ143" t="str">
        <f t="shared" si="242"/>
        <v/>
      </c>
      <c r="DR143" t="str">
        <f t="shared" si="243"/>
        <v/>
      </c>
      <c r="DS143" t="str">
        <f t="shared" si="244"/>
        <v/>
      </c>
      <c r="DT143" t="str">
        <f t="shared" si="245"/>
        <v/>
      </c>
      <c r="DU143" t="str">
        <f t="shared" si="246"/>
        <v/>
      </c>
      <c r="DV143" t="str">
        <f t="shared" si="247"/>
        <v/>
      </c>
      <c r="DW143" t="str">
        <f t="shared" si="248"/>
        <v/>
      </c>
      <c r="DX143" s="25" t="str">
        <f t="shared" si="249"/>
        <v/>
      </c>
      <c r="EB143" s="78" t="str">
        <f t="shared" si="250"/>
        <v/>
      </c>
      <c r="EC143"/>
      <c r="EE143" s="50" t="str">
        <f ca="1">IF(OR(Results!D142=0,Results!D142="",Results!H142=""),"",IF(Results!H142-Results!I142&gt;4,Results!D142,""))</f>
        <v/>
      </c>
      <c r="EF143" t="str">
        <f>IFERROR(INDEX(EC140:$EC$300,MATCH(EC140&amp;"*",EC141:$EC$300,0)),"")</f>
        <v/>
      </c>
      <c r="EG143" s="51" t="str">
        <f t="shared" si="251"/>
        <v/>
      </c>
    </row>
    <row r="144" spans="4:137" x14ac:dyDescent="0.25">
      <c r="D144" s="8"/>
      <c r="E144" s="14" t="str">
        <f>IFERROR(TRIM(VLOOKUP(D144,Data!$A$2:$B$300,2,FALSE)),IF(D144&lt;&gt;"",TRIM(D144),""))</f>
        <v/>
      </c>
      <c r="F144" s="17" t="str">
        <f t="shared" ca="1" si="190"/>
        <v/>
      </c>
      <c r="G144" s="8"/>
      <c r="H144" s="14" t="str">
        <f>IFERROR(TRIM(VLOOKUP(G144,Data!$A$2:$B$300,2,FALSE)),IF(G144&lt;&gt;"",TRIM(G144),""))</f>
        <v/>
      </c>
      <c r="I144" s="17" t="str">
        <f t="shared" ca="1" si="253"/>
        <v/>
      </c>
      <c r="J144" s="8"/>
      <c r="K144" s="14" t="str">
        <f>IFERROR(TRIM(VLOOKUP(J144,Data!$A$2:$B$300,2,FALSE)),IF(J144&lt;&gt;"",TRIM(J144),""))</f>
        <v/>
      </c>
      <c r="L144" s="17" t="str">
        <f t="shared" ca="1" si="252"/>
        <v/>
      </c>
      <c r="M144" s="8"/>
      <c r="N144" s="14" t="str">
        <f>IFERROR(TRIM(VLOOKUP(M144,Data!$A$2:$B$300,2,FALSE)),IF(M144&lt;&gt;"",TRIM(M144),""))</f>
        <v/>
      </c>
      <c r="O144" s="17" t="str">
        <f t="shared" ca="1" si="191"/>
        <v/>
      </c>
      <c r="P144" s="8"/>
      <c r="Q144" s="14" t="str">
        <f>IFERROR(TRIM(VLOOKUP(P144,Data!$A$2:$B$300,2,FALSE)),IF(P144&lt;&gt;"",TRIM(P144),""))</f>
        <v/>
      </c>
      <c r="R144" s="17" t="str">
        <f t="shared" ca="1" si="192"/>
        <v/>
      </c>
      <c r="S144" s="8"/>
      <c r="T144" s="14" t="str">
        <f>IFERROR(TRIM(VLOOKUP(S144,Data!$A$2:$B$300,2,FALSE)),IF(S144&lt;&gt;"",TRIM(S144),""))</f>
        <v/>
      </c>
      <c r="U144" s="17" t="str">
        <f t="shared" ca="1" si="193"/>
        <v/>
      </c>
      <c r="V144" s="8"/>
      <c r="W144" s="14" t="str">
        <f>IFERROR(TRIM(VLOOKUP(V144,Data!$A$2:$B$300,2,FALSE)),IF(V144&lt;&gt;"",TRIM(V144),""))</f>
        <v/>
      </c>
      <c r="X144" s="17" t="str">
        <f t="shared" ca="1" si="194"/>
        <v/>
      </c>
      <c r="Y144" s="8"/>
      <c r="Z144" s="14" t="str">
        <f>IFERROR(TRIM(VLOOKUP(Y144,Data!$A$2:$B$300,2,FALSE)),IF(Y144&lt;&gt;"",TRIM(Y144),""))</f>
        <v/>
      </c>
      <c r="AA144" s="17" t="str">
        <f t="shared" ca="1" si="195"/>
        <v/>
      </c>
      <c r="AB144" s="8"/>
      <c r="AC144" s="14" t="str">
        <f>IFERROR(TRIM(VLOOKUP(AB144,Data!$A$2:$B$300,2,FALSE)),IF(AB144&lt;&gt;"",TRIM(AB144),""))</f>
        <v/>
      </c>
      <c r="AD144" s="17" t="str">
        <f t="shared" ca="1" si="196"/>
        <v/>
      </c>
      <c r="AE144" s="8"/>
      <c r="AF144" s="14" t="str">
        <f>IFERROR(TRIM(VLOOKUP(AE144,Data!$A$2:$B$300,2,FALSE)),IF(AE144&lt;&gt;"",TRIM(AE144),""))</f>
        <v/>
      </c>
      <c r="AG144" s="17" t="str">
        <f t="shared" ca="1" si="197"/>
        <v/>
      </c>
      <c r="AH144" s="8"/>
      <c r="AI144" s="14" t="str">
        <f>IFERROR(TRIM(VLOOKUP(AH144,Data!$A$2:$B$300,2,FALSE)),IF(AH144&lt;&gt;"",TRIM(AH144),""))</f>
        <v/>
      </c>
      <c r="AJ144" s="17" t="str">
        <f t="shared" ca="1" si="198"/>
        <v/>
      </c>
      <c r="AK144" s="8"/>
      <c r="AL144" s="14" t="str">
        <f>IFERROR(TRIM(VLOOKUP(AK144,Data!$A$2:$B$300,2,FALSE)),IF(AK144&lt;&gt;"",TRIM(AK144),""))</f>
        <v/>
      </c>
      <c r="AM144" s="17" t="str">
        <f t="shared" ca="1" si="199"/>
        <v/>
      </c>
      <c r="AN144" s="8"/>
      <c r="AO144" s="14" t="str">
        <f>IFERROR(TRIM(VLOOKUP(AN144,Data!$A$2:$B$300,2,FALSE)),IF(AN144&lt;&gt;"",TRIM(AN144),""))</f>
        <v/>
      </c>
      <c r="AP144" s="17" t="str">
        <f t="shared" ca="1" si="200"/>
        <v/>
      </c>
      <c r="AQ144" s="8"/>
      <c r="AR144" s="14" t="str">
        <f>IFERROR(TRIM(VLOOKUP(AQ144,Data!$A$2:$B$300,2,FALSE)),IF(AQ144&lt;&gt;"",TRIM(AQ144),""))</f>
        <v/>
      </c>
      <c r="AS144" s="17" t="str">
        <f t="shared" ca="1" si="201"/>
        <v/>
      </c>
      <c r="AT144" s="8"/>
      <c r="AU144" s="14" t="str">
        <f>IFERROR(TRIM(VLOOKUP(AT144,Data!$A$2:$B$300,2,FALSE)),IF(AT144&lt;&gt;"",TRIM(AT144),""))</f>
        <v/>
      </c>
      <c r="AV144" s="17" t="str">
        <f t="shared" ca="1" si="202"/>
        <v/>
      </c>
      <c r="AW144" s="8"/>
      <c r="AX144" s="14" t="str">
        <f>IFERROR(TRIM(VLOOKUP(AW144,Data!$A$2:$B$300,2,FALSE)),IF(AW144&lt;&gt;"",TRIM(AW144),""))</f>
        <v/>
      </c>
      <c r="AY144" s="17" t="str">
        <f t="shared" ca="1" si="203"/>
        <v/>
      </c>
      <c r="AZ144" s="8"/>
      <c r="BA144" s="14" t="str">
        <f>IFERROR(TRIM(VLOOKUP(AZ144,Data!$A$2:$B$300,2,FALSE)),IF(AZ144&lt;&gt;"",TRIM(AZ144),""))</f>
        <v/>
      </c>
      <c r="BB144" s="17" t="str">
        <f t="shared" ca="1" si="204"/>
        <v/>
      </c>
      <c r="BC144" s="8"/>
      <c r="BD144" s="14" t="str">
        <f>IFERROR(TRIM(VLOOKUP(BC144,Data!$A$2:$B$300,2,FALSE)),IF(BC144&lt;&gt;"",TRIM(BC144),""))</f>
        <v/>
      </c>
      <c r="BE144" s="17" t="str">
        <f t="shared" ca="1" si="205"/>
        <v/>
      </c>
      <c r="BF144" s="8"/>
      <c r="BG144" s="14" t="str">
        <f>IFERROR(TRIM(VLOOKUP(BF144,Data!$A$2:$B$300,2,FALSE)),IF(BF144&lt;&gt;"",TRIM(BF144),""))</f>
        <v/>
      </c>
      <c r="BH144" s="17" t="str">
        <f t="shared" ca="1" si="206"/>
        <v/>
      </c>
      <c r="BI144" s="8"/>
      <c r="BJ144" s="14" t="str">
        <f>IFERROR(TRIM(VLOOKUP(BI144,Data!$A$2:$B$300,2,FALSE)),IF(BI144&lt;&gt;"",TRIM(BI144),""))</f>
        <v/>
      </c>
      <c r="BK144" s="17" t="str">
        <f t="shared" ca="1" si="207"/>
        <v/>
      </c>
      <c r="BL144" s="8"/>
      <c r="BM144" s="14" t="str">
        <f>IFERROR(TRIM(VLOOKUP(BL144,Data!$A$2:$B$300,2,FALSE)),IF(BL144&lt;&gt;"",TRIM(BL144),""))</f>
        <v/>
      </c>
      <c r="BN144" s="17" t="str">
        <f t="shared" ca="1" si="208"/>
        <v/>
      </c>
      <c r="BO144" s="8"/>
      <c r="BP144" s="14" t="str">
        <f>IFERROR(TRIM(VLOOKUP(BO144,Data!$A$2:$B$300,2,FALSE)),IF(BO144&lt;&gt;"",TRIM(BO144),""))</f>
        <v/>
      </c>
      <c r="BQ144" s="17" t="str">
        <f t="shared" ca="1" si="209"/>
        <v/>
      </c>
      <c r="BR144" s="8"/>
      <c r="BS144" s="14" t="str">
        <f>IFERROR(TRIM(VLOOKUP(BR144,Data!$A$2:$B$300,2,FALSE)),IF(BR144&lt;&gt;"",TRIM(BR144),""))</f>
        <v/>
      </c>
      <c r="BT144" s="17" t="str">
        <f t="shared" ca="1" si="210"/>
        <v/>
      </c>
      <c r="BU144" s="8"/>
      <c r="BV144" s="14" t="str">
        <f>IFERROR(TRIM(VLOOKUP(BU144,Data!$A$2:$B$300,2,FALSE)),IF(BU144&lt;&gt;"",TRIM(BU144),""))</f>
        <v/>
      </c>
      <c r="BW144" s="17" t="str">
        <f t="shared" ca="1" si="211"/>
        <v/>
      </c>
      <c r="BX144" s="8"/>
      <c r="BY144" s="14" t="str">
        <f>IFERROR(TRIM(VLOOKUP(BX144,Data!$A$2:$B$300,2,FALSE)),IF(BX144&lt;&gt;"",TRIM(BX144),""))</f>
        <v/>
      </c>
      <c r="BZ144" s="17" t="str">
        <f t="shared" ca="1" si="212"/>
        <v/>
      </c>
      <c r="CA144" s="8"/>
      <c r="CB144" s="14" t="str">
        <f>IFERROR(TRIM(VLOOKUP(CA144,Data!$A$2:$B$300,2,FALSE)),IF(CA144&lt;&gt;"",TRIM(CA144),""))</f>
        <v/>
      </c>
      <c r="CC144" s="17" t="str">
        <f t="shared" ca="1" si="213"/>
        <v/>
      </c>
      <c r="CD144" s="8"/>
      <c r="CE144" s="14" t="str">
        <f>IFERROR(TRIM(VLOOKUP(CD144,Data!$A$2:$B$300,2,FALSE)),IF(CD144&lt;&gt;"",TRIM(CD144),""))</f>
        <v/>
      </c>
      <c r="CF144" s="17" t="str">
        <f t="shared" ca="1" si="214"/>
        <v/>
      </c>
      <c r="CG144" s="8"/>
      <c r="CH144" s="14" t="str">
        <f>IFERROR(TRIM(VLOOKUP(CG144,Data!$A$2:$B$300,2,FALSE)),IF(CG144&lt;&gt;"",TRIM(CG144),""))</f>
        <v/>
      </c>
      <c r="CI144" s="17" t="str">
        <f t="shared" ca="1" si="215"/>
        <v/>
      </c>
      <c r="CJ144" s="8"/>
      <c r="CK144" s="14" t="str">
        <f>IFERROR(TRIM(VLOOKUP(CJ144,Data!$A$2:$B$300,2,FALSE)),IF(CJ144&lt;&gt;"",TRIM(CJ144),""))</f>
        <v/>
      </c>
      <c r="CL144" s="17" t="str">
        <f t="shared" ca="1" si="216"/>
        <v/>
      </c>
      <c r="CM144" s="8"/>
      <c r="CN144" s="14" t="str">
        <f>IFERROR(TRIM(VLOOKUP(CM144,Data!$A$2:$B$300,2,FALSE)),IF(CM144&lt;&gt;"",TRIM(CM144),""))</f>
        <v/>
      </c>
      <c r="CO144" s="17" t="str">
        <f t="shared" ca="1" si="217"/>
        <v/>
      </c>
      <c r="CP144" s="8"/>
      <c r="CQ144" s="14" t="str">
        <f>IFERROR(TRIM(VLOOKUP(CP144,Data!$A$2:$B$300,2,FALSE)),IF(CP144&lt;&gt;"",TRIM(CP144),""))</f>
        <v/>
      </c>
      <c r="CR144" s="17" t="str">
        <f t="shared" ca="1" si="218"/>
        <v/>
      </c>
      <c r="CT144" s="24" t="str">
        <f t="shared" si="219"/>
        <v/>
      </c>
      <c r="CU144" t="str">
        <f t="shared" si="220"/>
        <v/>
      </c>
      <c r="CV144" t="str">
        <f t="shared" si="221"/>
        <v/>
      </c>
      <c r="CW144" t="str">
        <f t="shared" si="222"/>
        <v/>
      </c>
      <c r="CX144" t="str">
        <f t="shared" si="223"/>
        <v/>
      </c>
      <c r="CY144" t="str">
        <f t="shared" si="224"/>
        <v/>
      </c>
      <c r="CZ144" t="str">
        <f t="shared" si="225"/>
        <v/>
      </c>
      <c r="DA144" t="str">
        <f t="shared" si="226"/>
        <v/>
      </c>
      <c r="DB144" t="str">
        <f t="shared" si="227"/>
        <v/>
      </c>
      <c r="DC144" t="str">
        <f t="shared" si="228"/>
        <v/>
      </c>
      <c r="DD144" t="str">
        <f t="shared" si="229"/>
        <v/>
      </c>
      <c r="DE144" t="str">
        <f t="shared" si="230"/>
        <v/>
      </c>
      <c r="DF144" t="str">
        <f t="shared" si="231"/>
        <v/>
      </c>
      <c r="DG144" t="str">
        <f t="shared" si="232"/>
        <v/>
      </c>
      <c r="DH144" t="str">
        <f t="shared" si="233"/>
        <v/>
      </c>
      <c r="DI144" t="str">
        <f t="shared" si="234"/>
        <v/>
      </c>
      <c r="DJ144" t="str">
        <f t="shared" si="235"/>
        <v/>
      </c>
      <c r="DK144" t="str">
        <f t="shared" si="236"/>
        <v/>
      </c>
      <c r="DL144" t="str">
        <f t="shared" si="237"/>
        <v/>
      </c>
      <c r="DM144" t="str">
        <f t="shared" si="238"/>
        <v/>
      </c>
      <c r="DN144" t="str">
        <f t="shared" si="239"/>
        <v/>
      </c>
      <c r="DO144" t="str">
        <f t="shared" si="240"/>
        <v/>
      </c>
      <c r="DP144" t="str">
        <f t="shared" si="241"/>
        <v/>
      </c>
      <c r="DQ144" t="str">
        <f t="shared" si="242"/>
        <v/>
      </c>
      <c r="DR144" t="str">
        <f t="shared" si="243"/>
        <v/>
      </c>
      <c r="DS144" t="str">
        <f t="shared" si="244"/>
        <v/>
      </c>
      <c r="DT144" t="str">
        <f t="shared" si="245"/>
        <v/>
      </c>
      <c r="DU144" t="str">
        <f t="shared" si="246"/>
        <v/>
      </c>
      <c r="DV144" t="str">
        <f t="shared" si="247"/>
        <v/>
      </c>
      <c r="DW144" t="str">
        <f t="shared" si="248"/>
        <v/>
      </c>
      <c r="DX144" s="25" t="str">
        <f t="shared" si="249"/>
        <v/>
      </c>
      <c r="EB144" s="78" t="str">
        <f t="shared" si="250"/>
        <v/>
      </c>
      <c r="EC144"/>
      <c r="EE144" s="50" t="str">
        <f ca="1">IF(OR(Results!D143=0,Results!D143="",Results!H143=""),"",IF(Results!H143-Results!I143&gt;4,Results!D143,""))</f>
        <v/>
      </c>
      <c r="EF144" t="str">
        <f>IFERROR(INDEX(EC141:$EC$300,MATCH(EC141&amp;"*",EC142:$EC$300,0)),"")</f>
        <v/>
      </c>
      <c r="EG144" s="51" t="str">
        <f t="shared" si="251"/>
        <v/>
      </c>
    </row>
    <row r="145" spans="4:137" x14ac:dyDescent="0.25">
      <c r="D145" s="8"/>
      <c r="E145" s="14" t="str">
        <f>IFERROR(TRIM(VLOOKUP(D145,Data!$A$2:$B$300,2,FALSE)),IF(D145&lt;&gt;"",TRIM(D145),""))</f>
        <v/>
      </c>
      <c r="F145" s="17" t="str">
        <f t="shared" ref="F145:F151" ca="1" si="254">IF(E145&lt;&gt;"",IF(F145="",MROUND(NOW()-INT(NOW()),"0:01"),F145),"")</f>
        <v/>
      </c>
      <c r="G145" s="8"/>
      <c r="H145" s="14" t="str">
        <f>IFERROR(TRIM(VLOOKUP(G145,Data!$A$2:$B$300,2,FALSE)),IF(G145&lt;&gt;"",TRIM(G145),""))</f>
        <v/>
      </c>
      <c r="I145" s="17" t="str">
        <f t="shared" ca="1" si="253"/>
        <v/>
      </c>
      <c r="J145" s="8"/>
      <c r="K145" s="14" t="str">
        <f>IFERROR(TRIM(VLOOKUP(J145,Data!$A$2:$B$300,2,FALSE)),IF(J145&lt;&gt;"",TRIM(J145),""))</f>
        <v/>
      </c>
      <c r="L145" s="17" t="str">
        <f t="shared" ca="1" si="252"/>
        <v/>
      </c>
      <c r="M145" s="8"/>
      <c r="N145" s="14" t="str">
        <f>IFERROR(TRIM(VLOOKUP(M145,Data!$A$2:$B$300,2,FALSE)),IF(M145&lt;&gt;"",TRIM(M145),""))</f>
        <v/>
      </c>
      <c r="O145" s="17" t="str">
        <f t="shared" ca="1" si="191"/>
        <v/>
      </c>
      <c r="P145" s="8"/>
      <c r="Q145" s="14" t="str">
        <f>IFERROR(TRIM(VLOOKUP(P145,Data!$A$2:$B$300,2,FALSE)),IF(P145&lt;&gt;"",TRIM(P145),""))</f>
        <v/>
      </c>
      <c r="R145" s="17" t="str">
        <f t="shared" ca="1" si="192"/>
        <v/>
      </c>
      <c r="S145" s="8"/>
      <c r="T145" s="14" t="str">
        <f>IFERROR(TRIM(VLOOKUP(S145,Data!$A$2:$B$300,2,FALSE)),IF(S145&lt;&gt;"",TRIM(S145),""))</f>
        <v/>
      </c>
      <c r="U145" s="17" t="str">
        <f t="shared" ca="1" si="193"/>
        <v/>
      </c>
      <c r="V145" s="8"/>
      <c r="W145" s="14" t="str">
        <f>IFERROR(TRIM(VLOOKUP(V145,Data!$A$2:$B$300,2,FALSE)),IF(V145&lt;&gt;"",TRIM(V145),""))</f>
        <v/>
      </c>
      <c r="X145" s="17" t="str">
        <f t="shared" ca="1" si="194"/>
        <v/>
      </c>
      <c r="Y145" s="8"/>
      <c r="Z145" s="14" t="str">
        <f>IFERROR(TRIM(VLOOKUP(Y145,Data!$A$2:$B$300,2,FALSE)),IF(Y145&lt;&gt;"",TRIM(Y145),""))</f>
        <v/>
      </c>
      <c r="AA145" s="17" t="str">
        <f t="shared" ca="1" si="195"/>
        <v/>
      </c>
      <c r="AB145" s="8"/>
      <c r="AC145" s="14" t="str">
        <f>IFERROR(TRIM(VLOOKUP(AB145,Data!$A$2:$B$300,2,FALSE)),IF(AB145&lt;&gt;"",TRIM(AB145),""))</f>
        <v/>
      </c>
      <c r="AD145" s="17" t="str">
        <f t="shared" ca="1" si="196"/>
        <v/>
      </c>
      <c r="AE145" s="8"/>
      <c r="AF145" s="14" t="str">
        <f>IFERROR(TRIM(VLOOKUP(AE145,Data!$A$2:$B$300,2,FALSE)),IF(AE145&lt;&gt;"",TRIM(AE145),""))</f>
        <v/>
      </c>
      <c r="AG145" s="17" t="str">
        <f t="shared" ca="1" si="197"/>
        <v/>
      </c>
      <c r="AH145" s="8"/>
      <c r="AI145" s="14" t="str">
        <f>IFERROR(TRIM(VLOOKUP(AH145,Data!$A$2:$B$300,2,FALSE)),IF(AH145&lt;&gt;"",TRIM(AH145),""))</f>
        <v/>
      </c>
      <c r="AJ145" s="17" t="str">
        <f t="shared" ca="1" si="198"/>
        <v/>
      </c>
      <c r="AK145" s="8"/>
      <c r="AL145" s="14" t="str">
        <f>IFERROR(TRIM(VLOOKUP(AK145,Data!$A$2:$B$300,2,FALSE)),IF(AK145&lt;&gt;"",TRIM(AK145),""))</f>
        <v/>
      </c>
      <c r="AM145" s="17" t="str">
        <f t="shared" ca="1" si="199"/>
        <v/>
      </c>
      <c r="AN145" s="8"/>
      <c r="AO145" s="14" t="str">
        <f>IFERROR(TRIM(VLOOKUP(AN145,Data!$A$2:$B$300,2,FALSE)),IF(AN145&lt;&gt;"",TRIM(AN145),""))</f>
        <v/>
      </c>
      <c r="AP145" s="17" t="str">
        <f t="shared" ca="1" si="200"/>
        <v/>
      </c>
      <c r="AQ145" s="8"/>
      <c r="AR145" s="14" t="str">
        <f>IFERROR(TRIM(VLOOKUP(AQ145,Data!$A$2:$B$300,2,FALSE)),IF(AQ145&lt;&gt;"",TRIM(AQ145),""))</f>
        <v/>
      </c>
      <c r="AS145" s="17" t="str">
        <f t="shared" ca="1" si="201"/>
        <v/>
      </c>
      <c r="AT145" s="8"/>
      <c r="AU145" s="14" t="str">
        <f>IFERROR(TRIM(VLOOKUP(AT145,Data!$A$2:$B$300,2,FALSE)),IF(AT145&lt;&gt;"",TRIM(AT145),""))</f>
        <v/>
      </c>
      <c r="AV145" s="17" t="str">
        <f t="shared" ca="1" si="202"/>
        <v/>
      </c>
      <c r="AW145" s="8"/>
      <c r="AX145" s="14" t="str">
        <f>IFERROR(TRIM(VLOOKUP(AW145,Data!$A$2:$B$300,2,FALSE)),IF(AW145&lt;&gt;"",TRIM(AW145),""))</f>
        <v/>
      </c>
      <c r="AY145" s="17" t="str">
        <f t="shared" ca="1" si="203"/>
        <v/>
      </c>
      <c r="AZ145" s="8"/>
      <c r="BA145" s="14" t="str">
        <f>IFERROR(TRIM(VLOOKUP(AZ145,Data!$A$2:$B$300,2,FALSE)),IF(AZ145&lt;&gt;"",TRIM(AZ145),""))</f>
        <v/>
      </c>
      <c r="BB145" s="17" t="str">
        <f t="shared" ca="1" si="204"/>
        <v/>
      </c>
      <c r="BC145" s="8"/>
      <c r="BD145" s="14" t="str">
        <f>IFERROR(TRIM(VLOOKUP(BC145,Data!$A$2:$B$300,2,FALSE)),IF(BC145&lt;&gt;"",TRIM(BC145),""))</f>
        <v/>
      </c>
      <c r="BE145" s="17" t="str">
        <f t="shared" ca="1" si="205"/>
        <v/>
      </c>
      <c r="BF145" s="8"/>
      <c r="BG145" s="14" t="str">
        <f>IFERROR(TRIM(VLOOKUP(BF145,Data!$A$2:$B$300,2,FALSE)),IF(BF145&lt;&gt;"",TRIM(BF145),""))</f>
        <v/>
      </c>
      <c r="BH145" s="17" t="str">
        <f t="shared" ca="1" si="206"/>
        <v/>
      </c>
      <c r="BI145" s="8"/>
      <c r="BJ145" s="14" t="str">
        <f>IFERROR(TRIM(VLOOKUP(BI145,Data!$A$2:$B$300,2,FALSE)),IF(BI145&lt;&gt;"",TRIM(BI145),""))</f>
        <v/>
      </c>
      <c r="BK145" s="17" t="str">
        <f t="shared" ca="1" si="207"/>
        <v/>
      </c>
      <c r="BL145" s="8"/>
      <c r="BM145" s="14" t="str">
        <f>IFERROR(TRIM(VLOOKUP(BL145,Data!$A$2:$B$300,2,FALSE)),IF(BL145&lt;&gt;"",TRIM(BL145),""))</f>
        <v/>
      </c>
      <c r="BN145" s="17" t="str">
        <f t="shared" ca="1" si="208"/>
        <v/>
      </c>
      <c r="BO145" s="8"/>
      <c r="BP145" s="14" t="str">
        <f>IFERROR(TRIM(VLOOKUP(BO145,Data!$A$2:$B$300,2,FALSE)),IF(BO145&lt;&gt;"",TRIM(BO145),""))</f>
        <v/>
      </c>
      <c r="BQ145" s="17" t="str">
        <f t="shared" ca="1" si="209"/>
        <v/>
      </c>
      <c r="BR145" s="8"/>
      <c r="BS145" s="14" t="str">
        <f>IFERROR(TRIM(VLOOKUP(BR145,Data!$A$2:$B$300,2,FALSE)),IF(BR145&lt;&gt;"",TRIM(BR145),""))</f>
        <v/>
      </c>
      <c r="BT145" s="17" t="str">
        <f t="shared" ca="1" si="210"/>
        <v/>
      </c>
      <c r="BU145" s="8"/>
      <c r="BV145" s="14" t="str">
        <f>IFERROR(TRIM(VLOOKUP(BU145,Data!$A$2:$B$300,2,FALSE)),IF(BU145&lt;&gt;"",TRIM(BU145),""))</f>
        <v/>
      </c>
      <c r="BW145" s="17" t="str">
        <f t="shared" ca="1" si="211"/>
        <v/>
      </c>
      <c r="BX145" s="8"/>
      <c r="BY145" s="14" t="str">
        <f>IFERROR(TRIM(VLOOKUP(BX145,Data!$A$2:$B$300,2,FALSE)),IF(BX145&lt;&gt;"",TRIM(BX145),""))</f>
        <v/>
      </c>
      <c r="BZ145" s="17" t="str">
        <f t="shared" ca="1" si="212"/>
        <v/>
      </c>
      <c r="CA145" s="8"/>
      <c r="CB145" s="14" t="str">
        <f>IFERROR(TRIM(VLOOKUP(CA145,Data!$A$2:$B$300,2,FALSE)),IF(CA145&lt;&gt;"",TRIM(CA145),""))</f>
        <v/>
      </c>
      <c r="CC145" s="17" t="str">
        <f t="shared" ca="1" si="213"/>
        <v/>
      </c>
      <c r="CD145" s="8"/>
      <c r="CE145" s="14" t="str">
        <f>IFERROR(TRIM(VLOOKUP(CD145,Data!$A$2:$B$300,2,FALSE)),IF(CD145&lt;&gt;"",TRIM(CD145),""))</f>
        <v/>
      </c>
      <c r="CF145" s="17" t="str">
        <f t="shared" ca="1" si="214"/>
        <v/>
      </c>
      <c r="CG145" s="8"/>
      <c r="CH145" s="14" t="str">
        <f>IFERROR(TRIM(VLOOKUP(CG145,Data!$A$2:$B$300,2,FALSE)),IF(CG145&lt;&gt;"",TRIM(CG145),""))</f>
        <v/>
      </c>
      <c r="CI145" s="17" t="str">
        <f t="shared" ca="1" si="215"/>
        <v/>
      </c>
      <c r="CJ145" s="8"/>
      <c r="CK145" s="14" t="str">
        <f>IFERROR(TRIM(VLOOKUP(CJ145,Data!$A$2:$B$300,2,FALSE)),IF(CJ145&lt;&gt;"",TRIM(CJ145),""))</f>
        <v/>
      </c>
      <c r="CL145" s="17" t="str">
        <f t="shared" ca="1" si="216"/>
        <v/>
      </c>
      <c r="CM145" s="8"/>
      <c r="CN145" s="14" t="str">
        <f>IFERROR(TRIM(VLOOKUP(CM145,Data!$A$2:$B$300,2,FALSE)),IF(CM145&lt;&gt;"",TRIM(CM145),""))</f>
        <v/>
      </c>
      <c r="CO145" s="17" t="str">
        <f t="shared" ca="1" si="217"/>
        <v/>
      </c>
      <c r="CP145" s="8"/>
      <c r="CQ145" s="14" t="str">
        <f>IFERROR(TRIM(VLOOKUP(CP145,Data!$A$2:$B$300,2,FALSE)),IF(CP145&lt;&gt;"",TRIM(CP145),""))</f>
        <v/>
      </c>
      <c r="CR145" s="17" t="str">
        <f t="shared" ca="1" si="218"/>
        <v/>
      </c>
      <c r="CT145" s="24" t="str">
        <f t="shared" si="219"/>
        <v/>
      </c>
      <c r="CU145" t="str">
        <f t="shared" si="220"/>
        <v/>
      </c>
      <c r="CV145" t="str">
        <f t="shared" si="221"/>
        <v/>
      </c>
      <c r="CW145" t="str">
        <f t="shared" si="222"/>
        <v/>
      </c>
      <c r="CX145" t="str">
        <f t="shared" si="223"/>
        <v/>
      </c>
      <c r="CY145" t="str">
        <f t="shared" si="224"/>
        <v/>
      </c>
      <c r="CZ145" t="str">
        <f t="shared" si="225"/>
        <v/>
      </c>
      <c r="DA145" t="str">
        <f t="shared" si="226"/>
        <v/>
      </c>
      <c r="DB145" t="str">
        <f t="shared" si="227"/>
        <v/>
      </c>
      <c r="DC145" t="str">
        <f t="shared" si="228"/>
        <v/>
      </c>
      <c r="DD145" t="str">
        <f t="shared" si="229"/>
        <v/>
      </c>
      <c r="DE145" t="str">
        <f t="shared" si="230"/>
        <v/>
      </c>
      <c r="DF145" t="str">
        <f t="shared" si="231"/>
        <v/>
      </c>
      <c r="DG145" t="str">
        <f t="shared" si="232"/>
        <v/>
      </c>
      <c r="DH145" t="str">
        <f t="shared" si="233"/>
        <v/>
      </c>
      <c r="DI145" t="str">
        <f t="shared" si="234"/>
        <v/>
      </c>
      <c r="DJ145" t="str">
        <f t="shared" si="235"/>
        <v/>
      </c>
      <c r="DK145" t="str">
        <f t="shared" si="236"/>
        <v/>
      </c>
      <c r="DL145" t="str">
        <f t="shared" si="237"/>
        <v/>
      </c>
      <c r="DM145" t="str">
        <f t="shared" si="238"/>
        <v/>
      </c>
      <c r="DN145" t="str">
        <f t="shared" si="239"/>
        <v/>
      </c>
      <c r="DO145" t="str">
        <f t="shared" si="240"/>
        <v/>
      </c>
      <c r="DP145" t="str">
        <f t="shared" si="241"/>
        <v/>
      </c>
      <c r="DQ145" t="str">
        <f t="shared" si="242"/>
        <v/>
      </c>
      <c r="DR145" t="str">
        <f t="shared" si="243"/>
        <v/>
      </c>
      <c r="DS145" t="str">
        <f t="shared" si="244"/>
        <v/>
      </c>
      <c r="DT145" t="str">
        <f t="shared" si="245"/>
        <v/>
      </c>
      <c r="DU145" t="str">
        <f t="shared" si="246"/>
        <v/>
      </c>
      <c r="DV145" t="str">
        <f t="shared" si="247"/>
        <v/>
      </c>
      <c r="DW145" t="str">
        <f t="shared" si="248"/>
        <v/>
      </c>
      <c r="DX145" s="25" t="str">
        <f t="shared" si="249"/>
        <v/>
      </c>
      <c r="EB145" s="78" t="str">
        <f t="shared" si="250"/>
        <v/>
      </c>
      <c r="EC145"/>
      <c r="EE145" s="50" t="str">
        <f ca="1">IF(OR(Results!D144=0,Results!D144="",Results!H144=""),"",IF(Results!H144-Results!I144&gt;4,Results!D144,""))</f>
        <v/>
      </c>
      <c r="EF145" t="str">
        <f>IFERROR(INDEX(EC142:$EC$300,MATCH(EC142&amp;"*",EC143:$EC$300,0)),"")</f>
        <v/>
      </c>
      <c r="EG145" s="51" t="str">
        <f t="shared" si="251"/>
        <v/>
      </c>
    </row>
    <row r="146" spans="4:137" x14ac:dyDescent="0.25">
      <c r="D146" s="8"/>
      <c r="E146" s="14" t="str">
        <f>IFERROR(TRIM(VLOOKUP(D146,Data!$A$2:$B$300,2,FALSE)),IF(D146&lt;&gt;"",TRIM(D146),""))</f>
        <v/>
      </c>
      <c r="F146" s="17" t="str">
        <f t="shared" ca="1" si="254"/>
        <v/>
      </c>
      <c r="G146" s="8"/>
      <c r="H146" s="14" t="str">
        <f>IFERROR(TRIM(VLOOKUP(G146,Data!$A$2:$B$300,2,FALSE)),IF(G146&lt;&gt;"",TRIM(G146),""))</f>
        <v/>
      </c>
      <c r="I146" s="17" t="str">
        <f t="shared" ca="1" si="253"/>
        <v/>
      </c>
      <c r="J146" s="8"/>
      <c r="K146" s="14" t="str">
        <f>IFERROR(TRIM(VLOOKUP(J146,Data!$A$2:$B$300,2,FALSE)),IF(J146&lt;&gt;"",TRIM(J146),""))</f>
        <v/>
      </c>
      <c r="L146" s="17" t="str">
        <f t="shared" ca="1" si="252"/>
        <v/>
      </c>
      <c r="M146" s="8"/>
      <c r="N146" s="14" t="str">
        <f>IFERROR(TRIM(VLOOKUP(M146,Data!$A$2:$B$300,2,FALSE)),IF(M146&lt;&gt;"",TRIM(M146),""))</f>
        <v/>
      </c>
      <c r="O146" s="17" t="str">
        <f t="shared" ca="1" si="191"/>
        <v/>
      </c>
      <c r="P146" s="8"/>
      <c r="Q146" s="14" t="str">
        <f>IFERROR(TRIM(VLOOKUP(P146,Data!$A$2:$B$300,2,FALSE)),IF(P146&lt;&gt;"",TRIM(P146),""))</f>
        <v/>
      </c>
      <c r="R146" s="17" t="str">
        <f t="shared" ca="1" si="192"/>
        <v/>
      </c>
      <c r="S146" s="8"/>
      <c r="T146" s="14" t="str">
        <f>IFERROR(TRIM(VLOOKUP(S146,Data!$A$2:$B$300,2,FALSE)),IF(S146&lt;&gt;"",TRIM(S146),""))</f>
        <v/>
      </c>
      <c r="U146" s="17" t="str">
        <f t="shared" ca="1" si="193"/>
        <v/>
      </c>
      <c r="V146" s="8"/>
      <c r="W146" s="14" t="str">
        <f>IFERROR(TRIM(VLOOKUP(V146,Data!$A$2:$B$300,2,FALSE)),IF(V146&lt;&gt;"",TRIM(V146),""))</f>
        <v/>
      </c>
      <c r="X146" s="17" t="str">
        <f t="shared" ca="1" si="194"/>
        <v/>
      </c>
      <c r="Y146" s="8"/>
      <c r="Z146" s="14" t="str">
        <f>IFERROR(TRIM(VLOOKUP(Y146,Data!$A$2:$B$300,2,FALSE)),IF(Y146&lt;&gt;"",TRIM(Y146),""))</f>
        <v/>
      </c>
      <c r="AA146" s="17" t="str">
        <f t="shared" ca="1" si="195"/>
        <v/>
      </c>
      <c r="AB146" s="8"/>
      <c r="AC146" s="14" t="str">
        <f>IFERROR(TRIM(VLOOKUP(AB146,Data!$A$2:$B$300,2,FALSE)),IF(AB146&lt;&gt;"",TRIM(AB146),""))</f>
        <v/>
      </c>
      <c r="AD146" s="17" t="str">
        <f t="shared" ca="1" si="196"/>
        <v/>
      </c>
      <c r="AE146" s="8"/>
      <c r="AF146" s="14" t="str">
        <f>IFERROR(TRIM(VLOOKUP(AE146,Data!$A$2:$B$300,2,FALSE)),IF(AE146&lt;&gt;"",TRIM(AE146),""))</f>
        <v/>
      </c>
      <c r="AG146" s="17" t="str">
        <f t="shared" ca="1" si="197"/>
        <v/>
      </c>
      <c r="AH146" s="8"/>
      <c r="AI146" s="14" t="str">
        <f>IFERROR(TRIM(VLOOKUP(AH146,Data!$A$2:$B$300,2,FALSE)),IF(AH146&lt;&gt;"",TRIM(AH146),""))</f>
        <v/>
      </c>
      <c r="AJ146" s="17" t="str">
        <f t="shared" ca="1" si="198"/>
        <v/>
      </c>
      <c r="AK146" s="8"/>
      <c r="AL146" s="14" t="str">
        <f>IFERROR(TRIM(VLOOKUP(AK146,Data!$A$2:$B$300,2,FALSE)),IF(AK146&lt;&gt;"",TRIM(AK146),""))</f>
        <v/>
      </c>
      <c r="AM146" s="17" t="str">
        <f t="shared" ca="1" si="199"/>
        <v/>
      </c>
      <c r="AN146" s="8"/>
      <c r="AO146" s="14" t="str">
        <f>IFERROR(TRIM(VLOOKUP(AN146,Data!$A$2:$B$300,2,FALSE)),IF(AN146&lt;&gt;"",TRIM(AN146),""))</f>
        <v/>
      </c>
      <c r="AP146" s="17" t="str">
        <f t="shared" ca="1" si="200"/>
        <v/>
      </c>
      <c r="AQ146" s="8"/>
      <c r="AR146" s="14" t="str">
        <f>IFERROR(TRIM(VLOOKUP(AQ146,Data!$A$2:$B$300,2,FALSE)),IF(AQ146&lt;&gt;"",TRIM(AQ146),""))</f>
        <v/>
      </c>
      <c r="AS146" s="17" t="str">
        <f t="shared" ca="1" si="201"/>
        <v/>
      </c>
      <c r="AT146" s="8"/>
      <c r="AU146" s="14" t="str">
        <f>IFERROR(TRIM(VLOOKUP(AT146,Data!$A$2:$B$300,2,FALSE)),IF(AT146&lt;&gt;"",TRIM(AT146),""))</f>
        <v/>
      </c>
      <c r="AV146" s="17" t="str">
        <f t="shared" ca="1" si="202"/>
        <v/>
      </c>
      <c r="AW146" s="8"/>
      <c r="AX146" s="14" t="str">
        <f>IFERROR(TRIM(VLOOKUP(AW146,Data!$A$2:$B$300,2,FALSE)),IF(AW146&lt;&gt;"",TRIM(AW146),""))</f>
        <v/>
      </c>
      <c r="AY146" s="17" t="str">
        <f t="shared" ca="1" si="203"/>
        <v/>
      </c>
      <c r="AZ146" s="8"/>
      <c r="BA146" s="14" t="str">
        <f>IFERROR(TRIM(VLOOKUP(AZ146,Data!$A$2:$B$300,2,FALSE)),IF(AZ146&lt;&gt;"",TRIM(AZ146),""))</f>
        <v/>
      </c>
      <c r="BB146" s="17" t="str">
        <f t="shared" ca="1" si="204"/>
        <v/>
      </c>
      <c r="BC146" s="8"/>
      <c r="BD146" s="14" t="str">
        <f>IFERROR(TRIM(VLOOKUP(BC146,Data!$A$2:$B$300,2,FALSE)),IF(BC146&lt;&gt;"",TRIM(BC146),""))</f>
        <v/>
      </c>
      <c r="BE146" s="17" t="str">
        <f t="shared" ca="1" si="205"/>
        <v/>
      </c>
      <c r="BF146" s="8"/>
      <c r="BG146" s="14" t="str">
        <f>IFERROR(TRIM(VLOOKUP(BF146,Data!$A$2:$B$300,2,FALSE)),IF(BF146&lt;&gt;"",TRIM(BF146),""))</f>
        <v/>
      </c>
      <c r="BH146" s="17" t="str">
        <f t="shared" ca="1" si="206"/>
        <v/>
      </c>
      <c r="BI146" s="8"/>
      <c r="BJ146" s="14" t="str">
        <f>IFERROR(TRIM(VLOOKUP(BI146,Data!$A$2:$B$300,2,FALSE)),IF(BI146&lt;&gt;"",TRIM(BI146),""))</f>
        <v/>
      </c>
      <c r="BK146" s="17" t="str">
        <f t="shared" ca="1" si="207"/>
        <v/>
      </c>
      <c r="BL146" s="8"/>
      <c r="BM146" s="14" t="str">
        <f>IFERROR(TRIM(VLOOKUP(BL146,Data!$A$2:$B$300,2,FALSE)),IF(BL146&lt;&gt;"",TRIM(BL146),""))</f>
        <v/>
      </c>
      <c r="BN146" s="17" t="str">
        <f t="shared" ca="1" si="208"/>
        <v/>
      </c>
      <c r="BO146" s="8"/>
      <c r="BP146" s="14" t="str">
        <f>IFERROR(TRIM(VLOOKUP(BO146,Data!$A$2:$B$300,2,FALSE)),IF(BO146&lt;&gt;"",TRIM(BO146),""))</f>
        <v/>
      </c>
      <c r="BQ146" s="17" t="str">
        <f t="shared" ca="1" si="209"/>
        <v/>
      </c>
      <c r="BR146" s="8"/>
      <c r="BS146" s="14" t="str">
        <f>IFERROR(TRIM(VLOOKUP(BR146,Data!$A$2:$B$300,2,FALSE)),IF(BR146&lt;&gt;"",TRIM(BR146),""))</f>
        <v/>
      </c>
      <c r="BT146" s="17" t="str">
        <f t="shared" ca="1" si="210"/>
        <v/>
      </c>
      <c r="BU146" s="8"/>
      <c r="BV146" s="14" t="str">
        <f>IFERROR(TRIM(VLOOKUP(BU146,Data!$A$2:$B$300,2,FALSE)),IF(BU146&lt;&gt;"",TRIM(BU146),""))</f>
        <v/>
      </c>
      <c r="BW146" s="17" t="str">
        <f t="shared" ca="1" si="211"/>
        <v/>
      </c>
      <c r="BX146" s="8"/>
      <c r="BY146" s="14" t="str">
        <f>IFERROR(TRIM(VLOOKUP(BX146,Data!$A$2:$B$300,2,FALSE)),IF(BX146&lt;&gt;"",TRIM(BX146),""))</f>
        <v/>
      </c>
      <c r="BZ146" s="17" t="str">
        <f t="shared" ca="1" si="212"/>
        <v/>
      </c>
      <c r="CA146" s="8"/>
      <c r="CB146" s="14" t="str">
        <f>IFERROR(TRIM(VLOOKUP(CA146,Data!$A$2:$B$300,2,FALSE)),IF(CA146&lt;&gt;"",TRIM(CA146),""))</f>
        <v/>
      </c>
      <c r="CC146" s="17" t="str">
        <f t="shared" ca="1" si="213"/>
        <v/>
      </c>
      <c r="CD146" s="8"/>
      <c r="CE146" s="14" t="str">
        <f>IFERROR(TRIM(VLOOKUP(CD146,Data!$A$2:$B$300,2,FALSE)),IF(CD146&lt;&gt;"",TRIM(CD146),""))</f>
        <v/>
      </c>
      <c r="CF146" s="17" t="str">
        <f t="shared" ca="1" si="214"/>
        <v/>
      </c>
      <c r="CG146" s="8"/>
      <c r="CH146" s="14" t="str">
        <f>IFERROR(TRIM(VLOOKUP(CG146,Data!$A$2:$B$300,2,FALSE)),IF(CG146&lt;&gt;"",TRIM(CG146),""))</f>
        <v/>
      </c>
      <c r="CI146" s="17" t="str">
        <f t="shared" ca="1" si="215"/>
        <v/>
      </c>
      <c r="CJ146" s="8"/>
      <c r="CK146" s="14" t="str">
        <f>IFERROR(TRIM(VLOOKUP(CJ146,Data!$A$2:$B$300,2,FALSE)),IF(CJ146&lt;&gt;"",TRIM(CJ146),""))</f>
        <v/>
      </c>
      <c r="CL146" s="17" t="str">
        <f t="shared" ca="1" si="216"/>
        <v/>
      </c>
      <c r="CM146" s="8"/>
      <c r="CN146" s="14" t="str">
        <f>IFERROR(TRIM(VLOOKUP(CM146,Data!$A$2:$B$300,2,FALSE)),IF(CM146&lt;&gt;"",TRIM(CM146),""))</f>
        <v/>
      </c>
      <c r="CO146" s="17" t="str">
        <f t="shared" ca="1" si="217"/>
        <v/>
      </c>
      <c r="CP146" s="8"/>
      <c r="CQ146" s="14" t="str">
        <f>IFERROR(TRIM(VLOOKUP(CP146,Data!$A$2:$B$300,2,FALSE)),IF(CP146&lt;&gt;"",TRIM(CP146),""))</f>
        <v/>
      </c>
      <c r="CR146" s="17" t="str">
        <f t="shared" ca="1" si="218"/>
        <v/>
      </c>
      <c r="CT146" s="24" t="str">
        <f t="shared" si="219"/>
        <v/>
      </c>
      <c r="CU146" t="str">
        <f t="shared" si="220"/>
        <v/>
      </c>
      <c r="CV146" t="str">
        <f t="shared" si="221"/>
        <v/>
      </c>
      <c r="CW146" t="str">
        <f t="shared" si="222"/>
        <v/>
      </c>
      <c r="CX146" t="str">
        <f t="shared" si="223"/>
        <v/>
      </c>
      <c r="CY146" t="str">
        <f t="shared" si="224"/>
        <v/>
      </c>
      <c r="CZ146" t="str">
        <f t="shared" si="225"/>
        <v/>
      </c>
      <c r="DA146" t="str">
        <f t="shared" si="226"/>
        <v/>
      </c>
      <c r="DB146" t="str">
        <f t="shared" si="227"/>
        <v/>
      </c>
      <c r="DC146" t="str">
        <f t="shared" si="228"/>
        <v/>
      </c>
      <c r="DD146" t="str">
        <f t="shared" si="229"/>
        <v/>
      </c>
      <c r="DE146" t="str">
        <f t="shared" si="230"/>
        <v/>
      </c>
      <c r="DF146" t="str">
        <f t="shared" si="231"/>
        <v/>
      </c>
      <c r="DG146" t="str">
        <f t="shared" si="232"/>
        <v/>
      </c>
      <c r="DH146" t="str">
        <f t="shared" si="233"/>
        <v/>
      </c>
      <c r="DI146" t="str">
        <f t="shared" si="234"/>
        <v/>
      </c>
      <c r="DJ146" t="str">
        <f t="shared" si="235"/>
        <v/>
      </c>
      <c r="DK146" t="str">
        <f t="shared" si="236"/>
        <v/>
      </c>
      <c r="DL146" t="str">
        <f t="shared" si="237"/>
        <v/>
      </c>
      <c r="DM146" t="str">
        <f t="shared" si="238"/>
        <v/>
      </c>
      <c r="DN146" t="str">
        <f t="shared" si="239"/>
        <v/>
      </c>
      <c r="DO146" t="str">
        <f t="shared" si="240"/>
        <v/>
      </c>
      <c r="DP146" t="str">
        <f t="shared" si="241"/>
        <v/>
      </c>
      <c r="DQ146" t="str">
        <f t="shared" si="242"/>
        <v/>
      </c>
      <c r="DR146" t="str">
        <f t="shared" si="243"/>
        <v/>
      </c>
      <c r="DS146" t="str">
        <f t="shared" si="244"/>
        <v/>
      </c>
      <c r="DT146" t="str">
        <f t="shared" si="245"/>
        <v/>
      </c>
      <c r="DU146" t="str">
        <f t="shared" si="246"/>
        <v/>
      </c>
      <c r="DV146" t="str">
        <f t="shared" si="247"/>
        <v/>
      </c>
      <c r="DW146" t="str">
        <f t="shared" si="248"/>
        <v/>
      </c>
      <c r="DX146" s="25" t="str">
        <f t="shared" si="249"/>
        <v/>
      </c>
      <c r="EB146" s="78" t="str">
        <f t="shared" si="250"/>
        <v/>
      </c>
      <c r="EC146"/>
      <c r="EE146" s="50" t="str">
        <f ca="1">IF(OR(Results!D145=0,Results!D145="",Results!H145=""),"",IF(Results!H145-Results!I145&gt;4,Results!D145,""))</f>
        <v/>
      </c>
      <c r="EF146" t="str">
        <f>IFERROR(INDEX(EC143:$EC$300,MATCH(EC143&amp;"*",EC144:$EC$300,0)),"")</f>
        <v/>
      </c>
      <c r="EG146" s="51" t="str">
        <f t="shared" si="251"/>
        <v/>
      </c>
    </row>
    <row r="147" spans="4:137" x14ac:dyDescent="0.25">
      <c r="D147" s="8"/>
      <c r="E147" s="14" t="str">
        <f>IFERROR(TRIM(VLOOKUP(D147,Data!$A$2:$B$300,2,FALSE)),IF(D147&lt;&gt;"",TRIM(D147),""))</f>
        <v/>
      </c>
      <c r="F147" s="17" t="str">
        <f t="shared" ca="1" si="254"/>
        <v/>
      </c>
      <c r="G147" s="8"/>
      <c r="H147" s="14" t="str">
        <f>IFERROR(TRIM(VLOOKUP(G147,Data!$A$2:$B$300,2,FALSE)),IF(G147&lt;&gt;"",TRIM(G147),""))</f>
        <v/>
      </c>
      <c r="I147" s="17" t="str">
        <f t="shared" ca="1" si="253"/>
        <v/>
      </c>
      <c r="J147" s="8"/>
      <c r="K147" s="14" t="str">
        <f>IFERROR(TRIM(VLOOKUP(J147,Data!$A$2:$B$300,2,FALSE)),IF(J147&lt;&gt;"",TRIM(J147),""))</f>
        <v/>
      </c>
      <c r="L147" s="17" t="str">
        <f t="shared" ca="1" si="252"/>
        <v/>
      </c>
      <c r="M147" s="8"/>
      <c r="N147" s="14" t="str">
        <f>IFERROR(TRIM(VLOOKUP(M147,Data!$A$2:$B$300,2,FALSE)),IF(M147&lt;&gt;"",TRIM(M147),""))</f>
        <v/>
      </c>
      <c r="O147" s="17" t="str">
        <f t="shared" ca="1" si="191"/>
        <v/>
      </c>
      <c r="P147" s="8"/>
      <c r="Q147" s="14" t="str">
        <f>IFERROR(TRIM(VLOOKUP(P147,Data!$A$2:$B$300,2,FALSE)),IF(P147&lt;&gt;"",TRIM(P147),""))</f>
        <v/>
      </c>
      <c r="R147" s="17" t="str">
        <f t="shared" ca="1" si="192"/>
        <v/>
      </c>
      <c r="S147" s="8"/>
      <c r="T147" s="14" t="str">
        <f>IFERROR(TRIM(VLOOKUP(S147,Data!$A$2:$B$300,2,FALSE)),IF(S147&lt;&gt;"",TRIM(S147),""))</f>
        <v/>
      </c>
      <c r="U147" s="17" t="str">
        <f t="shared" ca="1" si="193"/>
        <v/>
      </c>
      <c r="V147" s="8"/>
      <c r="W147" s="14" t="str">
        <f>IFERROR(TRIM(VLOOKUP(V147,Data!$A$2:$B$300,2,FALSE)),IF(V147&lt;&gt;"",TRIM(V147),""))</f>
        <v/>
      </c>
      <c r="X147" s="17" t="str">
        <f t="shared" ca="1" si="194"/>
        <v/>
      </c>
      <c r="Y147" s="8"/>
      <c r="Z147" s="14" t="str">
        <f>IFERROR(TRIM(VLOOKUP(Y147,Data!$A$2:$B$300,2,FALSE)),IF(Y147&lt;&gt;"",TRIM(Y147),""))</f>
        <v/>
      </c>
      <c r="AA147" s="17" t="str">
        <f t="shared" ca="1" si="195"/>
        <v/>
      </c>
      <c r="AB147" s="8"/>
      <c r="AC147" s="14" t="str">
        <f>IFERROR(TRIM(VLOOKUP(AB147,Data!$A$2:$B$300,2,FALSE)),IF(AB147&lt;&gt;"",TRIM(AB147),""))</f>
        <v/>
      </c>
      <c r="AD147" s="17" t="str">
        <f t="shared" ca="1" si="196"/>
        <v/>
      </c>
      <c r="AE147" s="8"/>
      <c r="AF147" s="14" t="str">
        <f>IFERROR(TRIM(VLOOKUP(AE147,Data!$A$2:$B$300,2,FALSE)),IF(AE147&lt;&gt;"",TRIM(AE147),""))</f>
        <v/>
      </c>
      <c r="AG147" s="17" t="str">
        <f t="shared" ca="1" si="197"/>
        <v/>
      </c>
      <c r="AH147" s="8"/>
      <c r="AI147" s="14" t="str">
        <f>IFERROR(TRIM(VLOOKUP(AH147,Data!$A$2:$B$300,2,FALSE)),IF(AH147&lt;&gt;"",TRIM(AH147),""))</f>
        <v/>
      </c>
      <c r="AJ147" s="17" t="str">
        <f t="shared" ca="1" si="198"/>
        <v/>
      </c>
      <c r="AK147" s="8"/>
      <c r="AL147" s="14" t="str">
        <f>IFERROR(TRIM(VLOOKUP(AK147,Data!$A$2:$B$300,2,FALSE)),IF(AK147&lt;&gt;"",TRIM(AK147),""))</f>
        <v/>
      </c>
      <c r="AM147" s="17" t="str">
        <f t="shared" ca="1" si="199"/>
        <v/>
      </c>
      <c r="AN147" s="8"/>
      <c r="AO147" s="14" t="str">
        <f>IFERROR(TRIM(VLOOKUP(AN147,Data!$A$2:$B$300,2,FALSE)),IF(AN147&lt;&gt;"",TRIM(AN147),""))</f>
        <v/>
      </c>
      <c r="AP147" s="17" t="str">
        <f t="shared" ca="1" si="200"/>
        <v/>
      </c>
      <c r="AQ147" s="8"/>
      <c r="AR147" s="14" t="str">
        <f>IFERROR(TRIM(VLOOKUP(AQ147,Data!$A$2:$B$300,2,FALSE)),IF(AQ147&lt;&gt;"",TRIM(AQ147),""))</f>
        <v/>
      </c>
      <c r="AS147" s="17" t="str">
        <f t="shared" ca="1" si="201"/>
        <v/>
      </c>
      <c r="AT147" s="8"/>
      <c r="AU147" s="14" t="str">
        <f>IFERROR(TRIM(VLOOKUP(AT147,Data!$A$2:$B$300,2,FALSE)),IF(AT147&lt;&gt;"",TRIM(AT147),""))</f>
        <v/>
      </c>
      <c r="AV147" s="17" t="str">
        <f t="shared" ca="1" si="202"/>
        <v/>
      </c>
      <c r="AW147" s="8"/>
      <c r="AX147" s="14" t="str">
        <f>IFERROR(TRIM(VLOOKUP(AW147,Data!$A$2:$B$300,2,FALSE)),IF(AW147&lt;&gt;"",TRIM(AW147),""))</f>
        <v/>
      </c>
      <c r="AY147" s="17" t="str">
        <f t="shared" ca="1" si="203"/>
        <v/>
      </c>
      <c r="AZ147" s="8"/>
      <c r="BA147" s="14" t="str">
        <f>IFERROR(TRIM(VLOOKUP(AZ147,Data!$A$2:$B$300,2,FALSE)),IF(AZ147&lt;&gt;"",TRIM(AZ147),""))</f>
        <v/>
      </c>
      <c r="BB147" s="17" t="str">
        <f t="shared" ca="1" si="204"/>
        <v/>
      </c>
      <c r="BC147" s="8"/>
      <c r="BD147" s="14" t="str">
        <f>IFERROR(TRIM(VLOOKUP(BC147,Data!$A$2:$B$300,2,FALSE)),IF(BC147&lt;&gt;"",TRIM(BC147),""))</f>
        <v/>
      </c>
      <c r="BE147" s="17" t="str">
        <f t="shared" ca="1" si="205"/>
        <v/>
      </c>
      <c r="BF147" s="8"/>
      <c r="BG147" s="14" t="str">
        <f>IFERROR(TRIM(VLOOKUP(BF147,Data!$A$2:$B$300,2,FALSE)),IF(BF147&lt;&gt;"",TRIM(BF147),""))</f>
        <v/>
      </c>
      <c r="BH147" s="17" t="str">
        <f t="shared" ca="1" si="206"/>
        <v/>
      </c>
      <c r="BI147" s="8"/>
      <c r="BJ147" s="14" t="str">
        <f>IFERROR(TRIM(VLOOKUP(BI147,Data!$A$2:$B$300,2,FALSE)),IF(BI147&lt;&gt;"",TRIM(BI147),""))</f>
        <v/>
      </c>
      <c r="BK147" s="17" t="str">
        <f t="shared" ca="1" si="207"/>
        <v/>
      </c>
      <c r="BL147" s="8"/>
      <c r="BM147" s="14" t="str">
        <f>IFERROR(TRIM(VLOOKUP(BL147,Data!$A$2:$B$300,2,FALSE)),IF(BL147&lt;&gt;"",TRIM(BL147),""))</f>
        <v/>
      </c>
      <c r="BN147" s="17" t="str">
        <f t="shared" ca="1" si="208"/>
        <v/>
      </c>
      <c r="BO147" s="8"/>
      <c r="BP147" s="14" t="str">
        <f>IFERROR(TRIM(VLOOKUP(BO147,Data!$A$2:$B$300,2,FALSE)),IF(BO147&lt;&gt;"",TRIM(BO147),""))</f>
        <v/>
      </c>
      <c r="BQ147" s="17" t="str">
        <f t="shared" ca="1" si="209"/>
        <v/>
      </c>
      <c r="BR147" s="8"/>
      <c r="BS147" s="14" t="str">
        <f>IFERROR(TRIM(VLOOKUP(BR147,Data!$A$2:$B$300,2,FALSE)),IF(BR147&lt;&gt;"",TRIM(BR147),""))</f>
        <v/>
      </c>
      <c r="BT147" s="17" t="str">
        <f t="shared" ca="1" si="210"/>
        <v/>
      </c>
      <c r="BU147" s="8"/>
      <c r="BV147" s="14" t="str">
        <f>IFERROR(TRIM(VLOOKUP(BU147,Data!$A$2:$B$300,2,FALSE)),IF(BU147&lt;&gt;"",TRIM(BU147),""))</f>
        <v/>
      </c>
      <c r="BW147" s="17" t="str">
        <f t="shared" ca="1" si="211"/>
        <v/>
      </c>
      <c r="BX147" s="8"/>
      <c r="BY147" s="14" t="str">
        <f>IFERROR(TRIM(VLOOKUP(BX147,Data!$A$2:$B$300,2,FALSE)),IF(BX147&lt;&gt;"",TRIM(BX147),""))</f>
        <v/>
      </c>
      <c r="BZ147" s="17" t="str">
        <f t="shared" ca="1" si="212"/>
        <v/>
      </c>
      <c r="CA147" s="8"/>
      <c r="CB147" s="14" t="str">
        <f>IFERROR(TRIM(VLOOKUP(CA147,Data!$A$2:$B$300,2,FALSE)),IF(CA147&lt;&gt;"",TRIM(CA147),""))</f>
        <v/>
      </c>
      <c r="CC147" s="17" t="str">
        <f t="shared" ca="1" si="213"/>
        <v/>
      </c>
      <c r="CD147" s="8"/>
      <c r="CE147" s="14" t="str">
        <f>IFERROR(TRIM(VLOOKUP(CD147,Data!$A$2:$B$300,2,FALSE)),IF(CD147&lt;&gt;"",TRIM(CD147),""))</f>
        <v/>
      </c>
      <c r="CF147" s="17" t="str">
        <f t="shared" ca="1" si="214"/>
        <v/>
      </c>
      <c r="CG147" s="8"/>
      <c r="CH147" s="14" t="str">
        <f>IFERROR(TRIM(VLOOKUP(CG147,Data!$A$2:$B$300,2,FALSE)),IF(CG147&lt;&gt;"",TRIM(CG147),""))</f>
        <v/>
      </c>
      <c r="CI147" s="17" t="str">
        <f t="shared" ca="1" si="215"/>
        <v/>
      </c>
      <c r="CJ147" s="8"/>
      <c r="CK147" s="14" t="str">
        <f>IFERROR(TRIM(VLOOKUP(CJ147,Data!$A$2:$B$300,2,FALSE)),IF(CJ147&lt;&gt;"",TRIM(CJ147),""))</f>
        <v/>
      </c>
      <c r="CL147" s="17" t="str">
        <f t="shared" ca="1" si="216"/>
        <v/>
      </c>
      <c r="CM147" s="8"/>
      <c r="CN147" s="14" t="str">
        <f>IFERROR(TRIM(VLOOKUP(CM147,Data!$A$2:$B$300,2,FALSE)),IF(CM147&lt;&gt;"",TRIM(CM147),""))</f>
        <v/>
      </c>
      <c r="CO147" s="17" t="str">
        <f t="shared" ca="1" si="217"/>
        <v/>
      </c>
      <c r="CP147" s="8"/>
      <c r="CQ147" s="14" t="str">
        <f>IFERROR(TRIM(VLOOKUP(CP147,Data!$A$2:$B$300,2,FALSE)),IF(CP147&lt;&gt;"",TRIM(CP147),""))</f>
        <v/>
      </c>
      <c r="CR147" s="17" t="str">
        <f t="shared" ca="1" si="218"/>
        <v/>
      </c>
      <c r="CT147" s="24" t="str">
        <f t="shared" si="219"/>
        <v/>
      </c>
      <c r="CU147" t="str">
        <f t="shared" si="220"/>
        <v/>
      </c>
      <c r="CV147" t="str">
        <f t="shared" si="221"/>
        <v/>
      </c>
      <c r="CW147" t="str">
        <f t="shared" si="222"/>
        <v/>
      </c>
      <c r="CX147" t="str">
        <f t="shared" si="223"/>
        <v/>
      </c>
      <c r="CY147" t="str">
        <f t="shared" si="224"/>
        <v/>
      </c>
      <c r="CZ147" t="str">
        <f t="shared" si="225"/>
        <v/>
      </c>
      <c r="DA147" t="str">
        <f t="shared" si="226"/>
        <v/>
      </c>
      <c r="DB147" t="str">
        <f t="shared" si="227"/>
        <v/>
      </c>
      <c r="DC147" t="str">
        <f t="shared" si="228"/>
        <v/>
      </c>
      <c r="DD147" t="str">
        <f t="shared" si="229"/>
        <v/>
      </c>
      <c r="DE147" t="str">
        <f t="shared" si="230"/>
        <v/>
      </c>
      <c r="DF147" t="str">
        <f t="shared" si="231"/>
        <v/>
      </c>
      <c r="DG147" t="str">
        <f t="shared" si="232"/>
        <v/>
      </c>
      <c r="DH147" t="str">
        <f t="shared" si="233"/>
        <v/>
      </c>
      <c r="DI147" t="str">
        <f t="shared" si="234"/>
        <v/>
      </c>
      <c r="DJ147" t="str">
        <f t="shared" si="235"/>
        <v/>
      </c>
      <c r="DK147" t="str">
        <f t="shared" si="236"/>
        <v/>
      </c>
      <c r="DL147" t="str">
        <f t="shared" si="237"/>
        <v/>
      </c>
      <c r="DM147" t="str">
        <f t="shared" si="238"/>
        <v/>
      </c>
      <c r="DN147" t="str">
        <f t="shared" si="239"/>
        <v/>
      </c>
      <c r="DO147" t="str">
        <f t="shared" si="240"/>
        <v/>
      </c>
      <c r="DP147" t="str">
        <f t="shared" si="241"/>
        <v/>
      </c>
      <c r="DQ147" t="str">
        <f t="shared" si="242"/>
        <v/>
      </c>
      <c r="DR147" t="str">
        <f t="shared" si="243"/>
        <v/>
      </c>
      <c r="DS147" t="str">
        <f t="shared" si="244"/>
        <v/>
      </c>
      <c r="DT147" t="str">
        <f t="shared" si="245"/>
        <v/>
      </c>
      <c r="DU147" t="str">
        <f t="shared" si="246"/>
        <v/>
      </c>
      <c r="DV147" t="str">
        <f t="shared" si="247"/>
        <v/>
      </c>
      <c r="DW147" t="str">
        <f t="shared" si="248"/>
        <v/>
      </c>
      <c r="DX147" s="25" t="str">
        <f t="shared" si="249"/>
        <v/>
      </c>
      <c r="EB147" s="78" t="str">
        <f t="shared" si="250"/>
        <v/>
      </c>
      <c r="EC147"/>
      <c r="EE147" s="50" t="str">
        <f ca="1">IF(OR(Results!D146=0,Results!D146="",Results!H146=""),"",IF(Results!H146-Results!I146&gt;4,Results!D146,""))</f>
        <v/>
      </c>
      <c r="EF147" t="str">
        <f>IFERROR(INDEX(EC144:$EC$300,MATCH(EC144&amp;"*",EC145:$EC$300,0)),"")</f>
        <v/>
      </c>
      <c r="EG147" s="51" t="str">
        <f t="shared" si="251"/>
        <v/>
      </c>
    </row>
    <row r="148" spans="4:137" x14ac:dyDescent="0.25">
      <c r="D148" s="8"/>
      <c r="E148" s="14" t="str">
        <f>IFERROR(TRIM(VLOOKUP(D148,Data!$A$2:$B$300,2,FALSE)),IF(D148&lt;&gt;"",TRIM(D148),""))</f>
        <v/>
      </c>
      <c r="F148" s="17" t="str">
        <f t="shared" ca="1" si="254"/>
        <v/>
      </c>
      <c r="G148" s="8"/>
      <c r="H148" s="14" t="str">
        <f>IFERROR(TRIM(VLOOKUP(G148,Data!$A$2:$B$300,2,FALSE)),IF(G148&lt;&gt;"",TRIM(G148),""))</f>
        <v/>
      </c>
      <c r="I148" s="17" t="str">
        <f t="shared" ca="1" si="253"/>
        <v/>
      </c>
      <c r="J148" s="8"/>
      <c r="K148" s="14" t="str">
        <f>IFERROR(TRIM(VLOOKUP(J148,Data!$A$2:$B$300,2,FALSE)),IF(J148&lt;&gt;"",TRIM(J148),""))</f>
        <v/>
      </c>
      <c r="L148" s="17" t="str">
        <f t="shared" ca="1" si="252"/>
        <v/>
      </c>
      <c r="M148" s="8"/>
      <c r="N148" s="14" t="str">
        <f>IFERROR(TRIM(VLOOKUP(M148,Data!$A$2:$B$300,2,FALSE)),IF(M148&lt;&gt;"",TRIM(M148),""))</f>
        <v/>
      </c>
      <c r="O148" s="17" t="str">
        <f t="shared" ca="1" si="191"/>
        <v/>
      </c>
      <c r="P148" s="8"/>
      <c r="Q148" s="14" t="str">
        <f>IFERROR(TRIM(VLOOKUP(P148,Data!$A$2:$B$300,2,FALSE)),IF(P148&lt;&gt;"",TRIM(P148),""))</f>
        <v/>
      </c>
      <c r="R148" s="17" t="str">
        <f t="shared" ca="1" si="192"/>
        <v/>
      </c>
      <c r="S148" s="8"/>
      <c r="T148" s="14" t="str">
        <f>IFERROR(TRIM(VLOOKUP(S148,Data!$A$2:$B$300,2,FALSE)),IF(S148&lt;&gt;"",TRIM(S148),""))</f>
        <v/>
      </c>
      <c r="U148" s="17" t="str">
        <f t="shared" ca="1" si="193"/>
        <v/>
      </c>
      <c r="V148" s="8"/>
      <c r="W148" s="14" t="str">
        <f>IFERROR(TRIM(VLOOKUP(V148,Data!$A$2:$B$300,2,FALSE)),IF(V148&lt;&gt;"",TRIM(V148),""))</f>
        <v/>
      </c>
      <c r="X148" s="17" t="str">
        <f t="shared" ca="1" si="194"/>
        <v/>
      </c>
      <c r="Y148" s="8"/>
      <c r="Z148" s="14" t="str">
        <f>IFERROR(TRIM(VLOOKUP(Y148,Data!$A$2:$B$300,2,FALSE)),IF(Y148&lt;&gt;"",TRIM(Y148),""))</f>
        <v/>
      </c>
      <c r="AA148" s="17" t="str">
        <f t="shared" ca="1" si="195"/>
        <v/>
      </c>
      <c r="AB148" s="8"/>
      <c r="AC148" s="14" t="str">
        <f>IFERROR(TRIM(VLOOKUP(AB148,Data!$A$2:$B$300,2,FALSE)),IF(AB148&lt;&gt;"",TRIM(AB148),""))</f>
        <v/>
      </c>
      <c r="AD148" s="17" t="str">
        <f t="shared" ca="1" si="196"/>
        <v/>
      </c>
      <c r="AE148" s="8"/>
      <c r="AF148" s="14" t="str">
        <f>IFERROR(TRIM(VLOOKUP(AE148,Data!$A$2:$B$300,2,FALSE)),IF(AE148&lt;&gt;"",TRIM(AE148),""))</f>
        <v/>
      </c>
      <c r="AG148" s="17" t="str">
        <f t="shared" ca="1" si="197"/>
        <v/>
      </c>
      <c r="AH148" s="8"/>
      <c r="AI148" s="14" t="str">
        <f>IFERROR(TRIM(VLOOKUP(AH148,Data!$A$2:$B$300,2,FALSE)),IF(AH148&lt;&gt;"",TRIM(AH148),""))</f>
        <v/>
      </c>
      <c r="AJ148" s="17" t="str">
        <f t="shared" ca="1" si="198"/>
        <v/>
      </c>
      <c r="AK148" s="8"/>
      <c r="AL148" s="14" t="str">
        <f>IFERROR(TRIM(VLOOKUP(AK148,Data!$A$2:$B$300,2,FALSE)),IF(AK148&lt;&gt;"",TRIM(AK148),""))</f>
        <v/>
      </c>
      <c r="AM148" s="17" t="str">
        <f t="shared" ca="1" si="199"/>
        <v/>
      </c>
      <c r="AN148" s="8"/>
      <c r="AO148" s="14" t="str">
        <f>IFERROR(TRIM(VLOOKUP(AN148,Data!$A$2:$B$300,2,FALSE)),IF(AN148&lt;&gt;"",TRIM(AN148),""))</f>
        <v/>
      </c>
      <c r="AP148" s="17" t="str">
        <f t="shared" ca="1" si="200"/>
        <v/>
      </c>
      <c r="AQ148" s="8"/>
      <c r="AR148" s="14" t="str">
        <f>IFERROR(TRIM(VLOOKUP(AQ148,Data!$A$2:$B$300,2,FALSE)),IF(AQ148&lt;&gt;"",TRIM(AQ148),""))</f>
        <v/>
      </c>
      <c r="AS148" s="17" t="str">
        <f t="shared" ca="1" si="201"/>
        <v/>
      </c>
      <c r="AT148" s="8"/>
      <c r="AU148" s="14" t="str">
        <f>IFERROR(TRIM(VLOOKUP(AT148,Data!$A$2:$B$300,2,FALSE)),IF(AT148&lt;&gt;"",TRIM(AT148),""))</f>
        <v/>
      </c>
      <c r="AV148" s="17" t="str">
        <f t="shared" ca="1" si="202"/>
        <v/>
      </c>
      <c r="AW148" s="8"/>
      <c r="AX148" s="14" t="str">
        <f>IFERROR(TRIM(VLOOKUP(AW148,Data!$A$2:$B$300,2,FALSE)),IF(AW148&lt;&gt;"",TRIM(AW148),""))</f>
        <v/>
      </c>
      <c r="AY148" s="17" t="str">
        <f t="shared" ca="1" si="203"/>
        <v/>
      </c>
      <c r="AZ148" s="8"/>
      <c r="BA148" s="14" t="str">
        <f>IFERROR(TRIM(VLOOKUP(AZ148,Data!$A$2:$B$300,2,FALSE)),IF(AZ148&lt;&gt;"",TRIM(AZ148),""))</f>
        <v/>
      </c>
      <c r="BB148" s="17" t="str">
        <f t="shared" ca="1" si="204"/>
        <v/>
      </c>
      <c r="BC148" s="8"/>
      <c r="BD148" s="14" t="str">
        <f>IFERROR(TRIM(VLOOKUP(BC148,Data!$A$2:$B$300,2,FALSE)),IF(BC148&lt;&gt;"",TRIM(BC148),""))</f>
        <v/>
      </c>
      <c r="BE148" s="17" t="str">
        <f t="shared" ca="1" si="205"/>
        <v/>
      </c>
      <c r="BF148" s="8"/>
      <c r="BG148" s="14" t="str">
        <f>IFERROR(TRIM(VLOOKUP(BF148,Data!$A$2:$B$300,2,FALSE)),IF(BF148&lt;&gt;"",TRIM(BF148),""))</f>
        <v/>
      </c>
      <c r="BH148" s="17" t="str">
        <f t="shared" ca="1" si="206"/>
        <v/>
      </c>
      <c r="BI148" s="8"/>
      <c r="BJ148" s="14" t="str">
        <f>IFERROR(TRIM(VLOOKUP(BI148,Data!$A$2:$B$300,2,FALSE)),IF(BI148&lt;&gt;"",TRIM(BI148),""))</f>
        <v/>
      </c>
      <c r="BK148" s="17" t="str">
        <f t="shared" ca="1" si="207"/>
        <v/>
      </c>
      <c r="BL148" s="8"/>
      <c r="BM148" s="14" t="str">
        <f>IFERROR(TRIM(VLOOKUP(BL148,Data!$A$2:$B$300,2,FALSE)),IF(BL148&lt;&gt;"",TRIM(BL148),""))</f>
        <v/>
      </c>
      <c r="BN148" s="17" t="str">
        <f t="shared" ca="1" si="208"/>
        <v/>
      </c>
      <c r="BO148" s="8"/>
      <c r="BP148" s="14" t="str">
        <f>IFERROR(TRIM(VLOOKUP(BO148,Data!$A$2:$B$300,2,FALSE)),IF(BO148&lt;&gt;"",TRIM(BO148),""))</f>
        <v/>
      </c>
      <c r="BQ148" s="17" t="str">
        <f t="shared" ca="1" si="209"/>
        <v/>
      </c>
      <c r="BR148" s="8"/>
      <c r="BS148" s="14" t="str">
        <f>IFERROR(TRIM(VLOOKUP(BR148,Data!$A$2:$B$300,2,FALSE)),IF(BR148&lt;&gt;"",TRIM(BR148),""))</f>
        <v/>
      </c>
      <c r="BT148" s="17" t="str">
        <f t="shared" ca="1" si="210"/>
        <v/>
      </c>
      <c r="BU148" s="8"/>
      <c r="BV148" s="14" t="str">
        <f>IFERROR(TRIM(VLOOKUP(BU148,Data!$A$2:$B$300,2,FALSE)),IF(BU148&lt;&gt;"",TRIM(BU148),""))</f>
        <v/>
      </c>
      <c r="BW148" s="17" t="str">
        <f t="shared" ca="1" si="211"/>
        <v/>
      </c>
      <c r="BX148" s="8"/>
      <c r="BY148" s="14" t="str">
        <f>IFERROR(TRIM(VLOOKUP(BX148,Data!$A$2:$B$300,2,FALSE)),IF(BX148&lt;&gt;"",TRIM(BX148),""))</f>
        <v/>
      </c>
      <c r="BZ148" s="17" t="str">
        <f t="shared" ca="1" si="212"/>
        <v/>
      </c>
      <c r="CA148" s="8"/>
      <c r="CB148" s="14" t="str">
        <f>IFERROR(TRIM(VLOOKUP(CA148,Data!$A$2:$B$300,2,FALSE)),IF(CA148&lt;&gt;"",TRIM(CA148),""))</f>
        <v/>
      </c>
      <c r="CC148" s="17" t="str">
        <f t="shared" ca="1" si="213"/>
        <v/>
      </c>
      <c r="CD148" s="8"/>
      <c r="CE148" s="14" t="str">
        <f>IFERROR(TRIM(VLOOKUP(CD148,Data!$A$2:$B$300,2,FALSE)),IF(CD148&lt;&gt;"",TRIM(CD148),""))</f>
        <v/>
      </c>
      <c r="CF148" s="17" t="str">
        <f t="shared" ca="1" si="214"/>
        <v/>
      </c>
      <c r="CG148" s="8"/>
      <c r="CH148" s="14" t="str">
        <f>IFERROR(TRIM(VLOOKUP(CG148,Data!$A$2:$B$300,2,FALSE)),IF(CG148&lt;&gt;"",TRIM(CG148),""))</f>
        <v/>
      </c>
      <c r="CI148" s="17" t="str">
        <f t="shared" ca="1" si="215"/>
        <v/>
      </c>
      <c r="CJ148" s="8"/>
      <c r="CK148" s="14" t="str">
        <f>IFERROR(TRIM(VLOOKUP(CJ148,Data!$A$2:$B$300,2,FALSE)),IF(CJ148&lt;&gt;"",TRIM(CJ148),""))</f>
        <v/>
      </c>
      <c r="CL148" s="17" t="str">
        <f t="shared" ca="1" si="216"/>
        <v/>
      </c>
      <c r="CM148" s="8"/>
      <c r="CN148" s="14" t="str">
        <f>IFERROR(TRIM(VLOOKUP(CM148,Data!$A$2:$B$300,2,FALSE)),IF(CM148&lt;&gt;"",TRIM(CM148),""))</f>
        <v/>
      </c>
      <c r="CO148" s="17" t="str">
        <f t="shared" ca="1" si="217"/>
        <v/>
      </c>
      <c r="CP148" s="8"/>
      <c r="CQ148" s="14" t="str">
        <f>IFERROR(TRIM(VLOOKUP(CP148,Data!$A$2:$B$300,2,FALSE)),IF(CP148&lt;&gt;"",TRIM(CP148),""))</f>
        <v/>
      </c>
      <c r="CR148" s="17" t="str">
        <f t="shared" ca="1" si="218"/>
        <v/>
      </c>
      <c r="CT148" s="24" t="str">
        <f t="shared" si="219"/>
        <v/>
      </c>
      <c r="CU148" t="str">
        <f t="shared" si="220"/>
        <v/>
      </c>
      <c r="CV148" t="str">
        <f t="shared" si="221"/>
        <v/>
      </c>
      <c r="CW148" t="str">
        <f t="shared" si="222"/>
        <v/>
      </c>
      <c r="CX148" t="str">
        <f t="shared" si="223"/>
        <v/>
      </c>
      <c r="CY148" t="str">
        <f t="shared" si="224"/>
        <v/>
      </c>
      <c r="CZ148" t="str">
        <f t="shared" si="225"/>
        <v/>
      </c>
      <c r="DA148" t="str">
        <f t="shared" si="226"/>
        <v/>
      </c>
      <c r="DB148" t="str">
        <f t="shared" si="227"/>
        <v/>
      </c>
      <c r="DC148" t="str">
        <f t="shared" si="228"/>
        <v/>
      </c>
      <c r="DD148" t="str">
        <f t="shared" si="229"/>
        <v/>
      </c>
      <c r="DE148" t="str">
        <f t="shared" si="230"/>
        <v/>
      </c>
      <c r="DF148" t="str">
        <f t="shared" si="231"/>
        <v/>
      </c>
      <c r="DG148" t="str">
        <f t="shared" si="232"/>
        <v/>
      </c>
      <c r="DH148" t="str">
        <f t="shared" si="233"/>
        <v/>
      </c>
      <c r="DI148" t="str">
        <f t="shared" si="234"/>
        <v/>
      </c>
      <c r="DJ148" t="str">
        <f t="shared" si="235"/>
        <v/>
      </c>
      <c r="DK148" t="str">
        <f t="shared" si="236"/>
        <v/>
      </c>
      <c r="DL148" t="str">
        <f t="shared" si="237"/>
        <v/>
      </c>
      <c r="DM148" t="str">
        <f t="shared" si="238"/>
        <v/>
      </c>
      <c r="DN148" t="str">
        <f t="shared" si="239"/>
        <v/>
      </c>
      <c r="DO148" t="str">
        <f t="shared" si="240"/>
        <v/>
      </c>
      <c r="DP148" t="str">
        <f t="shared" si="241"/>
        <v/>
      </c>
      <c r="DQ148" t="str">
        <f t="shared" si="242"/>
        <v/>
      </c>
      <c r="DR148" t="str">
        <f t="shared" si="243"/>
        <v/>
      </c>
      <c r="DS148" t="str">
        <f t="shared" si="244"/>
        <v/>
      </c>
      <c r="DT148" t="str">
        <f t="shared" si="245"/>
        <v/>
      </c>
      <c r="DU148" t="str">
        <f t="shared" si="246"/>
        <v/>
      </c>
      <c r="DV148" t="str">
        <f t="shared" si="247"/>
        <v/>
      </c>
      <c r="DW148" t="str">
        <f t="shared" si="248"/>
        <v/>
      </c>
      <c r="DX148" s="25" t="str">
        <f t="shared" si="249"/>
        <v/>
      </c>
      <c r="EB148" s="78" t="str">
        <f t="shared" si="250"/>
        <v/>
      </c>
      <c r="EC148"/>
      <c r="EE148" s="50" t="str">
        <f ca="1">IF(OR(Results!D147=0,Results!D147="",Results!H147=""),"",IF(Results!H147-Results!I147&gt;4,Results!D147,""))</f>
        <v/>
      </c>
      <c r="EF148" t="str">
        <f>IFERROR(INDEX(EC145:$EC$300,MATCH(EC145&amp;"*",EC146:$EC$300,0)),"")</f>
        <v/>
      </c>
      <c r="EG148" s="51" t="str">
        <f t="shared" si="251"/>
        <v/>
      </c>
    </row>
    <row r="149" spans="4:137" x14ac:dyDescent="0.25">
      <c r="D149" s="8"/>
      <c r="E149" s="14" t="str">
        <f>IFERROR(TRIM(VLOOKUP(D149,Data!$A$2:$B$300,2,FALSE)),IF(D149&lt;&gt;"",TRIM(D149),""))</f>
        <v/>
      </c>
      <c r="F149" s="17" t="str">
        <f t="shared" ca="1" si="254"/>
        <v/>
      </c>
      <c r="G149" s="8"/>
      <c r="H149" s="14" t="str">
        <f>IFERROR(TRIM(VLOOKUP(G149,Data!$A$2:$B$300,2,FALSE)),IF(G149&lt;&gt;"",TRIM(G149),""))</f>
        <v/>
      </c>
      <c r="I149" s="17" t="str">
        <f t="shared" ca="1" si="253"/>
        <v/>
      </c>
      <c r="J149" s="8"/>
      <c r="K149" s="14" t="str">
        <f>IFERROR(TRIM(VLOOKUP(J149,Data!$A$2:$B$300,2,FALSE)),IF(J149&lt;&gt;"",TRIM(J149),""))</f>
        <v/>
      </c>
      <c r="L149" s="17" t="str">
        <f t="shared" ca="1" si="252"/>
        <v/>
      </c>
      <c r="M149" s="8"/>
      <c r="N149" s="14" t="str">
        <f>IFERROR(TRIM(VLOOKUP(M149,Data!$A$2:$B$300,2,FALSE)),IF(M149&lt;&gt;"",TRIM(M149),""))</f>
        <v/>
      </c>
      <c r="O149" s="17" t="str">
        <f t="shared" ca="1" si="191"/>
        <v/>
      </c>
      <c r="P149" s="8"/>
      <c r="Q149" s="14" t="str">
        <f>IFERROR(TRIM(VLOOKUP(P149,Data!$A$2:$B$300,2,FALSE)),IF(P149&lt;&gt;"",TRIM(P149),""))</f>
        <v/>
      </c>
      <c r="R149" s="17" t="str">
        <f t="shared" ca="1" si="192"/>
        <v/>
      </c>
      <c r="S149" s="8"/>
      <c r="T149" s="14" t="str">
        <f>IFERROR(TRIM(VLOOKUP(S149,Data!$A$2:$B$300,2,FALSE)),IF(S149&lt;&gt;"",TRIM(S149),""))</f>
        <v/>
      </c>
      <c r="U149" s="17" t="str">
        <f t="shared" ca="1" si="193"/>
        <v/>
      </c>
      <c r="V149" s="8"/>
      <c r="W149" s="14" t="str">
        <f>IFERROR(TRIM(VLOOKUP(V149,Data!$A$2:$B$300,2,FALSE)),IF(V149&lt;&gt;"",TRIM(V149),""))</f>
        <v/>
      </c>
      <c r="X149" s="17" t="str">
        <f t="shared" ca="1" si="194"/>
        <v/>
      </c>
      <c r="Y149" s="8"/>
      <c r="Z149" s="14" t="str">
        <f>IFERROR(TRIM(VLOOKUP(Y149,Data!$A$2:$B$300,2,FALSE)),IF(Y149&lt;&gt;"",TRIM(Y149),""))</f>
        <v/>
      </c>
      <c r="AA149" s="17" t="str">
        <f t="shared" ca="1" si="195"/>
        <v/>
      </c>
      <c r="AB149" s="8"/>
      <c r="AC149" s="14" t="str">
        <f>IFERROR(TRIM(VLOOKUP(AB149,Data!$A$2:$B$300,2,FALSE)),IF(AB149&lt;&gt;"",TRIM(AB149),""))</f>
        <v/>
      </c>
      <c r="AD149" s="17" t="str">
        <f t="shared" ca="1" si="196"/>
        <v/>
      </c>
      <c r="AE149" s="8"/>
      <c r="AF149" s="14" t="str">
        <f>IFERROR(TRIM(VLOOKUP(AE149,Data!$A$2:$B$300,2,FALSE)),IF(AE149&lt;&gt;"",TRIM(AE149),""))</f>
        <v/>
      </c>
      <c r="AG149" s="17" t="str">
        <f t="shared" ca="1" si="197"/>
        <v/>
      </c>
      <c r="AH149" s="8"/>
      <c r="AI149" s="14" t="str">
        <f>IFERROR(TRIM(VLOOKUP(AH149,Data!$A$2:$B$300,2,FALSE)),IF(AH149&lt;&gt;"",TRIM(AH149),""))</f>
        <v/>
      </c>
      <c r="AJ149" s="17" t="str">
        <f t="shared" ca="1" si="198"/>
        <v/>
      </c>
      <c r="AK149" s="8"/>
      <c r="AL149" s="14" t="str">
        <f>IFERROR(TRIM(VLOOKUP(AK149,Data!$A$2:$B$300,2,FALSE)),IF(AK149&lt;&gt;"",TRIM(AK149),""))</f>
        <v/>
      </c>
      <c r="AM149" s="17" t="str">
        <f t="shared" ca="1" si="199"/>
        <v/>
      </c>
      <c r="AN149" s="8"/>
      <c r="AO149" s="14" t="str">
        <f>IFERROR(TRIM(VLOOKUP(AN149,Data!$A$2:$B$300,2,FALSE)),IF(AN149&lt;&gt;"",TRIM(AN149),""))</f>
        <v/>
      </c>
      <c r="AP149" s="17" t="str">
        <f t="shared" ca="1" si="200"/>
        <v/>
      </c>
      <c r="AQ149" s="8"/>
      <c r="AR149" s="14" t="str">
        <f>IFERROR(TRIM(VLOOKUP(AQ149,Data!$A$2:$B$300,2,FALSE)),IF(AQ149&lt;&gt;"",TRIM(AQ149),""))</f>
        <v/>
      </c>
      <c r="AS149" s="17" t="str">
        <f t="shared" ca="1" si="201"/>
        <v/>
      </c>
      <c r="AT149" s="8"/>
      <c r="AU149" s="14" t="str">
        <f>IFERROR(TRIM(VLOOKUP(AT149,Data!$A$2:$B$300,2,FALSE)),IF(AT149&lt;&gt;"",TRIM(AT149),""))</f>
        <v/>
      </c>
      <c r="AV149" s="17" t="str">
        <f t="shared" ca="1" si="202"/>
        <v/>
      </c>
      <c r="AW149" s="8"/>
      <c r="AX149" s="14" t="str">
        <f>IFERROR(TRIM(VLOOKUP(AW149,Data!$A$2:$B$300,2,FALSE)),IF(AW149&lt;&gt;"",TRIM(AW149),""))</f>
        <v/>
      </c>
      <c r="AY149" s="17" t="str">
        <f t="shared" ca="1" si="203"/>
        <v/>
      </c>
      <c r="AZ149" s="8"/>
      <c r="BA149" s="14" t="str">
        <f>IFERROR(TRIM(VLOOKUP(AZ149,Data!$A$2:$B$300,2,FALSE)),IF(AZ149&lt;&gt;"",TRIM(AZ149),""))</f>
        <v/>
      </c>
      <c r="BB149" s="17" t="str">
        <f t="shared" ca="1" si="204"/>
        <v/>
      </c>
      <c r="BC149" s="8"/>
      <c r="BD149" s="14" t="str">
        <f>IFERROR(TRIM(VLOOKUP(BC149,Data!$A$2:$B$300,2,FALSE)),IF(BC149&lt;&gt;"",TRIM(BC149),""))</f>
        <v/>
      </c>
      <c r="BE149" s="17" t="str">
        <f t="shared" ca="1" si="205"/>
        <v/>
      </c>
      <c r="BF149" s="8"/>
      <c r="BG149" s="14" t="str">
        <f>IFERROR(TRIM(VLOOKUP(BF149,Data!$A$2:$B$300,2,FALSE)),IF(BF149&lt;&gt;"",TRIM(BF149),""))</f>
        <v/>
      </c>
      <c r="BH149" s="17" t="str">
        <f t="shared" ca="1" si="206"/>
        <v/>
      </c>
      <c r="BI149" s="8"/>
      <c r="BJ149" s="14" t="str">
        <f>IFERROR(TRIM(VLOOKUP(BI149,Data!$A$2:$B$300,2,FALSE)),IF(BI149&lt;&gt;"",TRIM(BI149),""))</f>
        <v/>
      </c>
      <c r="BK149" s="17" t="str">
        <f t="shared" ca="1" si="207"/>
        <v/>
      </c>
      <c r="BL149" s="8"/>
      <c r="BM149" s="14" t="str">
        <f>IFERROR(TRIM(VLOOKUP(BL149,Data!$A$2:$B$300,2,FALSE)),IF(BL149&lt;&gt;"",TRIM(BL149),""))</f>
        <v/>
      </c>
      <c r="BN149" s="17" t="str">
        <f t="shared" ca="1" si="208"/>
        <v/>
      </c>
      <c r="BO149" s="8"/>
      <c r="BP149" s="14" t="str">
        <f>IFERROR(TRIM(VLOOKUP(BO149,Data!$A$2:$B$300,2,FALSE)),IF(BO149&lt;&gt;"",TRIM(BO149),""))</f>
        <v/>
      </c>
      <c r="BQ149" s="17" t="str">
        <f t="shared" ca="1" si="209"/>
        <v/>
      </c>
      <c r="BR149" s="8"/>
      <c r="BS149" s="14" t="str">
        <f>IFERROR(TRIM(VLOOKUP(BR149,Data!$A$2:$B$300,2,FALSE)),IF(BR149&lt;&gt;"",TRIM(BR149),""))</f>
        <v/>
      </c>
      <c r="BT149" s="17" t="str">
        <f t="shared" ca="1" si="210"/>
        <v/>
      </c>
      <c r="BU149" s="8"/>
      <c r="BV149" s="14" t="str">
        <f>IFERROR(TRIM(VLOOKUP(BU149,Data!$A$2:$B$300,2,FALSE)),IF(BU149&lt;&gt;"",TRIM(BU149),""))</f>
        <v/>
      </c>
      <c r="BW149" s="17" t="str">
        <f t="shared" ca="1" si="211"/>
        <v/>
      </c>
      <c r="BX149" s="8"/>
      <c r="BY149" s="14" t="str">
        <f>IFERROR(TRIM(VLOOKUP(BX149,Data!$A$2:$B$300,2,FALSE)),IF(BX149&lt;&gt;"",TRIM(BX149),""))</f>
        <v/>
      </c>
      <c r="BZ149" s="17" t="str">
        <f t="shared" ca="1" si="212"/>
        <v/>
      </c>
      <c r="CA149" s="8"/>
      <c r="CB149" s="14" t="str">
        <f>IFERROR(TRIM(VLOOKUP(CA149,Data!$A$2:$B$300,2,FALSE)),IF(CA149&lt;&gt;"",TRIM(CA149),""))</f>
        <v/>
      </c>
      <c r="CC149" s="17" t="str">
        <f t="shared" ca="1" si="213"/>
        <v/>
      </c>
      <c r="CD149" s="8"/>
      <c r="CE149" s="14" t="str">
        <f>IFERROR(TRIM(VLOOKUP(CD149,Data!$A$2:$B$300,2,FALSE)),IF(CD149&lt;&gt;"",TRIM(CD149),""))</f>
        <v/>
      </c>
      <c r="CF149" s="17" t="str">
        <f t="shared" ca="1" si="214"/>
        <v/>
      </c>
      <c r="CG149" s="8"/>
      <c r="CH149" s="14" t="str">
        <f>IFERROR(TRIM(VLOOKUP(CG149,Data!$A$2:$B$300,2,FALSE)),IF(CG149&lt;&gt;"",TRIM(CG149),""))</f>
        <v/>
      </c>
      <c r="CI149" s="17" t="str">
        <f t="shared" ca="1" si="215"/>
        <v/>
      </c>
      <c r="CJ149" s="8"/>
      <c r="CK149" s="14" t="str">
        <f>IFERROR(TRIM(VLOOKUP(CJ149,Data!$A$2:$B$300,2,FALSE)),IF(CJ149&lt;&gt;"",TRIM(CJ149),""))</f>
        <v/>
      </c>
      <c r="CL149" s="17" t="str">
        <f t="shared" ca="1" si="216"/>
        <v/>
      </c>
      <c r="CM149" s="8"/>
      <c r="CN149" s="14" t="str">
        <f>IFERROR(TRIM(VLOOKUP(CM149,Data!$A$2:$B$300,2,FALSE)),IF(CM149&lt;&gt;"",TRIM(CM149),""))</f>
        <v/>
      </c>
      <c r="CO149" s="17" t="str">
        <f t="shared" ca="1" si="217"/>
        <v/>
      </c>
      <c r="CP149" s="8"/>
      <c r="CQ149" s="14" t="str">
        <f>IFERROR(TRIM(VLOOKUP(CP149,Data!$A$2:$B$300,2,FALSE)),IF(CP149&lt;&gt;"",TRIM(CP149),""))</f>
        <v/>
      </c>
      <c r="CR149" s="17" t="str">
        <f t="shared" ca="1" si="218"/>
        <v/>
      </c>
      <c r="CT149" s="24" t="str">
        <f t="shared" si="219"/>
        <v/>
      </c>
      <c r="CU149" t="str">
        <f t="shared" si="220"/>
        <v/>
      </c>
      <c r="CV149" t="str">
        <f t="shared" si="221"/>
        <v/>
      </c>
      <c r="CW149" t="str">
        <f t="shared" si="222"/>
        <v/>
      </c>
      <c r="CX149" t="str">
        <f t="shared" si="223"/>
        <v/>
      </c>
      <c r="CY149" t="str">
        <f t="shared" si="224"/>
        <v/>
      </c>
      <c r="CZ149" t="str">
        <f t="shared" si="225"/>
        <v/>
      </c>
      <c r="DA149" t="str">
        <f t="shared" si="226"/>
        <v/>
      </c>
      <c r="DB149" t="str">
        <f t="shared" si="227"/>
        <v/>
      </c>
      <c r="DC149" t="str">
        <f t="shared" si="228"/>
        <v/>
      </c>
      <c r="DD149" t="str">
        <f t="shared" si="229"/>
        <v/>
      </c>
      <c r="DE149" t="str">
        <f t="shared" si="230"/>
        <v/>
      </c>
      <c r="DF149" t="str">
        <f t="shared" si="231"/>
        <v/>
      </c>
      <c r="DG149" t="str">
        <f t="shared" si="232"/>
        <v/>
      </c>
      <c r="DH149" t="str">
        <f t="shared" si="233"/>
        <v/>
      </c>
      <c r="DI149" t="str">
        <f t="shared" si="234"/>
        <v/>
      </c>
      <c r="DJ149" t="str">
        <f t="shared" si="235"/>
        <v/>
      </c>
      <c r="DK149" t="str">
        <f t="shared" si="236"/>
        <v/>
      </c>
      <c r="DL149" t="str">
        <f t="shared" si="237"/>
        <v/>
      </c>
      <c r="DM149" t="str">
        <f t="shared" si="238"/>
        <v/>
      </c>
      <c r="DN149" t="str">
        <f t="shared" si="239"/>
        <v/>
      </c>
      <c r="DO149" t="str">
        <f t="shared" si="240"/>
        <v/>
      </c>
      <c r="DP149" t="str">
        <f t="shared" si="241"/>
        <v/>
      </c>
      <c r="DQ149" t="str">
        <f t="shared" si="242"/>
        <v/>
      </c>
      <c r="DR149" t="str">
        <f t="shared" si="243"/>
        <v/>
      </c>
      <c r="DS149" t="str">
        <f t="shared" si="244"/>
        <v/>
      </c>
      <c r="DT149" t="str">
        <f t="shared" si="245"/>
        <v/>
      </c>
      <c r="DU149" t="str">
        <f t="shared" si="246"/>
        <v/>
      </c>
      <c r="DV149" t="str">
        <f t="shared" si="247"/>
        <v/>
      </c>
      <c r="DW149" t="str">
        <f t="shared" si="248"/>
        <v/>
      </c>
      <c r="DX149" s="25" t="str">
        <f t="shared" si="249"/>
        <v/>
      </c>
      <c r="EB149" s="78" t="str">
        <f t="shared" si="250"/>
        <v/>
      </c>
      <c r="EC149"/>
      <c r="EE149" s="50" t="str">
        <f ca="1">IF(OR(Results!D148=0,Results!D148="",Results!H148=""),"",IF(Results!H148-Results!I148&gt;4,Results!D148,""))</f>
        <v/>
      </c>
      <c r="EF149" t="str">
        <f>IFERROR(INDEX(EC146:$EC$300,MATCH(EC146&amp;"*",EC147:$EC$300,0)),"")</f>
        <v/>
      </c>
      <c r="EG149" s="51" t="str">
        <f t="shared" si="251"/>
        <v/>
      </c>
    </row>
    <row r="150" spans="4:137" x14ac:dyDescent="0.25">
      <c r="D150" s="8"/>
      <c r="E150" s="14" t="str">
        <f>IFERROR(TRIM(VLOOKUP(D150,Data!$A$2:$B$300,2,FALSE)),IF(D150&lt;&gt;"",TRIM(D150),""))</f>
        <v/>
      </c>
      <c r="F150" s="17" t="str">
        <f t="shared" ca="1" si="254"/>
        <v/>
      </c>
      <c r="G150" s="8"/>
      <c r="H150" s="14" t="str">
        <f>IFERROR(TRIM(VLOOKUP(G150,Data!$A$2:$B$300,2,FALSE)),IF(G150&lt;&gt;"",TRIM(G150),""))</f>
        <v/>
      </c>
      <c r="I150" s="17" t="str">
        <f t="shared" ca="1" si="253"/>
        <v/>
      </c>
      <c r="J150" s="8"/>
      <c r="K150" s="14" t="str">
        <f>IFERROR(TRIM(VLOOKUP(J150,Data!$A$2:$B$300,2,FALSE)),IF(J150&lt;&gt;"",TRIM(J150),""))</f>
        <v/>
      </c>
      <c r="L150" s="17" t="str">
        <f t="shared" ca="1" si="252"/>
        <v/>
      </c>
      <c r="M150" s="8"/>
      <c r="N150" s="14" t="str">
        <f>IFERROR(TRIM(VLOOKUP(M150,Data!$A$2:$B$300,2,FALSE)),IF(M150&lt;&gt;"",TRIM(M150),""))</f>
        <v/>
      </c>
      <c r="O150" s="17" t="str">
        <f t="shared" ca="1" si="191"/>
        <v/>
      </c>
      <c r="P150" s="8"/>
      <c r="Q150" s="14" t="str">
        <f>IFERROR(TRIM(VLOOKUP(P150,Data!$A$2:$B$300,2,FALSE)),IF(P150&lt;&gt;"",TRIM(P150),""))</f>
        <v/>
      </c>
      <c r="R150" s="17" t="str">
        <f t="shared" ca="1" si="192"/>
        <v/>
      </c>
      <c r="S150" s="8"/>
      <c r="T150" s="14" t="str">
        <f>IFERROR(TRIM(VLOOKUP(S150,Data!$A$2:$B$300,2,FALSE)),IF(S150&lt;&gt;"",TRIM(S150),""))</f>
        <v/>
      </c>
      <c r="U150" s="17" t="str">
        <f t="shared" ca="1" si="193"/>
        <v/>
      </c>
      <c r="V150" s="8"/>
      <c r="W150" s="14" t="str">
        <f>IFERROR(TRIM(VLOOKUP(V150,Data!$A$2:$B$300,2,FALSE)),IF(V150&lt;&gt;"",TRIM(V150),""))</f>
        <v/>
      </c>
      <c r="X150" s="17" t="str">
        <f t="shared" ca="1" si="194"/>
        <v/>
      </c>
      <c r="Y150" s="8"/>
      <c r="Z150" s="14" t="str">
        <f>IFERROR(TRIM(VLOOKUP(Y150,Data!$A$2:$B$300,2,FALSE)),IF(Y150&lt;&gt;"",TRIM(Y150),""))</f>
        <v/>
      </c>
      <c r="AA150" s="17" t="str">
        <f t="shared" ca="1" si="195"/>
        <v/>
      </c>
      <c r="AB150" s="8"/>
      <c r="AC150" s="14" t="str">
        <f>IFERROR(TRIM(VLOOKUP(AB150,Data!$A$2:$B$300,2,FALSE)),IF(AB150&lt;&gt;"",TRIM(AB150),""))</f>
        <v/>
      </c>
      <c r="AD150" s="17" t="str">
        <f t="shared" ca="1" si="196"/>
        <v/>
      </c>
      <c r="AE150" s="8"/>
      <c r="AF150" s="14" t="str">
        <f>IFERROR(TRIM(VLOOKUP(AE150,Data!$A$2:$B$300,2,FALSE)),IF(AE150&lt;&gt;"",TRIM(AE150),""))</f>
        <v/>
      </c>
      <c r="AG150" s="17" t="str">
        <f t="shared" ca="1" si="197"/>
        <v/>
      </c>
      <c r="AH150" s="8"/>
      <c r="AI150" s="14" t="str">
        <f>IFERROR(TRIM(VLOOKUP(AH150,Data!$A$2:$B$300,2,FALSE)),IF(AH150&lt;&gt;"",TRIM(AH150),""))</f>
        <v/>
      </c>
      <c r="AJ150" s="17" t="str">
        <f t="shared" ca="1" si="198"/>
        <v/>
      </c>
      <c r="AK150" s="8"/>
      <c r="AL150" s="14" t="str">
        <f>IFERROR(TRIM(VLOOKUP(AK150,Data!$A$2:$B$300,2,FALSE)),IF(AK150&lt;&gt;"",TRIM(AK150),""))</f>
        <v/>
      </c>
      <c r="AM150" s="17" t="str">
        <f t="shared" ca="1" si="199"/>
        <v/>
      </c>
      <c r="AN150" s="8"/>
      <c r="AO150" s="14" t="str">
        <f>IFERROR(TRIM(VLOOKUP(AN150,Data!$A$2:$B$300,2,FALSE)),IF(AN150&lt;&gt;"",TRIM(AN150),""))</f>
        <v/>
      </c>
      <c r="AP150" s="17" t="str">
        <f t="shared" ca="1" si="200"/>
        <v/>
      </c>
      <c r="AQ150" s="8"/>
      <c r="AR150" s="14" t="str">
        <f>IFERROR(TRIM(VLOOKUP(AQ150,Data!$A$2:$B$300,2,FALSE)),IF(AQ150&lt;&gt;"",TRIM(AQ150),""))</f>
        <v/>
      </c>
      <c r="AS150" s="17" t="str">
        <f t="shared" ca="1" si="201"/>
        <v/>
      </c>
      <c r="AT150" s="8"/>
      <c r="AU150" s="14" t="str">
        <f>IFERROR(TRIM(VLOOKUP(AT150,Data!$A$2:$B$300,2,FALSE)),IF(AT150&lt;&gt;"",TRIM(AT150),""))</f>
        <v/>
      </c>
      <c r="AV150" s="17" t="str">
        <f t="shared" ca="1" si="202"/>
        <v/>
      </c>
      <c r="AW150" s="8"/>
      <c r="AX150" s="14" t="str">
        <f>IFERROR(TRIM(VLOOKUP(AW150,Data!$A$2:$B$300,2,FALSE)),IF(AW150&lt;&gt;"",TRIM(AW150),""))</f>
        <v/>
      </c>
      <c r="AY150" s="17" t="str">
        <f t="shared" ca="1" si="203"/>
        <v/>
      </c>
      <c r="AZ150" s="8"/>
      <c r="BA150" s="14" t="str">
        <f>IFERROR(TRIM(VLOOKUP(AZ150,Data!$A$2:$B$300,2,FALSE)),IF(AZ150&lt;&gt;"",TRIM(AZ150),""))</f>
        <v/>
      </c>
      <c r="BB150" s="17" t="str">
        <f t="shared" ca="1" si="204"/>
        <v/>
      </c>
      <c r="BC150" s="8"/>
      <c r="BD150" s="14" t="str">
        <f>IFERROR(TRIM(VLOOKUP(BC150,Data!$A$2:$B$300,2,FALSE)),IF(BC150&lt;&gt;"",TRIM(BC150),""))</f>
        <v/>
      </c>
      <c r="BE150" s="17" t="str">
        <f t="shared" ca="1" si="205"/>
        <v/>
      </c>
      <c r="BF150" s="8"/>
      <c r="BG150" s="14" t="str">
        <f>IFERROR(TRIM(VLOOKUP(BF150,Data!$A$2:$B$300,2,FALSE)),IF(BF150&lt;&gt;"",TRIM(BF150),""))</f>
        <v/>
      </c>
      <c r="BH150" s="17" t="str">
        <f t="shared" ca="1" si="206"/>
        <v/>
      </c>
      <c r="BI150" s="8"/>
      <c r="BJ150" s="14" t="str">
        <f>IFERROR(TRIM(VLOOKUP(BI150,Data!$A$2:$B$300,2,FALSE)),IF(BI150&lt;&gt;"",TRIM(BI150),""))</f>
        <v/>
      </c>
      <c r="BK150" s="17" t="str">
        <f t="shared" ca="1" si="207"/>
        <v/>
      </c>
      <c r="BL150" s="8"/>
      <c r="BM150" s="14" t="str">
        <f>IFERROR(TRIM(VLOOKUP(BL150,Data!$A$2:$B$300,2,FALSE)),IF(BL150&lt;&gt;"",TRIM(BL150),""))</f>
        <v/>
      </c>
      <c r="BN150" s="17" t="str">
        <f t="shared" ca="1" si="208"/>
        <v/>
      </c>
      <c r="BO150" s="8"/>
      <c r="BP150" s="14" t="str">
        <f>IFERROR(TRIM(VLOOKUP(BO150,Data!$A$2:$B$300,2,FALSE)),IF(BO150&lt;&gt;"",TRIM(BO150),""))</f>
        <v/>
      </c>
      <c r="BQ150" s="17" t="str">
        <f t="shared" ca="1" si="209"/>
        <v/>
      </c>
      <c r="BR150" s="8"/>
      <c r="BS150" s="14" t="str">
        <f>IFERROR(TRIM(VLOOKUP(BR150,Data!$A$2:$B$300,2,FALSE)),IF(BR150&lt;&gt;"",TRIM(BR150),""))</f>
        <v/>
      </c>
      <c r="BT150" s="17" t="str">
        <f t="shared" ca="1" si="210"/>
        <v/>
      </c>
      <c r="BU150" s="8"/>
      <c r="BV150" s="14" t="str">
        <f>IFERROR(TRIM(VLOOKUP(BU150,Data!$A$2:$B$300,2,FALSE)),IF(BU150&lt;&gt;"",TRIM(BU150),""))</f>
        <v/>
      </c>
      <c r="BW150" s="17" t="str">
        <f t="shared" ca="1" si="211"/>
        <v/>
      </c>
      <c r="BX150" s="8"/>
      <c r="BY150" s="14" t="str">
        <f>IFERROR(TRIM(VLOOKUP(BX150,Data!$A$2:$B$300,2,FALSE)),IF(BX150&lt;&gt;"",TRIM(BX150),""))</f>
        <v/>
      </c>
      <c r="BZ150" s="17" t="str">
        <f t="shared" ca="1" si="212"/>
        <v/>
      </c>
      <c r="CA150" s="8"/>
      <c r="CB150" s="14" t="str">
        <f>IFERROR(TRIM(VLOOKUP(CA150,Data!$A$2:$B$300,2,FALSE)),IF(CA150&lt;&gt;"",TRIM(CA150),""))</f>
        <v/>
      </c>
      <c r="CC150" s="17" t="str">
        <f t="shared" ca="1" si="213"/>
        <v/>
      </c>
      <c r="CD150" s="8"/>
      <c r="CE150" s="14" t="str">
        <f>IFERROR(TRIM(VLOOKUP(CD150,Data!$A$2:$B$300,2,FALSE)),IF(CD150&lt;&gt;"",TRIM(CD150),""))</f>
        <v/>
      </c>
      <c r="CF150" s="17" t="str">
        <f t="shared" ca="1" si="214"/>
        <v/>
      </c>
      <c r="CG150" s="8"/>
      <c r="CH150" s="14" t="str">
        <f>IFERROR(TRIM(VLOOKUP(CG150,Data!$A$2:$B$300,2,FALSE)),IF(CG150&lt;&gt;"",TRIM(CG150),""))</f>
        <v/>
      </c>
      <c r="CI150" s="17" t="str">
        <f t="shared" ca="1" si="215"/>
        <v/>
      </c>
      <c r="CJ150" s="8"/>
      <c r="CK150" s="14" t="str">
        <f>IFERROR(TRIM(VLOOKUP(CJ150,Data!$A$2:$B$300,2,FALSE)),IF(CJ150&lt;&gt;"",TRIM(CJ150),""))</f>
        <v/>
      </c>
      <c r="CL150" s="17" t="str">
        <f t="shared" ca="1" si="216"/>
        <v/>
      </c>
      <c r="CM150" s="8"/>
      <c r="CN150" s="14" t="str">
        <f>IFERROR(TRIM(VLOOKUP(CM150,Data!$A$2:$B$300,2,FALSE)),IF(CM150&lt;&gt;"",TRIM(CM150),""))</f>
        <v/>
      </c>
      <c r="CO150" s="17" t="str">
        <f t="shared" ca="1" si="217"/>
        <v/>
      </c>
      <c r="CP150" s="8"/>
      <c r="CQ150" s="14" t="str">
        <f>IFERROR(TRIM(VLOOKUP(CP150,Data!$A$2:$B$300,2,FALSE)),IF(CP150&lt;&gt;"",TRIM(CP150),""))</f>
        <v/>
      </c>
      <c r="CR150" s="17" t="str">
        <f t="shared" ca="1" si="218"/>
        <v/>
      </c>
      <c r="CT150" s="24" t="str">
        <f t="shared" si="219"/>
        <v/>
      </c>
      <c r="CU150" t="str">
        <f t="shared" si="220"/>
        <v/>
      </c>
      <c r="CV150" t="str">
        <f t="shared" si="221"/>
        <v/>
      </c>
      <c r="CW150" t="str">
        <f t="shared" si="222"/>
        <v/>
      </c>
      <c r="CX150" t="str">
        <f t="shared" si="223"/>
        <v/>
      </c>
      <c r="CY150" t="str">
        <f t="shared" si="224"/>
        <v/>
      </c>
      <c r="CZ150" t="str">
        <f t="shared" si="225"/>
        <v/>
      </c>
      <c r="DA150" t="str">
        <f t="shared" si="226"/>
        <v/>
      </c>
      <c r="DB150" t="str">
        <f t="shared" si="227"/>
        <v/>
      </c>
      <c r="DC150" t="str">
        <f t="shared" si="228"/>
        <v/>
      </c>
      <c r="DD150" t="str">
        <f t="shared" si="229"/>
        <v/>
      </c>
      <c r="DE150" t="str">
        <f t="shared" si="230"/>
        <v/>
      </c>
      <c r="DF150" t="str">
        <f t="shared" si="231"/>
        <v/>
      </c>
      <c r="DG150" t="str">
        <f t="shared" si="232"/>
        <v/>
      </c>
      <c r="DH150" t="str">
        <f t="shared" si="233"/>
        <v/>
      </c>
      <c r="DI150" t="str">
        <f t="shared" si="234"/>
        <v/>
      </c>
      <c r="DJ150" t="str">
        <f t="shared" si="235"/>
        <v/>
      </c>
      <c r="DK150" t="str">
        <f t="shared" si="236"/>
        <v/>
      </c>
      <c r="DL150" t="str">
        <f t="shared" si="237"/>
        <v/>
      </c>
      <c r="DM150" t="str">
        <f t="shared" si="238"/>
        <v/>
      </c>
      <c r="DN150" t="str">
        <f t="shared" si="239"/>
        <v/>
      </c>
      <c r="DO150" t="str">
        <f t="shared" si="240"/>
        <v/>
      </c>
      <c r="DP150" t="str">
        <f t="shared" si="241"/>
        <v/>
      </c>
      <c r="DQ150" t="str">
        <f t="shared" si="242"/>
        <v/>
      </c>
      <c r="DR150" t="str">
        <f t="shared" si="243"/>
        <v/>
      </c>
      <c r="DS150" t="str">
        <f t="shared" si="244"/>
        <v/>
      </c>
      <c r="DT150" t="str">
        <f t="shared" si="245"/>
        <v/>
      </c>
      <c r="DU150" t="str">
        <f t="shared" si="246"/>
        <v/>
      </c>
      <c r="DV150" t="str">
        <f t="shared" si="247"/>
        <v/>
      </c>
      <c r="DW150" t="str">
        <f t="shared" si="248"/>
        <v/>
      </c>
      <c r="DX150" s="25" t="str">
        <f t="shared" si="249"/>
        <v/>
      </c>
      <c r="EB150" s="78" t="str">
        <f t="shared" si="250"/>
        <v/>
      </c>
      <c r="EC150"/>
      <c r="EE150" s="50" t="str">
        <f ca="1">IF(OR(Results!D149=0,Results!D149="",Results!H149=""),"",IF(Results!H149-Results!I149&gt;4,Results!D149,""))</f>
        <v/>
      </c>
      <c r="EF150" t="str">
        <f>IFERROR(INDEX(EC147:$EC$300,MATCH(EC147&amp;"*",EC148:$EC$300,0)),"")</f>
        <v/>
      </c>
      <c r="EG150" s="51" t="str">
        <f t="shared" si="251"/>
        <v/>
      </c>
    </row>
    <row r="151" spans="4:137" ht="15.75" thickBot="1" x14ac:dyDescent="0.3">
      <c r="D151" s="9"/>
      <c r="E151" s="15" t="str">
        <f>IFERROR(TRIM(VLOOKUP(D151,Data!$A$2:$B$300,2,FALSE)),IF(D151&lt;&gt;"",TRIM(D151),""))</f>
        <v/>
      </c>
      <c r="F151" s="18" t="str">
        <f t="shared" ca="1" si="254"/>
        <v/>
      </c>
      <c r="G151" s="9"/>
      <c r="H151" s="15" t="str">
        <f>IFERROR(TRIM(VLOOKUP(G151,Data!$A$2:$B$300,2,FALSE)),IF(G151&lt;&gt;"",TRIM(G151),""))</f>
        <v/>
      </c>
      <c r="I151" s="18" t="str">
        <f t="shared" ca="1" si="253"/>
        <v/>
      </c>
      <c r="J151" s="9"/>
      <c r="K151" s="15" t="str">
        <f>IFERROR(TRIM(VLOOKUP(J151,Data!$A$2:$B$300,2,FALSE)),IF(J151&lt;&gt;"",TRIM(J151),""))</f>
        <v/>
      </c>
      <c r="L151" s="18" t="str">
        <f t="shared" ca="1" si="252"/>
        <v/>
      </c>
      <c r="M151" s="9"/>
      <c r="N151" s="15" t="str">
        <f>IFERROR(TRIM(VLOOKUP(M151,Data!$A$2:$B$300,2,FALSE)),IF(M151&lt;&gt;"",TRIM(M151),""))</f>
        <v/>
      </c>
      <c r="O151" s="18" t="str">
        <f t="shared" ca="1" si="191"/>
        <v/>
      </c>
      <c r="P151" s="9"/>
      <c r="Q151" s="15" t="str">
        <f>IFERROR(TRIM(VLOOKUP(P151,Data!$A$2:$B$300,2,FALSE)),IF(P151&lt;&gt;"",TRIM(P151),""))</f>
        <v/>
      </c>
      <c r="R151" s="18" t="str">
        <f t="shared" ca="1" si="192"/>
        <v/>
      </c>
      <c r="S151" s="9"/>
      <c r="T151" s="15" t="str">
        <f>IFERROR(TRIM(VLOOKUP(S151,Data!$A$2:$B$300,2,FALSE)),IF(S151&lt;&gt;"",TRIM(S151),""))</f>
        <v/>
      </c>
      <c r="U151" s="18" t="str">
        <f t="shared" ca="1" si="193"/>
        <v/>
      </c>
      <c r="V151" s="9"/>
      <c r="W151" s="15" t="str">
        <f>IFERROR(TRIM(VLOOKUP(V151,Data!$A$2:$B$300,2,FALSE)),IF(V151&lt;&gt;"",TRIM(V151),""))</f>
        <v/>
      </c>
      <c r="X151" s="18" t="str">
        <f t="shared" ca="1" si="194"/>
        <v/>
      </c>
      <c r="Y151" s="9"/>
      <c r="Z151" s="15" t="str">
        <f>IFERROR(TRIM(VLOOKUP(Y151,Data!$A$2:$B$300,2,FALSE)),IF(Y151&lt;&gt;"",TRIM(Y151),""))</f>
        <v/>
      </c>
      <c r="AA151" s="18" t="str">
        <f t="shared" ca="1" si="195"/>
        <v/>
      </c>
      <c r="AB151" s="9"/>
      <c r="AC151" s="15" t="str">
        <f>IFERROR(TRIM(VLOOKUP(AB151,Data!$A$2:$B$300,2,FALSE)),IF(AB151&lt;&gt;"",TRIM(AB151),""))</f>
        <v/>
      </c>
      <c r="AD151" s="18" t="str">
        <f t="shared" ca="1" si="196"/>
        <v/>
      </c>
      <c r="AE151" s="9"/>
      <c r="AF151" s="15" t="str">
        <f>IFERROR(TRIM(VLOOKUP(AE151,Data!$A$2:$B$300,2,FALSE)),IF(AE151&lt;&gt;"",TRIM(AE151),""))</f>
        <v/>
      </c>
      <c r="AG151" s="18" t="str">
        <f t="shared" ca="1" si="197"/>
        <v/>
      </c>
      <c r="AH151" s="9"/>
      <c r="AI151" s="15" t="str">
        <f>IFERROR(TRIM(VLOOKUP(AH151,Data!$A$2:$B$300,2,FALSE)),IF(AH151&lt;&gt;"",TRIM(AH151),""))</f>
        <v/>
      </c>
      <c r="AJ151" s="18" t="str">
        <f t="shared" ca="1" si="198"/>
        <v/>
      </c>
      <c r="AK151" s="9"/>
      <c r="AL151" s="15" t="str">
        <f>IFERROR(TRIM(VLOOKUP(AK151,Data!$A$2:$B$300,2,FALSE)),IF(AK151&lt;&gt;"",TRIM(AK151),""))</f>
        <v/>
      </c>
      <c r="AM151" s="18" t="str">
        <f t="shared" ca="1" si="199"/>
        <v/>
      </c>
      <c r="AN151" s="9"/>
      <c r="AO151" s="15" t="str">
        <f>IFERROR(TRIM(VLOOKUP(AN151,Data!$A$2:$B$300,2,FALSE)),IF(AN151&lt;&gt;"",TRIM(AN151),""))</f>
        <v/>
      </c>
      <c r="AP151" s="18" t="str">
        <f t="shared" ca="1" si="200"/>
        <v/>
      </c>
      <c r="AQ151" s="9"/>
      <c r="AR151" s="15" t="str">
        <f>IFERROR(TRIM(VLOOKUP(AQ151,Data!$A$2:$B$300,2,FALSE)),IF(AQ151&lt;&gt;"",TRIM(AQ151),""))</f>
        <v/>
      </c>
      <c r="AS151" s="18" t="str">
        <f t="shared" ca="1" si="201"/>
        <v/>
      </c>
      <c r="AT151" s="9"/>
      <c r="AU151" s="15" t="str">
        <f>IFERROR(TRIM(VLOOKUP(AT151,Data!$A$2:$B$300,2,FALSE)),IF(AT151&lt;&gt;"",TRIM(AT151),""))</f>
        <v/>
      </c>
      <c r="AV151" s="18" t="str">
        <f t="shared" ca="1" si="202"/>
        <v/>
      </c>
      <c r="AW151" s="9"/>
      <c r="AX151" s="15" t="str">
        <f>IFERROR(TRIM(VLOOKUP(AW151,Data!$A$2:$B$300,2,FALSE)),IF(AW151&lt;&gt;"",TRIM(AW151),""))</f>
        <v/>
      </c>
      <c r="AY151" s="18" t="str">
        <f t="shared" ca="1" si="203"/>
        <v/>
      </c>
      <c r="AZ151" s="9"/>
      <c r="BA151" s="15" t="str">
        <f>IFERROR(TRIM(VLOOKUP(AZ151,Data!$A$2:$B$300,2,FALSE)),IF(AZ151&lt;&gt;"",TRIM(AZ151),""))</f>
        <v/>
      </c>
      <c r="BB151" s="18" t="str">
        <f t="shared" ca="1" si="204"/>
        <v/>
      </c>
      <c r="BC151" s="9"/>
      <c r="BD151" s="15" t="str">
        <f>IFERROR(TRIM(VLOOKUP(BC151,Data!$A$2:$B$300,2,FALSE)),IF(BC151&lt;&gt;"",TRIM(BC151),""))</f>
        <v/>
      </c>
      <c r="BE151" s="18" t="str">
        <f t="shared" ca="1" si="205"/>
        <v/>
      </c>
      <c r="BF151" s="9"/>
      <c r="BG151" s="15" t="str">
        <f>IFERROR(TRIM(VLOOKUP(BF151,Data!$A$2:$B$300,2,FALSE)),IF(BF151&lt;&gt;"",TRIM(BF151),""))</f>
        <v/>
      </c>
      <c r="BH151" s="18" t="str">
        <f t="shared" ca="1" si="206"/>
        <v/>
      </c>
      <c r="BI151" s="9"/>
      <c r="BJ151" s="15" t="str">
        <f>IFERROR(TRIM(VLOOKUP(BI151,Data!$A$2:$B$300,2,FALSE)),IF(BI151&lt;&gt;"",TRIM(BI151),""))</f>
        <v/>
      </c>
      <c r="BK151" s="18" t="str">
        <f t="shared" ca="1" si="207"/>
        <v/>
      </c>
      <c r="BL151" s="9"/>
      <c r="BM151" s="15" t="str">
        <f>IFERROR(TRIM(VLOOKUP(BL151,Data!$A$2:$B$300,2,FALSE)),IF(BL151&lt;&gt;"",TRIM(BL151),""))</f>
        <v/>
      </c>
      <c r="BN151" s="18" t="str">
        <f t="shared" ca="1" si="208"/>
        <v/>
      </c>
      <c r="BO151" s="9"/>
      <c r="BP151" s="15" t="str">
        <f>IFERROR(TRIM(VLOOKUP(BO151,Data!$A$2:$B$300,2,FALSE)),IF(BO151&lt;&gt;"",TRIM(BO151),""))</f>
        <v/>
      </c>
      <c r="BQ151" s="18" t="str">
        <f t="shared" ca="1" si="209"/>
        <v/>
      </c>
      <c r="BR151" s="9"/>
      <c r="BS151" s="15" t="str">
        <f>IFERROR(TRIM(VLOOKUP(BR151,Data!$A$2:$B$300,2,FALSE)),IF(BR151&lt;&gt;"",TRIM(BR151),""))</f>
        <v/>
      </c>
      <c r="BT151" s="18" t="str">
        <f t="shared" ca="1" si="210"/>
        <v/>
      </c>
      <c r="BU151" s="9"/>
      <c r="BV151" s="15" t="str">
        <f>IFERROR(TRIM(VLOOKUP(BU151,Data!$A$2:$B$300,2,FALSE)),IF(BU151&lt;&gt;"",TRIM(BU151),""))</f>
        <v/>
      </c>
      <c r="BW151" s="18" t="str">
        <f t="shared" ca="1" si="211"/>
        <v/>
      </c>
      <c r="BX151" s="9"/>
      <c r="BY151" s="15" t="str">
        <f>IFERROR(TRIM(VLOOKUP(BX151,Data!$A$2:$B$300,2,FALSE)),IF(BX151&lt;&gt;"",TRIM(BX151),""))</f>
        <v/>
      </c>
      <c r="BZ151" s="18" t="str">
        <f t="shared" ca="1" si="212"/>
        <v/>
      </c>
      <c r="CA151" s="9"/>
      <c r="CB151" s="15" t="str">
        <f>IFERROR(TRIM(VLOOKUP(CA151,Data!$A$2:$B$300,2,FALSE)),IF(CA151&lt;&gt;"",TRIM(CA151),""))</f>
        <v/>
      </c>
      <c r="CC151" s="18" t="str">
        <f t="shared" ca="1" si="213"/>
        <v/>
      </c>
      <c r="CD151" s="9"/>
      <c r="CE151" s="15" t="str">
        <f>IFERROR(TRIM(VLOOKUP(CD151,Data!$A$2:$B$300,2,FALSE)),IF(CD151&lt;&gt;"",TRIM(CD151),""))</f>
        <v/>
      </c>
      <c r="CF151" s="18" t="str">
        <f t="shared" ca="1" si="214"/>
        <v/>
      </c>
      <c r="CG151" s="9"/>
      <c r="CH151" s="15" t="str">
        <f>IFERROR(TRIM(VLOOKUP(CG151,Data!$A$2:$B$300,2,FALSE)),IF(CG151&lt;&gt;"",TRIM(CG151),""))</f>
        <v/>
      </c>
      <c r="CI151" s="18" t="str">
        <f t="shared" ca="1" si="215"/>
        <v/>
      </c>
      <c r="CJ151" s="9"/>
      <c r="CK151" s="15" t="str">
        <f>IFERROR(TRIM(VLOOKUP(CJ151,Data!$A$2:$B$300,2,FALSE)),IF(CJ151&lt;&gt;"",TRIM(CJ151),""))</f>
        <v/>
      </c>
      <c r="CL151" s="18" t="str">
        <f t="shared" ca="1" si="216"/>
        <v/>
      </c>
      <c r="CM151" s="9"/>
      <c r="CN151" s="15" t="str">
        <f>IFERROR(TRIM(VLOOKUP(CM151,Data!$A$2:$B$300,2,FALSE)),IF(CM151&lt;&gt;"",TRIM(CM151),""))</f>
        <v/>
      </c>
      <c r="CO151" s="18" t="str">
        <f t="shared" ca="1" si="217"/>
        <v/>
      </c>
      <c r="CP151" s="9"/>
      <c r="CQ151" s="15" t="str">
        <f>IFERROR(TRIM(VLOOKUP(CP151,Data!$A$2:$B$300,2,FALSE)),IF(CP151&lt;&gt;"",TRIM(CP151),""))</f>
        <v/>
      </c>
      <c r="CR151" s="18" t="str">
        <f t="shared" ca="1" si="218"/>
        <v/>
      </c>
      <c r="CT151" s="26" t="str">
        <f t="shared" si="219"/>
        <v/>
      </c>
      <c r="CU151" s="27" t="str">
        <f t="shared" si="220"/>
        <v/>
      </c>
      <c r="CV151" s="27" t="str">
        <f t="shared" si="221"/>
        <v/>
      </c>
      <c r="CW151" s="27" t="str">
        <f t="shared" si="222"/>
        <v/>
      </c>
      <c r="CX151" s="27" t="str">
        <f t="shared" si="223"/>
        <v/>
      </c>
      <c r="CY151" s="27" t="str">
        <f t="shared" si="224"/>
        <v/>
      </c>
      <c r="CZ151" s="27" t="str">
        <f t="shared" si="225"/>
        <v/>
      </c>
      <c r="DA151" s="27" t="str">
        <f t="shared" si="226"/>
        <v/>
      </c>
      <c r="DB151" s="27" t="str">
        <f t="shared" si="227"/>
        <v/>
      </c>
      <c r="DC151" s="27" t="str">
        <f t="shared" si="228"/>
        <v/>
      </c>
      <c r="DD151" s="27" t="str">
        <f t="shared" si="229"/>
        <v/>
      </c>
      <c r="DE151" s="27" t="str">
        <f t="shared" si="230"/>
        <v/>
      </c>
      <c r="DF151" s="27" t="str">
        <f t="shared" si="231"/>
        <v/>
      </c>
      <c r="DG151" s="27" t="str">
        <f t="shared" si="232"/>
        <v/>
      </c>
      <c r="DH151" s="27" t="str">
        <f t="shared" si="233"/>
        <v/>
      </c>
      <c r="DI151" s="27" t="str">
        <f t="shared" si="234"/>
        <v/>
      </c>
      <c r="DJ151" s="27" t="str">
        <f t="shared" si="235"/>
        <v/>
      </c>
      <c r="DK151" s="27" t="str">
        <f t="shared" si="236"/>
        <v/>
      </c>
      <c r="DL151" s="27" t="str">
        <f t="shared" si="237"/>
        <v/>
      </c>
      <c r="DM151" s="27" t="str">
        <f t="shared" si="238"/>
        <v/>
      </c>
      <c r="DN151" s="27" t="str">
        <f t="shared" si="239"/>
        <v/>
      </c>
      <c r="DO151" s="27" t="str">
        <f t="shared" si="240"/>
        <v/>
      </c>
      <c r="DP151" s="27" t="str">
        <f t="shared" si="241"/>
        <v/>
      </c>
      <c r="DQ151" s="27" t="str">
        <f t="shared" si="242"/>
        <v/>
      </c>
      <c r="DR151" s="27" t="str">
        <f t="shared" si="243"/>
        <v/>
      </c>
      <c r="DS151" s="27" t="str">
        <f t="shared" si="244"/>
        <v/>
      </c>
      <c r="DT151" s="27" t="str">
        <f t="shared" si="245"/>
        <v/>
      </c>
      <c r="DU151" s="27" t="str">
        <f t="shared" si="246"/>
        <v/>
      </c>
      <c r="DV151" s="27" t="str">
        <f t="shared" si="247"/>
        <v/>
      </c>
      <c r="DW151" s="27" t="str">
        <f t="shared" si="248"/>
        <v/>
      </c>
      <c r="DX151" s="28" t="str">
        <f t="shared" si="249"/>
        <v/>
      </c>
      <c r="EB151" s="78" t="str">
        <f t="shared" si="250"/>
        <v/>
      </c>
      <c r="EC151"/>
      <c r="EE151" s="50" t="str">
        <f ca="1">IF(OR(Results!D150=0,Results!D150="",Results!H150=""),"",IF(Results!H150-Results!I150&gt;4,Results!D150,""))</f>
        <v/>
      </c>
      <c r="EF151" t="str">
        <f>IFERROR(INDEX(EC148:$EC$300,MATCH(EC148&amp;"*",EC149:$EC$300,0)),"")</f>
        <v/>
      </c>
      <c r="EG151" s="51" t="str">
        <f t="shared" si="251"/>
        <v/>
      </c>
    </row>
    <row r="152" spans="4:137" x14ac:dyDescent="0.25">
      <c r="EB152" s="78" t="str">
        <f t="shared" si="250"/>
        <v>Chet Rippo</v>
      </c>
      <c r="EC152"/>
      <c r="EE152" s="50" t="str">
        <f ca="1">IF(OR(Results!D151=0,Results!D151="",Results!H151=""),"",IF(Results!H151-Results!I151&gt;4,Results!D151,""))</f>
        <v/>
      </c>
      <c r="EF152" t="str">
        <f>IFERROR(INDEX(EC149:$EC$300,MATCH(EC149&amp;"*",EC150:$EC$300,0)),"")</f>
        <v/>
      </c>
      <c r="EG152" s="51" t="str">
        <f t="shared" si="251"/>
        <v/>
      </c>
    </row>
    <row r="153" spans="4:137" x14ac:dyDescent="0.25">
      <c r="EB153" s="78" t="str">
        <f t="shared" si="250"/>
        <v>Samuel Oak</v>
      </c>
      <c r="EC153"/>
      <c r="EE153" s="50" t="str">
        <f ca="1">IF(OR(Results!D152=0,Results!D152="",Results!H152=""),"",IF(Results!H152-Results!I152&gt;4,Results!D152,""))</f>
        <v/>
      </c>
      <c r="EF153" t="str">
        <f>IFERROR(INDEX(EC150:$EC$300,MATCH(EC150&amp;"*",EC151:$EC$300,0)),"")</f>
        <v/>
      </c>
      <c r="EG153" s="51" t="str">
        <f t="shared" si="251"/>
        <v/>
      </c>
    </row>
    <row r="154" spans="4:137" x14ac:dyDescent="0.25">
      <c r="EB154" s="78" t="str">
        <f t="shared" si="250"/>
        <v>May Birch</v>
      </c>
      <c r="EC154"/>
      <c r="EE154" s="50" t="str">
        <f ca="1">IF(OR(Results!D153=0,Results!D153="",Results!H153=""),"",IF(Results!H153-Results!I153&gt;4,Results!D153,""))</f>
        <v/>
      </c>
      <c r="EF154" t="str">
        <f>IFERROR(INDEX(EC151:$EC$300,MATCH(EC151&amp;"*",EC152:$EC$300,0)),"")</f>
        <v/>
      </c>
      <c r="EG154" s="51" t="str">
        <f t="shared" si="251"/>
        <v/>
      </c>
    </row>
    <row r="155" spans="4:137" x14ac:dyDescent="0.25">
      <c r="EB155" s="78" t="str">
        <f t="shared" si="250"/>
        <v>Todd Snap</v>
      </c>
      <c r="EC155"/>
      <c r="EE155" s="50" t="str">
        <f ca="1">IF(OR(Results!D154=0,Results!D154="",Results!H154=""),"",IF(Results!H154-Results!I154&gt;4,Results!D154,""))</f>
        <v/>
      </c>
      <c r="EF155" t="str">
        <f>IFERROR(INDEX(EC152:$EC$300,MATCH(EC152&amp;"*",EC153:$EC$300,0)),"")</f>
        <v/>
      </c>
      <c r="EG155" s="51" t="str">
        <f t="shared" si="251"/>
        <v/>
      </c>
    </row>
    <row r="156" spans="4:137" x14ac:dyDescent="0.25">
      <c r="EB156" s="78" t="str">
        <f t="shared" si="250"/>
        <v>Aurea Juniper</v>
      </c>
      <c r="EC156"/>
      <c r="EE156" s="50" t="str">
        <f ca="1">IF(OR(Results!D155=0,Results!D155="",Results!H155=""),"",IF(Results!H155-Results!I155&gt;4,Results!D155,""))</f>
        <v/>
      </c>
      <c r="EF156" t="str">
        <f>IFERROR(INDEX(EC153:$EC$300,MATCH(EC153&amp;"*",EC154:$EC$300,0)),"")</f>
        <v/>
      </c>
      <c r="EG156" s="51" t="str">
        <f t="shared" si="251"/>
        <v/>
      </c>
    </row>
    <row r="157" spans="4:137" x14ac:dyDescent="0.25">
      <c r="EB157" s="78" t="str">
        <f t="shared" si="250"/>
        <v>Augustine Sycamore</v>
      </c>
      <c r="EC157"/>
      <c r="EE157" s="50" t="str">
        <f ca="1">IF(OR(Results!D156=0,Results!D156="",Results!H156=""),"",IF(Results!H156-Results!I156&gt;4,Results!D156,""))</f>
        <v/>
      </c>
      <c r="EF157" t="str">
        <f>IFERROR(INDEX(EC154:$EC$300,MATCH(EC154&amp;"*",EC155:$EC$300,0)),"")</f>
        <v/>
      </c>
      <c r="EG157" s="51" t="str">
        <f t="shared" si="251"/>
        <v/>
      </c>
    </row>
    <row r="158" spans="4:137" x14ac:dyDescent="0.25">
      <c r="EB158" s="78" t="str">
        <f t="shared" si="250"/>
        <v>Steven Stone</v>
      </c>
      <c r="EC158"/>
      <c r="EE158" s="50" t="str">
        <f ca="1">IF(OR(Results!D157=0,Results!D157="",Results!H157=""),"",IF(Results!H157-Results!I157&gt;4,Results!D157,""))</f>
        <v/>
      </c>
      <c r="EF158" t="str">
        <f>IFERROR(INDEX(EC155:$EC$300,MATCH(EC155&amp;"*",EC156:$EC$300,0)),"")</f>
        <v/>
      </c>
      <c r="EG158" s="51" t="str">
        <f t="shared" si="251"/>
        <v/>
      </c>
    </row>
    <row r="159" spans="4:137" x14ac:dyDescent="0.25">
      <c r="EB159" s="78" t="str">
        <f t="shared" si="250"/>
        <v>James Mccloud</v>
      </c>
      <c r="EC159"/>
      <c r="EE159" s="50" t="str">
        <f ca="1">IF(OR(Results!D158=0,Results!D158="",Results!H158=""),"",IF(Results!H158-Results!I158&gt;4,Results!D158,""))</f>
        <v/>
      </c>
      <c r="EF159" t="str">
        <f>IFERROR(INDEX(EC156:$EC$300,MATCH(EC156&amp;"*",EC157:$EC$300,0)),"")</f>
        <v/>
      </c>
      <c r="EG159" s="51" t="str">
        <f t="shared" si="251"/>
        <v/>
      </c>
    </row>
    <row r="160" spans="4:137" x14ac:dyDescent="0.25">
      <c r="EB160" s="78" t="str">
        <f t="shared" si="250"/>
        <v>Leon Powalski</v>
      </c>
      <c r="EC160"/>
      <c r="EE160" s="50" t="str">
        <f ca="1">IF(OR(Results!D159=0,Results!D159="",Results!H159=""),"",IF(Results!H159-Results!I159&gt;4,Results!D159,""))</f>
        <v/>
      </c>
      <c r="EF160" t="str">
        <f>IFERROR(INDEX(EC157:$EC$300,MATCH(EC157&amp;"*",EC158:$EC$300,0)),"")</f>
        <v/>
      </c>
      <c r="EG160" s="51" t="str">
        <f t="shared" si="251"/>
        <v/>
      </c>
    </row>
    <row r="161" spans="132:137" x14ac:dyDescent="0.25">
      <c r="EB161" s="78" t="str">
        <f t="shared" si="250"/>
        <v>Katt Munroe</v>
      </c>
      <c r="EC161"/>
      <c r="EE161" s="50" t="str">
        <f ca="1">IF(OR(Results!D160=0,Results!D160="",Results!H160=""),"",IF(Results!H160-Results!I160&gt;4,Results!D160,""))</f>
        <v/>
      </c>
      <c r="EF161" t="str">
        <f>IFERROR(INDEX(EC158:$EC$300,MATCH(EC158&amp;"*",EC159:$EC$300,0)),"")</f>
        <v/>
      </c>
      <c r="EG161" s="51" t="str">
        <f t="shared" si="251"/>
        <v/>
      </c>
    </row>
    <row r="162" spans="132:137" x14ac:dyDescent="0.25">
      <c r="EB162" s="78" t="str">
        <f t="shared" si="250"/>
        <v>Roy Campbell</v>
      </c>
      <c r="EC162"/>
      <c r="EE162" s="50" t="str">
        <f ca="1">IF(OR(Results!D161=0,Results!D161="",Results!H161=""),"",IF(Results!H161-Results!I161&gt;4,Results!D161,""))</f>
        <v/>
      </c>
      <c r="EF162" t="str">
        <f>IFERROR(INDEX(EC159:$EC$300,MATCH(EC159&amp;"*",EC160:$EC$300,0)),"")</f>
        <v/>
      </c>
      <c r="EG162" s="51" t="str">
        <f t="shared" si="251"/>
        <v/>
      </c>
    </row>
    <row r="163" spans="132:137" x14ac:dyDescent="0.25">
      <c r="EB163" s="78" t="str">
        <f t="shared" si="250"/>
        <v>Meryl Silverburgh</v>
      </c>
      <c r="EC163"/>
      <c r="EE163" s="50" t="str">
        <f ca="1">IF(OR(Results!D162=0,Results!D162="",Results!H162=""),"",IF(Results!H162-Results!I162&gt;4,Results!D162,""))</f>
        <v/>
      </c>
      <c r="EF163" t="str">
        <f>IFERROR(INDEX(EC160:$EC$300,MATCH(EC160&amp;"*",EC161:$EC$300,0)),"")</f>
        <v/>
      </c>
      <c r="EG163" s="51" t="str">
        <f t="shared" si="251"/>
        <v/>
      </c>
    </row>
    <row r="164" spans="132:137" x14ac:dyDescent="0.25">
      <c r="EB164" s="78" t="str">
        <f t="shared" si="250"/>
        <v>Boris Popov</v>
      </c>
      <c r="EC164"/>
      <c r="EE164" s="50" t="str">
        <f ca="1">IF(OR(Results!D163=0,Results!D163="",Results!H163=""),"",IF(Results!H163-Results!I163&gt;4,Results!D163,""))</f>
        <v/>
      </c>
      <c r="EF164" t="str">
        <f>IFERROR(INDEX(EC161:$EC$300,MATCH(EC161&amp;"*",EC162:$EC$300,0)),"")</f>
        <v/>
      </c>
      <c r="EG164" s="51" t="str">
        <f t="shared" si="251"/>
        <v/>
      </c>
    </row>
    <row r="165" spans="132:137" x14ac:dyDescent="0.25">
      <c r="EB165" s="78" t="str">
        <f t="shared" si="250"/>
        <v>123021</v>
      </c>
      <c r="EC165"/>
      <c r="EE165" s="50" t="str">
        <f ca="1">IF(OR(Results!D164=0,Results!D164="",Results!H164=""),"",IF(Results!H164-Results!I164&gt;4,Results!D164,""))</f>
        <v/>
      </c>
      <c r="EF165" t="str">
        <f>IFERROR(INDEX(EC162:$EC$300,MATCH(EC162&amp;"*",EC163:$EC$300,0)),"")</f>
        <v/>
      </c>
      <c r="EG165" s="51" t="str">
        <f t="shared" si="251"/>
        <v/>
      </c>
    </row>
    <row r="166" spans="132:137" x14ac:dyDescent="0.25">
      <c r="EB166" s="78" t="str">
        <f t="shared" si="250"/>
        <v>Amy Rose</v>
      </c>
      <c r="EC166"/>
      <c r="EE166" s="50" t="str">
        <f ca="1">IF(OR(Results!D165=0,Results!D165="",Results!H165=""),"",IF(Results!H165-Results!I165&gt;4,Results!D165,""))</f>
        <v/>
      </c>
      <c r="EF166" t="str">
        <f>IFERROR(INDEX(EC163:$EC$300,MATCH(EC163&amp;"*",EC164:$EC$300,0)),"")</f>
        <v/>
      </c>
      <c r="EG166" s="51" t="str">
        <f t="shared" si="251"/>
        <v/>
      </c>
    </row>
    <row r="167" spans="132:137" x14ac:dyDescent="0.25">
      <c r="EB167" s="78" t="str">
        <f t="shared" si="250"/>
        <v/>
      </c>
      <c r="EC167"/>
      <c r="EE167" s="50" t="str">
        <f ca="1">IF(OR(Results!D166=0,Results!D166="",Results!H166=""),"",IF(Results!H166-Results!I166&gt;4,Results!D166,""))</f>
        <v/>
      </c>
      <c r="EF167" t="str">
        <f>IFERROR(INDEX(EC164:$EC$300,MATCH(EC164&amp;"*",EC165:$EC$300,0)),"")</f>
        <v/>
      </c>
      <c r="EG167" s="51" t="str">
        <f t="shared" si="251"/>
        <v/>
      </c>
    </row>
    <row r="168" spans="132:137" x14ac:dyDescent="0.25">
      <c r="EB168" s="78" t="str">
        <f t="shared" si="250"/>
        <v/>
      </c>
      <c r="EC168"/>
      <c r="EE168" s="50" t="str">
        <f ca="1">IF(OR(Results!D167=0,Results!D167="",Results!H167=""),"",IF(Results!H167-Results!I167&gt;4,Results!D167,""))</f>
        <v/>
      </c>
      <c r="EF168" t="str">
        <f>IFERROR(INDEX(EC165:$EC$300,MATCH(EC165&amp;"*",EC166:$EC$300,0)),"")</f>
        <v/>
      </c>
      <c r="EG168" s="51" t="str">
        <f t="shared" si="251"/>
        <v/>
      </c>
    </row>
    <row r="169" spans="132:137" x14ac:dyDescent="0.25">
      <c r="EB169" s="78" t="str">
        <f t="shared" si="250"/>
        <v/>
      </c>
      <c r="EC169"/>
      <c r="EE169" s="50" t="str">
        <f ca="1">IF(OR(Results!D168=0,Results!D168="",Results!H168=""),"",IF(Results!H168-Results!I168&gt;4,Results!D168,""))</f>
        <v/>
      </c>
      <c r="EF169" t="str">
        <f>IFERROR(INDEX(EC166:$EC$300,MATCH(EC166&amp;"*",EC167:$EC$300,0)),"")</f>
        <v/>
      </c>
      <c r="EG169" s="51" t="str">
        <f t="shared" si="251"/>
        <v/>
      </c>
    </row>
    <row r="170" spans="132:137" x14ac:dyDescent="0.25">
      <c r="EB170" s="78" t="str">
        <f t="shared" si="250"/>
        <v/>
      </c>
      <c r="EC170"/>
      <c r="EE170" s="50" t="str">
        <f ca="1">IF(OR(Results!D169=0,Results!D169="",Results!H169=""),"",IF(Results!H169-Results!I169&gt;4,Results!D169,""))</f>
        <v/>
      </c>
      <c r="EF170" t="str">
        <f>IFERROR(INDEX(EC167:$EC$300,MATCH(EC167&amp;"*",EC168:$EC$300,0)),"")</f>
        <v/>
      </c>
      <c r="EG170" s="51" t="str">
        <f t="shared" si="251"/>
        <v/>
      </c>
    </row>
    <row r="171" spans="132:137" x14ac:dyDescent="0.25">
      <c r="EB171" s="78" t="str">
        <f t="shared" si="250"/>
        <v/>
      </c>
      <c r="EC171"/>
      <c r="EE171" s="50" t="str">
        <f ca="1">IF(OR(Results!D170=0,Results!D170="",Results!H170=""),"",IF(Results!H170-Results!I170&gt;4,Results!D170,""))</f>
        <v/>
      </c>
      <c r="EF171" t="str">
        <f>IFERROR(INDEX(EC168:$EC$300,MATCH(EC168&amp;"*",EC169:$EC$300,0)),"")</f>
        <v/>
      </c>
      <c r="EG171" s="51" t="str">
        <f t="shared" si="251"/>
        <v/>
      </c>
    </row>
    <row r="172" spans="132:137" x14ac:dyDescent="0.25">
      <c r="EB172" s="78" t="str">
        <f t="shared" si="250"/>
        <v/>
      </c>
      <c r="EC172"/>
      <c r="EE172" s="50" t="str">
        <f ca="1">IF(OR(Results!D171=0,Results!D171="",Results!H171=""),"",IF(Results!H171-Results!I171&gt;4,Results!D171,""))</f>
        <v/>
      </c>
      <c r="EF172" t="str">
        <f>IFERROR(INDEX(EC169:$EC$300,MATCH(EC169&amp;"*",EC170:$EC$300,0)),"")</f>
        <v/>
      </c>
      <c r="EG172" s="51" t="str">
        <f t="shared" si="251"/>
        <v/>
      </c>
    </row>
    <row r="173" spans="132:137" x14ac:dyDescent="0.25">
      <c r="EB173" s="78" t="str">
        <f t="shared" si="250"/>
        <v/>
      </c>
      <c r="EC173"/>
      <c r="EE173" s="50" t="str">
        <f ca="1">IF(OR(Results!D172=0,Results!D172="",Results!H172=""),"",IF(Results!H172-Results!I172&gt;4,Results!D172,""))</f>
        <v/>
      </c>
      <c r="EF173" t="str">
        <f>IFERROR(INDEX(EC170:$EC$300,MATCH(EC170&amp;"*",EC171:$EC$300,0)),"")</f>
        <v/>
      </c>
      <c r="EG173" s="51" t="str">
        <f t="shared" si="251"/>
        <v/>
      </c>
    </row>
    <row r="174" spans="132:137" x14ac:dyDescent="0.25">
      <c r="EB174" s="78" t="str">
        <f t="shared" si="250"/>
        <v/>
      </c>
      <c r="EC174"/>
      <c r="EE174" s="50" t="str">
        <f ca="1">IF(OR(Results!D173=0,Results!D173="",Results!H173=""),"",IF(Results!H173-Results!I173&gt;4,Results!D173,""))</f>
        <v/>
      </c>
      <c r="EF174" t="str">
        <f>IFERROR(INDEX(EC171:$EC$300,MATCH(EC171&amp;"*",EC172:$EC$300,0)),"")</f>
        <v/>
      </c>
      <c r="EG174" s="51" t="str">
        <f t="shared" si="251"/>
        <v/>
      </c>
    </row>
    <row r="175" spans="132:137" x14ac:dyDescent="0.25">
      <c r="EB175" s="78" t="str">
        <f t="shared" si="250"/>
        <v/>
      </c>
      <c r="EC175"/>
      <c r="EE175" s="50" t="str">
        <f ca="1">IF(OR(Results!D174=0,Results!D174="",Results!H174=""),"",IF(Results!H174-Results!I174&gt;4,Results!D174,""))</f>
        <v/>
      </c>
      <c r="EF175" t="str">
        <f>IFERROR(INDEX(EC172:$EC$300,MATCH(EC172&amp;"*",EC173:$EC$300,0)),"")</f>
        <v/>
      </c>
      <c r="EG175" s="51" t="str">
        <f t="shared" si="251"/>
        <v/>
      </c>
    </row>
    <row r="176" spans="132:137" x14ac:dyDescent="0.25">
      <c r="EB176" s="78" t="str">
        <f t="shared" si="250"/>
        <v/>
      </c>
      <c r="EC176"/>
      <c r="EE176" s="50" t="str">
        <f ca="1">IF(OR(Results!D175=0,Results!D175="",Results!H175=""),"",IF(Results!H175-Results!I175&gt;4,Results!D175,""))</f>
        <v/>
      </c>
      <c r="EF176" t="str">
        <f>IFERROR(INDEX(EC173:$EC$300,MATCH(EC173&amp;"*",EC174:$EC$300,0)),"")</f>
        <v/>
      </c>
      <c r="EG176" s="51" t="str">
        <f t="shared" si="251"/>
        <v/>
      </c>
    </row>
    <row r="177" spans="132:137" x14ac:dyDescent="0.25">
      <c r="EB177" s="78" t="str">
        <f t="shared" si="250"/>
        <v/>
      </c>
      <c r="EC177"/>
      <c r="EE177" s="50" t="str">
        <f ca="1">IF(OR(Results!D176=0,Results!D176="",Results!H176=""),"",IF(Results!H176-Results!I176&gt;4,Results!D176,""))</f>
        <v/>
      </c>
      <c r="EF177" t="str">
        <f>IFERROR(INDEX(EC174:$EC$300,MATCH(EC174&amp;"*",EC175:$EC$300,0)),"")</f>
        <v/>
      </c>
      <c r="EG177" s="51" t="str">
        <f t="shared" si="251"/>
        <v/>
      </c>
    </row>
    <row r="178" spans="132:137" x14ac:dyDescent="0.25">
      <c r="EB178" s="78" t="str">
        <f t="shared" si="250"/>
        <v/>
      </c>
      <c r="EC178"/>
      <c r="EE178" s="50" t="str">
        <f ca="1">IF(OR(Results!D177=0,Results!D177="",Results!H177=""),"",IF(Results!H177-Results!I177&gt;4,Results!D177,""))</f>
        <v/>
      </c>
      <c r="EF178" t="str">
        <f>IFERROR(INDEX(EC175:$EC$300,MATCH(EC175&amp;"*",EC176:$EC$300,0)),"")</f>
        <v/>
      </c>
      <c r="EG178" s="51" t="str">
        <f t="shared" si="251"/>
        <v/>
      </c>
    </row>
    <row r="179" spans="132:137" x14ac:dyDescent="0.25">
      <c r="EB179" s="78" t="str">
        <f t="shared" si="250"/>
        <v/>
      </c>
      <c r="EC179"/>
      <c r="EE179" s="50" t="str">
        <f ca="1">IF(OR(Results!D178=0,Results!D178="",Results!H178=""),"",IF(Results!H178-Results!I178&gt;4,Results!D178,""))</f>
        <v/>
      </c>
      <c r="EF179" t="str">
        <f>IFERROR(INDEX(EC176:$EC$300,MATCH(EC176&amp;"*",EC177:$EC$300,0)),"")</f>
        <v/>
      </c>
      <c r="EG179" s="51" t="str">
        <f t="shared" si="251"/>
        <v/>
      </c>
    </row>
    <row r="180" spans="132:137" x14ac:dyDescent="0.25">
      <c r="EB180" s="78" t="str">
        <f t="shared" si="250"/>
        <v/>
      </c>
      <c r="EC180"/>
      <c r="EE180" s="50" t="str">
        <f ca="1">IF(OR(Results!D179=0,Results!D179="",Results!H179=""),"",IF(Results!H179-Results!I179&gt;4,Results!D179,""))</f>
        <v/>
      </c>
      <c r="EF180" t="str">
        <f>IFERROR(INDEX(EC177:$EC$300,MATCH(EC177&amp;"*",EC178:$EC$300,0)),"")</f>
        <v/>
      </c>
      <c r="EG180" s="51" t="str">
        <f t="shared" si="251"/>
        <v/>
      </c>
    </row>
    <row r="181" spans="132:137" x14ac:dyDescent="0.25">
      <c r="EB181" s="78" t="str">
        <f t="shared" si="250"/>
        <v/>
      </c>
      <c r="EC181"/>
      <c r="EE181" s="50" t="str">
        <f ca="1">IF(OR(Results!D180=0,Results!D180="",Results!H180=""),"",IF(Results!H180-Results!I180&gt;4,Results!D180,""))</f>
        <v/>
      </c>
      <c r="EF181" t="str">
        <f>IFERROR(INDEX(EC178:$EC$300,MATCH(EC178&amp;"*",EC179:$EC$300,0)),"")</f>
        <v/>
      </c>
      <c r="EG181" s="51" t="str">
        <f t="shared" si="251"/>
        <v/>
      </c>
    </row>
    <row r="182" spans="132:137" x14ac:dyDescent="0.25">
      <c r="EB182" s="78" t="str">
        <f t="shared" si="250"/>
        <v/>
      </c>
      <c r="EC182"/>
      <c r="EE182" s="50" t="str">
        <f ca="1">IF(OR(Results!D181=0,Results!D181="",Results!H181=""),"",IF(Results!H181-Results!I181&gt;4,Results!D181,""))</f>
        <v/>
      </c>
      <c r="EF182" t="str">
        <f>IFERROR(INDEX(EC179:$EC$300,MATCH(EC179&amp;"*",EC180:$EC$300,0)),"")</f>
        <v/>
      </c>
      <c r="EG182" s="51" t="str">
        <f t="shared" si="251"/>
        <v/>
      </c>
    </row>
    <row r="183" spans="132:137" x14ac:dyDescent="0.25">
      <c r="EB183" s="78" t="str">
        <f t="shared" si="250"/>
        <v/>
      </c>
      <c r="EC183"/>
      <c r="EE183" s="50" t="str">
        <f ca="1">IF(OR(Results!D182=0,Results!D182="",Results!H182=""),"",IF(Results!H182-Results!I182&gt;4,Results!D182,""))</f>
        <v/>
      </c>
      <c r="EF183" t="str">
        <f>IFERROR(INDEX(EC180:$EC$300,MATCH(EC180&amp;"*",EC181:$EC$300,0)),"")</f>
        <v/>
      </c>
      <c r="EG183" s="51" t="str">
        <f t="shared" si="251"/>
        <v/>
      </c>
    </row>
    <row r="184" spans="132:137" x14ac:dyDescent="0.25">
      <c r="EB184" s="78" t="str">
        <f t="shared" si="250"/>
        <v/>
      </c>
      <c r="EC184"/>
      <c r="EE184" s="50" t="str">
        <f ca="1">IF(OR(Results!D183=0,Results!D183="",Results!H183=""),"",IF(Results!H183-Results!I183&gt;4,Results!D183,""))</f>
        <v/>
      </c>
      <c r="EF184" t="str">
        <f>IFERROR(INDEX(EC181:$EC$300,MATCH(EC181&amp;"*",EC182:$EC$300,0)),"")</f>
        <v/>
      </c>
      <c r="EG184" s="51" t="str">
        <f t="shared" si="251"/>
        <v/>
      </c>
    </row>
    <row r="185" spans="132:137" x14ac:dyDescent="0.25">
      <c r="EB185" s="78" t="str">
        <f t="shared" si="250"/>
        <v/>
      </c>
      <c r="EC185"/>
      <c r="EE185" s="50" t="str">
        <f ca="1">IF(OR(Results!D184=0,Results!D184="",Results!H184=""),"",IF(Results!H184-Results!I184&gt;4,Results!D184,""))</f>
        <v/>
      </c>
      <c r="EF185" t="str">
        <f>IFERROR(INDEX(EC182:$EC$300,MATCH(EC182&amp;"*",EC183:$EC$300,0)),"")</f>
        <v/>
      </c>
      <c r="EG185" s="51" t="str">
        <f t="shared" si="251"/>
        <v/>
      </c>
    </row>
    <row r="186" spans="132:137" x14ac:dyDescent="0.25">
      <c r="EB186" s="78" t="str">
        <f t="shared" si="250"/>
        <v/>
      </c>
      <c r="EC186"/>
      <c r="EE186" s="50" t="str">
        <f ca="1">IF(OR(Results!D185=0,Results!D185="",Results!H185=""),"",IF(Results!H185-Results!I185&gt;4,Results!D185,""))</f>
        <v/>
      </c>
      <c r="EF186" t="str">
        <f>IFERROR(INDEX(EC183:$EC$300,MATCH(EC183&amp;"*",EC184:$EC$300,0)),"")</f>
        <v/>
      </c>
      <c r="EG186" s="51" t="str">
        <f t="shared" si="251"/>
        <v/>
      </c>
    </row>
    <row r="187" spans="132:137" x14ac:dyDescent="0.25">
      <c r="EB187" s="78" t="str">
        <f t="shared" si="250"/>
        <v/>
      </c>
      <c r="EC187"/>
      <c r="EE187" s="50" t="str">
        <f ca="1">IF(OR(Results!D186=0,Results!D186="",Results!H186=""),"",IF(Results!H186-Results!I186&gt;4,Results!D186,""))</f>
        <v/>
      </c>
      <c r="EF187" t="str">
        <f>IFERROR(INDEX(EC184:$EC$300,MATCH(EC184&amp;"*",EC185:$EC$300,0)),"")</f>
        <v/>
      </c>
      <c r="EG187" s="51" t="str">
        <f t="shared" si="251"/>
        <v/>
      </c>
    </row>
    <row r="188" spans="132:137" x14ac:dyDescent="0.25">
      <c r="EB188" s="78" t="str">
        <f t="shared" si="250"/>
        <v/>
      </c>
      <c r="EC188"/>
      <c r="EE188" s="50" t="str">
        <f ca="1">IF(OR(Results!D187=0,Results!D187="",Results!H187=""),"",IF(Results!H187-Results!I187&gt;4,Results!D187,""))</f>
        <v/>
      </c>
      <c r="EF188" t="str">
        <f>IFERROR(INDEX(EC185:$EC$300,MATCH(EC185&amp;"*",EC186:$EC$300,0)),"")</f>
        <v/>
      </c>
      <c r="EG188" s="51" t="str">
        <f t="shared" si="251"/>
        <v/>
      </c>
    </row>
    <row r="189" spans="132:137" x14ac:dyDescent="0.25">
      <c r="EB189" s="78" t="str">
        <f t="shared" si="250"/>
        <v/>
      </c>
      <c r="EC189"/>
      <c r="EE189" s="50" t="str">
        <f ca="1">IF(OR(Results!D188=0,Results!D188="",Results!H188=""),"",IF(Results!H188-Results!I188&gt;4,Results!D188,""))</f>
        <v/>
      </c>
      <c r="EF189" t="str">
        <f>IFERROR(INDEX(EC186:$EC$300,MATCH(EC186&amp;"*",EC187:$EC$300,0)),"")</f>
        <v/>
      </c>
      <c r="EG189" s="51" t="str">
        <f t="shared" si="251"/>
        <v/>
      </c>
    </row>
    <row r="190" spans="132:137" x14ac:dyDescent="0.25">
      <c r="EB190" s="78" t="str">
        <f t="shared" si="250"/>
        <v/>
      </c>
      <c r="EC190"/>
      <c r="EE190" s="50" t="str">
        <f ca="1">IF(OR(Results!D189=0,Results!D189="",Results!H189=""),"",IF(Results!H189-Results!I189&gt;4,Results!D189,""))</f>
        <v/>
      </c>
      <c r="EF190" t="str">
        <f>IFERROR(INDEX(EC187:$EC$300,MATCH(EC187&amp;"*",EC188:$EC$300,0)),"")</f>
        <v/>
      </c>
      <c r="EG190" s="51" t="str">
        <f t="shared" si="251"/>
        <v/>
      </c>
    </row>
    <row r="191" spans="132:137" x14ac:dyDescent="0.25">
      <c r="EB191" s="78" t="str">
        <f t="shared" si="250"/>
        <v/>
      </c>
      <c r="EC191"/>
      <c r="EE191" s="50" t="str">
        <f ca="1">IF(OR(Results!D190=0,Results!D190="",Results!H190=""),"",IF(Results!H190-Results!I190&gt;4,Results!D190,""))</f>
        <v/>
      </c>
      <c r="EF191" t="str">
        <f>IFERROR(INDEX(EC188:$EC$300,MATCH(EC188&amp;"*",EC189:$EC$300,0)),"")</f>
        <v/>
      </c>
      <c r="EG191" s="51" t="str">
        <f t="shared" si="251"/>
        <v/>
      </c>
    </row>
    <row r="192" spans="132:137" x14ac:dyDescent="0.25">
      <c r="EB192" s="78" t="str">
        <f t="shared" si="250"/>
        <v/>
      </c>
      <c r="EC192"/>
      <c r="EE192" s="50" t="str">
        <f ca="1">IF(OR(Results!D191=0,Results!D191="",Results!H191=""),"",IF(Results!H191-Results!I191&gt;4,Results!D191,""))</f>
        <v/>
      </c>
      <c r="EF192" t="str">
        <f>IFERROR(INDEX(EC189:$EC$300,MATCH(EC189&amp;"*",EC190:$EC$300,0)),"")</f>
        <v/>
      </c>
      <c r="EG192" s="51" t="str">
        <f t="shared" si="251"/>
        <v/>
      </c>
    </row>
    <row r="193" spans="132:137" x14ac:dyDescent="0.25">
      <c r="EB193" s="78" t="str">
        <f t="shared" si="250"/>
        <v/>
      </c>
      <c r="EC193"/>
      <c r="EE193" s="50" t="str">
        <f ca="1">IF(OR(Results!D192=0,Results!D192="",Results!H192=""),"",IF(Results!H192-Results!I192&gt;4,Results!D192,""))</f>
        <v/>
      </c>
      <c r="EF193" t="str">
        <f>IFERROR(INDEX(EC190:$EC$300,MATCH(EC190&amp;"*",EC191:$EC$300,0)),"")</f>
        <v/>
      </c>
      <c r="EG193" s="51" t="str">
        <f t="shared" si="251"/>
        <v/>
      </c>
    </row>
    <row r="194" spans="132:137" x14ac:dyDescent="0.25">
      <c r="EB194" s="78" t="str">
        <f t="shared" si="250"/>
        <v/>
      </c>
      <c r="EC194"/>
      <c r="EE194" s="50" t="str">
        <f ca="1">IF(OR(Results!D193=0,Results!D193="",Results!H193=""),"",IF(Results!H193-Results!I193&gt;4,Results!D193,""))</f>
        <v/>
      </c>
      <c r="EF194" t="str">
        <f>IFERROR(INDEX(EC191:$EC$300,MATCH(EC191&amp;"*",EC192:$EC$300,0)),"")</f>
        <v/>
      </c>
      <c r="EG194" s="51" t="str">
        <f t="shared" si="251"/>
        <v/>
      </c>
    </row>
    <row r="195" spans="132:137" x14ac:dyDescent="0.25">
      <c r="EB195" s="78" t="str">
        <f t="shared" si="250"/>
        <v/>
      </c>
      <c r="EC195"/>
      <c r="EE195" s="50" t="str">
        <f ca="1">IF(OR(Results!D194=0,Results!D194="",Results!H194=""),"",IF(Results!H194-Results!I194&gt;4,Results!D194,""))</f>
        <v/>
      </c>
      <c r="EF195" t="str">
        <f>IFERROR(INDEX(EC192:$EC$300,MATCH(EC192&amp;"*",EC193:$EC$300,0)),"")</f>
        <v/>
      </c>
      <c r="EG195" s="51" t="str">
        <f t="shared" si="251"/>
        <v/>
      </c>
    </row>
    <row r="196" spans="132:137" x14ac:dyDescent="0.25">
      <c r="EB196" s="78" t="str">
        <f t="shared" si="250"/>
        <v/>
      </c>
      <c r="EC196"/>
      <c r="EE196" s="50" t="str">
        <f ca="1">IF(OR(Results!D195=0,Results!D195="",Results!H195=""),"",IF(Results!H195-Results!I195&gt;4,Results!D195,""))</f>
        <v/>
      </c>
      <c r="EF196" t="str">
        <f>IFERROR(INDEX(EC193:$EC$300,MATCH(EC193&amp;"*",EC194:$EC$300,0)),"")</f>
        <v/>
      </c>
      <c r="EG196" s="51" t="str">
        <f t="shared" si="251"/>
        <v/>
      </c>
    </row>
    <row r="197" spans="132:137" x14ac:dyDescent="0.25">
      <c r="EB197" s="78" t="str">
        <f t="shared" ref="EB197:EB260" si="255">INDEX($CT$4:$DX$151,MOD(ROW()-4,148)+1,INT((ROW()-4)/148)+1)</f>
        <v/>
      </c>
      <c r="EC197"/>
      <c r="EE197" s="50" t="str">
        <f ca="1">IF(OR(Results!D196=0,Results!D196="",Results!H196=""),"",IF(Results!H196-Results!I196&gt;4,Results!D196,""))</f>
        <v/>
      </c>
      <c r="EF197" t="str">
        <f>IFERROR(INDEX(EC194:$EC$300,MATCH(EC194&amp;"*",EC195:$EC$300,0)),"")</f>
        <v/>
      </c>
      <c r="EG197" s="51" t="str">
        <f t="shared" ref="EG197:EG260" si="256">IF(OR(ISNUMBER(--EC194),EC194=""),"",IF(COUNTIF(EC:EC,LEFT(EC194,1)&amp;REPT("?",LEN(EC194)-2)&amp;RIGHT(EC194,1))&gt;1,EC194,""))</f>
        <v/>
      </c>
    </row>
    <row r="198" spans="132:137" x14ac:dyDescent="0.25">
      <c r="EB198" s="78" t="str">
        <f t="shared" si="255"/>
        <v/>
      </c>
      <c r="EC198"/>
      <c r="EE198" s="50" t="str">
        <f ca="1">IF(OR(Results!D197=0,Results!D197="",Results!H197=""),"",IF(Results!H197-Results!I197&gt;4,Results!D197,""))</f>
        <v/>
      </c>
      <c r="EF198" t="str">
        <f>IFERROR(INDEX(EC195:$EC$300,MATCH(EC195&amp;"*",EC196:$EC$300,0)),"")</f>
        <v/>
      </c>
      <c r="EG198" s="51" t="str">
        <f t="shared" si="256"/>
        <v/>
      </c>
    </row>
    <row r="199" spans="132:137" x14ac:dyDescent="0.25">
      <c r="EB199" s="78" t="str">
        <f t="shared" si="255"/>
        <v/>
      </c>
      <c r="EC199"/>
      <c r="EE199" s="50" t="str">
        <f ca="1">IF(OR(Results!D198=0,Results!D198="",Results!H198=""),"",IF(Results!H198-Results!I198&gt;4,Results!D198,""))</f>
        <v/>
      </c>
      <c r="EF199" t="str">
        <f>IFERROR(INDEX(EC196:$EC$300,MATCH(EC196&amp;"*",EC197:$EC$300,0)),"")</f>
        <v/>
      </c>
      <c r="EG199" s="51" t="str">
        <f t="shared" si="256"/>
        <v/>
      </c>
    </row>
    <row r="200" spans="132:137" x14ac:dyDescent="0.25">
      <c r="EB200" s="78" t="str">
        <f t="shared" si="255"/>
        <v/>
      </c>
      <c r="EC200"/>
      <c r="EE200" s="50" t="str">
        <f ca="1">IF(OR(Results!D199=0,Results!D199="",Results!H199=""),"",IF(Results!H199-Results!I199&gt;4,Results!D199,""))</f>
        <v/>
      </c>
      <c r="EF200" t="str">
        <f>IFERROR(INDEX(EC197:$EC$300,MATCH(EC197&amp;"*",EC198:$EC$300,0)),"")</f>
        <v/>
      </c>
      <c r="EG200" s="51" t="str">
        <f t="shared" si="256"/>
        <v/>
      </c>
    </row>
    <row r="201" spans="132:137" x14ac:dyDescent="0.25">
      <c r="EB201" s="78" t="str">
        <f t="shared" si="255"/>
        <v/>
      </c>
      <c r="EC201"/>
      <c r="EE201" s="50" t="str">
        <f ca="1">IF(OR(Results!D200=0,Results!D200="",Results!H200=""),"",IF(Results!H200-Results!I200&gt;4,Results!D200,""))</f>
        <v/>
      </c>
      <c r="EF201" t="str">
        <f>IFERROR(INDEX(EC198:$EC$300,MATCH(EC198&amp;"*",EC199:$EC$300,0)),"")</f>
        <v/>
      </c>
      <c r="EG201" s="51" t="str">
        <f t="shared" si="256"/>
        <v/>
      </c>
    </row>
    <row r="202" spans="132:137" x14ac:dyDescent="0.25">
      <c r="EB202" s="78" t="str">
        <f t="shared" si="255"/>
        <v/>
      </c>
      <c r="EC202"/>
      <c r="EE202" s="50" t="str">
        <f ca="1">IF(OR(Results!D201=0,Results!D201="",Results!H201=""),"",IF(Results!H201-Results!I201&gt;4,Results!D201,""))</f>
        <v/>
      </c>
      <c r="EF202" t="str">
        <f>IFERROR(INDEX(EC199:$EC$300,MATCH(EC199&amp;"*",EC200:$EC$300,0)),"")</f>
        <v/>
      </c>
      <c r="EG202" s="51" t="str">
        <f t="shared" si="256"/>
        <v/>
      </c>
    </row>
    <row r="203" spans="132:137" x14ac:dyDescent="0.25">
      <c r="EB203" s="78" t="str">
        <f t="shared" si="255"/>
        <v/>
      </c>
      <c r="EC203"/>
      <c r="EE203" s="50" t="str">
        <f ca="1">IF(OR(Results!D202=0,Results!D202="",Results!H202=""),"",IF(Results!H202-Results!I202&gt;4,Results!D202,""))</f>
        <v/>
      </c>
      <c r="EF203" t="str">
        <f>IFERROR(INDEX(EC200:$EC$300,MATCH(EC200&amp;"*",EC201:$EC$300,0)),"")</f>
        <v/>
      </c>
      <c r="EG203" s="51" t="str">
        <f t="shared" si="256"/>
        <v/>
      </c>
    </row>
    <row r="204" spans="132:137" x14ac:dyDescent="0.25">
      <c r="EB204" s="78" t="str">
        <f t="shared" si="255"/>
        <v/>
      </c>
      <c r="EC204"/>
      <c r="EE204" s="50" t="str">
        <f ca="1">IF(OR(Results!D203=0,Results!D203="",Results!H203=""),"",IF(Results!H203-Results!I203&gt;4,Results!D203,""))</f>
        <v/>
      </c>
      <c r="EF204" t="str">
        <f>IFERROR(INDEX(EC201:$EC$300,MATCH(EC201&amp;"*",EC202:$EC$300,0)),"")</f>
        <v/>
      </c>
      <c r="EG204" s="51" t="str">
        <f t="shared" si="256"/>
        <v/>
      </c>
    </row>
    <row r="205" spans="132:137" x14ac:dyDescent="0.25">
      <c r="EB205" s="78" t="str">
        <f t="shared" si="255"/>
        <v/>
      </c>
      <c r="EC205"/>
      <c r="EE205" s="50" t="str">
        <f ca="1">IF(OR(Results!D204=0,Results!D204="",Results!H204=""),"",IF(Results!H204-Results!I204&gt;4,Results!D204,""))</f>
        <v/>
      </c>
      <c r="EF205" t="str">
        <f>IFERROR(INDEX(EC202:$EC$300,MATCH(EC202&amp;"*",EC203:$EC$300,0)),"")</f>
        <v/>
      </c>
      <c r="EG205" s="51" t="str">
        <f t="shared" si="256"/>
        <v/>
      </c>
    </row>
    <row r="206" spans="132:137" x14ac:dyDescent="0.25">
      <c r="EB206" s="78" t="str">
        <f t="shared" si="255"/>
        <v/>
      </c>
      <c r="EC206"/>
      <c r="EE206" s="50" t="str">
        <f ca="1">IF(OR(Results!D205=0,Results!D205="",Results!H205=""),"",IF(Results!H205-Results!I205&gt;4,Results!D205,""))</f>
        <v/>
      </c>
      <c r="EF206" t="str">
        <f>IFERROR(INDEX(EC203:$EC$300,MATCH(EC203&amp;"*",EC204:$EC$300,0)),"")</f>
        <v/>
      </c>
      <c r="EG206" s="51" t="str">
        <f t="shared" si="256"/>
        <v/>
      </c>
    </row>
    <row r="207" spans="132:137" x14ac:dyDescent="0.25">
      <c r="EB207" s="78" t="str">
        <f t="shared" si="255"/>
        <v/>
      </c>
      <c r="EC207"/>
      <c r="EE207" s="50" t="str">
        <f ca="1">IF(OR(Results!D206=0,Results!D206="",Results!H206=""),"",IF(Results!H206-Results!I206&gt;4,Results!D206,""))</f>
        <v/>
      </c>
      <c r="EF207" t="str">
        <f>IFERROR(INDEX(EC204:$EC$300,MATCH(EC204&amp;"*",EC205:$EC$300,0)),"")</f>
        <v/>
      </c>
      <c r="EG207" s="51" t="str">
        <f t="shared" si="256"/>
        <v/>
      </c>
    </row>
    <row r="208" spans="132:137" x14ac:dyDescent="0.25">
      <c r="EB208" s="78" t="str">
        <f t="shared" si="255"/>
        <v/>
      </c>
      <c r="EC208"/>
      <c r="EE208" s="50" t="str">
        <f ca="1">IF(OR(Results!D207=0,Results!D207="",Results!H207=""),"",IF(Results!H207-Results!I207&gt;4,Results!D207,""))</f>
        <v/>
      </c>
      <c r="EF208" t="str">
        <f>IFERROR(INDEX(EC205:$EC$300,MATCH(EC205&amp;"*",EC206:$EC$300,0)),"")</f>
        <v/>
      </c>
      <c r="EG208" s="51" t="str">
        <f t="shared" si="256"/>
        <v/>
      </c>
    </row>
    <row r="209" spans="132:137" x14ac:dyDescent="0.25">
      <c r="EB209" s="78" t="str">
        <f t="shared" si="255"/>
        <v/>
      </c>
      <c r="EC209"/>
      <c r="EE209" s="50" t="str">
        <f ca="1">IF(OR(Results!D208=0,Results!D208="",Results!H208=""),"",IF(Results!H208-Results!I208&gt;4,Results!D208,""))</f>
        <v/>
      </c>
      <c r="EF209" t="str">
        <f>IFERROR(INDEX(EC206:$EC$300,MATCH(EC206&amp;"*",EC207:$EC$300,0)),"")</f>
        <v/>
      </c>
      <c r="EG209" s="51" t="str">
        <f t="shared" si="256"/>
        <v/>
      </c>
    </row>
    <row r="210" spans="132:137" x14ac:dyDescent="0.25">
      <c r="EB210" s="78" t="str">
        <f t="shared" si="255"/>
        <v/>
      </c>
      <c r="EC210"/>
      <c r="EE210" s="50" t="str">
        <f ca="1">IF(OR(Results!D209=0,Results!D209="",Results!H209=""),"",IF(Results!H209-Results!I209&gt;4,Results!D209,""))</f>
        <v/>
      </c>
      <c r="EF210" t="str">
        <f>IFERROR(INDEX(EC207:$EC$300,MATCH(EC207&amp;"*",EC208:$EC$300,0)),"")</f>
        <v/>
      </c>
      <c r="EG210" s="51" t="str">
        <f t="shared" si="256"/>
        <v/>
      </c>
    </row>
    <row r="211" spans="132:137" x14ac:dyDescent="0.25">
      <c r="EB211" s="78" t="str">
        <f t="shared" si="255"/>
        <v/>
      </c>
      <c r="EC211"/>
      <c r="EE211" s="50" t="str">
        <f ca="1">IF(OR(Results!D210=0,Results!D210="",Results!H210=""),"",IF(Results!H210-Results!I210&gt;4,Results!D210,""))</f>
        <v/>
      </c>
      <c r="EF211" t="str">
        <f>IFERROR(INDEX(EC208:$EC$300,MATCH(EC208&amp;"*",EC209:$EC$300,0)),"")</f>
        <v/>
      </c>
      <c r="EG211" s="51" t="str">
        <f t="shared" si="256"/>
        <v/>
      </c>
    </row>
    <row r="212" spans="132:137" x14ac:dyDescent="0.25">
      <c r="EB212" s="78" t="str">
        <f t="shared" si="255"/>
        <v/>
      </c>
      <c r="EC212"/>
      <c r="EE212" s="50" t="str">
        <f ca="1">IF(OR(Results!D211=0,Results!D211="",Results!H211=""),"",IF(Results!H211-Results!I211&gt;4,Results!D211,""))</f>
        <v/>
      </c>
      <c r="EF212" t="str">
        <f>IFERROR(INDEX(EC209:$EC$300,MATCH(EC209&amp;"*",EC210:$EC$300,0)),"")</f>
        <v/>
      </c>
      <c r="EG212" s="51" t="str">
        <f t="shared" si="256"/>
        <v/>
      </c>
    </row>
    <row r="213" spans="132:137" x14ac:dyDescent="0.25">
      <c r="EB213" s="78" t="str">
        <f t="shared" si="255"/>
        <v/>
      </c>
      <c r="EC213"/>
      <c r="EE213" s="50" t="str">
        <f ca="1">IF(OR(Results!D212=0,Results!D212="",Results!H212=""),"",IF(Results!H212-Results!I212&gt;4,Results!D212,""))</f>
        <v/>
      </c>
      <c r="EF213" t="str">
        <f>IFERROR(INDEX(EC210:$EC$300,MATCH(EC210&amp;"*",EC211:$EC$300,0)),"")</f>
        <v/>
      </c>
      <c r="EG213" s="51" t="str">
        <f t="shared" si="256"/>
        <v/>
      </c>
    </row>
    <row r="214" spans="132:137" x14ac:dyDescent="0.25">
      <c r="EB214" s="78" t="str">
        <f t="shared" si="255"/>
        <v/>
      </c>
      <c r="EC214"/>
      <c r="EE214" s="50" t="str">
        <f ca="1">IF(OR(Results!D213=0,Results!D213="",Results!H213=""),"",IF(Results!H213-Results!I213&gt;4,Results!D213,""))</f>
        <v/>
      </c>
      <c r="EF214" t="str">
        <f>IFERROR(INDEX(EC211:$EC$300,MATCH(EC211&amp;"*",EC212:$EC$300,0)),"")</f>
        <v/>
      </c>
      <c r="EG214" s="51" t="str">
        <f t="shared" si="256"/>
        <v/>
      </c>
    </row>
    <row r="215" spans="132:137" x14ac:dyDescent="0.25">
      <c r="EB215" s="78" t="str">
        <f t="shared" si="255"/>
        <v/>
      </c>
      <c r="EC215"/>
      <c r="EE215" s="50" t="str">
        <f ca="1">IF(OR(Results!D214=0,Results!D214="",Results!H214=""),"",IF(Results!H214-Results!I214&gt;4,Results!D214,""))</f>
        <v/>
      </c>
      <c r="EF215" t="str">
        <f>IFERROR(INDEX(EC212:$EC$300,MATCH(EC212&amp;"*",EC213:$EC$300,0)),"")</f>
        <v/>
      </c>
      <c r="EG215" s="51" t="str">
        <f t="shared" si="256"/>
        <v/>
      </c>
    </row>
    <row r="216" spans="132:137" x14ac:dyDescent="0.25">
      <c r="EB216" s="78" t="str">
        <f t="shared" si="255"/>
        <v/>
      </c>
      <c r="EC216"/>
      <c r="EE216" s="50" t="str">
        <f ca="1">IF(OR(Results!D215=0,Results!D215="",Results!H215=""),"",IF(Results!H215-Results!I215&gt;4,Results!D215,""))</f>
        <v/>
      </c>
      <c r="EF216" t="str">
        <f>IFERROR(INDEX(EC213:$EC$300,MATCH(EC213&amp;"*",EC214:$EC$300,0)),"")</f>
        <v/>
      </c>
      <c r="EG216" s="51" t="str">
        <f t="shared" si="256"/>
        <v/>
      </c>
    </row>
    <row r="217" spans="132:137" x14ac:dyDescent="0.25">
      <c r="EB217" s="78" t="str">
        <f t="shared" si="255"/>
        <v/>
      </c>
      <c r="EC217"/>
      <c r="EE217" s="50" t="str">
        <f ca="1">IF(OR(Results!D216=0,Results!D216="",Results!H216=""),"",IF(Results!H216-Results!I216&gt;4,Results!D216,""))</f>
        <v/>
      </c>
      <c r="EF217" t="str">
        <f>IFERROR(INDEX(EC214:$EC$300,MATCH(EC214&amp;"*",EC215:$EC$300,0)),"")</f>
        <v/>
      </c>
      <c r="EG217" s="51" t="str">
        <f t="shared" si="256"/>
        <v/>
      </c>
    </row>
    <row r="218" spans="132:137" x14ac:dyDescent="0.25">
      <c r="EB218" s="78" t="str">
        <f t="shared" si="255"/>
        <v/>
      </c>
      <c r="EC218"/>
      <c r="EE218" s="50" t="str">
        <f ca="1">IF(OR(Results!D217=0,Results!D217="",Results!H217=""),"",IF(Results!H217-Results!I217&gt;4,Results!D217,""))</f>
        <v/>
      </c>
      <c r="EF218" t="str">
        <f>IFERROR(INDEX(EC215:$EC$300,MATCH(EC215&amp;"*",EC216:$EC$300,0)),"")</f>
        <v/>
      </c>
      <c r="EG218" s="51" t="str">
        <f t="shared" si="256"/>
        <v/>
      </c>
    </row>
    <row r="219" spans="132:137" x14ac:dyDescent="0.25">
      <c r="EB219" s="78" t="str">
        <f t="shared" si="255"/>
        <v/>
      </c>
      <c r="EC219"/>
      <c r="EE219" s="50" t="str">
        <f ca="1">IF(OR(Results!D218=0,Results!D218="",Results!H218=""),"",IF(Results!H218-Results!I218&gt;4,Results!D218,""))</f>
        <v/>
      </c>
      <c r="EF219" t="str">
        <f>IFERROR(INDEX(EC216:$EC$300,MATCH(EC216&amp;"*",EC217:$EC$300,0)),"")</f>
        <v/>
      </c>
      <c r="EG219" s="51" t="str">
        <f t="shared" si="256"/>
        <v/>
      </c>
    </row>
    <row r="220" spans="132:137" x14ac:dyDescent="0.25">
      <c r="EB220" s="78" t="str">
        <f t="shared" si="255"/>
        <v/>
      </c>
      <c r="EC220"/>
      <c r="EE220" s="50" t="str">
        <f ca="1">IF(OR(Results!D219=0,Results!D219="",Results!H219=""),"",IF(Results!H219-Results!I219&gt;4,Results!D219,""))</f>
        <v/>
      </c>
      <c r="EF220" t="str">
        <f>IFERROR(INDEX(EC217:$EC$300,MATCH(EC217&amp;"*",EC218:$EC$300,0)),"")</f>
        <v/>
      </c>
      <c r="EG220" s="51" t="str">
        <f t="shared" si="256"/>
        <v/>
      </c>
    </row>
    <row r="221" spans="132:137" x14ac:dyDescent="0.25">
      <c r="EB221" s="78" t="str">
        <f t="shared" si="255"/>
        <v/>
      </c>
      <c r="EC221"/>
      <c r="EE221" s="50" t="str">
        <f ca="1">IF(OR(Results!D220=0,Results!D220="",Results!H220=""),"",IF(Results!H220-Results!I220&gt;4,Results!D220,""))</f>
        <v/>
      </c>
      <c r="EF221" t="str">
        <f>IFERROR(INDEX(EC218:$EC$300,MATCH(EC218&amp;"*",EC219:$EC$300,0)),"")</f>
        <v/>
      </c>
      <c r="EG221" s="51" t="str">
        <f t="shared" si="256"/>
        <v/>
      </c>
    </row>
    <row r="222" spans="132:137" x14ac:dyDescent="0.25">
      <c r="EB222" s="78" t="str">
        <f t="shared" si="255"/>
        <v/>
      </c>
      <c r="EC222"/>
      <c r="EE222" s="50" t="str">
        <f ca="1">IF(OR(Results!D221=0,Results!D221="",Results!H221=""),"",IF(Results!H221-Results!I221&gt;4,Results!D221,""))</f>
        <v/>
      </c>
      <c r="EF222" t="str">
        <f>IFERROR(INDEX(EC219:$EC$300,MATCH(EC219&amp;"*",EC220:$EC$300,0)),"")</f>
        <v/>
      </c>
      <c r="EG222" s="51" t="str">
        <f t="shared" si="256"/>
        <v/>
      </c>
    </row>
    <row r="223" spans="132:137" x14ac:dyDescent="0.25">
      <c r="EB223" s="78" t="str">
        <f t="shared" si="255"/>
        <v/>
      </c>
      <c r="EC223"/>
      <c r="EE223" s="50" t="str">
        <f ca="1">IF(OR(Results!D222=0,Results!D222="",Results!H222=""),"",IF(Results!H222-Results!I222&gt;4,Results!D222,""))</f>
        <v/>
      </c>
      <c r="EF223" t="str">
        <f>IFERROR(INDEX(EC220:$EC$300,MATCH(EC220&amp;"*",EC221:$EC$300,0)),"")</f>
        <v/>
      </c>
      <c r="EG223" s="51" t="str">
        <f t="shared" si="256"/>
        <v/>
      </c>
    </row>
    <row r="224" spans="132:137" x14ac:dyDescent="0.25">
      <c r="EB224" s="78" t="str">
        <f t="shared" si="255"/>
        <v/>
      </c>
      <c r="EC224"/>
      <c r="EE224" s="50" t="str">
        <f ca="1">IF(OR(Results!D223=0,Results!D223="",Results!H223=""),"",IF(Results!H223-Results!I223&gt;4,Results!D223,""))</f>
        <v/>
      </c>
      <c r="EF224" t="str">
        <f>IFERROR(INDEX(EC221:$EC$300,MATCH(EC221&amp;"*",EC222:$EC$300,0)),"")</f>
        <v/>
      </c>
      <c r="EG224" s="51" t="str">
        <f t="shared" si="256"/>
        <v/>
      </c>
    </row>
    <row r="225" spans="132:137" x14ac:dyDescent="0.25">
      <c r="EB225" s="78" t="str">
        <f t="shared" si="255"/>
        <v/>
      </c>
      <c r="EC225"/>
      <c r="EE225" s="50" t="str">
        <f ca="1">IF(OR(Results!D224=0,Results!D224="",Results!H224=""),"",IF(Results!H224-Results!I224&gt;4,Results!D224,""))</f>
        <v/>
      </c>
      <c r="EF225" t="str">
        <f>IFERROR(INDEX(EC222:$EC$300,MATCH(EC222&amp;"*",EC223:$EC$300,0)),"")</f>
        <v/>
      </c>
      <c r="EG225" s="51" t="str">
        <f t="shared" si="256"/>
        <v/>
      </c>
    </row>
    <row r="226" spans="132:137" x14ac:dyDescent="0.25">
      <c r="EB226" s="78" t="str">
        <f t="shared" si="255"/>
        <v/>
      </c>
      <c r="EC226"/>
      <c r="EE226" s="50" t="str">
        <f ca="1">IF(OR(Results!D225=0,Results!D225="",Results!H225=""),"",IF(Results!H225-Results!I225&gt;4,Results!D225,""))</f>
        <v/>
      </c>
      <c r="EF226" t="str">
        <f>IFERROR(INDEX(EC223:$EC$300,MATCH(EC223&amp;"*",EC224:$EC$300,0)),"")</f>
        <v/>
      </c>
      <c r="EG226" s="51" t="str">
        <f t="shared" si="256"/>
        <v/>
      </c>
    </row>
    <row r="227" spans="132:137" x14ac:dyDescent="0.25">
      <c r="EB227" s="78" t="str">
        <f t="shared" si="255"/>
        <v/>
      </c>
      <c r="EC227"/>
      <c r="EE227" s="50" t="str">
        <f ca="1">IF(OR(Results!D226=0,Results!D226="",Results!H226=""),"",IF(Results!H226-Results!I226&gt;4,Results!D226,""))</f>
        <v/>
      </c>
      <c r="EF227" t="str">
        <f>IFERROR(INDEX(EC224:$EC$300,MATCH(EC224&amp;"*",EC225:$EC$300,0)),"")</f>
        <v/>
      </c>
      <c r="EG227" s="51" t="str">
        <f t="shared" si="256"/>
        <v/>
      </c>
    </row>
    <row r="228" spans="132:137" x14ac:dyDescent="0.25">
      <c r="EB228" s="78" t="str">
        <f t="shared" si="255"/>
        <v/>
      </c>
      <c r="EC228"/>
      <c r="EE228" s="50" t="str">
        <f ca="1">IF(OR(Results!D227=0,Results!D227="",Results!H227=""),"",IF(Results!H227-Results!I227&gt;4,Results!D227,""))</f>
        <v/>
      </c>
      <c r="EF228" t="str">
        <f>IFERROR(INDEX(EC225:$EC$300,MATCH(EC225&amp;"*",EC226:$EC$300,0)),"")</f>
        <v/>
      </c>
      <c r="EG228" s="51" t="str">
        <f t="shared" si="256"/>
        <v/>
      </c>
    </row>
    <row r="229" spans="132:137" x14ac:dyDescent="0.25">
      <c r="EB229" s="78" t="str">
        <f t="shared" si="255"/>
        <v/>
      </c>
      <c r="EC229"/>
      <c r="EE229" s="50" t="str">
        <f ca="1">IF(OR(Results!D228=0,Results!D228="",Results!H228=""),"",IF(Results!H228-Results!I228&gt;4,Results!D228,""))</f>
        <v/>
      </c>
      <c r="EF229" t="str">
        <f>IFERROR(INDEX(EC226:$EC$300,MATCH(EC226&amp;"*",EC227:$EC$300,0)),"")</f>
        <v/>
      </c>
      <c r="EG229" s="51" t="str">
        <f t="shared" si="256"/>
        <v/>
      </c>
    </row>
    <row r="230" spans="132:137" x14ac:dyDescent="0.25">
      <c r="EB230" s="78" t="str">
        <f t="shared" si="255"/>
        <v/>
      </c>
      <c r="EC230"/>
      <c r="EE230" s="50" t="str">
        <f ca="1">IF(OR(Results!D229=0,Results!D229="",Results!H229=""),"",IF(Results!H229-Results!I229&gt;4,Results!D229,""))</f>
        <v/>
      </c>
      <c r="EF230" t="str">
        <f>IFERROR(INDEX(EC227:$EC$300,MATCH(EC227&amp;"*",EC228:$EC$300,0)),"")</f>
        <v/>
      </c>
      <c r="EG230" s="51" t="str">
        <f t="shared" si="256"/>
        <v/>
      </c>
    </row>
    <row r="231" spans="132:137" x14ac:dyDescent="0.25">
      <c r="EB231" s="78" t="str">
        <f t="shared" si="255"/>
        <v/>
      </c>
      <c r="EC231"/>
      <c r="EE231" s="50" t="str">
        <f ca="1">IF(OR(Results!D230=0,Results!D230="",Results!H230=""),"",IF(Results!H230-Results!I230&gt;4,Results!D230,""))</f>
        <v/>
      </c>
      <c r="EF231" t="str">
        <f>IFERROR(INDEX(EC228:$EC$300,MATCH(EC228&amp;"*",EC229:$EC$300,0)),"")</f>
        <v/>
      </c>
      <c r="EG231" s="51" t="str">
        <f t="shared" si="256"/>
        <v/>
      </c>
    </row>
    <row r="232" spans="132:137" x14ac:dyDescent="0.25">
      <c r="EB232" s="78" t="str">
        <f t="shared" si="255"/>
        <v/>
      </c>
      <c r="EC232"/>
      <c r="EE232" s="50" t="str">
        <f ca="1">IF(OR(Results!D231=0,Results!D231="",Results!H231=""),"",IF(Results!H231-Results!I231&gt;4,Results!D231,""))</f>
        <v/>
      </c>
      <c r="EF232" t="str">
        <f>IFERROR(INDEX(EC229:$EC$300,MATCH(EC229&amp;"*",EC230:$EC$300,0)),"")</f>
        <v/>
      </c>
      <c r="EG232" s="51" t="str">
        <f t="shared" si="256"/>
        <v/>
      </c>
    </row>
    <row r="233" spans="132:137" x14ac:dyDescent="0.25">
      <c r="EB233" s="78" t="str">
        <f t="shared" si="255"/>
        <v/>
      </c>
      <c r="EC233"/>
      <c r="EE233" s="50" t="str">
        <f ca="1">IF(OR(Results!D232=0,Results!D232="",Results!H232=""),"",IF(Results!H232-Results!I232&gt;4,Results!D232,""))</f>
        <v/>
      </c>
      <c r="EF233" t="str">
        <f>IFERROR(INDEX(EC230:$EC$300,MATCH(EC230&amp;"*",EC231:$EC$300,0)),"")</f>
        <v/>
      </c>
      <c r="EG233" s="51" t="str">
        <f t="shared" si="256"/>
        <v/>
      </c>
    </row>
    <row r="234" spans="132:137" x14ac:dyDescent="0.25">
      <c r="EB234" s="78" t="str">
        <f t="shared" si="255"/>
        <v/>
      </c>
      <c r="EC234"/>
      <c r="EE234" s="50" t="str">
        <f ca="1">IF(OR(Results!D233=0,Results!D233="",Results!H233=""),"",IF(Results!H233-Results!I233&gt;4,Results!D233,""))</f>
        <v/>
      </c>
      <c r="EF234" t="str">
        <f>IFERROR(INDEX(EC231:$EC$300,MATCH(EC231&amp;"*",EC232:$EC$300,0)),"")</f>
        <v/>
      </c>
      <c r="EG234" s="51" t="str">
        <f t="shared" si="256"/>
        <v/>
      </c>
    </row>
    <row r="235" spans="132:137" x14ac:dyDescent="0.25">
      <c r="EB235" s="78" t="str">
        <f t="shared" si="255"/>
        <v/>
      </c>
      <c r="EC235"/>
      <c r="EE235" s="50" t="str">
        <f ca="1">IF(OR(Results!D234=0,Results!D234="",Results!H234=""),"",IF(Results!H234-Results!I234&gt;4,Results!D234,""))</f>
        <v/>
      </c>
      <c r="EF235" t="str">
        <f>IFERROR(INDEX(EC232:$EC$300,MATCH(EC232&amp;"*",EC233:$EC$300,0)),"")</f>
        <v/>
      </c>
      <c r="EG235" s="51" t="str">
        <f t="shared" si="256"/>
        <v/>
      </c>
    </row>
    <row r="236" spans="132:137" x14ac:dyDescent="0.25">
      <c r="EB236" s="78" t="str">
        <f t="shared" si="255"/>
        <v/>
      </c>
      <c r="EC236"/>
      <c r="EE236" s="50" t="str">
        <f ca="1">IF(OR(Results!D235=0,Results!D235="",Results!H235=""),"",IF(Results!H235-Results!I235&gt;4,Results!D235,""))</f>
        <v/>
      </c>
      <c r="EF236" t="str">
        <f>IFERROR(INDEX(EC233:$EC$300,MATCH(EC233&amp;"*",EC234:$EC$300,0)),"")</f>
        <v/>
      </c>
      <c r="EG236" s="51" t="str">
        <f t="shared" si="256"/>
        <v/>
      </c>
    </row>
    <row r="237" spans="132:137" x14ac:dyDescent="0.25">
      <c r="EB237" s="78" t="str">
        <f t="shared" si="255"/>
        <v/>
      </c>
      <c r="EC237"/>
      <c r="EE237" s="50" t="str">
        <f ca="1">IF(OR(Results!D236=0,Results!D236="",Results!H236=""),"",IF(Results!H236-Results!I236&gt;4,Results!D236,""))</f>
        <v/>
      </c>
      <c r="EF237" t="str">
        <f>IFERROR(INDEX(EC234:$EC$300,MATCH(EC234&amp;"*",EC235:$EC$300,0)),"")</f>
        <v/>
      </c>
      <c r="EG237" s="51" t="str">
        <f t="shared" si="256"/>
        <v/>
      </c>
    </row>
    <row r="238" spans="132:137" x14ac:dyDescent="0.25">
      <c r="EB238" s="78" t="str">
        <f t="shared" si="255"/>
        <v/>
      </c>
      <c r="EC238"/>
      <c r="EE238" s="50" t="str">
        <f ca="1">IF(OR(Results!D237=0,Results!D237="",Results!H237=""),"",IF(Results!H237-Results!I237&gt;4,Results!D237,""))</f>
        <v/>
      </c>
      <c r="EF238" t="str">
        <f>IFERROR(INDEX(EC235:$EC$300,MATCH(EC235&amp;"*",EC236:$EC$300,0)),"")</f>
        <v/>
      </c>
      <c r="EG238" s="51" t="str">
        <f t="shared" si="256"/>
        <v/>
      </c>
    </row>
    <row r="239" spans="132:137" x14ac:dyDescent="0.25">
      <c r="EB239" s="78" t="str">
        <f t="shared" si="255"/>
        <v/>
      </c>
      <c r="EC239"/>
      <c r="EE239" s="50" t="str">
        <f ca="1">IF(OR(Results!D238=0,Results!D238="",Results!H238=""),"",IF(Results!H238-Results!I238&gt;4,Results!D238,""))</f>
        <v/>
      </c>
      <c r="EF239" t="str">
        <f>IFERROR(INDEX(EC236:$EC$300,MATCH(EC236&amp;"*",EC237:$EC$300,0)),"")</f>
        <v/>
      </c>
      <c r="EG239" s="51" t="str">
        <f t="shared" si="256"/>
        <v/>
      </c>
    </row>
    <row r="240" spans="132:137" x14ac:dyDescent="0.25">
      <c r="EB240" s="78" t="str">
        <f t="shared" si="255"/>
        <v/>
      </c>
      <c r="EC240"/>
      <c r="EE240" s="50" t="str">
        <f ca="1">IF(OR(Results!D239=0,Results!D239="",Results!H239=""),"",IF(Results!H239-Results!I239&gt;4,Results!D239,""))</f>
        <v/>
      </c>
      <c r="EF240" t="str">
        <f>IFERROR(INDEX(EC237:$EC$300,MATCH(EC237&amp;"*",EC238:$EC$300,0)),"")</f>
        <v/>
      </c>
      <c r="EG240" s="51" t="str">
        <f t="shared" si="256"/>
        <v/>
      </c>
    </row>
    <row r="241" spans="132:137" x14ac:dyDescent="0.25">
      <c r="EB241" s="78" t="str">
        <f t="shared" si="255"/>
        <v/>
      </c>
      <c r="EC241"/>
      <c r="EE241" s="50" t="str">
        <f ca="1">IF(OR(Results!D240=0,Results!D240="",Results!H240=""),"",IF(Results!H240-Results!I240&gt;4,Results!D240,""))</f>
        <v/>
      </c>
      <c r="EF241" t="str">
        <f>IFERROR(INDEX(EC238:$EC$300,MATCH(EC238&amp;"*",EC239:$EC$300,0)),"")</f>
        <v/>
      </c>
      <c r="EG241" s="51" t="str">
        <f t="shared" si="256"/>
        <v/>
      </c>
    </row>
    <row r="242" spans="132:137" x14ac:dyDescent="0.25">
      <c r="EB242" s="78" t="str">
        <f t="shared" si="255"/>
        <v/>
      </c>
      <c r="EC242"/>
      <c r="EE242" s="50" t="str">
        <f ca="1">IF(OR(Results!D241=0,Results!D241="",Results!H241=""),"",IF(Results!H241-Results!I241&gt;4,Results!D241,""))</f>
        <v/>
      </c>
      <c r="EF242" t="str">
        <f>IFERROR(INDEX(EC239:$EC$300,MATCH(EC239&amp;"*",EC240:$EC$300,0)),"")</f>
        <v/>
      </c>
      <c r="EG242" s="51" t="str">
        <f t="shared" si="256"/>
        <v/>
      </c>
    </row>
    <row r="243" spans="132:137" x14ac:dyDescent="0.25">
      <c r="EB243" s="78" t="str">
        <f t="shared" si="255"/>
        <v/>
      </c>
      <c r="EC243"/>
      <c r="EE243" s="50" t="str">
        <f ca="1">IF(OR(Results!D242=0,Results!D242="",Results!H242=""),"",IF(Results!H242-Results!I242&gt;4,Results!D242,""))</f>
        <v/>
      </c>
      <c r="EF243" t="str">
        <f>IFERROR(INDEX(EC240:$EC$300,MATCH(EC240&amp;"*",EC241:$EC$300,0)),"")</f>
        <v/>
      </c>
      <c r="EG243" s="51" t="str">
        <f t="shared" si="256"/>
        <v/>
      </c>
    </row>
    <row r="244" spans="132:137" x14ac:dyDescent="0.25">
      <c r="EB244" s="78" t="str">
        <f t="shared" si="255"/>
        <v/>
      </c>
      <c r="EC244"/>
      <c r="EE244" s="50" t="str">
        <f ca="1">IF(OR(Results!D243=0,Results!D243="",Results!H243=""),"",IF(Results!H243-Results!I243&gt;4,Results!D243,""))</f>
        <v/>
      </c>
      <c r="EF244" t="str">
        <f>IFERROR(INDEX(EC241:$EC$300,MATCH(EC241&amp;"*",EC242:$EC$300,0)),"")</f>
        <v/>
      </c>
      <c r="EG244" s="51" t="str">
        <f t="shared" si="256"/>
        <v/>
      </c>
    </row>
    <row r="245" spans="132:137" x14ac:dyDescent="0.25">
      <c r="EB245" s="78" t="str">
        <f t="shared" si="255"/>
        <v/>
      </c>
      <c r="EC245"/>
      <c r="EE245" s="50" t="str">
        <f ca="1">IF(OR(Results!D244=0,Results!D244="",Results!H244=""),"",IF(Results!H244-Results!I244&gt;4,Results!D244,""))</f>
        <v/>
      </c>
      <c r="EF245" t="str">
        <f>IFERROR(INDEX(EC242:$EC$300,MATCH(EC242&amp;"*",EC243:$EC$300,0)),"")</f>
        <v/>
      </c>
      <c r="EG245" s="51" t="str">
        <f t="shared" si="256"/>
        <v/>
      </c>
    </row>
    <row r="246" spans="132:137" x14ac:dyDescent="0.25">
      <c r="EB246" s="78" t="str">
        <f t="shared" si="255"/>
        <v/>
      </c>
      <c r="EC246"/>
      <c r="EE246" s="50" t="str">
        <f ca="1">IF(OR(Results!D245=0,Results!D245="",Results!H245=""),"",IF(Results!H245-Results!I245&gt;4,Results!D245,""))</f>
        <v/>
      </c>
      <c r="EF246" t="str">
        <f>IFERROR(INDEX(EC243:$EC$300,MATCH(EC243&amp;"*",EC244:$EC$300,0)),"")</f>
        <v/>
      </c>
      <c r="EG246" s="51" t="str">
        <f t="shared" si="256"/>
        <v/>
      </c>
    </row>
    <row r="247" spans="132:137" x14ac:dyDescent="0.25">
      <c r="EB247" s="78" t="str">
        <f t="shared" si="255"/>
        <v/>
      </c>
      <c r="EC247"/>
      <c r="EE247" s="50" t="str">
        <f ca="1">IF(OR(Results!D246=0,Results!D246="",Results!H246=""),"",IF(Results!H246-Results!I246&gt;4,Results!D246,""))</f>
        <v/>
      </c>
      <c r="EF247" t="str">
        <f>IFERROR(INDEX(EC244:$EC$300,MATCH(EC244&amp;"*",EC245:$EC$300,0)),"")</f>
        <v/>
      </c>
      <c r="EG247" s="51" t="str">
        <f t="shared" si="256"/>
        <v/>
      </c>
    </row>
    <row r="248" spans="132:137" x14ac:dyDescent="0.25">
      <c r="EB248" s="78" t="str">
        <f t="shared" si="255"/>
        <v/>
      </c>
      <c r="EC248"/>
      <c r="EE248" s="50" t="str">
        <f ca="1">IF(OR(Results!D247=0,Results!D247="",Results!H247=""),"",IF(Results!H247-Results!I247&gt;4,Results!D247,""))</f>
        <v/>
      </c>
      <c r="EF248" t="str">
        <f>IFERROR(INDEX(EC245:$EC$300,MATCH(EC245&amp;"*",EC246:$EC$300,0)),"")</f>
        <v/>
      </c>
      <c r="EG248" s="51" t="str">
        <f t="shared" si="256"/>
        <v/>
      </c>
    </row>
    <row r="249" spans="132:137" x14ac:dyDescent="0.25">
      <c r="EB249" s="78" t="str">
        <f t="shared" si="255"/>
        <v/>
      </c>
      <c r="EC249"/>
      <c r="EE249" s="50" t="str">
        <f ca="1">IF(OR(Results!D248=0,Results!D248="",Results!H248=""),"",IF(Results!H248-Results!I248&gt;4,Results!D248,""))</f>
        <v/>
      </c>
      <c r="EF249" t="str">
        <f>IFERROR(INDEX(EC246:$EC$300,MATCH(EC246&amp;"*",EC247:$EC$300,0)),"")</f>
        <v/>
      </c>
      <c r="EG249" s="51" t="str">
        <f t="shared" si="256"/>
        <v/>
      </c>
    </row>
    <row r="250" spans="132:137" x14ac:dyDescent="0.25">
      <c r="EB250" s="78" t="str">
        <f t="shared" si="255"/>
        <v/>
      </c>
      <c r="EC250"/>
      <c r="EE250" s="50" t="str">
        <f ca="1">IF(OR(Results!D249=0,Results!D249="",Results!H249=""),"",IF(Results!H249-Results!I249&gt;4,Results!D249,""))</f>
        <v/>
      </c>
      <c r="EF250" t="str">
        <f>IFERROR(INDEX(EC247:$EC$300,MATCH(EC247&amp;"*",EC248:$EC$300,0)),"")</f>
        <v/>
      </c>
      <c r="EG250" s="51" t="str">
        <f t="shared" si="256"/>
        <v/>
      </c>
    </row>
    <row r="251" spans="132:137" x14ac:dyDescent="0.25">
      <c r="EB251" s="78" t="str">
        <f t="shared" si="255"/>
        <v/>
      </c>
      <c r="EC251"/>
      <c r="EE251" s="50" t="str">
        <f ca="1">IF(OR(Results!D250=0,Results!D250="",Results!H250=""),"",IF(Results!H250-Results!I250&gt;4,Results!D250,""))</f>
        <v/>
      </c>
      <c r="EF251" t="str">
        <f>IFERROR(INDEX(EC248:$EC$300,MATCH(EC248&amp;"*",EC249:$EC$300,0)),"")</f>
        <v/>
      </c>
      <c r="EG251" s="51" t="str">
        <f t="shared" si="256"/>
        <v/>
      </c>
    </row>
    <row r="252" spans="132:137" x14ac:dyDescent="0.25">
      <c r="EB252" s="78" t="str">
        <f t="shared" si="255"/>
        <v/>
      </c>
      <c r="EC252"/>
      <c r="EE252" s="50" t="str">
        <f ca="1">IF(OR(Results!D251=0,Results!D251="",Results!H251=""),"",IF(Results!H251-Results!I251&gt;4,Results!D251,""))</f>
        <v/>
      </c>
      <c r="EF252" t="str">
        <f>IFERROR(INDEX(EC249:$EC$300,MATCH(EC249&amp;"*",EC250:$EC$300,0)),"")</f>
        <v/>
      </c>
      <c r="EG252" s="51" t="str">
        <f t="shared" si="256"/>
        <v/>
      </c>
    </row>
    <row r="253" spans="132:137" x14ac:dyDescent="0.25">
      <c r="EB253" s="78" t="str">
        <f t="shared" si="255"/>
        <v/>
      </c>
      <c r="EC253"/>
      <c r="EE253" s="50" t="str">
        <f ca="1">IF(OR(Results!D252=0,Results!D252="",Results!H252=""),"",IF(Results!H252-Results!I252&gt;4,Results!D252,""))</f>
        <v/>
      </c>
      <c r="EF253" t="str">
        <f>IFERROR(INDEX(EC250:$EC$300,MATCH(EC250&amp;"*",EC251:$EC$300,0)),"")</f>
        <v/>
      </c>
      <c r="EG253" s="51" t="str">
        <f t="shared" si="256"/>
        <v/>
      </c>
    </row>
    <row r="254" spans="132:137" x14ac:dyDescent="0.25">
      <c r="EB254" s="78" t="str">
        <f t="shared" si="255"/>
        <v/>
      </c>
      <c r="EC254"/>
      <c r="EE254" s="50" t="str">
        <f ca="1">IF(OR(Results!D253=0,Results!D253="",Results!H253=""),"",IF(Results!H253-Results!I253&gt;4,Results!D253,""))</f>
        <v/>
      </c>
      <c r="EF254" t="str">
        <f>IFERROR(INDEX(EC251:$EC$300,MATCH(EC251&amp;"*",EC252:$EC$300,0)),"")</f>
        <v/>
      </c>
      <c r="EG254" s="51" t="str">
        <f t="shared" si="256"/>
        <v/>
      </c>
    </row>
    <row r="255" spans="132:137" x14ac:dyDescent="0.25">
      <c r="EB255" s="78" t="str">
        <f t="shared" si="255"/>
        <v/>
      </c>
      <c r="EC255"/>
      <c r="EE255" s="50" t="str">
        <f ca="1">IF(OR(Results!D254=0,Results!D254="",Results!H254=""),"",IF(Results!H254-Results!I254&gt;4,Results!D254,""))</f>
        <v/>
      </c>
      <c r="EF255" t="str">
        <f>IFERROR(INDEX(EC252:$EC$300,MATCH(EC252&amp;"*",EC253:$EC$300,0)),"")</f>
        <v/>
      </c>
      <c r="EG255" s="51" t="str">
        <f t="shared" si="256"/>
        <v/>
      </c>
    </row>
    <row r="256" spans="132:137" x14ac:dyDescent="0.25">
      <c r="EB256" s="78" t="str">
        <f t="shared" si="255"/>
        <v/>
      </c>
      <c r="EC256"/>
      <c r="EE256" s="50" t="str">
        <f ca="1">IF(OR(Results!D255=0,Results!D255="",Results!H255=""),"",IF(Results!H255-Results!I255&gt;4,Results!D255,""))</f>
        <v/>
      </c>
      <c r="EF256" t="str">
        <f>IFERROR(INDEX(EC253:$EC$300,MATCH(EC253&amp;"*",EC254:$EC$300,0)),"")</f>
        <v/>
      </c>
      <c r="EG256" s="51" t="str">
        <f t="shared" si="256"/>
        <v/>
      </c>
    </row>
    <row r="257" spans="132:137" x14ac:dyDescent="0.25">
      <c r="EB257" s="78" t="str">
        <f t="shared" si="255"/>
        <v/>
      </c>
      <c r="EC257"/>
      <c r="EE257" s="50" t="str">
        <f ca="1">IF(OR(Results!D256=0,Results!D256="",Results!H256=""),"",IF(Results!H256-Results!I256&gt;4,Results!D256,""))</f>
        <v/>
      </c>
      <c r="EF257" t="str">
        <f>IFERROR(INDEX(EC254:$EC$300,MATCH(EC254&amp;"*",EC255:$EC$300,0)),"")</f>
        <v/>
      </c>
      <c r="EG257" s="51" t="str">
        <f t="shared" si="256"/>
        <v/>
      </c>
    </row>
    <row r="258" spans="132:137" x14ac:dyDescent="0.25">
      <c r="EB258" s="78" t="str">
        <f t="shared" si="255"/>
        <v/>
      </c>
      <c r="EC258"/>
      <c r="EE258" s="50" t="str">
        <f ca="1">IF(OR(Results!D257=0,Results!D257="",Results!H257=""),"",IF(Results!H257-Results!I257&gt;4,Results!D257,""))</f>
        <v/>
      </c>
      <c r="EF258" t="str">
        <f>IFERROR(INDEX(EC255:$EC$300,MATCH(EC255&amp;"*",EC256:$EC$300,0)),"")</f>
        <v/>
      </c>
      <c r="EG258" s="51" t="str">
        <f t="shared" si="256"/>
        <v/>
      </c>
    </row>
    <row r="259" spans="132:137" x14ac:dyDescent="0.25">
      <c r="EB259" s="78" t="str">
        <f t="shared" si="255"/>
        <v/>
      </c>
      <c r="EC259"/>
      <c r="EE259" s="50" t="str">
        <f ca="1">IF(OR(Results!D258=0,Results!D258="",Results!H258=""),"",IF(Results!H258-Results!I258&gt;4,Results!D258,""))</f>
        <v/>
      </c>
      <c r="EF259" t="str">
        <f>IFERROR(INDEX(EC256:$EC$300,MATCH(EC256&amp;"*",EC257:$EC$300,0)),"")</f>
        <v/>
      </c>
      <c r="EG259" s="51" t="str">
        <f t="shared" si="256"/>
        <v/>
      </c>
    </row>
    <row r="260" spans="132:137" x14ac:dyDescent="0.25">
      <c r="EB260" s="78" t="str">
        <f t="shared" si="255"/>
        <v/>
      </c>
      <c r="EC260"/>
      <c r="EE260" s="50" t="str">
        <f ca="1">IF(OR(Results!D259=0,Results!D259="",Results!H259=""),"",IF(Results!H259-Results!I259&gt;4,Results!D259,""))</f>
        <v/>
      </c>
      <c r="EF260" t="str">
        <f>IFERROR(INDEX(EC257:$EC$300,MATCH(EC257&amp;"*",EC258:$EC$300,0)),"")</f>
        <v/>
      </c>
      <c r="EG260" s="51" t="str">
        <f t="shared" si="256"/>
        <v/>
      </c>
    </row>
    <row r="261" spans="132:137" x14ac:dyDescent="0.25">
      <c r="EB261" s="78" t="str">
        <f t="shared" ref="EB261:EB324" si="257">INDEX($CT$4:$DX$151,MOD(ROW()-4,148)+1,INT((ROW()-4)/148)+1)</f>
        <v/>
      </c>
      <c r="EC261"/>
      <c r="EE261" s="50" t="str">
        <f ca="1">IF(OR(Results!D260=0,Results!D260="",Results!H260=""),"",IF(Results!H260-Results!I260&gt;4,Results!D260,""))</f>
        <v/>
      </c>
      <c r="EF261" t="str">
        <f>IFERROR(INDEX(EC258:$EC$300,MATCH(EC258&amp;"*",EC259:$EC$300,0)),"")</f>
        <v/>
      </c>
      <c r="EG261" s="51" t="str">
        <f t="shared" ref="EG261:EG301" si="258">IF(OR(ISNUMBER(--EC258),EC258=""),"",IF(COUNTIF(EC:EC,LEFT(EC258,1)&amp;REPT("?",LEN(EC258)-2)&amp;RIGHT(EC258,1))&gt;1,EC258,""))</f>
        <v/>
      </c>
    </row>
    <row r="262" spans="132:137" x14ac:dyDescent="0.25">
      <c r="EB262" s="78" t="str">
        <f t="shared" si="257"/>
        <v/>
      </c>
      <c r="EC262"/>
      <c r="EE262" s="50" t="str">
        <f ca="1">IF(OR(Results!D261=0,Results!D261="",Results!H261=""),"",IF(Results!H261-Results!I261&gt;4,Results!D261,""))</f>
        <v/>
      </c>
      <c r="EF262" t="str">
        <f>IFERROR(INDEX(EC259:$EC$300,MATCH(EC259&amp;"*",EC260:$EC$300,0)),"")</f>
        <v/>
      </c>
      <c r="EG262" s="51" t="str">
        <f t="shared" si="258"/>
        <v/>
      </c>
    </row>
    <row r="263" spans="132:137" x14ac:dyDescent="0.25">
      <c r="EB263" s="78" t="str">
        <f t="shared" si="257"/>
        <v/>
      </c>
      <c r="EC263"/>
      <c r="EE263" s="50" t="str">
        <f ca="1">IF(OR(Results!D262=0,Results!D262="",Results!H262=""),"",IF(Results!H262-Results!I262&gt;4,Results!D262,""))</f>
        <v/>
      </c>
      <c r="EF263" t="str">
        <f>IFERROR(INDEX(EC260:$EC$300,MATCH(EC260&amp;"*",EC261:$EC$300,0)),"")</f>
        <v/>
      </c>
      <c r="EG263" s="51" t="str">
        <f t="shared" si="258"/>
        <v/>
      </c>
    </row>
    <row r="264" spans="132:137" x14ac:dyDescent="0.25">
      <c r="EB264" s="78" t="str">
        <f t="shared" si="257"/>
        <v/>
      </c>
      <c r="EC264"/>
      <c r="EE264" s="50" t="str">
        <f ca="1">IF(OR(Results!D263=0,Results!D263="",Results!H263=""),"",IF(Results!H263-Results!I263&gt;4,Results!D263,""))</f>
        <v/>
      </c>
      <c r="EF264" t="str">
        <f>IFERROR(INDEX(EC261:$EC$300,MATCH(EC261&amp;"*",EC262:$EC$300,0)),"")</f>
        <v/>
      </c>
      <c r="EG264" s="51" t="str">
        <f t="shared" si="258"/>
        <v/>
      </c>
    </row>
    <row r="265" spans="132:137" x14ac:dyDescent="0.25">
      <c r="EB265" s="78" t="str">
        <f t="shared" si="257"/>
        <v/>
      </c>
      <c r="EC265"/>
      <c r="EE265" s="50" t="str">
        <f ca="1">IF(OR(Results!D264=0,Results!D264="",Results!H264=""),"",IF(Results!H264-Results!I264&gt;4,Results!D264,""))</f>
        <v/>
      </c>
      <c r="EF265" t="str">
        <f>IFERROR(INDEX(EC262:$EC$300,MATCH(EC262&amp;"*",EC263:$EC$300,0)),"")</f>
        <v/>
      </c>
      <c r="EG265" s="51" t="str">
        <f t="shared" si="258"/>
        <v/>
      </c>
    </row>
    <row r="266" spans="132:137" x14ac:dyDescent="0.25">
      <c r="EB266" s="78" t="str">
        <f t="shared" si="257"/>
        <v/>
      </c>
      <c r="EC266"/>
      <c r="EE266" s="50" t="str">
        <f ca="1">IF(OR(Results!D265=0,Results!D265="",Results!H265=""),"",IF(Results!H265-Results!I265&gt;4,Results!D265,""))</f>
        <v/>
      </c>
      <c r="EF266" t="str">
        <f>IFERROR(INDEX(EC263:$EC$300,MATCH(EC263&amp;"*",EC264:$EC$300,0)),"")</f>
        <v/>
      </c>
      <c r="EG266" s="51" t="str">
        <f t="shared" si="258"/>
        <v/>
      </c>
    </row>
    <row r="267" spans="132:137" x14ac:dyDescent="0.25">
      <c r="EB267" s="78" t="str">
        <f t="shared" si="257"/>
        <v/>
      </c>
      <c r="EC267"/>
      <c r="EE267" s="50" t="str">
        <f ca="1">IF(OR(Results!D266=0,Results!D266="",Results!H266=""),"",IF(Results!H266-Results!I266&gt;4,Results!D266,""))</f>
        <v/>
      </c>
      <c r="EF267" t="str">
        <f>IFERROR(INDEX(EC264:$EC$300,MATCH(EC264&amp;"*",EC265:$EC$300,0)),"")</f>
        <v/>
      </c>
      <c r="EG267" s="51" t="str">
        <f t="shared" si="258"/>
        <v/>
      </c>
    </row>
    <row r="268" spans="132:137" x14ac:dyDescent="0.25">
      <c r="EB268" s="78" t="str">
        <f t="shared" si="257"/>
        <v/>
      </c>
      <c r="EC268"/>
      <c r="EE268" s="50" t="str">
        <f ca="1">IF(OR(Results!D267=0,Results!D267="",Results!H267=""),"",IF(Results!H267-Results!I267&gt;4,Results!D267,""))</f>
        <v/>
      </c>
      <c r="EF268" t="str">
        <f>IFERROR(INDEX(EC265:$EC$300,MATCH(EC265&amp;"*",EC266:$EC$300,0)),"")</f>
        <v/>
      </c>
      <c r="EG268" s="51" t="str">
        <f t="shared" si="258"/>
        <v/>
      </c>
    </row>
    <row r="269" spans="132:137" x14ac:dyDescent="0.25">
      <c r="EB269" s="78" t="str">
        <f t="shared" si="257"/>
        <v/>
      </c>
      <c r="EC269"/>
      <c r="EE269" s="50" t="str">
        <f ca="1">IF(OR(Results!D268=0,Results!D268="",Results!H268=""),"",IF(Results!H268-Results!I268&gt;4,Results!D268,""))</f>
        <v/>
      </c>
      <c r="EF269" t="str">
        <f>IFERROR(INDEX(EC266:$EC$300,MATCH(EC266&amp;"*",EC267:$EC$300,0)),"")</f>
        <v/>
      </c>
      <c r="EG269" s="51" t="str">
        <f t="shared" si="258"/>
        <v/>
      </c>
    </row>
    <row r="270" spans="132:137" x14ac:dyDescent="0.25">
      <c r="EB270" s="78" t="str">
        <f t="shared" si="257"/>
        <v/>
      </c>
      <c r="EC270"/>
      <c r="EE270" s="50" t="str">
        <f ca="1">IF(OR(Results!D269=0,Results!D269="",Results!H269=""),"",IF(Results!H269-Results!I269&gt;4,Results!D269,""))</f>
        <v/>
      </c>
      <c r="EF270" t="str">
        <f>IFERROR(INDEX(EC267:$EC$300,MATCH(EC267&amp;"*",EC268:$EC$300,0)),"")</f>
        <v/>
      </c>
      <c r="EG270" s="51" t="str">
        <f t="shared" si="258"/>
        <v/>
      </c>
    </row>
    <row r="271" spans="132:137" x14ac:dyDescent="0.25">
      <c r="EB271" s="78" t="str">
        <f t="shared" si="257"/>
        <v/>
      </c>
      <c r="EC271"/>
      <c r="EE271" s="50" t="str">
        <f ca="1">IF(OR(Results!D270=0,Results!D270="",Results!H270=""),"",IF(Results!H270-Results!I270&gt;4,Results!D270,""))</f>
        <v/>
      </c>
      <c r="EF271" t="str">
        <f>IFERROR(INDEX(EC268:$EC$300,MATCH(EC268&amp;"*",EC269:$EC$300,0)),"")</f>
        <v/>
      </c>
      <c r="EG271" s="51" t="str">
        <f t="shared" si="258"/>
        <v/>
      </c>
    </row>
    <row r="272" spans="132:137" x14ac:dyDescent="0.25">
      <c r="EB272" s="78" t="str">
        <f t="shared" si="257"/>
        <v/>
      </c>
      <c r="EC272"/>
      <c r="EE272" s="50" t="str">
        <f ca="1">IF(OR(Results!D271=0,Results!D271="",Results!H271=""),"",IF(Results!H271-Results!I271&gt;4,Results!D271,""))</f>
        <v/>
      </c>
      <c r="EF272" t="str">
        <f>IFERROR(INDEX(EC269:$EC$300,MATCH(EC269&amp;"*",EC270:$EC$300,0)),"")</f>
        <v/>
      </c>
      <c r="EG272" s="51" t="str">
        <f t="shared" si="258"/>
        <v/>
      </c>
    </row>
    <row r="273" spans="132:137" x14ac:dyDescent="0.25">
      <c r="EB273" s="78" t="str">
        <f t="shared" si="257"/>
        <v/>
      </c>
      <c r="EC273"/>
      <c r="EE273" s="50" t="str">
        <f ca="1">IF(OR(Results!D272=0,Results!D272="",Results!H272=""),"",IF(Results!H272-Results!I272&gt;4,Results!D272,""))</f>
        <v/>
      </c>
      <c r="EF273" t="str">
        <f>IFERROR(INDEX(EC270:$EC$300,MATCH(EC270&amp;"*",EC271:$EC$300,0)),"")</f>
        <v/>
      </c>
      <c r="EG273" s="51" t="str">
        <f t="shared" si="258"/>
        <v/>
      </c>
    </row>
    <row r="274" spans="132:137" x14ac:dyDescent="0.25">
      <c r="EB274" s="78" t="str">
        <f t="shared" si="257"/>
        <v/>
      </c>
      <c r="EC274"/>
      <c r="EE274" s="50" t="str">
        <f ca="1">IF(OR(Results!D273=0,Results!D273="",Results!H273=""),"",IF(Results!H273-Results!I273&gt;4,Results!D273,""))</f>
        <v/>
      </c>
      <c r="EF274" t="str">
        <f>IFERROR(INDEX(EC271:$EC$300,MATCH(EC271&amp;"*",EC272:$EC$300,0)),"")</f>
        <v/>
      </c>
      <c r="EG274" s="51" t="str">
        <f t="shared" si="258"/>
        <v/>
      </c>
    </row>
    <row r="275" spans="132:137" x14ac:dyDescent="0.25">
      <c r="EB275" s="78" t="str">
        <f t="shared" si="257"/>
        <v/>
      </c>
      <c r="EC275"/>
      <c r="EE275" s="50" t="str">
        <f ca="1">IF(OR(Results!D274=0,Results!D274="",Results!H274=""),"",IF(Results!H274-Results!I274&gt;4,Results!D274,""))</f>
        <v/>
      </c>
      <c r="EF275" t="str">
        <f>IFERROR(INDEX(EC272:$EC$300,MATCH(EC272&amp;"*",EC273:$EC$300,0)),"")</f>
        <v/>
      </c>
      <c r="EG275" s="51" t="str">
        <f t="shared" si="258"/>
        <v/>
      </c>
    </row>
    <row r="276" spans="132:137" x14ac:dyDescent="0.25">
      <c r="EB276" s="78" t="str">
        <f t="shared" si="257"/>
        <v/>
      </c>
      <c r="EC276"/>
      <c r="EE276" s="50" t="str">
        <f ca="1">IF(OR(Results!D275=0,Results!D275="",Results!H275=""),"",IF(Results!H275-Results!I275&gt;4,Results!D275,""))</f>
        <v/>
      </c>
      <c r="EF276" t="str">
        <f>IFERROR(INDEX(EC273:$EC$300,MATCH(EC273&amp;"*",EC274:$EC$300,0)),"")</f>
        <v/>
      </c>
      <c r="EG276" s="51" t="str">
        <f t="shared" si="258"/>
        <v/>
      </c>
    </row>
    <row r="277" spans="132:137" x14ac:dyDescent="0.25">
      <c r="EB277" s="78" t="str">
        <f t="shared" si="257"/>
        <v/>
      </c>
      <c r="EC277"/>
      <c r="EE277" s="50" t="str">
        <f ca="1">IF(OR(Results!D276=0,Results!D276="",Results!H276=""),"",IF(Results!H276-Results!I276&gt;4,Results!D276,""))</f>
        <v/>
      </c>
      <c r="EF277" t="str">
        <f>IFERROR(INDEX(EC274:$EC$300,MATCH(EC274&amp;"*",EC275:$EC$300,0)),"")</f>
        <v/>
      </c>
      <c r="EG277" s="51" t="str">
        <f t="shared" si="258"/>
        <v/>
      </c>
    </row>
    <row r="278" spans="132:137" x14ac:dyDescent="0.25">
      <c r="EB278" s="78" t="str">
        <f t="shared" si="257"/>
        <v/>
      </c>
      <c r="EC278"/>
      <c r="EE278" s="50" t="str">
        <f ca="1">IF(OR(Results!D277=0,Results!D277="",Results!H277=""),"",IF(Results!H277-Results!I277&gt;4,Results!D277,""))</f>
        <v/>
      </c>
      <c r="EF278" t="str">
        <f>IFERROR(INDEX(EC275:$EC$300,MATCH(EC275&amp;"*",EC276:$EC$300,0)),"")</f>
        <v/>
      </c>
      <c r="EG278" s="51" t="str">
        <f t="shared" si="258"/>
        <v/>
      </c>
    </row>
    <row r="279" spans="132:137" x14ac:dyDescent="0.25">
      <c r="EB279" s="78" t="str">
        <f t="shared" si="257"/>
        <v/>
      </c>
      <c r="EC279"/>
      <c r="EE279" s="50" t="str">
        <f ca="1">IF(OR(Results!D278=0,Results!D278="",Results!H278=""),"",IF(Results!H278-Results!I278&gt;4,Results!D278,""))</f>
        <v/>
      </c>
      <c r="EF279" t="str">
        <f>IFERROR(INDEX(EC276:$EC$300,MATCH(EC276&amp;"*",EC277:$EC$300,0)),"")</f>
        <v/>
      </c>
      <c r="EG279" s="51" t="str">
        <f t="shared" si="258"/>
        <v/>
      </c>
    </row>
    <row r="280" spans="132:137" x14ac:dyDescent="0.25">
      <c r="EB280" s="78" t="str">
        <f t="shared" si="257"/>
        <v/>
      </c>
      <c r="EC280"/>
      <c r="EE280" s="50" t="str">
        <f ca="1">IF(OR(Results!D279=0,Results!D279="",Results!H279=""),"",IF(Results!H279-Results!I279&gt;4,Results!D279,""))</f>
        <v/>
      </c>
      <c r="EF280" t="str">
        <f>IFERROR(INDEX(EC277:$EC$300,MATCH(EC277&amp;"*",EC278:$EC$300,0)),"")</f>
        <v/>
      </c>
      <c r="EG280" s="51" t="str">
        <f t="shared" si="258"/>
        <v/>
      </c>
    </row>
    <row r="281" spans="132:137" x14ac:dyDescent="0.25">
      <c r="EB281" s="78" t="str">
        <f t="shared" si="257"/>
        <v/>
      </c>
      <c r="EC281"/>
      <c r="EE281" s="50" t="str">
        <f ca="1">IF(OR(Results!D280=0,Results!D280="",Results!H280=""),"",IF(Results!H280-Results!I280&gt;4,Results!D280,""))</f>
        <v/>
      </c>
      <c r="EF281" t="str">
        <f>IFERROR(INDEX(EC278:$EC$300,MATCH(EC278&amp;"*",EC279:$EC$300,0)),"")</f>
        <v/>
      </c>
      <c r="EG281" s="51" t="str">
        <f t="shared" si="258"/>
        <v/>
      </c>
    </row>
    <row r="282" spans="132:137" x14ac:dyDescent="0.25">
      <c r="EB282" s="78" t="str">
        <f t="shared" si="257"/>
        <v/>
      </c>
      <c r="EC282"/>
      <c r="EE282" s="50" t="str">
        <f ca="1">IF(OR(Results!D281=0,Results!D281="",Results!H281=""),"",IF(Results!H281-Results!I281&gt;4,Results!D281,""))</f>
        <v/>
      </c>
      <c r="EF282" t="str">
        <f>IFERROR(INDEX(EC279:$EC$300,MATCH(EC279&amp;"*",EC280:$EC$300,0)),"")</f>
        <v/>
      </c>
      <c r="EG282" s="51" t="str">
        <f t="shared" si="258"/>
        <v/>
      </c>
    </row>
    <row r="283" spans="132:137" x14ac:dyDescent="0.25">
      <c r="EB283" s="78" t="str">
        <f t="shared" si="257"/>
        <v/>
      </c>
      <c r="EC283"/>
      <c r="EE283" s="50" t="str">
        <f ca="1">IF(OR(Results!D282=0,Results!D282="",Results!H282=""),"",IF(Results!H282-Results!I282&gt;4,Results!D282,""))</f>
        <v/>
      </c>
      <c r="EF283" t="str">
        <f>IFERROR(INDEX(EC280:$EC$300,MATCH(EC280&amp;"*",EC281:$EC$300,0)),"")</f>
        <v/>
      </c>
      <c r="EG283" s="51" t="str">
        <f t="shared" si="258"/>
        <v/>
      </c>
    </row>
    <row r="284" spans="132:137" x14ac:dyDescent="0.25">
      <c r="EB284" s="78" t="str">
        <f t="shared" si="257"/>
        <v/>
      </c>
      <c r="EC284"/>
      <c r="EE284" s="50" t="str">
        <f ca="1">IF(OR(Results!D283=0,Results!D283="",Results!H283=""),"",IF(Results!H283-Results!I283&gt;4,Results!D283,""))</f>
        <v/>
      </c>
      <c r="EF284" t="str">
        <f>IFERROR(INDEX(EC281:$EC$300,MATCH(EC281&amp;"*",EC282:$EC$300,0)),"")</f>
        <v/>
      </c>
      <c r="EG284" s="51" t="str">
        <f t="shared" si="258"/>
        <v/>
      </c>
    </row>
    <row r="285" spans="132:137" x14ac:dyDescent="0.25">
      <c r="EB285" s="78" t="str">
        <f t="shared" si="257"/>
        <v/>
      </c>
      <c r="EC285"/>
      <c r="EE285" s="50" t="str">
        <f ca="1">IF(OR(Results!D284=0,Results!D284="",Results!H284=""),"",IF(Results!H284-Results!I284&gt;4,Results!D284,""))</f>
        <v/>
      </c>
      <c r="EF285" t="str">
        <f>IFERROR(INDEX(EC282:$EC$300,MATCH(EC282&amp;"*",EC283:$EC$300,0)),"")</f>
        <v/>
      </c>
      <c r="EG285" s="51" t="str">
        <f t="shared" si="258"/>
        <v/>
      </c>
    </row>
    <row r="286" spans="132:137" x14ac:dyDescent="0.25">
      <c r="EB286" s="78" t="str">
        <f t="shared" si="257"/>
        <v/>
      </c>
      <c r="EC286"/>
      <c r="EE286" s="50" t="str">
        <f ca="1">IF(OR(Results!D285=0,Results!D285="",Results!H285=""),"",IF(Results!H285-Results!I285&gt;4,Results!D285,""))</f>
        <v/>
      </c>
      <c r="EF286" t="str">
        <f>IFERROR(INDEX(EC283:$EC$300,MATCH(EC283&amp;"*",EC284:$EC$300,0)),"")</f>
        <v/>
      </c>
      <c r="EG286" s="51" t="str">
        <f t="shared" si="258"/>
        <v/>
      </c>
    </row>
    <row r="287" spans="132:137" x14ac:dyDescent="0.25">
      <c r="EB287" s="78" t="str">
        <f t="shared" si="257"/>
        <v/>
      </c>
      <c r="EC287"/>
      <c r="EE287" s="50" t="str">
        <f ca="1">IF(OR(Results!D286=0,Results!D286="",Results!H286=""),"",IF(Results!H286-Results!I286&gt;4,Results!D286,""))</f>
        <v/>
      </c>
      <c r="EF287" t="str">
        <f>IFERROR(INDEX(EC284:$EC$300,MATCH(EC284&amp;"*",EC285:$EC$300,0)),"")</f>
        <v/>
      </c>
      <c r="EG287" s="51" t="str">
        <f t="shared" si="258"/>
        <v/>
      </c>
    </row>
    <row r="288" spans="132:137" x14ac:dyDescent="0.25">
      <c r="EB288" s="78" t="str">
        <f t="shared" si="257"/>
        <v/>
      </c>
      <c r="EC288"/>
      <c r="EE288" s="50" t="str">
        <f ca="1">IF(OR(Results!D287=0,Results!D287="",Results!H287=""),"",IF(Results!H287-Results!I287&gt;4,Results!D287,""))</f>
        <v/>
      </c>
      <c r="EF288" t="str">
        <f>IFERROR(INDEX(EC285:$EC$300,MATCH(EC285&amp;"*",EC286:$EC$300,0)),"")</f>
        <v/>
      </c>
      <c r="EG288" s="51" t="str">
        <f t="shared" si="258"/>
        <v/>
      </c>
    </row>
    <row r="289" spans="132:137" x14ac:dyDescent="0.25">
      <c r="EB289" s="78" t="str">
        <f t="shared" si="257"/>
        <v/>
      </c>
      <c r="EC289"/>
      <c r="EE289" s="50" t="str">
        <f ca="1">IF(OR(Results!D288=0,Results!D288="",Results!H288=""),"",IF(Results!H288-Results!I288&gt;4,Results!D288,""))</f>
        <v/>
      </c>
      <c r="EF289" t="str">
        <f>IFERROR(INDEX(EC286:$EC$300,MATCH(EC286&amp;"*",EC287:$EC$300,0)),"")</f>
        <v/>
      </c>
      <c r="EG289" s="51" t="str">
        <f t="shared" si="258"/>
        <v/>
      </c>
    </row>
    <row r="290" spans="132:137" x14ac:dyDescent="0.25">
      <c r="EB290" s="78" t="str">
        <f t="shared" si="257"/>
        <v/>
      </c>
      <c r="EC290"/>
      <c r="EE290" s="50" t="str">
        <f ca="1">IF(OR(Results!D289=0,Results!D289="",Results!H289=""),"",IF(Results!H289-Results!I289&gt;4,Results!D289,""))</f>
        <v/>
      </c>
      <c r="EF290" t="str">
        <f>IFERROR(INDEX(EC287:$EC$300,MATCH(EC287&amp;"*",EC288:$EC$300,0)),"")</f>
        <v/>
      </c>
      <c r="EG290" s="51" t="str">
        <f t="shared" si="258"/>
        <v/>
      </c>
    </row>
    <row r="291" spans="132:137" x14ac:dyDescent="0.25">
      <c r="EB291" s="78" t="str">
        <f t="shared" si="257"/>
        <v/>
      </c>
      <c r="EC291"/>
      <c r="EE291" s="50" t="str">
        <f ca="1">IF(OR(Results!D290=0,Results!D290="",Results!H290=""),"",IF(Results!H290-Results!I290&gt;4,Results!D290,""))</f>
        <v/>
      </c>
      <c r="EF291" t="str">
        <f>IFERROR(INDEX(EC288:$EC$300,MATCH(EC288&amp;"*",EC289:$EC$300,0)),"")</f>
        <v/>
      </c>
      <c r="EG291" s="51" t="str">
        <f t="shared" si="258"/>
        <v/>
      </c>
    </row>
    <row r="292" spans="132:137" x14ac:dyDescent="0.25">
      <c r="EB292" s="78" t="str">
        <f t="shared" si="257"/>
        <v/>
      </c>
      <c r="EC292"/>
      <c r="EE292" s="50" t="str">
        <f ca="1">IF(OR(Results!D291=0,Results!D291="",Results!H291=""),"",IF(Results!H291-Results!I291&gt;4,Results!D291,""))</f>
        <v/>
      </c>
      <c r="EF292" t="str">
        <f>IFERROR(INDEX(EC289:$EC$300,MATCH(EC289&amp;"*",EC290:$EC$300,0)),"")</f>
        <v/>
      </c>
      <c r="EG292" s="51" t="str">
        <f t="shared" si="258"/>
        <v/>
      </c>
    </row>
    <row r="293" spans="132:137" x14ac:dyDescent="0.25">
      <c r="EB293" s="78" t="str">
        <f t="shared" si="257"/>
        <v/>
      </c>
      <c r="EC293"/>
      <c r="EE293" s="50" t="str">
        <f ca="1">IF(OR(Results!D292=0,Results!D292="",Results!H292=""),"",IF(Results!H292-Results!I292&gt;4,Results!D292,""))</f>
        <v/>
      </c>
      <c r="EF293" t="str">
        <f>IFERROR(INDEX(EC290:$EC$300,MATCH(EC290&amp;"*",EC291:$EC$300,0)),"")</f>
        <v/>
      </c>
      <c r="EG293" s="51" t="str">
        <f t="shared" si="258"/>
        <v/>
      </c>
    </row>
    <row r="294" spans="132:137" x14ac:dyDescent="0.25">
      <c r="EB294" s="78" t="str">
        <f t="shared" si="257"/>
        <v/>
      </c>
      <c r="EC294"/>
      <c r="EE294" s="50" t="str">
        <f ca="1">IF(OR(Results!D293=0,Results!D293="",Results!H293=""),"",IF(Results!H293-Results!I293&gt;4,Results!D293,""))</f>
        <v/>
      </c>
      <c r="EF294" t="str">
        <f>IFERROR(INDEX(EC291:$EC$300,MATCH(EC291&amp;"*",EC292:$EC$300,0)),"")</f>
        <v/>
      </c>
      <c r="EG294" s="51" t="str">
        <f t="shared" si="258"/>
        <v/>
      </c>
    </row>
    <row r="295" spans="132:137" x14ac:dyDescent="0.25">
      <c r="EB295" s="78" t="str">
        <f t="shared" si="257"/>
        <v/>
      </c>
      <c r="EC295"/>
      <c r="EE295" s="50" t="str">
        <f ca="1">IF(OR(Results!D294=0,Results!D294="",Results!H294=""),"",IF(Results!H294-Results!I294&gt;4,Results!D294,""))</f>
        <v/>
      </c>
      <c r="EF295" t="str">
        <f>IFERROR(INDEX(EC292:$EC$300,MATCH(EC292&amp;"*",EC293:$EC$300,0)),"")</f>
        <v/>
      </c>
      <c r="EG295" s="51" t="str">
        <f t="shared" si="258"/>
        <v/>
      </c>
    </row>
    <row r="296" spans="132:137" x14ac:dyDescent="0.25">
      <c r="EB296" s="78" t="str">
        <f t="shared" si="257"/>
        <v/>
      </c>
      <c r="EC296"/>
      <c r="EE296" s="50" t="str">
        <f ca="1">IF(OR(Results!D295=0,Results!D295="",Results!H295=""),"",IF(Results!H295-Results!I295&gt;4,Results!D295,""))</f>
        <v/>
      </c>
      <c r="EF296" t="str">
        <f>IFERROR(INDEX(EC293:$EC$300,MATCH(EC293&amp;"*",EC294:$EC$300,0)),"")</f>
        <v/>
      </c>
      <c r="EG296" s="51" t="str">
        <f t="shared" si="258"/>
        <v/>
      </c>
    </row>
    <row r="297" spans="132:137" x14ac:dyDescent="0.25">
      <c r="EB297" s="78" t="str">
        <f t="shared" si="257"/>
        <v/>
      </c>
      <c r="EC297"/>
      <c r="EE297" s="50" t="str">
        <f ca="1">IF(OR(Results!D296=0,Results!D296="",Results!H296=""),"",IF(Results!H296-Results!I296&gt;4,Results!D296,""))</f>
        <v/>
      </c>
      <c r="EF297" t="str">
        <f>IFERROR(INDEX(EC294:$EC$300,MATCH(EC294&amp;"*",EC295:$EC$300,0)),"")</f>
        <v/>
      </c>
      <c r="EG297" s="51" t="str">
        <f t="shared" si="258"/>
        <v/>
      </c>
    </row>
    <row r="298" spans="132:137" x14ac:dyDescent="0.25">
      <c r="EB298" s="78" t="str">
        <f t="shared" si="257"/>
        <v/>
      </c>
      <c r="EC298"/>
      <c r="EE298" s="50" t="str">
        <f ca="1">IF(OR(Results!D297=0,Results!D297="",Results!H297=""),"",IF(Results!H297-Results!I297&gt;4,Results!D297,""))</f>
        <v/>
      </c>
      <c r="EF298" t="str">
        <f>IFERROR(INDEX(EC295:$EC$300,MATCH(EC295&amp;"*",EC296:$EC$300,0)),"")</f>
        <v/>
      </c>
      <c r="EG298" s="51" t="str">
        <f t="shared" si="258"/>
        <v/>
      </c>
    </row>
    <row r="299" spans="132:137" x14ac:dyDescent="0.25">
      <c r="EB299" s="78" t="str">
        <f t="shared" si="257"/>
        <v/>
      </c>
      <c r="EC299"/>
      <c r="EE299" s="50" t="str">
        <f ca="1">IF(OR(Results!D298=0,Results!D298="",Results!H298=""),"",IF(Results!H298-Results!I298&gt;4,Results!D298,""))</f>
        <v/>
      </c>
      <c r="EF299" t="str">
        <f>IFERROR(INDEX(EC296:$EC$300,MATCH(EC296&amp;"*",EC297:$EC$300,0)),"")</f>
        <v/>
      </c>
      <c r="EG299" s="51" t="str">
        <f t="shared" si="258"/>
        <v/>
      </c>
    </row>
    <row r="300" spans="132:137" x14ac:dyDescent="0.25">
      <c r="EB300" s="78" t="str">
        <f t="shared" si="257"/>
        <v>May Birch</v>
      </c>
      <c r="EC300"/>
      <c r="EE300" s="50" t="str">
        <f ca="1">IF(OR(Results!D299=0,Results!D299="",Results!H299=""),"",IF(Results!H299-Results!I299&gt;4,Results!D299,""))</f>
        <v/>
      </c>
      <c r="EF300" t="str">
        <f>IFERROR(INDEX(EC297:$EC$300,MATCH(EC297&amp;"*",EC298:$EC$300,0)),"")</f>
        <v/>
      </c>
      <c r="EG300" s="51" t="str">
        <f t="shared" si="258"/>
        <v/>
      </c>
    </row>
    <row r="301" spans="132:137" ht="15.75" thickBot="1" x14ac:dyDescent="0.3">
      <c r="EB301" s="78" t="str">
        <f t="shared" si="257"/>
        <v>Todd Sanp</v>
      </c>
      <c r="EC301"/>
      <c r="EE301" s="84" t="str">
        <f ca="1">IF(OR(Results!D300=0,Results!D300="",Results!H300=""),"",IF(Results!H300-Results!I300&gt;4,Results!D300,""))</f>
        <v/>
      </c>
      <c r="EF301" s="52" t="str">
        <f>IFERROR(INDEX(EC298:$EC$300,MATCH(EC298&amp;"*",EC299:$EC$300,0)),"")</f>
        <v/>
      </c>
      <c r="EG301" s="53" t="str">
        <f t="shared" si="258"/>
        <v/>
      </c>
    </row>
    <row r="302" spans="132:137" x14ac:dyDescent="0.25">
      <c r="EB302" s="78" t="str">
        <f t="shared" si="257"/>
        <v>Augustine Sycamore</v>
      </c>
      <c r="EC302"/>
    </row>
    <row r="303" spans="132:137" x14ac:dyDescent="0.25">
      <c r="EB303" s="78" t="str">
        <f t="shared" si="257"/>
        <v>Steven Stone</v>
      </c>
      <c r="EC303"/>
    </row>
    <row r="304" spans="132:137" x14ac:dyDescent="0.25">
      <c r="EB304" s="78" t="str">
        <f t="shared" si="257"/>
        <v>James</v>
      </c>
      <c r="EC304"/>
    </row>
    <row r="305" spans="132:133" x14ac:dyDescent="0.25">
      <c r="EB305" s="78" t="str">
        <f t="shared" si="257"/>
        <v>Leon Powalski</v>
      </c>
      <c r="EC305"/>
    </row>
    <row r="306" spans="132:133" x14ac:dyDescent="0.25">
      <c r="EB306" s="78" t="str">
        <f t="shared" si="257"/>
        <v>Katt Munroe</v>
      </c>
      <c r="EC306"/>
    </row>
    <row r="307" spans="132:133" x14ac:dyDescent="0.25">
      <c r="EB307" s="78" t="str">
        <f t="shared" si="257"/>
        <v>Roy Campbell</v>
      </c>
      <c r="EC307"/>
    </row>
    <row r="308" spans="132:133" x14ac:dyDescent="0.25">
      <c r="EB308" s="78" t="str">
        <f t="shared" si="257"/>
        <v>Meryl Silverburgh</v>
      </c>
      <c r="EC308"/>
    </row>
    <row r="309" spans="132:133" x14ac:dyDescent="0.25">
      <c r="EB309" s="78" t="str">
        <f t="shared" si="257"/>
        <v>Boris Popov</v>
      </c>
      <c r="EC309"/>
    </row>
    <row r="310" spans="132:133" x14ac:dyDescent="0.25">
      <c r="EB310" s="78" t="str">
        <f t="shared" si="257"/>
        <v>123021</v>
      </c>
      <c r="EC310"/>
    </row>
    <row r="311" spans="132:133" x14ac:dyDescent="0.25">
      <c r="EB311" s="78" t="str">
        <f t="shared" si="257"/>
        <v/>
      </c>
      <c r="EC311"/>
    </row>
    <row r="312" spans="132:133" x14ac:dyDescent="0.25">
      <c r="EB312" s="78" t="str">
        <f t="shared" si="257"/>
        <v/>
      </c>
      <c r="EC312"/>
    </row>
    <row r="313" spans="132:133" x14ac:dyDescent="0.25">
      <c r="EB313" s="78" t="str">
        <f t="shared" si="257"/>
        <v/>
      </c>
      <c r="EC313"/>
    </row>
    <row r="314" spans="132:133" x14ac:dyDescent="0.25">
      <c r="EB314" s="78" t="str">
        <f t="shared" si="257"/>
        <v/>
      </c>
      <c r="EC314"/>
    </row>
    <row r="315" spans="132:133" x14ac:dyDescent="0.25">
      <c r="EB315" s="78" t="str">
        <f t="shared" si="257"/>
        <v/>
      </c>
      <c r="EC315"/>
    </row>
    <row r="316" spans="132:133" x14ac:dyDescent="0.25">
      <c r="EB316" s="78" t="str">
        <f t="shared" si="257"/>
        <v/>
      </c>
      <c r="EC316"/>
    </row>
    <row r="317" spans="132:133" x14ac:dyDescent="0.25">
      <c r="EB317" s="78" t="str">
        <f t="shared" si="257"/>
        <v/>
      </c>
      <c r="EC317"/>
    </row>
    <row r="318" spans="132:133" x14ac:dyDescent="0.25">
      <c r="EB318" s="78" t="str">
        <f t="shared" si="257"/>
        <v/>
      </c>
      <c r="EC318"/>
    </row>
    <row r="319" spans="132:133" x14ac:dyDescent="0.25">
      <c r="EB319" s="78" t="str">
        <f t="shared" si="257"/>
        <v/>
      </c>
      <c r="EC319"/>
    </row>
    <row r="320" spans="132:133" x14ac:dyDescent="0.25">
      <c r="EB320" s="78" t="str">
        <f t="shared" si="257"/>
        <v/>
      </c>
      <c r="EC320"/>
    </row>
    <row r="321" spans="132:133" x14ac:dyDescent="0.25">
      <c r="EB321" s="78" t="str">
        <f t="shared" si="257"/>
        <v/>
      </c>
      <c r="EC321"/>
    </row>
    <row r="322" spans="132:133" x14ac:dyDescent="0.25">
      <c r="EB322" s="78" t="str">
        <f t="shared" si="257"/>
        <v/>
      </c>
      <c r="EC322"/>
    </row>
    <row r="323" spans="132:133" x14ac:dyDescent="0.25">
      <c r="EB323" s="78" t="str">
        <f t="shared" si="257"/>
        <v/>
      </c>
      <c r="EC323"/>
    </row>
    <row r="324" spans="132:133" x14ac:dyDescent="0.25">
      <c r="EB324" s="78" t="str">
        <f t="shared" si="257"/>
        <v/>
      </c>
      <c r="EC324"/>
    </row>
    <row r="325" spans="132:133" x14ac:dyDescent="0.25">
      <c r="EB325" s="78" t="str">
        <f t="shared" ref="EB325:EB388" si="259">INDEX($CT$4:$DX$151,MOD(ROW()-4,148)+1,INT((ROW()-4)/148)+1)</f>
        <v/>
      </c>
      <c r="EC325"/>
    </row>
    <row r="326" spans="132:133" x14ac:dyDescent="0.25">
      <c r="EB326" s="78" t="str">
        <f t="shared" si="259"/>
        <v/>
      </c>
      <c r="EC326"/>
    </row>
    <row r="327" spans="132:133" x14ac:dyDescent="0.25">
      <c r="EB327" s="78" t="str">
        <f t="shared" si="259"/>
        <v/>
      </c>
      <c r="EC327"/>
    </row>
    <row r="328" spans="132:133" x14ac:dyDescent="0.25">
      <c r="EB328" s="78" t="str">
        <f t="shared" si="259"/>
        <v/>
      </c>
      <c r="EC328"/>
    </row>
    <row r="329" spans="132:133" x14ac:dyDescent="0.25">
      <c r="EB329" s="78" t="str">
        <f t="shared" si="259"/>
        <v/>
      </c>
      <c r="EC329"/>
    </row>
    <row r="330" spans="132:133" x14ac:dyDescent="0.25">
      <c r="EB330" s="78" t="str">
        <f t="shared" si="259"/>
        <v/>
      </c>
      <c r="EC330"/>
    </row>
    <row r="331" spans="132:133" x14ac:dyDescent="0.25">
      <c r="EB331" s="78" t="str">
        <f t="shared" si="259"/>
        <v/>
      </c>
      <c r="EC331"/>
    </row>
    <row r="332" spans="132:133" x14ac:dyDescent="0.25">
      <c r="EB332" s="78" t="str">
        <f t="shared" si="259"/>
        <v/>
      </c>
      <c r="EC332"/>
    </row>
    <row r="333" spans="132:133" x14ac:dyDescent="0.25">
      <c r="EB333" s="78" t="str">
        <f t="shared" si="259"/>
        <v/>
      </c>
      <c r="EC333"/>
    </row>
    <row r="334" spans="132:133" x14ac:dyDescent="0.25">
      <c r="EB334" s="78" t="str">
        <f t="shared" si="259"/>
        <v/>
      </c>
      <c r="EC334"/>
    </row>
    <row r="335" spans="132:133" x14ac:dyDescent="0.25">
      <c r="EB335" s="78" t="str">
        <f t="shared" si="259"/>
        <v/>
      </c>
      <c r="EC335"/>
    </row>
    <row r="336" spans="132:133" x14ac:dyDescent="0.25">
      <c r="EB336" s="78" t="str">
        <f t="shared" si="259"/>
        <v/>
      </c>
      <c r="EC336"/>
    </row>
    <row r="337" spans="132:133" x14ac:dyDescent="0.25">
      <c r="EB337" s="78" t="str">
        <f t="shared" si="259"/>
        <v/>
      </c>
      <c r="EC337"/>
    </row>
    <row r="338" spans="132:133" x14ac:dyDescent="0.25">
      <c r="EB338" s="78" t="str">
        <f t="shared" si="259"/>
        <v/>
      </c>
      <c r="EC338"/>
    </row>
    <row r="339" spans="132:133" x14ac:dyDescent="0.25">
      <c r="EB339" s="78" t="str">
        <f t="shared" si="259"/>
        <v/>
      </c>
      <c r="EC339"/>
    </row>
    <row r="340" spans="132:133" x14ac:dyDescent="0.25">
      <c r="EB340" s="78" t="str">
        <f t="shared" si="259"/>
        <v/>
      </c>
      <c r="EC340"/>
    </row>
    <row r="341" spans="132:133" x14ac:dyDescent="0.25">
      <c r="EB341" s="78" t="str">
        <f t="shared" si="259"/>
        <v/>
      </c>
      <c r="EC341"/>
    </row>
    <row r="342" spans="132:133" x14ac:dyDescent="0.25">
      <c r="EB342" s="78" t="str">
        <f t="shared" si="259"/>
        <v/>
      </c>
      <c r="EC342"/>
    </row>
    <row r="343" spans="132:133" x14ac:dyDescent="0.25">
      <c r="EB343" s="78" t="str">
        <f t="shared" si="259"/>
        <v/>
      </c>
      <c r="EC343"/>
    </row>
    <row r="344" spans="132:133" x14ac:dyDescent="0.25">
      <c r="EB344" s="78" t="str">
        <f t="shared" si="259"/>
        <v/>
      </c>
      <c r="EC344"/>
    </row>
    <row r="345" spans="132:133" x14ac:dyDescent="0.25">
      <c r="EB345" s="78" t="str">
        <f t="shared" si="259"/>
        <v/>
      </c>
      <c r="EC345"/>
    </row>
    <row r="346" spans="132:133" x14ac:dyDescent="0.25">
      <c r="EB346" s="78" t="str">
        <f t="shared" si="259"/>
        <v/>
      </c>
      <c r="EC346"/>
    </row>
    <row r="347" spans="132:133" x14ac:dyDescent="0.25">
      <c r="EB347" s="78" t="str">
        <f t="shared" si="259"/>
        <v/>
      </c>
      <c r="EC347"/>
    </row>
    <row r="348" spans="132:133" x14ac:dyDescent="0.25">
      <c r="EB348" s="78" t="str">
        <f t="shared" si="259"/>
        <v/>
      </c>
      <c r="EC348"/>
    </row>
    <row r="349" spans="132:133" x14ac:dyDescent="0.25">
      <c r="EB349" s="78" t="str">
        <f t="shared" si="259"/>
        <v/>
      </c>
      <c r="EC349"/>
    </row>
    <row r="350" spans="132:133" x14ac:dyDescent="0.25">
      <c r="EB350" s="78" t="str">
        <f t="shared" si="259"/>
        <v/>
      </c>
      <c r="EC350"/>
    </row>
    <row r="351" spans="132:133" x14ac:dyDescent="0.25">
      <c r="EB351" s="78" t="str">
        <f t="shared" si="259"/>
        <v/>
      </c>
      <c r="EC351"/>
    </row>
    <row r="352" spans="132:133" x14ac:dyDescent="0.25">
      <c r="EB352" s="78" t="str">
        <f t="shared" si="259"/>
        <v/>
      </c>
      <c r="EC352"/>
    </row>
    <row r="353" spans="132:133" x14ac:dyDescent="0.25">
      <c r="EB353" s="78" t="str">
        <f t="shared" si="259"/>
        <v/>
      </c>
      <c r="EC353"/>
    </row>
    <row r="354" spans="132:133" x14ac:dyDescent="0.25">
      <c r="EB354" s="78" t="str">
        <f t="shared" si="259"/>
        <v/>
      </c>
      <c r="EC354"/>
    </row>
    <row r="355" spans="132:133" x14ac:dyDescent="0.25">
      <c r="EB355" s="78" t="str">
        <f t="shared" si="259"/>
        <v/>
      </c>
      <c r="EC355"/>
    </row>
    <row r="356" spans="132:133" x14ac:dyDescent="0.25">
      <c r="EB356" s="78" t="str">
        <f t="shared" si="259"/>
        <v/>
      </c>
      <c r="EC356"/>
    </row>
    <row r="357" spans="132:133" x14ac:dyDescent="0.25">
      <c r="EB357" s="78" t="str">
        <f t="shared" si="259"/>
        <v/>
      </c>
      <c r="EC357"/>
    </row>
    <row r="358" spans="132:133" x14ac:dyDescent="0.25">
      <c r="EB358" s="78" t="str">
        <f t="shared" si="259"/>
        <v/>
      </c>
      <c r="EC358"/>
    </row>
    <row r="359" spans="132:133" x14ac:dyDescent="0.25">
      <c r="EB359" s="78" t="str">
        <f t="shared" si="259"/>
        <v/>
      </c>
      <c r="EC359"/>
    </row>
    <row r="360" spans="132:133" x14ac:dyDescent="0.25">
      <c r="EB360" s="78" t="str">
        <f t="shared" si="259"/>
        <v/>
      </c>
      <c r="EC360"/>
    </row>
    <row r="361" spans="132:133" x14ac:dyDescent="0.25">
      <c r="EB361" s="78" t="str">
        <f t="shared" si="259"/>
        <v/>
      </c>
      <c r="EC361"/>
    </row>
    <row r="362" spans="132:133" x14ac:dyDescent="0.25">
      <c r="EB362" s="78" t="str">
        <f t="shared" si="259"/>
        <v/>
      </c>
      <c r="EC362"/>
    </row>
    <row r="363" spans="132:133" x14ac:dyDescent="0.25">
      <c r="EB363" s="78" t="str">
        <f t="shared" si="259"/>
        <v/>
      </c>
      <c r="EC363"/>
    </row>
    <row r="364" spans="132:133" x14ac:dyDescent="0.25">
      <c r="EB364" s="78" t="str">
        <f t="shared" si="259"/>
        <v/>
      </c>
      <c r="EC364"/>
    </row>
    <row r="365" spans="132:133" x14ac:dyDescent="0.25">
      <c r="EB365" s="78" t="str">
        <f t="shared" si="259"/>
        <v/>
      </c>
      <c r="EC365"/>
    </row>
    <row r="366" spans="132:133" x14ac:dyDescent="0.25">
      <c r="EB366" s="78" t="str">
        <f t="shared" si="259"/>
        <v/>
      </c>
      <c r="EC366"/>
    </row>
    <row r="367" spans="132:133" x14ac:dyDescent="0.25">
      <c r="EB367" s="78" t="str">
        <f t="shared" si="259"/>
        <v/>
      </c>
      <c r="EC367"/>
    </row>
    <row r="368" spans="132:133" x14ac:dyDescent="0.25">
      <c r="EB368" s="78" t="str">
        <f t="shared" si="259"/>
        <v/>
      </c>
      <c r="EC368"/>
    </row>
    <row r="369" spans="132:133" x14ac:dyDescent="0.25">
      <c r="EB369" s="78" t="str">
        <f t="shared" si="259"/>
        <v/>
      </c>
      <c r="EC369"/>
    </row>
    <row r="370" spans="132:133" x14ac:dyDescent="0.25">
      <c r="EB370" s="78" t="str">
        <f t="shared" si="259"/>
        <v/>
      </c>
      <c r="EC370"/>
    </row>
    <row r="371" spans="132:133" x14ac:dyDescent="0.25">
      <c r="EB371" s="78" t="str">
        <f t="shared" si="259"/>
        <v/>
      </c>
      <c r="EC371"/>
    </row>
    <row r="372" spans="132:133" x14ac:dyDescent="0.25">
      <c r="EB372" s="78" t="str">
        <f t="shared" si="259"/>
        <v/>
      </c>
      <c r="EC372"/>
    </row>
    <row r="373" spans="132:133" x14ac:dyDescent="0.25">
      <c r="EB373" s="78" t="str">
        <f t="shared" si="259"/>
        <v/>
      </c>
      <c r="EC373"/>
    </row>
    <row r="374" spans="132:133" x14ac:dyDescent="0.25">
      <c r="EB374" s="78" t="str">
        <f t="shared" si="259"/>
        <v/>
      </c>
      <c r="EC374"/>
    </row>
    <row r="375" spans="132:133" x14ac:dyDescent="0.25">
      <c r="EB375" s="78" t="str">
        <f t="shared" si="259"/>
        <v/>
      </c>
      <c r="EC375"/>
    </row>
    <row r="376" spans="132:133" x14ac:dyDescent="0.25">
      <c r="EB376" s="78" t="str">
        <f t="shared" si="259"/>
        <v/>
      </c>
      <c r="EC376"/>
    </row>
    <row r="377" spans="132:133" x14ac:dyDescent="0.25">
      <c r="EB377" s="78" t="str">
        <f t="shared" si="259"/>
        <v/>
      </c>
      <c r="EC377"/>
    </row>
    <row r="378" spans="132:133" x14ac:dyDescent="0.25">
      <c r="EB378" s="78" t="str">
        <f t="shared" si="259"/>
        <v/>
      </c>
      <c r="EC378"/>
    </row>
    <row r="379" spans="132:133" x14ac:dyDescent="0.25">
      <c r="EB379" s="78" t="str">
        <f t="shared" si="259"/>
        <v/>
      </c>
      <c r="EC379"/>
    </row>
    <row r="380" spans="132:133" x14ac:dyDescent="0.25">
      <c r="EB380" s="78" t="str">
        <f t="shared" si="259"/>
        <v/>
      </c>
      <c r="EC380"/>
    </row>
    <row r="381" spans="132:133" x14ac:dyDescent="0.25">
      <c r="EB381" s="78" t="str">
        <f t="shared" si="259"/>
        <v/>
      </c>
      <c r="EC381"/>
    </row>
    <row r="382" spans="132:133" x14ac:dyDescent="0.25">
      <c r="EB382" s="78" t="str">
        <f t="shared" si="259"/>
        <v/>
      </c>
      <c r="EC382"/>
    </row>
    <row r="383" spans="132:133" x14ac:dyDescent="0.25">
      <c r="EB383" s="78" t="str">
        <f t="shared" si="259"/>
        <v/>
      </c>
      <c r="EC383"/>
    </row>
    <row r="384" spans="132:133" x14ac:dyDescent="0.25">
      <c r="EB384" s="78" t="str">
        <f t="shared" si="259"/>
        <v/>
      </c>
      <c r="EC384"/>
    </row>
    <row r="385" spans="132:133" x14ac:dyDescent="0.25">
      <c r="EB385" s="78" t="str">
        <f t="shared" si="259"/>
        <v/>
      </c>
      <c r="EC385"/>
    </row>
    <row r="386" spans="132:133" x14ac:dyDescent="0.25">
      <c r="EB386" s="78" t="str">
        <f t="shared" si="259"/>
        <v/>
      </c>
      <c r="EC386"/>
    </row>
    <row r="387" spans="132:133" x14ac:dyDescent="0.25">
      <c r="EB387" s="78" t="str">
        <f t="shared" si="259"/>
        <v/>
      </c>
      <c r="EC387"/>
    </row>
    <row r="388" spans="132:133" x14ac:dyDescent="0.25">
      <c r="EB388" s="78" t="str">
        <f t="shared" si="259"/>
        <v/>
      </c>
      <c r="EC388"/>
    </row>
    <row r="389" spans="132:133" x14ac:dyDescent="0.25">
      <c r="EB389" s="78" t="str">
        <f t="shared" ref="EB389:EB452" si="260">INDEX($CT$4:$DX$151,MOD(ROW()-4,148)+1,INT((ROW()-4)/148)+1)</f>
        <v/>
      </c>
      <c r="EC389"/>
    </row>
    <row r="390" spans="132:133" x14ac:dyDescent="0.25">
      <c r="EB390" s="78" t="str">
        <f t="shared" si="260"/>
        <v/>
      </c>
      <c r="EC390"/>
    </row>
    <row r="391" spans="132:133" x14ac:dyDescent="0.25">
      <c r="EB391" s="78" t="str">
        <f t="shared" si="260"/>
        <v/>
      </c>
      <c r="EC391"/>
    </row>
    <row r="392" spans="132:133" x14ac:dyDescent="0.25">
      <c r="EB392" s="78" t="str">
        <f t="shared" si="260"/>
        <v/>
      </c>
      <c r="EC392"/>
    </row>
    <row r="393" spans="132:133" x14ac:dyDescent="0.25">
      <c r="EB393" s="78" t="str">
        <f t="shared" si="260"/>
        <v/>
      </c>
      <c r="EC393"/>
    </row>
    <row r="394" spans="132:133" x14ac:dyDescent="0.25">
      <c r="EB394" s="78" t="str">
        <f t="shared" si="260"/>
        <v/>
      </c>
      <c r="EC394"/>
    </row>
    <row r="395" spans="132:133" x14ac:dyDescent="0.25">
      <c r="EB395" s="78" t="str">
        <f t="shared" si="260"/>
        <v/>
      </c>
      <c r="EC395"/>
    </row>
    <row r="396" spans="132:133" x14ac:dyDescent="0.25">
      <c r="EB396" s="78" t="str">
        <f t="shared" si="260"/>
        <v/>
      </c>
      <c r="EC396"/>
    </row>
    <row r="397" spans="132:133" x14ac:dyDescent="0.25">
      <c r="EB397" s="78" t="str">
        <f t="shared" si="260"/>
        <v/>
      </c>
      <c r="EC397"/>
    </row>
    <row r="398" spans="132:133" x14ac:dyDescent="0.25">
      <c r="EB398" s="78" t="str">
        <f t="shared" si="260"/>
        <v/>
      </c>
      <c r="EC398"/>
    </row>
    <row r="399" spans="132:133" x14ac:dyDescent="0.25">
      <c r="EB399" s="78" t="str">
        <f t="shared" si="260"/>
        <v/>
      </c>
      <c r="EC399"/>
    </row>
    <row r="400" spans="132:133" x14ac:dyDescent="0.25">
      <c r="EB400" s="78" t="str">
        <f t="shared" si="260"/>
        <v/>
      </c>
      <c r="EC400"/>
    </row>
    <row r="401" spans="132:133" x14ac:dyDescent="0.25">
      <c r="EB401" s="78" t="str">
        <f t="shared" si="260"/>
        <v/>
      </c>
      <c r="EC401"/>
    </row>
    <row r="402" spans="132:133" x14ac:dyDescent="0.25">
      <c r="EB402" s="78" t="str">
        <f t="shared" si="260"/>
        <v/>
      </c>
      <c r="EC402"/>
    </row>
    <row r="403" spans="132:133" x14ac:dyDescent="0.25">
      <c r="EB403" s="78" t="str">
        <f t="shared" si="260"/>
        <v/>
      </c>
      <c r="EC403"/>
    </row>
    <row r="404" spans="132:133" x14ac:dyDescent="0.25">
      <c r="EB404" s="78" t="str">
        <f t="shared" si="260"/>
        <v/>
      </c>
      <c r="EC404"/>
    </row>
    <row r="405" spans="132:133" x14ac:dyDescent="0.25">
      <c r="EB405" s="78" t="str">
        <f t="shared" si="260"/>
        <v/>
      </c>
      <c r="EC405"/>
    </row>
    <row r="406" spans="132:133" x14ac:dyDescent="0.25">
      <c r="EB406" s="78" t="str">
        <f t="shared" si="260"/>
        <v/>
      </c>
      <c r="EC406"/>
    </row>
    <row r="407" spans="132:133" x14ac:dyDescent="0.25">
      <c r="EB407" s="78" t="str">
        <f t="shared" si="260"/>
        <v/>
      </c>
      <c r="EC407"/>
    </row>
    <row r="408" spans="132:133" x14ac:dyDescent="0.25">
      <c r="EB408" s="78" t="str">
        <f t="shared" si="260"/>
        <v/>
      </c>
      <c r="EC408"/>
    </row>
    <row r="409" spans="132:133" x14ac:dyDescent="0.25">
      <c r="EB409" s="78" t="str">
        <f t="shared" si="260"/>
        <v/>
      </c>
      <c r="EC409"/>
    </row>
    <row r="410" spans="132:133" x14ac:dyDescent="0.25">
      <c r="EB410" s="78" t="str">
        <f t="shared" si="260"/>
        <v/>
      </c>
      <c r="EC410"/>
    </row>
    <row r="411" spans="132:133" x14ac:dyDescent="0.25">
      <c r="EB411" s="78" t="str">
        <f t="shared" si="260"/>
        <v/>
      </c>
      <c r="EC411"/>
    </row>
    <row r="412" spans="132:133" x14ac:dyDescent="0.25">
      <c r="EB412" s="78" t="str">
        <f t="shared" si="260"/>
        <v/>
      </c>
      <c r="EC412"/>
    </row>
    <row r="413" spans="132:133" x14ac:dyDescent="0.25">
      <c r="EB413" s="78" t="str">
        <f t="shared" si="260"/>
        <v/>
      </c>
      <c r="EC413"/>
    </row>
    <row r="414" spans="132:133" x14ac:dyDescent="0.25">
      <c r="EB414" s="78" t="str">
        <f t="shared" si="260"/>
        <v/>
      </c>
      <c r="EC414"/>
    </row>
    <row r="415" spans="132:133" x14ac:dyDescent="0.25">
      <c r="EB415" s="78" t="str">
        <f t="shared" si="260"/>
        <v/>
      </c>
      <c r="EC415"/>
    </row>
    <row r="416" spans="132:133" x14ac:dyDescent="0.25">
      <c r="EB416" s="78" t="str">
        <f t="shared" si="260"/>
        <v/>
      </c>
      <c r="EC416"/>
    </row>
    <row r="417" spans="132:133" x14ac:dyDescent="0.25">
      <c r="EB417" s="78" t="str">
        <f t="shared" si="260"/>
        <v/>
      </c>
      <c r="EC417"/>
    </row>
    <row r="418" spans="132:133" x14ac:dyDescent="0.25">
      <c r="EB418" s="78" t="str">
        <f t="shared" si="260"/>
        <v/>
      </c>
      <c r="EC418"/>
    </row>
    <row r="419" spans="132:133" x14ac:dyDescent="0.25">
      <c r="EB419" s="78" t="str">
        <f t="shared" si="260"/>
        <v/>
      </c>
      <c r="EC419"/>
    </row>
    <row r="420" spans="132:133" x14ac:dyDescent="0.25">
      <c r="EB420" s="78" t="str">
        <f t="shared" si="260"/>
        <v/>
      </c>
      <c r="EC420"/>
    </row>
    <row r="421" spans="132:133" x14ac:dyDescent="0.25">
      <c r="EB421" s="78" t="str">
        <f t="shared" si="260"/>
        <v/>
      </c>
      <c r="EC421"/>
    </row>
    <row r="422" spans="132:133" x14ac:dyDescent="0.25">
      <c r="EB422" s="78" t="str">
        <f t="shared" si="260"/>
        <v/>
      </c>
      <c r="EC422"/>
    </row>
    <row r="423" spans="132:133" x14ac:dyDescent="0.25">
      <c r="EB423" s="78" t="str">
        <f t="shared" si="260"/>
        <v/>
      </c>
      <c r="EC423"/>
    </row>
    <row r="424" spans="132:133" x14ac:dyDescent="0.25">
      <c r="EB424" s="78" t="str">
        <f t="shared" si="260"/>
        <v/>
      </c>
      <c r="EC424"/>
    </row>
    <row r="425" spans="132:133" x14ac:dyDescent="0.25">
      <c r="EB425" s="78" t="str">
        <f t="shared" si="260"/>
        <v/>
      </c>
      <c r="EC425"/>
    </row>
    <row r="426" spans="132:133" x14ac:dyDescent="0.25">
      <c r="EB426" s="78" t="str">
        <f t="shared" si="260"/>
        <v/>
      </c>
      <c r="EC426"/>
    </row>
    <row r="427" spans="132:133" x14ac:dyDescent="0.25">
      <c r="EB427" s="78" t="str">
        <f t="shared" si="260"/>
        <v/>
      </c>
      <c r="EC427"/>
    </row>
    <row r="428" spans="132:133" x14ac:dyDescent="0.25">
      <c r="EB428" s="78" t="str">
        <f t="shared" si="260"/>
        <v/>
      </c>
      <c r="EC428"/>
    </row>
    <row r="429" spans="132:133" x14ac:dyDescent="0.25">
      <c r="EB429" s="78" t="str">
        <f t="shared" si="260"/>
        <v/>
      </c>
      <c r="EC429"/>
    </row>
    <row r="430" spans="132:133" x14ac:dyDescent="0.25">
      <c r="EB430" s="78" t="str">
        <f t="shared" si="260"/>
        <v/>
      </c>
      <c r="EC430"/>
    </row>
    <row r="431" spans="132:133" x14ac:dyDescent="0.25">
      <c r="EB431" s="78" t="str">
        <f t="shared" si="260"/>
        <v/>
      </c>
      <c r="EC431"/>
    </row>
    <row r="432" spans="132:133" x14ac:dyDescent="0.25">
      <c r="EB432" s="78" t="str">
        <f t="shared" si="260"/>
        <v/>
      </c>
      <c r="EC432"/>
    </row>
    <row r="433" spans="132:133" x14ac:dyDescent="0.25">
      <c r="EB433" s="78" t="str">
        <f t="shared" si="260"/>
        <v/>
      </c>
      <c r="EC433"/>
    </row>
    <row r="434" spans="132:133" x14ac:dyDescent="0.25">
      <c r="EB434" s="78" t="str">
        <f t="shared" si="260"/>
        <v/>
      </c>
      <c r="EC434"/>
    </row>
    <row r="435" spans="132:133" x14ac:dyDescent="0.25">
      <c r="EB435" s="78" t="str">
        <f t="shared" si="260"/>
        <v/>
      </c>
      <c r="EC435"/>
    </row>
    <row r="436" spans="132:133" x14ac:dyDescent="0.25">
      <c r="EB436" s="78" t="str">
        <f t="shared" si="260"/>
        <v/>
      </c>
      <c r="EC436"/>
    </row>
    <row r="437" spans="132:133" x14ac:dyDescent="0.25">
      <c r="EB437" s="78" t="str">
        <f t="shared" si="260"/>
        <v/>
      </c>
      <c r="EC437"/>
    </row>
    <row r="438" spans="132:133" x14ac:dyDescent="0.25">
      <c r="EB438" s="78" t="str">
        <f t="shared" si="260"/>
        <v/>
      </c>
      <c r="EC438"/>
    </row>
    <row r="439" spans="132:133" x14ac:dyDescent="0.25">
      <c r="EB439" s="78" t="str">
        <f t="shared" si="260"/>
        <v/>
      </c>
      <c r="EC439"/>
    </row>
    <row r="440" spans="132:133" x14ac:dyDescent="0.25">
      <c r="EB440" s="78" t="str">
        <f t="shared" si="260"/>
        <v/>
      </c>
      <c r="EC440"/>
    </row>
    <row r="441" spans="132:133" x14ac:dyDescent="0.25">
      <c r="EB441" s="78" t="str">
        <f t="shared" si="260"/>
        <v/>
      </c>
      <c r="EC441"/>
    </row>
    <row r="442" spans="132:133" x14ac:dyDescent="0.25">
      <c r="EB442" s="78" t="str">
        <f t="shared" si="260"/>
        <v/>
      </c>
      <c r="EC442"/>
    </row>
    <row r="443" spans="132:133" x14ac:dyDescent="0.25">
      <c r="EB443" s="78" t="str">
        <f t="shared" si="260"/>
        <v/>
      </c>
      <c r="EC443"/>
    </row>
    <row r="444" spans="132:133" x14ac:dyDescent="0.25">
      <c r="EB444" s="78" t="str">
        <f t="shared" si="260"/>
        <v/>
      </c>
      <c r="EC444"/>
    </row>
    <row r="445" spans="132:133" x14ac:dyDescent="0.25">
      <c r="EB445" s="78" t="str">
        <f t="shared" si="260"/>
        <v/>
      </c>
      <c r="EC445"/>
    </row>
    <row r="446" spans="132:133" x14ac:dyDescent="0.25">
      <c r="EB446" s="78" t="str">
        <f t="shared" si="260"/>
        <v/>
      </c>
      <c r="EC446"/>
    </row>
    <row r="447" spans="132:133" x14ac:dyDescent="0.25">
      <c r="EB447" s="78" t="str">
        <f t="shared" si="260"/>
        <v/>
      </c>
      <c r="EC447"/>
    </row>
    <row r="448" spans="132:133" x14ac:dyDescent="0.25">
      <c r="EB448" s="78" t="str">
        <f t="shared" si="260"/>
        <v>Amy Rose</v>
      </c>
      <c r="EC448"/>
    </row>
    <row r="449" spans="132:133" x14ac:dyDescent="0.25">
      <c r="EB449" s="78" t="str">
        <f t="shared" si="260"/>
        <v>Miles Prower</v>
      </c>
      <c r="EC449"/>
    </row>
    <row r="450" spans="132:133" x14ac:dyDescent="0.25">
      <c r="EB450" s="78" t="str">
        <f t="shared" si="260"/>
        <v>Ivo Robotnik</v>
      </c>
      <c r="EC450"/>
    </row>
    <row r="451" spans="132:133" x14ac:dyDescent="0.25">
      <c r="EB451" s="78" t="str">
        <f t="shared" si="260"/>
        <v>Maria Robotnik</v>
      </c>
      <c r="EC451"/>
    </row>
    <row r="452" spans="132:133" x14ac:dyDescent="0.25">
      <c r="EB452" s="78" t="str">
        <f t="shared" si="260"/>
        <v>Elvin Gadd</v>
      </c>
      <c r="EC452"/>
    </row>
    <row r="453" spans="132:133" x14ac:dyDescent="0.25">
      <c r="EB453" s="78" t="str">
        <f t="shared" ref="EB453:EB516" si="261">INDEX($CT$4:$DX$151,MOD(ROW()-4,148)+1,INT((ROW()-4)/148)+1)</f>
        <v>Bandy Andy</v>
      </c>
      <c r="EC453"/>
    </row>
    <row r="454" spans="132:133" x14ac:dyDescent="0.25">
      <c r="EB454" s="78" t="str">
        <f t="shared" si="261"/>
        <v>Francesca Pianta</v>
      </c>
      <c r="EC454"/>
    </row>
    <row r="455" spans="132:133" x14ac:dyDescent="0.25">
      <c r="EB455" s="78" t="str">
        <f t="shared" si="261"/>
        <v>Chet Rippo</v>
      </c>
      <c r="EC455"/>
    </row>
    <row r="456" spans="132:133" x14ac:dyDescent="0.25">
      <c r="EB456" s="78" t="str">
        <f t="shared" si="261"/>
        <v>Samuel Oak</v>
      </c>
      <c r="EC456"/>
    </row>
    <row r="457" spans="132:133" x14ac:dyDescent="0.25">
      <c r="EB457" s="78" t="str">
        <f t="shared" si="261"/>
        <v>May Birch</v>
      </c>
      <c r="EC457"/>
    </row>
    <row r="458" spans="132:133" x14ac:dyDescent="0.25">
      <c r="EB458" s="78" t="str">
        <f t="shared" si="261"/>
        <v>Todd Snap</v>
      </c>
      <c r="EC458"/>
    </row>
    <row r="459" spans="132:133" x14ac:dyDescent="0.25">
      <c r="EB459" s="78" t="str">
        <f t="shared" si="261"/>
        <v>Augustine Sycamore</v>
      </c>
      <c r="EC459"/>
    </row>
    <row r="460" spans="132:133" x14ac:dyDescent="0.25">
      <c r="EB460" s="78" t="str">
        <f t="shared" si="261"/>
        <v>Steven Stone</v>
      </c>
      <c r="EC460"/>
    </row>
    <row r="461" spans="132:133" x14ac:dyDescent="0.25">
      <c r="EB461" s="78" t="str">
        <f t="shared" si="261"/>
        <v/>
      </c>
      <c r="EC461"/>
    </row>
    <row r="462" spans="132:133" x14ac:dyDescent="0.25">
      <c r="EB462" s="78" t="str">
        <f t="shared" si="261"/>
        <v/>
      </c>
      <c r="EC462"/>
    </row>
    <row r="463" spans="132:133" x14ac:dyDescent="0.25">
      <c r="EB463" s="78" t="str">
        <f t="shared" si="261"/>
        <v/>
      </c>
      <c r="EC463"/>
    </row>
    <row r="464" spans="132:133" x14ac:dyDescent="0.25">
      <c r="EB464" s="78" t="str">
        <f t="shared" si="261"/>
        <v/>
      </c>
      <c r="EC464"/>
    </row>
    <row r="465" spans="132:133" x14ac:dyDescent="0.25">
      <c r="EB465" s="78" t="str">
        <f t="shared" si="261"/>
        <v/>
      </c>
      <c r="EC465"/>
    </row>
    <row r="466" spans="132:133" x14ac:dyDescent="0.25">
      <c r="EB466" s="78" t="str">
        <f t="shared" si="261"/>
        <v/>
      </c>
      <c r="EC466"/>
    </row>
    <row r="467" spans="132:133" x14ac:dyDescent="0.25">
      <c r="EB467" s="78" t="str">
        <f t="shared" si="261"/>
        <v/>
      </c>
      <c r="EC467"/>
    </row>
    <row r="468" spans="132:133" x14ac:dyDescent="0.25">
      <c r="EB468" s="78" t="str">
        <f t="shared" si="261"/>
        <v/>
      </c>
      <c r="EC468"/>
    </row>
    <row r="469" spans="132:133" x14ac:dyDescent="0.25">
      <c r="EB469" s="78" t="str">
        <f t="shared" si="261"/>
        <v/>
      </c>
      <c r="EC469"/>
    </row>
    <row r="470" spans="132:133" x14ac:dyDescent="0.25">
      <c r="EB470" s="78" t="str">
        <f t="shared" si="261"/>
        <v/>
      </c>
      <c r="EC470"/>
    </row>
    <row r="471" spans="132:133" x14ac:dyDescent="0.25">
      <c r="EB471" s="78" t="str">
        <f t="shared" si="261"/>
        <v/>
      </c>
      <c r="EC471"/>
    </row>
    <row r="472" spans="132:133" x14ac:dyDescent="0.25">
      <c r="EB472" s="78" t="str">
        <f t="shared" si="261"/>
        <v/>
      </c>
      <c r="EC472"/>
    </row>
    <row r="473" spans="132:133" x14ac:dyDescent="0.25">
      <c r="EB473" s="78" t="str">
        <f t="shared" si="261"/>
        <v/>
      </c>
      <c r="EC473"/>
    </row>
    <row r="474" spans="132:133" x14ac:dyDescent="0.25">
      <c r="EB474" s="78" t="str">
        <f t="shared" si="261"/>
        <v/>
      </c>
      <c r="EC474"/>
    </row>
    <row r="475" spans="132:133" x14ac:dyDescent="0.25">
      <c r="EB475" s="78" t="str">
        <f t="shared" si="261"/>
        <v/>
      </c>
      <c r="EC475"/>
    </row>
    <row r="476" spans="132:133" x14ac:dyDescent="0.25">
      <c r="EB476" s="78" t="str">
        <f t="shared" si="261"/>
        <v/>
      </c>
      <c r="EC476"/>
    </row>
    <row r="477" spans="132:133" x14ac:dyDescent="0.25">
      <c r="EB477" s="78" t="str">
        <f t="shared" si="261"/>
        <v/>
      </c>
      <c r="EC477"/>
    </row>
    <row r="478" spans="132:133" x14ac:dyDescent="0.25">
      <c r="EB478" s="78" t="str">
        <f t="shared" si="261"/>
        <v/>
      </c>
      <c r="EC478"/>
    </row>
    <row r="479" spans="132:133" x14ac:dyDescent="0.25">
      <c r="EB479" s="78" t="str">
        <f t="shared" si="261"/>
        <v/>
      </c>
      <c r="EC479"/>
    </row>
    <row r="480" spans="132:133" x14ac:dyDescent="0.25">
      <c r="EB480" s="78" t="str">
        <f t="shared" si="261"/>
        <v/>
      </c>
      <c r="EC480"/>
    </row>
    <row r="481" spans="132:133" x14ac:dyDescent="0.25">
      <c r="EB481" s="78" t="str">
        <f t="shared" si="261"/>
        <v/>
      </c>
      <c r="EC481"/>
    </row>
    <row r="482" spans="132:133" x14ac:dyDescent="0.25">
      <c r="EB482" s="78" t="str">
        <f t="shared" si="261"/>
        <v/>
      </c>
      <c r="EC482"/>
    </row>
    <row r="483" spans="132:133" x14ac:dyDescent="0.25">
      <c r="EB483" s="78" t="str">
        <f t="shared" si="261"/>
        <v/>
      </c>
      <c r="EC483"/>
    </row>
    <row r="484" spans="132:133" x14ac:dyDescent="0.25">
      <c r="EB484" s="78" t="str">
        <f t="shared" si="261"/>
        <v/>
      </c>
      <c r="EC484"/>
    </row>
    <row r="485" spans="132:133" x14ac:dyDescent="0.25">
      <c r="EB485" s="78" t="str">
        <f t="shared" si="261"/>
        <v/>
      </c>
      <c r="EC485"/>
    </row>
    <row r="486" spans="132:133" x14ac:dyDescent="0.25">
      <c r="EB486" s="78" t="str">
        <f t="shared" si="261"/>
        <v/>
      </c>
      <c r="EC486"/>
    </row>
    <row r="487" spans="132:133" x14ac:dyDescent="0.25">
      <c r="EB487" s="78" t="str">
        <f t="shared" si="261"/>
        <v/>
      </c>
      <c r="EC487"/>
    </row>
    <row r="488" spans="132:133" x14ac:dyDescent="0.25">
      <c r="EB488" s="78" t="str">
        <f t="shared" si="261"/>
        <v/>
      </c>
      <c r="EC488"/>
    </row>
    <row r="489" spans="132:133" x14ac:dyDescent="0.25">
      <c r="EB489" s="78" t="str">
        <f t="shared" si="261"/>
        <v/>
      </c>
      <c r="EC489"/>
    </row>
    <row r="490" spans="132:133" x14ac:dyDescent="0.25">
      <c r="EB490" s="78" t="str">
        <f t="shared" si="261"/>
        <v/>
      </c>
      <c r="EC490"/>
    </row>
    <row r="491" spans="132:133" x14ac:dyDescent="0.25">
      <c r="EB491" s="78" t="str">
        <f t="shared" si="261"/>
        <v/>
      </c>
      <c r="EC491"/>
    </row>
    <row r="492" spans="132:133" x14ac:dyDescent="0.25">
      <c r="EB492" s="78" t="str">
        <f t="shared" si="261"/>
        <v/>
      </c>
      <c r="EC492"/>
    </row>
    <row r="493" spans="132:133" x14ac:dyDescent="0.25">
      <c r="EB493" s="78" t="str">
        <f t="shared" si="261"/>
        <v/>
      </c>
      <c r="EC493"/>
    </row>
    <row r="494" spans="132:133" x14ac:dyDescent="0.25">
      <c r="EB494" s="78" t="str">
        <f t="shared" si="261"/>
        <v/>
      </c>
      <c r="EC494"/>
    </row>
    <row r="495" spans="132:133" x14ac:dyDescent="0.25">
      <c r="EB495" s="78" t="str">
        <f t="shared" si="261"/>
        <v/>
      </c>
      <c r="EC495"/>
    </row>
    <row r="496" spans="132:133" x14ac:dyDescent="0.25">
      <c r="EB496" s="78" t="str">
        <f t="shared" si="261"/>
        <v/>
      </c>
      <c r="EC496"/>
    </row>
    <row r="497" spans="132:133" x14ac:dyDescent="0.25">
      <c r="EB497" s="78" t="str">
        <f t="shared" si="261"/>
        <v/>
      </c>
      <c r="EC497"/>
    </row>
    <row r="498" spans="132:133" x14ac:dyDescent="0.25">
      <c r="EB498" s="78" t="str">
        <f t="shared" si="261"/>
        <v/>
      </c>
      <c r="EC498"/>
    </row>
    <row r="499" spans="132:133" x14ac:dyDescent="0.25">
      <c r="EB499" s="78" t="str">
        <f t="shared" si="261"/>
        <v/>
      </c>
      <c r="EC499"/>
    </row>
    <row r="500" spans="132:133" x14ac:dyDescent="0.25">
      <c r="EB500" s="78" t="str">
        <f t="shared" si="261"/>
        <v/>
      </c>
      <c r="EC500"/>
    </row>
    <row r="501" spans="132:133" x14ac:dyDescent="0.25">
      <c r="EB501" s="78" t="str">
        <f t="shared" si="261"/>
        <v/>
      </c>
      <c r="EC501"/>
    </row>
    <row r="502" spans="132:133" x14ac:dyDescent="0.25">
      <c r="EB502" s="78" t="str">
        <f t="shared" si="261"/>
        <v/>
      </c>
      <c r="EC502"/>
    </row>
    <row r="503" spans="132:133" x14ac:dyDescent="0.25">
      <c r="EB503" s="78" t="str">
        <f t="shared" si="261"/>
        <v/>
      </c>
      <c r="EC503"/>
    </row>
    <row r="504" spans="132:133" x14ac:dyDescent="0.25">
      <c r="EB504" s="78" t="str">
        <f t="shared" si="261"/>
        <v/>
      </c>
      <c r="EC504"/>
    </row>
    <row r="505" spans="132:133" x14ac:dyDescent="0.25">
      <c r="EB505" s="78" t="str">
        <f t="shared" si="261"/>
        <v/>
      </c>
      <c r="EC505"/>
    </row>
    <row r="506" spans="132:133" x14ac:dyDescent="0.25">
      <c r="EB506" s="78" t="str">
        <f t="shared" si="261"/>
        <v/>
      </c>
      <c r="EC506"/>
    </row>
    <row r="507" spans="132:133" x14ac:dyDescent="0.25">
      <c r="EB507" s="78" t="str">
        <f t="shared" si="261"/>
        <v/>
      </c>
      <c r="EC507"/>
    </row>
    <row r="508" spans="132:133" x14ac:dyDescent="0.25">
      <c r="EB508" s="78" t="str">
        <f t="shared" si="261"/>
        <v/>
      </c>
      <c r="EC508"/>
    </row>
    <row r="509" spans="132:133" x14ac:dyDescent="0.25">
      <c r="EB509" s="78" t="str">
        <f t="shared" si="261"/>
        <v/>
      </c>
      <c r="EC509"/>
    </row>
    <row r="510" spans="132:133" x14ac:dyDescent="0.25">
      <c r="EB510" s="78" t="str">
        <f t="shared" si="261"/>
        <v/>
      </c>
      <c r="EC510"/>
    </row>
    <row r="511" spans="132:133" x14ac:dyDescent="0.25">
      <c r="EB511" s="78" t="str">
        <f t="shared" si="261"/>
        <v/>
      </c>
      <c r="EC511"/>
    </row>
    <row r="512" spans="132:133" x14ac:dyDescent="0.25">
      <c r="EB512" s="78" t="str">
        <f t="shared" si="261"/>
        <v/>
      </c>
      <c r="EC512"/>
    </row>
    <row r="513" spans="132:133" x14ac:dyDescent="0.25">
      <c r="EB513" s="78" t="str">
        <f t="shared" si="261"/>
        <v/>
      </c>
      <c r="EC513"/>
    </row>
    <row r="514" spans="132:133" x14ac:dyDescent="0.25">
      <c r="EB514" s="78" t="str">
        <f t="shared" si="261"/>
        <v/>
      </c>
      <c r="EC514"/>
    </row>
    <row r="515" spans="132:133" x14ac:dyDescent="0.25">
      <c r="EB515" s="78" t="str">
        <f t="shared" si="261"/>
        <v/>
      </c>
      <c r="EC515"/>
    </row>
    <row r="516" spans="132:133" x14ac:dyDescent="0.25">
      <c r="EB516" s="78" t="str">
        <f t="shared" si="261"/>
        <v/>
      </c>
      <c r="EC516"/>
    </row>
    <row r="517" spans="132:133" x14ac:dyDescent="0.25">
      <c r="EB517" s="78" t="str">
        <f t="shared" ref="EB517:EB580" si="262">INDEX($CT$4:$DX$151,MOD(ROW()-4,148)+1,INT((ROW()-4)/148)+1)</f>
        <v/>
      </c>
      <c r="EC517"/>
    </row>
    <row r="518" spans="132:133" x14ac:dyDescent="0.25">
      <c r="EB518" s="78" t="str">
        <f t="shared" si="262"/>
        <v/>
      </c>
      <c r="EC518"/>
    </row>
    <row r="519" spans="132:133" x14ac:dyDescent="0.25">
      <c r="EB519" s="78" t="str">
        <f t="shared" si="262"/>
        <v/>
      </c>
      <c r="EC519"/>
    </row>
    <row r="520" spans="132:133" x14ac:dyDescent="0.25">
      <c r="EB520" s="78" t="str">
        <f t="shared" si="262"/>
        <v/>
      </c>
      <c r="EC520"/>
    </row>
    <row r="521" spans="132:133" x14ac:dyDescent="0.25">
      <c r="EB521" s="78" t="str">
        <f t="shared" si="262"/>
        <v/>
      </c>
      <c r="EC521"/>
    </row>
    <row r="522" spans="132:133" x14ac:dyDescent="0.25">
      <c r="EB522" s="78" t="str">
        <f t="shared" si="262"/>
        <v/>
      </c>
      <c r="EC522"/>
    </row>
    <row r="523" spans="132:133" x14ac:dyDescent="0.25">
      <c r="EB523" s="78" t="str">
        <f t="shared" si="262"/>
        <v/>
      </c>
      <c r="EC523"/>
    </row>
    <row r="524" spans="132:133" x14ac:dyDescent="0.25">
      <c r="EB524" s="78" t="str">
        <f t="shared" si="262"/>
        <v/>
      </c>
      <c r="EC524"/>
    </row>
    <row r="525" spans="132:133" x14ac:dyDescent="0.25">
      <c r="EB525" s="78" t="str">
        <f t="shared" si="262"/>
        <v/>
      </c>
      <c r="EC525"/>
    </row>
    <row r="526" spans="132:133" x14ac:dyDescent="0.25">
      <c r="EB526" s="78" t="str">
        <f t="shared" si="262"/>
        <v/>
      </c>
      <c r="EC526"/>
    </row>
    <row r="527" spans="132:133" x14ac:dyDescent="0.25">
      <c r="EB527" s="78" t="str">
        <f t="shared" si="262"/>
        <v/>
      </c>
      <c r="EC527"/>
    </row>
    <row r="528" spans="132:133" x14ac:dyDescent="0.25">
      <c r="EB528" s="78" t="str">
        <f t="shared" si="262"/>
        <v/>
      </c>
      <c r="EC528"/>
    </row>
    <row r="529" spans="132:133" x14ac:dyDescent="0.25">
      <c r="EB529" s="78" t="str">
        <f t="shared" si="262"/>
        <v/>
      </c>
      <c r="EC529"/>
    </row>
    <row r="530" spans="132:133" x14ac:dyDescent="0.25">
      <c r="EB530" s="78" t="str">
        <f t="shared" si="262"/>
        <v/>
      </c>
      <c r="EC530"/>
    </row>
    <row r="531" spans="132:133" x14ac:dyDescent="0.25">
      <c r="EB531" s="78" t="str">
        <f t="shared" si="262"/>
        <v/>
      </c>
      <c r="EC531"/>
    </row>
    <row r="532" spans="132:133" x14ac:dyDescent="0.25">
      <c r="EB532" s="78" t="str">
        <f t="shared" si="262"/>
        <v/>
      </c>
      <c r="EC532"/>
    </row>
    <row r="533" spans="132:133" x14ac:dyDescent="0.25">
      <c r="EB533" s="78" t="str">
        <f t="shared" si="262"/>
        <v/>
      </c>
      <c r="EC533"/>
    </row>
    <row r="534" spans="132:133" x14ac:dyDescent="0.25">
      <c r="EB534" s="78" t="str">
        <f t="shared" si="262"/>
        <v/>
      </c>
      <c r="EC534"/>
    </row>
    <row r="535" spans="132:133" x14ac:dyDescent="0.25">
      <c r="EB535" s="78" t="str">
        <f t="shared" si="262"/>
        <v/>
      </c>
      <c r="EC535"/>
    </row>
    <row r="536" spans="132:133" x14ac:dyDescent="0.25">
      <c r="EB536" s="78" t="str">
        <f t="shared" si="262"/>
        <v/>
      </c>
      <c r="EC536"/>
    </row>
    <row r="537" spans="132:133" x14ac:dyDescent="0.25">
      <c r="EB537" s="78" t="str">
        <f t="shared" si="262"/>
        <v/>
      </c>
      <c r="EC537"/>
    </row>
    <row r="538" spans="132:133" x14ac:dyDescent="0.25">
      <c r="EB538" s="78" t="str">
        <f t="shared" si="262"/>
        <v/>
      </c>
      <c r="EC538"/>
    </row>
    <row r="539" spans="132:133" x14ac:dyDescent="0.25">
      <c r="EB539" s="78" t="str">
        <f t="shared" si="262"/>
        <v/>
      </c>
      <c r="EC539"/>
    </row>
    <row r="540" spans="132:133" x14ac:dyDescent="0.25">
      <c r="EB540" s="78" t="str">
        <f t="shared" si="262"/>
        <v/>
      </c>
      <c r="EC540"/>
    </row>
    <row r="541" spans="132:133" x14ac:dyDescent="0.25">
      <c r="EB541" s="78" t="str">
        <f t="shared" si="262"/>
        <v/>
      </c>
      <c r="EC541"/>
    </row>
    <row r="542" spans="132:133" x14ac:dyDescent="0.25">
      <c r="EB542" s="78" t="str">
        <f t="shared" si="262"/>
        <v/>
      </c>
      <c r="EC542"/>
    </row>
    <row r="543" spans="132:133" x14ac:dyDescent="0.25">
      <c r="EB543" s="78" t="str">
        <f t="shared" si="262"/>
        <v/>
      </c>
      <c r="EC543"/>
    </row>
    <row r="544" spans="132:133" x14ac:dyDescent="0.25">
      <c r="EB544" s="78" t="str">
        <f t="shared" si="262"/>
        <v/>
      </c>
      <c r="EC544"/>
    </row>
    <row r="545" spans="132:133" x14ac:dyDescent="0.25">
      <c r="EB545" s="78" t="str">
        <f t="shared" si="262"/>
        <v/>
      </c>
      <c r="EC545"/>
    </row>
    <row r="546" spans="132:133" x14ac:dyDescent="0.25">
      <c r="EB546" s="78" t="str">
        <f t="shared" si="262"/>
        <v/>
      </c>
      <c r="EC546"/>
    </row>
    <row r="547" spans="132:133" x14ac:dyDescent="0.25">
      <c r="EB547" s="78" t="str">
        <f t="shared" si="262"/>
        <v/>
      </c>
      <c r="EC547"/>
    </row>
    <row r="548" spans="132:133" x14ac:dyDescent="0.25">
      <c r="EB548" s="78" t="str">
        <f t="shared" si="262"/>
        <v/>
      </c>
      <c r="EC548"/>
    </row>
    <row r="549" spans="132:133" x14ac:dyDescent="0.25">
      <c r="EB549" s="78" t="str">
        <f t="shared" si="262"/>
        <v/>
      </c>
      <c r="EC549"/>
    </row>
    <row r="550" spans="132:133" x14ac:dyDescent="0.25">
      <c r="EB550" s="78" t="str">
        <f t="shared" si="262"/>
        <v/>
      </c>
      <c r="EC550"/>
    </row>
    <row r="551" spans="132:133" x14ac:dyDescent="0.25">
      <c r="EB551" s="78" t="str">
        <f t="shared" si="262"/>
        <v/>
      </c>
      <c r="EC551"/>
    </row>
    <row r="552" spans="132:133" x14ac:dyDescent="0.25">
      <c r="EB552" s="78" t="str">
        <f t="shared" si="262"/>
        <v/>
      </c>
      <c r="EC552"/>
    </row>
    <row r="553" spans="132:133" x14ac:dyDescent="0.25">
      <c r="EB553" s="78" t="str">
        <f t="shared" si="262"/>
        <v/>
      </c>
      <c r="EC553"/>
    </row>
    <row r="554" spans="132:133" x14ac:dyDescent="0.25">
      <c r="EB554" s="78" t="str">
        <f t="shared" si="262"/>
        <v/>
      </c>
      <c r="EC554"/>
    </row>
    <row r="555" spans="132:133" x14ac:dyDescent="0.25">
      <c r="EB555" s="78" t="str">
        <f t="shared" si="262"/>
        <v/>
      </c>
      <c r="EC555"/>
    </row>
    <row r="556" spans="132:133" x14ac:dyDescent="0.25">
      <c r="EB556" s="78" t="str">
        <f t="shared" si="262"/>
        <v/>
      </c>
      <c r="EC556"/>
    </row>
    <row r="557" spans="132:133" x14ac:dyDescent="0.25">
      <c r="EB557" s="78" t="str">
        <f t="shared" si="262"/>
        <v/>
      </c>
      <c r="EC557"/>
    </row>
    <row r="558" spans="132:133" x14ac:dyDescent="0.25">
      <c r="EB558" s="78" t="str">
        <f t="shared" si="262"/>
        <v/>
      </c>
      <c r="EC558"/>
    </row>
    <row r="559" spans="132:133" x14ac:dyDescent="0.25">
      <c r="EB559" s="78" t="str">
        <f t="shared" si="262"/>
        <v/>
      </c>
      <c r="EC559"/>
    </row>
    <row r="560" spans="132:133" x14ac:dyDescent="0.25">
      <c r="EB560" s="78" t="str">
        <f t="shared" si="262"/>
        <v/>
      </c>
      <c r="EC560"/>
    </row>
    <row r="561" spans="132:133" x14ac:dyDescent="0.25">
      <c r="EB561" s="78" t="str">
        <f t="shared" si="262"/>
        <v/>
      </c>
      <c r="EC561"/>
    </row>
    <row r="562" spans="132:133" x14ac:dyDescent="0.25">
      <c r="EB562" s="78" t="str">
        <f t="shared" si="262"/>
        <v/>
      </c>
      <c r="EC562"/>
    </row>
    <row r="563" spans="132:133" x14ac:dyDescent="0.25">
      <c r="EB563" s="78" t="str">
        <f t="shared" si="262"/>
        <v/>
      </c>
      <c r="EC563"/>
    </row>
    <row r="564" spans="132:133" x14ac:dyDescent="0.25">
      <c r="EB564" s="78" t="str">
        <f t="shared" si="262"/>
        <v/>
      </c>
      <c r="EC564"/>
    </row>
    <row r="565" spans="132:133" x14ac:dyDescent="0.25">
      <c r="EB565" s="78" t="str">
        <f t="shared" si="262"/>
        <v/>
      </c>
      <c r="EC565"/>
    </row>
    <row r="566" spans="132:133" x14ac:dyDescent="0.25">
      <c r="EB566" s="78" t="str">
        <f t="shared" si="262"/>
        <v/>
      </c>
      <c r="EC566"/>
    </row>
    <row r="567" spans="132:133" x14ac:dyDescent="0.25">
      <c r="EB567" s="78" t="str">
        <f t="shared" si="262"/>
        <v/>
      </c>
      <c r="EC567"/>
    </row>
    <row r="568" spans="132:133" x14ac:dyDescent="0.25">
      <c r="EB568" s="78" t="str">
        <f t="shared" si="262"/>
        <v/>
      </c>
      <c r="EC568"/>
    </row>
    <row r="569" spans="132:133" x14ac:dyDescent="0.25">
      <c r="EB569" s="78" t="str">
        <f t="shared" si="262"/>
        <v/>
      </c>
      <c r="EC569"/>
    </row>
    <row r="570" spans="132:133" x14ac:dyDescent="0.25">
      <c r="EB570" s="78" t="str">
        <f t="shared" si="262"/>
        <v/>
      </c>
      <c r="EC570"/>
    </row>
    <row r="571" spans="132:133" x14ac:dyDescent="0.25">
      <c r="EB571" s="78" t="str">
        <f t="shared" si="262"/>
        <v/>
      </c>
      <c r="EC571"/>
    </row>
    <row r="572" spans="132:133" x14ac:dyDescent="0.25">
      <c r="EB572" s="78" t="str">
        <f t="shared" si="262"/>
        <v/>
      </c>
      <c r="EC572"/>
    </row>
    <row r="573" spans="132:133" x14ac:dyDescent="0.25">
      <c r="EB573" s="78" t="str">
        <f t="shared" si="262"/>
        <v/>
      </c>
      <c r="EC573"/>
    </row>
    <row r="574" spans="132:133" x14ac:dyDescent="0.25">
      <c r="EB574" s="78" t="str">
        <f t="shared" si="262"/>
        <v/>
      </c>
      <c r="EC574"/>
    </row>
    <row r="575" spans="132:133" x14ac:dyDescent="0.25">
      <c r="EB575" s="78" t="str">
        <f t="shared" si="262"/>
        <v/>
      </c>
      <c r="EC575"/>
    </row>
    <row r="576" spans="132:133" x14ac:dyDescent="0.25">
      <c r="EB576" s="78" t="str">
        <f t="shared" si="262"/>
        <v/>
      </c>
      <c r="EC576"/>
    </row>
    <row r="577" spans="132:133" x14ac:dyDescent="0.25">
      <c r="EB577" s="78" t="str">
        <f t="shared" si="262"/>
        <v/>
      </c>
      <c r="EC577"/>
    </row>
    <row r="578" spans="132:133" x14ac:dyDescent="0.25">
      <c r="EB578" s="78" t="str">
        <f t="shared" si="262"/>
        <v/>
      </c>
      <c r="EC578"/>
    </row>
    <row r="579" spans="132:133" x14ac:dyDescent="0.25">
      <c r="EB579" s="78" t="str">
        <f t="shared" si="262"/>
        <v/>
      </c>
      <c r="EC579"/>
    </row>
    <row r="580" spans="132:133" x14ac:dyDescent="0.25">
      <c r="EB580" s="78" t="str">
        <f t="shared" si="262"/>
        <v/>
      </c>
      <c r="EC580"/>
    </row>
    <row r="581" spans="132:133" x14ac:dyDescent="0.25">
      <c r="EB581" s="78" t="str">
        <f t="shared" ref="EB581:EB644" si="263">INDEX($CT$4:$DX$151,MOD(ROW()-4,148)+1,INT((ROW()-4)/148)+1)</f>
        <v/>
      </c>
      <c r="EC581"/>
    </row>
    <row r="582" spans="132:133" x14ac:dyDescent="0.25">
      <c r="EB582" s="78" t="str">
        <f t="shared" si="263"/>
        <v/>
      </c>
      <c r="EC582"/>
    </row>
    <row r="583" spans="132:133" x14ac:dyDescent="0.25">
      <c r="EB583" s="78" t="str">
        <f t="shared" si="263"/>
        <v/>
      </c>
      <c r="EC583"/>
    </row>
    <row r="584" spans="132:133" x14ac:dyDescent="0.25">
      <c r="EB584" s="78" t="str">
        <f t="shared" si="263"/>
        <v/>
      </c>
      <c r="EC584"/>
    </row>
    <row r="585" spans="132:133" x14ac:dyDescent="0.25">
      <c r="EB585" s="78" t="str">
        <f t="shared" si="263"/>
        <v/>
      </c>
      <c r="EC585"/>
    </row>
    <row r="586" spans="132:133" x14ac:dyDescent="0.25">
      <c r="EB586" s="78" t="str">
        <f t="shared" si="263"/>
        <v/>
      </c>
      <c r="EC586"/>
    </row>
    <row r="587" spans="132:133" x14ac:dyDescent="0.25">
      <c r="EB587" s="78" t="str">
        <f t="shared" si="263"/>
        <v/>
      </c>
      <c r="EC587"/>
    </row>
    <row r="588" spans="132:133" x14ac:dyDescent="0.25">
      <c r="EB588" s="78" t="str">
        <f t="shared" si="263"/>
        <v/>
      </c>
      <c r="EC588"/>
    </row>
    <row r="589" spans="132:133" x14ac:dyDescent="0.25">
      <c r="EB589" s="78" t="str">
        <f t="shared" si="263"/>
        <v/>
      </c>
      <c r="EC589"/>
    </row>
    <row r="590" spans="132:133" x14ac:dyDescent="0.25">
      <c r="EB590" s="78" t="str">
        <f t="shared" si="263"/>
        <v/>
      </c>
      <c r="EC590"/>
    </row>
    <row r="591" spans="132:133" x14ac:dyDescent="0.25">
      <c r="EB591" s="78" t="str">
        <f t="shared" si="263"/>
        <v/>
      </c>
      <c r="EC591"/>
    </row>
    <row r="592" spans="132:133" x14ac:dyDescent="0.25">
      <c r="EB592" s="78" t="str">
        <f t="shared" si="263"/>
        <v/>
      </c>
      <c r="EC592"/>
    </row>
    <row r="593" spans="132:133" x14ac:dyDescent="0.25">
      <c r="EB593" s="78" t="str">
        <f t="shared" si="263"/>
        <v/>
      </c>
      <c r="EC593"/>
    </row>
    <row r="594" spans="132:133" x14ac:dyDescent="0.25">
      <c r="EB594" s="78" t="str">
        <f t="shared" si="263"/>
        <v/>
      </c>
      <c r="EC594"/>
    </row>
    <row r="595" spans="132:133" x14ac:dyDescent="0.25">
      <c r="EB595" s="78" t="str">
        <f t="shared" si="263"/>
        <v/>
      </c>
      <c r="EC595"/>
    </row>
    <row r="596" spans="132:133" x14ac:dyDescent="0.25">
      <c r="EB596" s="78" t="str">
        <f t="shared" si="263"/>
        <v>Amy Rose</v>
      </c>
      <c r="EC596"/>
    </row>
    <row r="597" spans="132:133" x14ac:dyDescent="0.25">
      <c r="EB597" s="78" t="str">
        <f t="shared" si="263"/>
        <v>Miles Prower</v>
      </c>
      <c r="EC597"/>
    </row>
    <row r="598" spans="132:133" x14ac:dyDescent="0.25">
      <c r="EB598" s="78" t="str">
        <f t="shared" si="263"/>
        <v>Ivo Robotnik</v>
      </c>
      <c r="EC598"/>
    </row>
    <row r="599" spans="132:133" x14ac:dyDescent="0.25">
      <c r="EB599" s="78" t="str">
        <f t="shared" si="263"/>
        <v>Maria Robotnik</v>
      </c>
      <c r="EC599"/>
    </row>
    <row r="600" spans="132:133" x14ac:dyDescent="0.25">
      <c r="EB600" s="78" t="str">
        <f t="shared" si="263"/>
        <v>Elvin Gadd</v>
      </c>
      <c r="EC600"/>
    </row>
    <row r="601" spans="132:133" x14ac:dyDescent="0.25">
      <c r="EB601" s="78" t="str">
        <f t="shared" si="263"/>
        <v>Bandy Andy</v>
      </c>
      <c r="EC601"/>
    </row>
    <row r="602" spans="132:133" x14ac:dyDescent="0.25">
      <c r="EB602" s="78" t="str">
        <f t="shared" si="263"/>
        <v>Francesca Pianta</v>
      </c>
      <c r="EC602"/>
    </row>
    <row r="603" spans="132:133" x14ac:dyDescent="0.25">
      <c r="EB603" s="78" t="str">
        <f t="shared" si="263"/>
        <v>Chet Rippo</v>
      </c>
      <c r="EC603"/>
    </row>
    <row r="604" spans="132:133" x14ac:dyDescent="0.25">
      <c r="EB604" s="78" t="str">
        <f t="shared" si="263"/>
        <v>Todd Snap</v>
      </c>
      <c r="EC604"/>
    </row>
    <row r="605" spans="132:133" x14ac:dyDescent="0.25">
      <c r="EB605" s="78" t="str">
        <f t="shared" si="263"/>
        <v>Aurea Juniper</v>
      </c>
      <c r="EC605"/>
    </row>
    <row r="606" spans="132:133" x14ac:dyDescent="0.25">
      <c r="EB606" s="78" t="str">
        <f t="shared" si="263"/>
        <v>Augustine Sycamore</v>
      </c>
      <c r="EC606"/>
    </row>
    <row r="607" spans="132:133" x14ac:dyDescent="0.25">
      <c r="EB607" s="78" t="str">
        <f t="shared" si="263"/>
        <v/>
      </c>
      <c r="EC607"/>
    </row>
    <row r="608" spans="132:133" x14ac:dyDescent="0.25">
      <c r="EB608" s="78" t="str">
        <f t="shared" si="263"/>
        <v/>
      </c>
      <c r="EC608"/>
    </row>
    <row r="609" spans="132:133" x14ac:dyDescent="0.25">
      <c r="EB609" s="78" t="str">
        <f t="shared" si="263"/>
        <v/>
      </c>
      <c r="EC609"/>
    </row>
    <row r="610" spans="132:133" x14ac:dyDescent="0.25">
      <c r="EB610" s="78" t="str">
        <f t="shared" si="263"/>
        <v/>
      </c>
      <c r="EC610"/>
    </row>
    <row r="611" spans="132:133" x14ac:dyDescent="0.25">
      <c r="EB611" s="78" t="str">
        <f t="shared" si="263"/>
        <v/>
      </c>
      <c r="EC611"/>
    </row>
    <row r="612" spans="132:133" x14ac:dyDescent="0.25">
      <c r="EB612" s="78" t="str">
        <f t="shared" si="263"/>
        <v/>
      </c>
      <c r="EC612"/>
    </row>
    <row r="613" spans="132:133" x14ac:dyDescent="0.25">
      <c r="EB613" s="78" t="str">
        <f t="shared" si="263"/>
        <v/>
      </c>
      <c r="EC613"/>
    </row>
    <row r="614" spans="132:133" x14ac:dyDescent="0.25">
      <c r="EB614" s="78" t="str">
        <f t="shared" si="263"/>
        <v/>
      </c>
      <c r="EC614"/>
    </row>
    <row r="615" spans="132:133" x14ac:dyDescent="0.25">
      <c r="EB615" s="78" t="str">
        <f t="shared" si="263"/>
        <v/>
      </c>
      <c r="EC615"/>
    </row>
    <row r="616" spans="132:133" x14ac:dyDescent="0.25">
      <c r="EB616" s="78" t="str">
        <f t="shared" si="263"/>
        <v/>
      </c>
      <c r="EC616"/>
    </row>
    <row r="617" spans="132:133" x14ac:dyDescent="0.25">
      <c r="EB617" s="78" t="str">
        <f t="shared" si="263"/>
        <v/>
      </c>
      <c r="EC617"/>
    </row>
    <row r="618" spans="132:133" x14ac:dyDescent="0.25">
      <c r="EB618" s="78" t="str">
        <f t="shared" si="263"/>
        <v/>
      </c>
      <c r="EC618"/>
    </row>
    <row r="619" spans="132:133" x14ac:dyDescent="0.25">
      <c r="EB619" s="78" t="str">
        <f t="shared" si="263"/>
        <v/>
      </c>
      <c r="EC619"/>
    </row>
    <row r="620" spans="132:133" x14ac:dyDescent="0.25">
      <c r="EB620" s="78" t="str">
        <f t="shared" si="263"/>
        <v/>
      </c>
      <c r="EC620"/>
    </row>
    <row r="621" spans="132:133" x14ac:dyDescent="0.25">
      <c r="EB621" s="78" t="str">
        <f t="shared" si="263"/>
        <v/>
      </c>
      <c r="EC621"/>
    </row>
    <row r="622" spans="132:133" x14ac:dyDescent="0.25">
      <c r="EB622" s="78" t="str">
        <f t="shared" si="263"/>
        <v/>
      </c>
      <c r="EC622"/>
    </row>
    <row r="623" spans="132:133" x14ac:dyDescent="0.25">
      <c r="EB623" s="78" t="str">
        <f t="shared" si="263"/>
        <v/>
      </c>
      <c r="EC623"/>
    </row>
    <row r="624" spans="132:133" x14ac:dyDescent="0.25">
      <c r="EB624" s="78" t="str">
        <f t="shared" si="263"/>
        <v/>
      </c>
      <c r="EC624"/>
    </row>
    <row r="625" spans="132:133" x14ac:dyDescent="0.25">
      <c r="EB625" s="78" t="str">
        <f t="shared" si="263"/>
        <v/>
      </c>
      <c r="EC625"/>
    </row>
    <row r="626" spans="132:133" x14ac:dyDescent="0.25">
      <c r="EB626" s="78" t="str">
        <f t="shared" si="263"/>
        <v/>
      </c>
      <c r="EC626"/>
    </row>
    <row r="627" spans="132:133" x14ac:dyDescent="0.25">
      <c r="EB627" s="78" t="str">
        <f t="shared" si="263"/>
        <v/>
      </c>
      <c r="EC627"/>
    </row>
    <row r="628" spans="132:133" x14ac:dyDescent="0.25">
      <c r="EB628" s="78" t="str">
        <f t="shared" si="263"/>
        <v/>
      </c>
      <c r="EC628"/>
    </row>
    <row r="629" spans="132:133" x14ac:dyDescent="0.25">
      <c r="EB629" s="78" t="str">
        <f t="shared" si="263"/>
        <v/>
      </c>
      <c r="EC629"/>
    </row>
    <row r="630" spans="132:133" x14ac:dyDescent="0.25">
      <c r="EB630" s="78" t="str">
        <f t="shared" si="263"/>
        <v/>
      </c>
      <c r="EC630"/>
    </row>
    <row r="631" spans="132:133" x14ac:dyDescent="0.25">
      <c r="EB631" s="78" t="str">
        <f t="shared" si="263"/>
        <v/>
      </c>
      <c r="EC631"/>
    </row>
    <row r="632" spans="132:133" x14ac:dyDescent="0.25">
      <c r="EB632" s="78" t="str">
        <f t="shared" si="263"/>
        <v/>
      </c>
      <c r="EC632"/>
    </row>
    <row r="633" spans="132:133" x14ac:dyDescent="0.25">
      <c r="EB633" s="78" t="str">
        <f t="shared" si="263"/>
        <v/>
      </c>
      <c r="EC633"/>
    </row>
    <row r="634" spans="132:133" x14ac:dyDescent="0.25">
      <c r="EB634" s="78" t="str">
        <f t="shared" si="263"/>
        <v/>
      </c>
      <c r="EC634"/>
    </row>
    <row r="635" spans="132:133" x14ac:dyDescent="0.25">
      <c r="EB635" s="78" t="str">
        <f t="shared" si="263"/>
        <v/>
      </c>
      <c r="EC635"/>
    </row>
    <row r="636" spans="132:133" x14ac:dyDescent="0.25">
      <c r="EB636" s="78" t="str">
        <f t="shared" si="263"/>
        <v/>
      </c>
      <c r="EC636"/>
    </row>
    <row r="637" spans="132:133" x14ac:dyDescent="0.25">
      <c r="EB637" s="78" t="str">
        <f t="shared" si="263"/>
        <v/>
      </c>
      <c r="EC637"/>
    </row>
    <row r="638" spans="132:133" x14ac:dyDescent="0.25">
      <c r="EB638" s="78" t="str">
        <f t="shared" si="263"/>
        <v/>
      </c>
      <c r="EC638"/>
    </row>
    <row r="639" spans="132:133" x14ac:dyDescent="0.25">
      <c r="EB639" s="78" t="str">
        <f t="shared" si="263"/>
        <v/>
      </c>
      <c r="EC639"/>
    </row>
    <row r="640" spans="132:133" x14ac:dyDescent="0.25">
      <c r="EB640" s="78" t="str">
        <f t="shared" si="263"/>
        <v/>
      </c>
      <c r="EC640"/>
    </row>
    <row r="641" spans="132:133" x14ac:dyDescent="0.25">
      <c r="EB641" s="78" t="str">
        <f t="shared" si="263"/>
        <v/>
      </c>
      <c r="EC641"/>
    </row>
    <row r="642" spans="132:133" x14ac:dyDescent="0.25">
      <c r="EB642" s="78" t="str">
        <f t="shared" si="263"/>
        <v/>
      </c>
      <c r="EC642"/>
    </row>
    <row r="643" spans="132:133" x14ac:dyDescent="0.25">
      <c r="EB643" s="78" t="str">
        <f t="shared" si="263"/>
        <v/>
      </c>
      <c r="EC643"/>
    </row>
    <row r="644" spans="132:133" x14ac:dyDescent="0.25">
      <c r="EB644" s="78" t="str">
        <f t="shared" si="263"/>
        <v/>
      </c>
      <c r="EC644"/>
    </row>
    <row r="645" spans="132:133" x14ac:dyDescent="0.25">
      <c r="EB645" s="78" t="str">
        <f t="shared" ref="EB645:EB708" si="264">INDEX($CT$4:$DX$151,MOD(ROW()-4,148)+1,INT((ROW()-4)/148)+1)</f>
        <v/>
      </c>
      <c r="EC645"/>
    </row>
    <row r="646" spans="132:133" x14ac:dyDescent="0.25">
      <c r="EB646" s="78" t="str">
        <f t="shared" si="264"/>
        <v/>
      </c>
      <c r="EC646"/>
    </row>
    <row r="647" spans="132:133" x14ac:dyDescent="0.25">
      <c r="EB647" s="78" t="str">
        <f t="shared" si="264"/>
        <v/>
      </c>
      <c r="EC647"/>
    </row>
    <row r="648" spans="132:133" x14ac:dyDescent="0.25">
      <c r="EB648" s="78" t="str">
        <f t="shared" si="264"/>
        <v/>
      </c>
      <c r="EC648"/>
    </row>
    <row r="649" spans="132:133" x14ac:dyDescent="0.25">
      <c r="EB649" s="78" t="str">
        <f t="shared" si="264"/>
        <v/>
      </c>
      <c r="EC649"/>
    </row>
    <row r="650" spans="132:133" x14ac:dyDescent="0.25">
      <c r="EB650" s="78" t="str">
        <f t="shared" si="264"/>
        <v/>
      </c>
      <c r="EC650"/>
    </row>
    <row r="651" spans="132:133" x14ac:dyDescent="0.25">
      <c r="EB651" s="78" t="str">
        <f t="shared" si="264"/>
        <v/>
      </c>
      <c r="EC651"/>
    </row>
    <row r="652" spans="132:133" x14ac:dyDescent="0.25">
      <c r="EB652" s="78" t="str">
        <f t="shared" si="264"/>
        <v/>
      </c>
      <c r="EC652"/>
    </row>
    <row r="653" spans="132:133" x14ac:dyDescent="0.25">
      <c r="EB653" s="78" t="str">
        <f t="shared" si="264"/>
        <v/>
      </c>
      <c r="EC653"/>
    </row>
    <row r="654" spans="132:133" x14ac:dyDescent="0.25">
      <c r="EB654" s="78" t="str">
        <f t="shared" si="264"/>
        <v/>
      </c>
      <c r="EC654"/>
    </row>
    <row r="655" spans="132:133" x14ac:dyDescent="0.25">
      <c r="EB655" s="78" t="str">
        <f t="shared" si="264"/>
        <v/>
      </c>
      <c r="EC655"/>
    </row>
    <row r="656" spans="132:133" x14ac:dyDescent="0.25">
      <c r="EB656" s="78" t="str">
        <f t="shared" si="264"/>
        <v/>
      </c>
      <c r="EC656"/>
    </row>
    <row r="657" spans="132:133" x14ac:dyDescent="0.25">
      <c r="EB657" s="78" t="str">
        <f t="shared" si="264"/>
        <v/>
      </c>
      <c r="EC657"/>
    </row>
    <row r="658" spans="132:133" x14ac:dyDescent="0.25">
      <c r="EB658" s="78" t="str">
        <f t="shared" si="264"/>
        <v/>
      </c>
      <c r="EC658"/>
    </row>
    <row r="659" spans="132:133" x14ac:dyDescent="0.25">
      <c r="EB659" s="78" t="str">
        <f t="shared" si="264"/>
        <v/>
      </c>
      <c r="EC659"/>
    </row>
    <row r="660" spans="132:133" x14ac:dyDescent="0.25">
      <c r="EB660" s="78" t="str">
        <f t="shared" si="264"/>
        <v/>
      </c>
      <c r="EC660"/>
    </row>
    <row r="661" spans="132:133" x14ac:dyDescent="0.25">
      <c r="EB661" s="78" t="str">
        <f t="shared" si="264"/>
        <v/>
      </c>
      <c r="EC661"/>
    </row>
    <row r="662" spans="132:133" x14ac:dyDescent="0.25">
      <c r="EB662" s="78" t="str">
        <f t="shared" si="264"/>
        <v/>
      </c>
      <c r="EC662"/>
    </row>
    <row r="663" spans="132:133" x14ac:dyDescent="0.25">
      <c r="EB663" s="78" t="str">
        <f t="shared" si="264"/>
        <v/>
      </c>
      <c r="EC663"/>
    </row>
    <row r="664" spans="132:133" x14ac:dyDescent="0.25">
      <c r="EB664" s="78" t="str">
        <f t="shared" si="264"/>
        <v/>
      </c>
      <c r="EC664"/>
    </row>
    <row r="665" spans="132:133" x14ac:dyDescent="0.25">
      <c r="EB665" s="78" t="str">
        <f t="shared" si="264"/>
        <v/>
      </c>
      <c r="EC665"/>
    </row>
    <row r="666" spans="132:133" x14ac:dyDescent="0.25">
      <c r="EB666" s="78" t="str">
        <f t="shared" si="264"/>
        <v/>
      </c>
      <c r="EC666"/>
    </row>
    <row r="667" spans="132:133" x14ac:dyDescent="0.25">
      <c r="EB667" s="78" t="str">
        <f t="shared" si="264"/>
        <v/>
      </c>
      <c r="EC667"/>
    </row>
    <row r="668" spans="132:133" x14ac:dyDescent="0.25">
      <c r="EB668" s="78" t="str">
        <f t="shared" si="264"/>
        <v/>
      </c>
      <c r="EC668"/>
    </row>
    <row r="669" spans="132:133" x14ac:dyDescent="0.25">
      <c r="EB669" s="78" t="str">
        <f t="shared" si="264"/>
        <v/>
      </c>
      <c r="EC669"/>
    </row>
    <row r="670" spans="132:133" x14ac:dyDescent="0.25">
      <c r="EB670" s="78" t="str">
        <f t="shared" si="264"/>
        <v/>
      </c>
      <c r="EC670"/>
    </row>
    <row r="671" spans="132:133" x14ac:dyDescent="0.25">
      <c r="EB671" s="78" t="str">
        <f t="shared" si="264"/>
        <v/>
      </c>
      <c r="EC671"/>
    </row>
    <row r="672" spans="132:133" x14ac:dyDescent="0.25">
      <c r="EB672" s="78" t="str">
        <f t="shared" si="264"/>
        <v/>
      </c>
      <c r="EC672"/>
    </row>
    <row r="673" spans="132:133" x14ac:dyDescent="0.25">
      <c r="EB673" s="78" t="str">
        <f t="shared" si="264"/>
        <v/>
      </c>
      <c r="EC673"/>
    </row>
    <row r="674" spans="132:133" x14ac:dyDescent="0.25">
      <c r="EB674" s="78" t="str">
        <f t="shared" si="264"/>
        <v/>
      </c>
      <c r="EC674"/>
    </row>
    <row r="675" spans="132:133" x14ac:dyDescent="0.25">
      <c r="EB675" s="78" t="str">
        <f t="shared" si="264"/>
        <v/>
      </c>
      <c r="EC675"/>
    </row>
    <row r="676" spans="132:133" x14ac:dyDescent="0.25">
      <c r="EB676" s="78" t="str">
        <f t="shared" si="264"/>
        <v/>
      </c>
      <c r="EC676"/>
    </row>
    <row r="677" spans="132:133" x14ac:dyDescent="0.25">
      <c r="EB677" s="78" t="str">
        <f t="shared" si="264"/>
        <v/>
      </c>
      <c r="EC677"/>
    </row>
    <row r="678" spans="132:133" x14ac:dyDescent="0.25">
      <c r="EB678" s="78" t="str">
        <f t="shared" si="264"/>
        <v/>
      </c>
      <c r="EC678"/>
    </row>
    <row r="679" spans="132:133" x14ac:dyDescent="0.25">
      <c r="EB679" s="78" t="str">
        <f t="shared" si="264"/>
        <v/>
      </c>
      <c r="EC679"/>
    </row>
    <row r="680" spans="132:133" x14ac:dyDescent="0.25">
      <c r="EB680" s="78" t="str">
        <f t="shared" si="264"/>
        <v/>
      </c>
      <c r="EC680"/>
    </row>
    <row r="681" spans="132:133" x14ac:dyDescent="0.25">
      <c r="EB681" s="78" t="str">
        <f t="shared" si="264"/>
        <v/>
      </c>
      <c r="EC681"/>
    </row>
    <row r="682" spans="132:133" x14ac:dyDescent="0.25">
      <c r="EB682" s="78" t="str">
        <f t="shared" si="264"/>
        <v/>
      </c>
      <c r="EC682"/>
    </row>
    <row r="683" spans="132:133" x14ac:dyDescent="0.25">
      <c r="EB683" s="78" t="str">
        <f t="shared" si="264"/>
        <v/>
      </c>
      <c r="EC683"/>
    </row>
    <row r="684" spans="132:133" x14ac:dyDescent="0.25">
      <c r="EB684" s="78" t="str">
        <f t="shared" si="264"/>
        <v/>
      </c>
      <c r="EC684"/>
    </row>
    <row r="685" spans="132:133" x14ac:dyDescent="0.25">
      <c r="EB685" s="78" t="str">
        <f t="shared" si="264"/>
        <v/>
      </c>
      <c r="EC685"/>
    </row>
    <row r="686" spans="132:133" x14ac:dyDescent="0.25">
      <c r="EB686" s="78" t="str">
        <f t="shared" si="264"/>
        <v/>
      </c>
      <c r="EC686"/>
    </row>
    <row r="687" spans="132:133" x14ac:dyDescent="0.25">
      <c r="EB687" s="78" t="str">
        <f t="shared" si="264"/>
        <v/>
      </c>
      <c r="EC687"/>
    </row>
    <row r="688" spans="132:133" x14ac:dyDescent="0.25">
      <c r="EB688" s="78" t="str">
        <f t="shared" si="264"/>
        <v/>
      </c>
      <c r="EC688"/>
    </row>
    <row r="689" spans="132:133" x14ac:dyDescent="0.25">
      <c r="EB689" s="78" t="str">
        <f t="shared" si="264"/>
        <v/>
      </c>
      <c r="EC689"/>
    </row>
    <row r="690" spans="132:133" x14ac:dyDescent="0.25">
      <c r="EB690" s="78" t="str">
        <f t="shared" si="264"/>
        <v/>
      </c>
      <c r="EC690"/>
    </row>
    <row r="691" spans="132:133" x14ac:dyDescent="0.25">
      <c r="EB691" s="78" t="str">
        <f t="shared" si="264"/>
        <v/>
      </c>
      <c r="EC691"/>
    </row>
    <row r="692" spans="132:133" x14ac:dyDescent="0.25">
      <c r="EB692" s="78" t="str">
        <f t="shared" si="264"/>
        <v/>
      </c>
      <c r="EC692"/>
    </row>
    <row r="693" spans="132:133" x14ac:dyDescent="0.25">
      <c r="EB693" s="78" t="str">
        <f t="shared" si="264"/>
        <v/>
      </c>
      <c r="EC693"/>
    </row>
    <row r="694" spans="132:133" x14ac:dyDescent="0.25">
      <c r="EB694" s="78" t="str">
        <f t="shared" si="264"/>
        <v/>
      </c>
      <c r="EC694"/>
    </row>
    <row r="695" spans="132:133" x14ac:dyDescent="0.25">
      <c r="EB695" s="78" t="str">
        <f t="shared" si="264"/>
        <v/>
      </c>
      <c r="EC695"/>
    </row>
    <row r="696" spans="132:133" x14ac:dyDescent="0.25">
      <c r="EB696" s="78" t="str">
        <f t="shared" si="264"/>
        <v/>
      </c>
      <c r="EC696"/>
    </row>
    <row r="697" spans="132:133" x14ac:dyDescent="0.25">
      <c r="EB697" s="78" t="str">
        <f t="shared" si="264"/>
        <v/>
      </c>
      <c r="EC697"/>
    </row>
    <row r="698" spans="132:133" x14ac:dyDescent="0.25">
      <c r="EB698" s="78" t="str">
        <f t="shared" si="264"/>
        <v/>
      </c>
      <c r="EC698"/>
    </row>
    <row r="699" spans="132:133" x14ac:dyDescent="0.25">
      <c r="EB699" s="78" t="str">
        <f t="shared" si="264"/>
        <v/>
      </c>
      <c r="EC699"/>
    </row>
    <row r="700" spans="132:133" x14ac:dyDescent="0.25">
      <c r="EB700" s="78" t="str">
        <f t="shared" si="264"/>
        <v/>
      </c>
      <c r="EC700"/>
    </row>
    <row r="701" spans="132:133" x14ac:dyDescent="0.25">
      <c r="EB701" s="78" t="str">
        <f t="shared" si="264"/>
        <v/>
      </c>
      <c r="EC701"/>
    </row>
    <row r="702" spans="132:133" x14ac:dyDescent="0.25">
      <c r="EB702" s="78" t="str">
        <f t="shared" si="264"/>
        <v/>
      </c>
      <c r="EC702"/>
    </row>
    <row r="703" spans="132:133" x14ac:dyDescent="0.25">
      <c r="EB703" s="78" t="str">
        <f t="shared" si="264"/>
        <v/>
      </c>
      <c r="EC703"/>
    </row>
    <row r="704" spans="132:133" x14ac:dyDescent="0.25">
      <c r="EB704" s="78" t="str">
        <f t="shared" si="264"/>
        <v/>
      </c>
      <c r="EC704"/>
    </row>
    <row r="705" spans="132:133" x14ac:dyDescent="0.25">
      <c r="EB705" s="78" t="str">
        <f t="shared" si="264"/>
        <v/>
      </c>
      <c r="EC705"/>
    </row>
    <row r="706" spans="132:133" x14ac:dyDescent="0.25">
      <c r="EB706" s="78" t="str">
        <f t="shared" si="264"/>
        <v/>
      </c>
      <c r="EC706"/>
    </row>
    <row r="707" spans="132:133" x14ac:dyDescent="0.25">
      <c r="EB707" s="78" t="str">
        <f t="shared" si="264"/>
        <v/>
      </c>
      <c r="EC707"/>
    </row>
    <row r="708" spans="132:133" x14ac:dyDescent="0.25">
      <c r="EB708" s="78" t="str">
        <f t="shared" si="264"/>
        <v/>
      </c>
      <c r="EC708"/>
    </row>
    <row r="709" spans="132:133" x14ac:dyDescent="0.25">
      <c r="EB709" s="78" t="str">
        <f t="shared" ref="EB709:EB772" si="265">INDEX($CT$4:$DX$151,MOD(ROW()-4,148)+1,INT((ROW()-4)/148)+1)</f>
        <v/>
      </c>
      <c r="EC709"/>
    </row>
    <row r="710" spans="132:133" x14ac:dyDescent="0.25">
      <c r="EB710" s="78" t="str">
        <f t="shared" si="265"/>
        <v/>
      </c>
      <c r="EC710"/>
    </row>
    <row r="711" spans="132:133" x14ac:dyDescent="0.25">
      <c r="EB711" s="78" t="str">
        <f t="shared" si="265"/>
        <v/>
      </c>
      <c r="EC711"/>
    </row>
    <row r="712" spans="132:133" x14ac:dyDescent="0.25">
      <c r="EB712" s="78" t="str">
        <f t="shared" si="265"/>
        <v/>
      </c>
      <c r="EC712"/>
    </row>
    <row r="713" spans="132:133" x14ac:dyDescent="0.25">
      <c r="EB713" s="78" t="str">
        <f t="shared" si="265"/>
        <v/>
      </c>
      <c r="EC713"/>
    </row>
    <row r="714" spans="132:133" x14ac:dyDescent="0.25">
      <c r="EB714" s="78" t="str">
        <f t="shared" si="265"/>
        <v/>
      </c>
      <c r="EC714"/>
    </row>
    <row r="715" spans="132:133" x14ac:dyDescent="0.25">
      <c r="EB715" s="78" t="str">
        <f t="shared" si="265"/>
        <v/>
      </c>
      <c r="EC715"/>
    </row>
    <row r="716" spans="132:133" x14ac:dyDescent="0.25">
      <c r="EB716" s="78" t="str">
        <f t="shared" si="265"/>
        <v/>
      </c>
      <c r="EC716"/>
    </row>
    <row r="717" spans="132:133" x14ac:dyDescent="0.25">
      <c r="EB717" s="78" t="str">
        <f t="shared" si="265"/>
        <v/>
      </c>
      <c r="EC717"/>
    </row>
    <row r="718" spans="132:133" x14ac:dyDescent="0.25">
      <c r="EB718" s="78" t="str">
        <f t="shared" si="265"/>
        <v/>
      </c>
      <c r="EC718"/>
    </row>
    <row r="719" spans="132:133" x14ac:dyDescent="0.25">
      <c r="EB719" s="78" t="str">
        <f t="shared" si="265"/>
        <v/>
      </c>
      <c r="EC719"/>
    </row>
    <row r="720" spans="132:133" x14ac:dyDescent="0.25">
      <c r="EB720" s="78" t="str">
        <f t="shared" si="265"/>
        <v/>
      </c>
      <c r="EC720"/>
    </row>
    <row r="721" spans="132:133" x14ac:dyDescent="0.25">
      <c r="EB721" s="78" t="str">
        <f t="shared" si="265"/>
        <v/>
      </c>
      <c r="EC721"/>
    </row>
    <row r="722" spans="132:133" x14ac:dyDescent="0.25">
      <c r="EB722" s="78" t="str">
        <f t="shared" si="265"/>
        <v/>
      </c>
      <c r="EC722"/>
    </row>
    <row r="723" spans="132:133" x14ac:dyDescent="0.25">
      <c r="EB723" s="78" t="str">
        <f t="shared" si="265"/>
        <v/>
      </c>
      <c r="EC723"/>
    </row>
    <row r="724" spans="132:133" x14ac:dyDescent="0.25">
      <c r="EB724" s="78" t="str">
        <f t="shared" si="265"/>
        <v/>
      </c>
      <c r="EC724"/>
    </row>
    <row r="725" spans="132:133" x14ac:dyDescent="0.25">
      <c r="EB725" s="78" t="str">
        <f t="shared" si="265"/>
        <v/>
      </c>
      <c r="EC725"/>
    </row>
    <row r="726" spans="132:133" x14ac:dyDescent="0.25">
      <c r="EB726" s="78" t="str">
        <f t="shared" si="265"/>
        <v/>
      </c>
      <c r="EC726"/>
    </row>
    <row r="727" spans="132:133" x14ac:dyDescent="0.25">
      <c r="EB727" s="78" t="str">
        <f t="shared" si="265"/>
        <v/>
      </c>
      <c r="EC727"/>
    </row>
    <row r="728" spans="132:133" x14ac:dyDescent="0.25">
      <c r="EB728" s="78" t="str">
        <f t="shared" si="265"/>
        <v/>
      </c>
      <c r="EC728"/>
    </row>
    <row r="729" spans="132:133" x14ac:dyDescent="0.25">
      <c r="EB729" s="78" t="str">
        <f t="shared" si="265"/>
        <v/>
      </c>
      <c r="EC729"/>
    </row>
    <row r="730" spans="132:133" x14ac:dyDescent="0.25">
      <c r="EB730" s="78" t="str">
        <f t="shared" si="265"/>
        <v/>
      </c>
      <c r="EC730"/>
    </row>
    <row r="731" spans="132:133" x14ac:dyDescent="0.25">
      <c r="EB731" s="78" t="str">
        <f t="shared" si="265"/>
        <v/>
      </c>
      <c r="EC731"/>
    </row>
    <row r="732" spans="132:133" x14ac:dyDescent="0.25">
      <c r="EB732" s="78" t="str">
        <f t="shared" si="265"/>
        <v/>
      </c>
      <c r="EC732"/>
    </row>
    <row r="733" spans="132:133" x14ac:dyDescent="0.25">
      <c r="EB733" s="78" t="str">
        <f t="shared" si="265"/>
        <v/>
      </c>
      <c r="EC733"/>
    </row>
    <row r="734" spans="132:133" x14ac:dyDescent="0.25">
      <c r="EB734" s="78" t="str">
        <f t="shared" si="265"/>
        <v/>
      </c>
      <c r="EC734"/>
    </row>
    <row r="735" spans="132:133" x14ac:dyDescent="0.25">
      <c r="EB735" s="78" t="str">
        <f t="shared" si="265"/>
        <v/>
      </c>
      <c r="EC735"/>
    </row>
    <row r="736" spans="132:133" x14ac:dyDescent="0.25">
      <c r="EB736" s="78" t="str">
        <f t="shared" si="265"/>
        <v/>
      </c>
      <c r="EC736"/>
    </row>
    <row r="737" spans="132:133" x14ac:dyDescent="0.25">
      <c r="EB737" s="78" t="str">
        <f t="shared" si="265"/>
        <v/>
      </c>
      <c r="EC737"/>
    </row>
    <row r="738" spans="132:133" x14ac:dyDescent="0.25">
      <c r="EB738" s="78" t="str">
        <f t="shared" si="265"/>
        <v/>
      </c>
      <c r="EC738"/>
    </row>
    <row r="739" spans="132:133" x14ac:dyDescent="0.25">
      <c r="EB739" s="78" t="str">
        <f t="shared" si="265"/>
        <v/>
      </c>
      <c r="EC739"/>
    </row>
    <row r="740" spans="132:133" x14ac:dyDescent="0.25">
      <c r="EB740" s="78" t="str">
        <f t="shared" si="265"/>
        <v/>
      </c>
      <c r="EC740"/>
    </row>
    <row r="741" spans="132:133" x14ac:dyDescent="0.25">
      <c r="EB741" s="78" t="str">
        <f t="shared" si="265"/>
        <v/>
      </c>
      <c r="EC741"/>
    </row>
    <row r="742" spans="132:133" x14ac:dyDescent="0.25">
      <c r="EB742" s="78" t="str">
        <f t="shared" si="265"/>
        <v/>
      </c>
      <c r="EC742"/>
    </row>
    <row r="743" spans="132:133" x14ac:dyDescent="0.25">
      <c r="EB743" s="78" t="str">
        <f t="shared" si="265"/>
        <v/>
      </c>
      <c r="EC743"/>
    </row>
    <row r="744" spans="132:133" x14ac:dyDescent="0.25">
      <c r="EB744" s="78" t="str">
        <f t="shared" si="265"/>
        <v>Amy Rose</v>
      </c>
      <c r="EC744"/>
    </row>
    <row r="745" spans="132:133" x14ac:dyDescent="0.25">
      <c r="EB745" s="78" t="str">
        <f t="shared" si="265"/>
        <v>Miles Prower</v>
      </c>
      <c r="EC745"/>
    </row>
    <row r="746" spans="132:133" x14ac:dyDescent="0.25">
      <c r="EB746" s="78" t="str">
        <f t="shared" si="265"/>
        <v>Ivo Robotnik</v>
      </c>
      <c r="EC746"/>
    </row>
    <row r="747" spans="132:133" x14ac:dyDescent="0.25">
      <c r="EB747" s="78" t="str">
        <f t="shared" si="265"/>
        <v>Maria Robotnik</v>
      </c>
      <c r="EC747"/>
    </row>
    <row r="748" spans="132:133" x14ac:dyDescent="0.25">
      <c r="EB748" s="78" t="str">
        <f t="shared" si="265"/>
        <v>Elvin Gadd</v>
      </c>
      <c r="EC748"/>
    </row>
    <row r="749" spans="132:133" x14ac:dyDescent="0.25">
      <c r="EB749" s="78" t="str">
        <f t="shared" si="265"/>
        <v>Bandy Andy</v>
      </c>
      <c r="EC749"/>
    </row>
    <row r="750" spans="132:133" x14ac:dyDescent="0.25">
      <c r="EB750" s="78" t="str">
        <f t="shared" si="265"/>
        <v>Francesca Pianta</v>
      </c>
      <c r="EC750"/>
    </row>
    <row r="751" spans="132:133" x14ac:dyDescent="0.25">
      <c r="EB751" s="78" t="str">
        <f t="shared" si="265"/>
        <v>James McCloud</v>
      </c>
      <c r="EC751"/>
    </row>
    <row r="752" spans="132:133" x14ac:dyDescent="0.25">
      <c r="EB752" s="78" t="str">
        <f t="shared" si="265"/>
        <v>Katt Munroe</v>
      </c>
      <c r="EC752"/>
    </row>
    <row r="753" spans="132:133" x14ac:dyDescent="0.25">
      <c r="EB753" s="78" t="str">
        <f t="shared" si="265"/>
        <v>Roy Campbell</v>
      </c>
      <c r="EC753"/>
    </row>
    <row r="754" spans="132:133" x14ac:dyDescent="0.25">
      <c r="EB754" s="78" t="str">
        <f t="shared" si="265"/>
        <v>Meryl Silverburgh</v>
      </c>
      <c r="EC754"/>
    </row>
    <row r="755" spans="132:133" x14ac:dyDescent="0.25">
      <c r="EB755" s="78" t="str">
        <f t="shared" si="265"/>
        <v>Boris Popov</v>
      </c>
      <c r="EC755"/>
    </row>
    <row r="756" spans="132:133" x14ac:dyDescent="0.25">
      <c r="EB756" s="78" t="str">
        <f t="shared" si="265"/>
        <v>123021</v>
      </c>
      <c r="EC756"/>
    </row>
    <row r="757" spans="132:133" x14ac:dyDescent="0.25">
      <c r="EB757" s="78" t="str">
        <f t="shared" si="265"/>
        <v/>
      </c>
      <c r="EC757"/>
    </row>
    <row r="758" spans="132:133" x14ac:dyDescent="0.25">
      <c r="EB758" s="78" t="str">
        <f t="shared" si="265"/>
        <v/>
      </c>
      <c r="EC758"/>
    </row>
    <row r="759" spans="132:133" x14ac:dyDescent="0.25">
      <c r="EB759" s="78" t="str">
        <f t="shared" si="265"/>
        <v/>
      </c>
      <c r="EC759"/>
    </row>
    <row r="760" spans="132:133" x14ac:dyDescent="0.25">
      <c r="EB760" s="78" t="str">
        <f t="shared" si="265"/>
        <v/>
      </c>
      <c r="EC760"/>
    </row>
    <row r="761" spans="132:133" x14ac:dyDescent="0.25">
      <c r="EB761" s="78" t="str">
        <f t="shared" si="265"/>
        <v/>
      </c>
      <c r="EC761"/>
    </row>
    <row r="762" spans="132:133" x14ac:dyDescent="0.25">
      <c r="EB762" s="78" t="str">
        <f t="shared" si="265"/>
        <v/>
      </c>
      <c r="EC762"/>
    </row>
    <row r="763" spans="132:133" x14ac:dyDescent="0.25">
      <c r="EB763" s="78" t="str">
        <f t="shared" si="265"/>
        <v/>
      </c>
      <c r="EC763"/>
    </row>
    <row r="764" spans="132:133" x14ac:dyDescent="0.25">
      <c r="EB764" s="78" t="str">
        <f t="shared" si="265"/>
        <v/>
      </c>
      <c r="EC764"/>
    </row>
    <row r="765" spans="132:133" x14ac:dyDescent="0.25">
      <c r="EB765" s="78" t="str">
        <f t="shared" si="265"/>
        <v/>
      </c>
      <c r="EC765"/>
    </row>
    <row r="766" spans="132:133" x14ac:dyDescent="0.25">
      <c r="EB766" s="78" t="str">
        <f t="shared" si="265"/>
        <v/>
      </c>
      <c r="EC766"/>
    </row>
    <row r="767" spans="132:133" x14ac:dyDescent="0.25">
      <c r="EB767" s="78" t="str">
        <f t="shared" si="265"/>
        <v/>
      </c>
      <c r="EC767"/>
    </row>
    <row r="768" spans="132:133" x14ac:dyDescent="0.25">
      <c r="EB768" s="78" t="str">
        <f t="shared" si="265"/>
        <v/>
      </c>
      <c r="EC768"/>
    </row>
    <row r="769" spans="132:133" x14ac:dyDescent="0.25">
      <c r="EB769" s="78" t="str">
        <f t="shared" si="265"/>
        <v/>
      </c>
      <c r="EC769"/>
    </row>
    <row r="770" spans="132:133" x14ac:dyDescent="0.25">
      <c r="EB770" s="78" t="str">
        <f t="shared" si="265"/>
        <v/>
      </c>
      <c r="EC770"/>
    </row>
    <row r="771" spans="132:133" x14ac:dyDescent="0.25">
      <c r="EB771" s="78" t="str">
        <f t="shared" si="265"/>
        <v/>
      </c>
      <c r="EC771"/>
    </row>
    <row r="772" spans="132:133" x14ac:dyDescent="0.25">
      <c r="EB772" s="78" t="str">
        <f t="shared" si="265"/>
        <v/>
      </c>
      <c r="EC772"/>
    </row>
    <row r="773" spans="132:133" x14ac:dyDescent="0.25">
      <c r="EB773" s="78" t="str">
        <f t="shared" ref="EB773:EB836" si="266">INDEX($CT$4:$DX$151,MOD(ROW()-4,148)+1,INT((ROW()-4)/148)+1)</f>
        <v/>
      </c>
      <c r="EC773"/>
    </row>
    <row r="774" spans="132:133" x14ac:dyDescent="0.25">
      <c r="EB774" s="78" t="str">
        <f t="shared" si="266"/>
        <v/>
      </c>
      <c r="EC774"/>
    </row>
    <row r="775" spans="132:133" x14ac:dyDescent="0.25">
      <c r="EB775" s="78" t="str">
        <f t="shared" si="266"/>
        <v/>
      </c>
      <c r="EC775"/>
    </row>
    <row r="776" spans="132:133" x14ac:dyDescent="0.25">
      <c r="EB776" s="78" t="str">
        <f t="shared" si="266"/>
        <v/>
      </c>
      <c r="EC776"/>
    </row>
    <row r="777" spans="132:133" x14ac:dyDescent="0.25">
      <c r="EB777" s="78" t="str">
        <f t="shared" si="266"/>
        <v/>
      </c>
      <c r="EC777"/>
    </row>
    <row r="778" spans="132:133" x14ac:dyDescent="0.25">
      <c r="EB778" s="78" t="str">
        <f t="shared" si="266"/>
        <v/>
      </c>
      <c r="EC778"/>
    </row>
    <row r="779" spans="132:133" x14ac:dyDescent="0.25">
      <c r="EB779" s="78" t="str">
        <f t="shared" si="266"/>
        <v/>
      </c>
      <c r="EC779"/>
    </row>
    <row r="780" spans="132:133" x14ac:dyDescent="0.25">
      <c r="EB780" s="78" t="str">
        <f t="shared" si="266"/>
        <v/>
      </c>
      <c r="EC780"/>
    </row>
    <row r="781" spans="132:133" x14ac:dyDescent="0.25">
      <c r="EB781" s="78" t="str">
        <f t="shared" si="266"/>
        <v/>
      </c>
      <c r="EC781"/>
    </row>
    <row r="782" spans="132:133" x14ac:dyDescent="0.25">
      <c r="EB782" s="78" t="str">
        <f t="shared" si="266"/>
        <v/>
      </c>
      <c r="EC782"/>
    </row>
    <row r="783" spans="132:133" x14ac:dyDescent="0.25">
      <c r="EB783" s="78" t="str">
        <f t="shared" si="266"/>
        <v/>
      </c>
      <c r="EC783"/>
    </row>
    <row r="784" spans="132:133" x14ac:dyDescent="0.25">
      <c r="EB784" s="78" t="str">
        <f t="shared" si="266"/>
        <v/>
      </c>
      <c r="EC784"/>
    </row>
    <row r="785" spans="132:133" x14ac:dyDescent="0.25">
      <c r="EB785" s="78" t="str">
        <f t="shared" si="266"/>
        <v/>
      </c>
      <c r="EC785"/>
    </row>
    <row r="786" spans="132:133" x14ac:dyDescent="0.25">
      <c r="EB786" s="78" t="str">
        <f t="shared" si="266"/>
        <v/>
      </c>
      <c r="EC786"/>
    </row>
    <row r="787" spans="132:133" x14ac:dyDescent="0.25">
      <c r="EB787" s="78" t="str">
        <f t="shared" si="266"/>
        <v/>
      </c>
      <c r="EC787"/>
    </row>
    <row r="788" spans="132:133" x14ac:dyDescent="0.25">
      <c r="EB788" s="78" t="str">
        <f t="shared" si="266"/>
        <v/>
      </c>
      <c r="EC788"/>
    </row>
    <row r="789" spans="132:133" x14ac:dyDescent="0.25">
      <c r="EB789" s="78" t="str">
        <f t="shared" si="266"/>
        <v/>
      </c>
      <c r="EC789"/>
    </row>
    <row r="790" spans="132:133" x14ac:dyDescent="0.25">
      <c r="EB790" s="78" t="str">
        <f t="shared" si="266"/>
        <v/>
      </c>
      <c r="EC790"/>
    </row>
    <row r="791" spans="132:133" x14ac:dyDescent="0.25">
      <c r="EB791" s="78" t="str">
        <f t="shared" si="266"/>
        <v/>
      </c>
      <c r="EC791"/>
    </row>
    <row r="792" spans="132:133" x14ac:dyDescent="0.25">
      <c r="EB792" s="78" t="str">
        <f t="shared" si="266"/>
        <v/>
      </c>
      <c r="EC792"/>
    </row>
    <row r="793" spans="132:133" x14ac:dyDescent="0.25">
      <c r="EB793" s="78" t="str">
        <f t="shared" si="266"/>
        <v/>
      </c>
      <c r="EC793"/>
    </row>
    <row r="794" spans="132:133" x14ac:dyDescent="0.25">
      <c r="EB794" s="78" t="str">
        <f t="shared" si="266"/>
        <v/>
      </c>
      <c r="EC794"/>
    </row>
    <row r="795" spans="132:133" x14ac:dyDescent="0.25">
      <c r="EB795" s="78" t="str">
        <f t="shared" si="266"/>
        <v/>
      </c>
      <c r="EC795"/>
    </row>
    <row r="796" spans="132:133" x14ac:dyDescent="0.25">
      <c r="EB796" s="78" t="str">
        <f t="shared" si="266"/>
        <v/>
      </c>
      <c r="EC796"/>
    </row>
    <row r="797" spans="132:133" x14ac:dyDescent="0.25">
      <c r="EB797" s="78" t="str">
        <f t="shared" si="266"/>
        <v/>
      </c>
      <c r="EC797"/>
    </row>
    <row r="798" spans="132:133" x14ac:dyDescent="0.25">
      <c r="EB798" s="78" t="str">
        <f t="shared" si="266"/>
        <v/>
      </c>
      <c r="EC798"/>
    </row>
    <row r="799" spans="132:133" x14ac:dyDescent="0.25">
      <c r="EB799" s="78" t="str">
        <f t="shared" si="266"/>
        <v/>
      </c>
      <c r="EC799"/>
    </row>
    <row r="800" spans="132:133" x14ac:dyDescent="0.25">
      <c r="EB800" s="78" t="str">
        <f t="shared" si="266"/>
        <v/>
      </c>
      <c r="EC800"/>
    </row>
    <row r="801" spans="132:133" x14ac:dyDescent="0.25">
      <c r="EB801" s="78" t="str">
        <f t="shared" si="266"/>
        <v/>
      </c>
      <c r="EC801"/>
    </row>
    <row r="802" spans="132:133" x14ac:dyDescent="0.25">
      <c r="EB802" s="78" t="str">
        <f t="shared" si="266"/>
        <v/>
      </c>
      <c r="EC802"/>
    </row>
    <row r="803" spans="132:133" x14ac:dyDescent="0.25">
      <c r="EB803" s="78" t="str">
        <f t="shared" si="266"/>
        <v/>
      </c>
      <c r="EC803"/>
    </row>
    <row r="804" spans="132:133" x14ac:dyDescent="0.25">
      <c r="EB804" s="78" t="str">
        <f t="shared" si="266"/>
        <v/>
      </c>
      <c r="EC804"/>
    </row>
    <row r="805" spans="132:133" x14ac:dyDescent="0.25">
      <c r="EB805" s="78" t="str">
        <f t="shared" si="266"/>
        <v/>
      </c>
      <c r="EC805"/>
    </row>
    <row r="806" spans="132:133" x14ac:dyDescent="0.25">
      <c r="EB806" s="78" t="str">
        <f t="shared" si="266"/>
        <v/>
      </c>
      <c r="EC806"/>
    </row>
    <row r="807" spans="132:133" x14ac:dyDescent="0.25">
      <c r="EB807" s="78" t="str">
        <f t="shared" si="266"/>
        <v/>
      </c>
      <c r="EC807"/>
    </row>
    <row r="808" spans="132:133" x14ac:dyDescent="0.25">
      <c r="EB808" s="78" t="str">
        <f t="shared" si="266"/>
        <v/>
      </c>
      <c r="EC808"/>
    </row>
    <row r="809" spans="132:133" x14ac:dyDescent="0.25">
      <c r="EB809" s="78" t="str">
        <f t="shared" si="266"/>
        <v/>
      </c>
      <c r="EC809"/>
    </row>
    <row r="810" spans="132:133" x14ac:dyDescent="0.25">
      <c r="EB810" s="78" t="str">
        <f t="shared" si="266"/>
        <v/>
      </c>
      <c r="EC810"/>
    </row>
    <row r="811" spans="132:133" x14ac:dyDescent="0.25">
      <c r="EB811" s="78" t="str">
        <f t="shared" si="266"/>
        <v/>
      </c>
      <c r="EC811"/>
    </row>
    <row r="812" spans="132:133" x14ac:dyDescent="0.25">
      <c r="EB812" s="78" t="str">
        <f t="shared" si="266"/>
        <v/>
      </c>
      <c r="EC812"/>
    </row>
    <row r="813" spans="132:133" x14ac:dyDescent="0.25">
      <c r="EB813" s="78" t="str">
        <f t="shared" si="266"/>
        <v/>
      </c>
      <c r="EC813"/>
    </row>
    <row r="814" spans="132:133" x14ac:dyDescent="0.25">
      <c r="EB814" s="78" t="str">
        <f t="shared" si="266"/>
        <v/>
      </c>
      <c r="EC814"/>
    </row>
    <row r="815" spans="132:133" x14ac:dyDescent="0.25">
      <c r="EB815" s="78" t="str">
        <f t="shared" si="266"/>
        <v/>
      </c>
      <c r="EC815"/>
    </row>
    <row r="816" spans="132:133" x14ac:dyDescent="0.25">
      <c r="EB816" s="78" t="str">
        <f t="shared" si="266"/>
        <v/>
      </c>
      <c r="EC816"/>
    </row>
    <row r="817" spans="132:133" x14ac:dyDescent="0.25">
      <c r="EB817" s="78" t="str">
        <f t="shared" si="266"/>
        <v/>
      </c>
      <c r="EC817"/>
    </row>
    <row r="818" spans="132:133" x14ac:dyDescent="0.25">
      <c r="EB818" s="78" t="str">
        <f t="shared" si="266"/>
        <v/>
      </c>
      <c r="EC818"/>
    </row>
    <row r="819" spans="132:133" x14ac:dyDescent="0.25">
      <c r="EB819" s="78" t="str">
        <f t="shared" si="266"/>
        <v/>
      </c>
      <c r="EC819"/>
    </row>
    <row r="820" spans="132:133" x14ac:dyDescent="0.25">
      <c r="EB820" s="78" t="str">
        <f t="shared" si="266"/>
        <v/>
      </c>
      <c r="EC820"/>
    </row>
    <row r="821" spans="132:133" x14ac:dyDescent="0.25">
      <c r="EB821" s="78" t="str">
        <f t="shared" si="266"/>
        <v/>
      </c>
      <c r="EC821"/>
    </row>
    <row r="822" spans="132:133" x14ac:dyDescent="0.25">
      <c r="EB822" s="78" t="str">
        <f t="shared" si="266"/>
        <v/>
      </c>
      <c r="EC822"/>
    </row>
    <row r="823" spans="132:133" x14ac:dyDescent="0.25">
      <c r="EB823" s="78" t="str">
        <f t="shared" si="266"/>
        <v/>
      </c>
      <c r="EC823"/>
    </row>
    <row r="824" spans="132:133" x14ac:dyDescent="0.25">
      <c r="EB824" s="78" t="str">
        <f t="shared" si="266"/>
        <v/>
      </c>
      <c r="EC824"/>
    </row>
    <row r="825" spans="132:133" x14ac:dyDescent="0.25">
      <c r="EB825" s="78" t="str">
        <f t="shared" si="266"/>
        <v/>
      </c>
      <c r="EC825"/>
    </row>
    <row r="826" spans="132:133" x14ac:dyDescent="0.25">
      <c r="EB826" s="78" t="str">
        <f t="shared" si="266"/>
        <v/>
      </c>
      <c r="EC826"/>
    </row>
    <row r="827" spans="132:133" x14ac:dyDescent="0.25">
      <c r="EB827" s="78" t="str">
        <f t="shared" si="266"/>
        <v/>
      </c>
      <c r="EC827"/>
    </row>
    <row r="828" spans="132:133" x14ac:dyDescent="0.25">
      <c r="EB828" s="78" t="str">
        <f t="shared" si="266"/>
        <v/>
      </c>
      <c r="EC828"/>
    </row>
    <row r="829" spans="132:133" x14ac:dyDescent="0.25">
      <c r="EB829" s="78" t="str">
        <f t="shared" si="266"/>
        <v/>
      </c>
      <c r="EC829"/>
    </row>
    <row r="830" spans="132:133" x14ac:dyDescent="0.25">
      <c r="EB830" s="78" t="str">
        <f t="shared" si="266"/>
        <v/>
      </c>
      <c r="EC830"/>
    </row>
    <row r="831" spans="132:133" x14ac:dyDescent="0.25">
      <c r="EB831" s="78" t="str">
        <f t="shared" si="266"/>
        <v/>
      </c>
      <c r="EC831"/>
    </row>
    <row r="832" spans="132:133" x14ac:dyDescent="0.25">
      <c r="EB832" s="78" t="str">
        <f t="shared" si="266"/>
        <v/>
      </c>
      <c r="EC832"/>
    </row>
    <row r="833" spans="132:133" x14ac:dyDescent="0.25">
      <c r="EB833" s="78" t="str">
        <f t="shared" si="266"/>
        <v/>
      </c>
      <c r="EC833"/>
    </row>
    <row r="834" spans="132:133" x14ac:dyDescent="0.25">
      <c r="EB834" s="78" t="str">
        <f t="shared" si="266"/>
        <v/>
      </c>
      <c r="EC834"/>
    </row>
    <row r="835" spans="132:133" x14ac:dyDescent="0.25">
      <c r="EB835" s="78" t="str">
        <f t="shared" si="266"/>
        <v/>
      </c>
      <c r="EC835"/>
    </row>
    <row r="836" spans="132:133" x14ac:dyDescent="0.25">
      <c r="EB836" s="78" t="str">
        <f t="shared" si="266"/>
        <v/>
      </c>
      <c r="EC836"/>
    </row>
    <row r="837" spans="132:133" x14ac:dyDescent="0.25">
      <c r="EB837" s="78" t="str">
        <f t="shared" ref="EB837:EB900" si="267">INDEX($CT$4:$DX$151,MOD(ROW()-4,148)+1,INT((ROW()-4)/148)+1)</f>
        <v/>
      </c>
      <c r="EC837"/>
    </row>
    <row r="838" spans="132:133" x14ac:dyDescent="0.25">
      <c r="EB838" s="78" t="str">
        <f t="shared" si="267"/>
        <v/>
      </c>
      <c r="EC838"/>
    </row>
    <row r="839" spans="132:133" x14ac:dyDescent="0.25">
      <c r="EB839" s="78" t="str">
        <f t="shared" si="267"/>
        <v/>
      </c>
      <c r="EC839"/>
    </row>
    <row r="840" spans="132:133" x14ac:dyDescent="0.25">
      <c r="EB840" s="78" t="str">
        <f t="shared" si="267"/>
        <v/>
      </c>
      <c r="EC840"/>
    </row>
    <row r="841" spans="132:133" x14ac:dyDescent="0.25">
      <c r="EB841" s="78" t="str">
        <f t="shared" si="267"/>
        <v/>
      </c>
      <c r="EC841"/>
    </row>
    <row r="842" spans="132:133" x14ac:dyDescent="0.25">
      <c r="EB842" s="78" t="str">
        <f t="shared" si="267"/>
        <v/>
      </c>
      <c r="EC842"/>
    </row>
    <row r="843" spans="132:133" x14ac:dyDescent="0.25">
      <c r="EB843" s="78" t="str">
        <f t="shared" si="267"/>
        <v/>
      </c>
      <c r="EC843"/>
    </row>
    <row r="844" spans="132:133" x14ac:dyDescent="0.25">
      <c r="EB844" s="78" t="str">
        <f t="shared" si="267"/>
        <v/>
      </c>
      <c r="EC844"/>
    </row>
    <row r="845" spans="132:133" x14ac:dyDescent="0.25">
      <c r="EB845" s="78" t="str">
        <f t="shared" si="267"/>
        <v/>
      </c>
      <c r="EC845"/>
    </row>
    <row r="846" spans="132:133" x14ac:dyDescent="0.25">
      <c r="EB846" s="78" t="str">
        <f t="shared" si="267"/>
        <v/>
      </c>
      <c r="EC846"/>
    </row>
    <row r="847" spans="132:133" x14ac:dyDescent="0.25">
      <c r="EB847" s="78" t="str">
        <f t="shared" si="267"/>
        <v/>
      </c>
      <c r="EC847"/>
    </row>
    <row r="848" spans="132:133" x14ac:dyDescent="0.25">
      <c r="EB848" s="78" t="str">
        <f t="shared" si="267"/>
        <v/>
      </c>
      <c r="EC848"/>
    </row>
    <row r="849" spans="132:133" x14ac:dyDescent="0.25">
      <c r="EB849" s="78" t="str">
        <f t="shared" si="267"/>
        <v/>
      </c>
      <c r="EC849"/>
    </row>
    <row r="850" spans="132:133" x14ac:dyDescent="0.25">
      <c r="EB850" s="78" t="str">
        <f t="shared" si="267"/>
        <v/>
      </c>
      <c r="EC850"/>
    </row>
    <row r="851" spans="132:133" x14ac:dyDescent="0.25">
      <c r="EB851" s="78" t="str">
        <f t="shared" si="267"/>
        <v/>
      </c>
      <c r="EC851"/>
    </row>
    <row r="852" spans="132:133" x14ac:dyDescent="0.25">
      <c r="EB852" s="78" t="str">
        <f t="shared" si="267"/>
        <v/>
      </c>
      <c r="EC852"/>
    </row>
    <row r="853" spans="132:133" x14ac:dyDescent="0.25">
      <c r="EB853" s="78" t="str">
        <f t="shared" si="267"/>
        <v/>
      </c>
      <c r="EC853"/>
    </row>
    <row r="854" spans="132:133" x14ac:dyDescent="0.25">
      <c r="EB854" s="78" t="str">
        <f t="shared" si="267"/>
        <v/>
      </c>
      <c r="EC854"/>
    </row>
    <row r="855" spans="132:133" x14ac:dyDescent="0.25">
      <c r="EB855" s="78" t="str">
        <f t="shared" si="267"/>
        <v/>
      </c>
      <c r="EC855"/>
    </row>
    <row r="856" spans="132:133" x14ac:dyDescent="0.25">
      <c r="EB856" s="78" t="str">
        <f t="shared" si="267"/>
        <v/>
      </c>
      <c r="EC856"/>
    </row>
    <row r="857" spans="132:133" x14ac:dyDescent="0.25">
      <c r="EB857" s="78" t="str">
        <f t="shared" si="267"/>
        <v/>
      </c>
      <c r="EC857"/>
    </row>
    <row r="858" spans="132:133" x14ac:dyDescent="0.25">
      <c r="EB858" s="78" t="str">
        <f t="shared" si="267"/>
        <v/>
      </c>
      <c r="EC858"/>
    </row>
    <row r="859" spans="132:133" x14ac:dyDescent="0.25">
      <c r="EB859" s="78" t="str">
        <f t="shared" si="267"/>
        <v/>
      </c>
      <c r="EC859"/>
    </row>
    <row r="860" spans="132:133" x14ac:dyDescent="0.25">
      <c r="EB860" s="78" t="str">
        <f t="shared" si="267"/>
        <v/>
      </c>
      <c r="EC860"/>
    </row>
    <row r="861" spans="132:133" x14ac:dyDescent="0.25">
      <c r="EB861" s="78" t="str">
        <f t="shared" si="267"/>
        <v/>
      </c>
      <c r="EC861"/>
    </row>
    <row r="862" spans="132:133" x14ac:dyDescent="0.25">
      <c r="EB862" s="78" t="str">
        <f t="shared" si="267"/>
        <v/>
      </c>
      <c r="EC862"/>
    </row>
    <row r="863" spans="132:133" x14ac:dyDescent="0.25">
      <c r="EB863" s="78" t="str">
        <f t="shared" si="267"/>
        <v/>
      </c>
      <c r="EC863"/>
    </row>
    <row r="864" spans="132:133" x14ac:dyDescent="0.25">
      <c r="EB864" s="78" t="str">
        <f t="shared" si="267"/>
        <v/>
      </c>
      <c r="EC864"/>
    </row>
    <row r="865" spans="132:133" x14ac:dyDescent="0.25">
      <c r="EB865" s="78" t="str">
        <f t="shared" si="267"/>
        <v/>
      </c>
      <c r="EC865"/>
    </row>
    <row r="866" spans="132:133" x14ac:dyDescent="0.25">
      <c r="EB866" s="78" t="str">
        <f t="shared" si="267"/>
        <v/>
      </c>
      <c r="EC866"/>
    </row>
    <row r="867" spans="132:133" x14ac:dyDescent="0.25">
      <c r="EB867" s="78" t="str">
        <f t="shared" si="267"/>
        <v/>
      </c>
      <c r="EC867"/>
    </row>
    <row r="868" spans="132:133" x14ac:dyDescent="0.25">
      <c r="EB868" s="78" t="str">
        <f t="shared" si="267"/>
        <v/>
      </c>
      <c r="EC868"/>
    </row>
    <row r="869" spans="132:133" x14ac:dyDescent="0.25">
      <c r="EB869" s="78" t="str">
        <f t="shared" si="267"/>
        <v/>
      </c>
      <c r="EC869"/>
    </row>
    <row r="870" spans="132:133" x14ac:dyDescent="0.25">
      <c r="EB870" s="78" t="str">
        <f t="shared" si="267"/>
        <v/>
      </c>
      <c r="EC870"/>
    </row>
    <row r="871" spans="132:133" x14ac:dyDescent="0.25">
      <c r="EB871" s="78" t="str">
        <f t="shared" si="267"/>
        <v/>
      </c>
      <c r="EC871"/>
    </row>
    <row r="872" spans="132:133" x14ac:dyDescent="0.25">
      <c r="EB872" s="78" t="str">
        <f t="shared" si="267"/>
        <v/>
      </c>
      <c r="EC872"/>
    </row>
    <row r="873" spans="132:133" x14ac:dyDescent="0.25">
      <c r="EB873" s="78" t="str">
        <f t="shared" si="267"/>
        <v/>
      </c>
      <c r="EC873"/>
    </row>
    <row r="874" spans="132:133" x14ac:dyDescent="0.25">
      <c r="EB874" s="78" t="str">
        <f t="shared" si="267"/>
        <v/>
      </c>
      <c r="EC874"/>
    </row>
    <row r="875" spans="132:133" x14ac:dyDescent="0.25">
      <c r="EB875" s="78" t="str">
        <f t="shared" si="267"/>
        <v/>
      </c>
      <c r="EC875"/>
    </row>
    <row r="876" spans="132:133" x14ac:dyDescent="0.25">
      <c r="EB876" s="78" t="str">
        <f t="shared" si="267"/>
        <v/>
      </c>
      <c r="EC876"/>
    </row>
    <row r="877" spans="132:133" x14ac:dyDescent="0.25">
      <c r="EB877" s="78" t="str">
        <f t="shared" si="267"/>
        <v/>
      </c>
      <c r="EC877"/>
    </row>
    <row r="878" spans="132:133" x14ac:dyDescent="0.25">
      <c r="EB878" s="78" t="str">
        <f t="shared" si="267"/>
        <v/>
      </c>
      <c r="EC878"/>
    </row>
    <row r="879" spans="132:133" x14ac:dyDescent="0.25">
      <c r="EB879" s="78" t="str">
        <f t="shared" si="267"/>
        <v/>
      </c>
      <c r="EC879"/>
    </row>
    <row r="880" spans="132:133" x14ac:dyDescent="0.25">
      <c r="EB880" s="78" t="str">
        <f t="shared" si="267"/>
        <v/>
      </c>
      <c r="EC880"/>
    </row>
    <row r="881" spans="132:133" x14ac:dyDescent="0.25">
      <c r="EB881" s="78" t="str">
        <f t="shared" si="267"/>
        <v/>
      </c>
      <c r="EC881"/>
    </row>
    <row r="882" spans="132:133" x14ac:dyDescent="0.25">
      <c r="EB882" s="78" t="str">
        <f t="shared" si="267"/>
        <v/>
      </c>
      <c r="EC882"/>
    </row>
    <row r="883" spans="132:133" x14ac:dyDescent="0.25">
      <c r="EB883" s="78" t="str">
        <f t="shared" si="267"/>
        <v/>
      </c>
      <c r="EC883"/>
    </row>
    <row r="884" spans="132:133" x14ac:dyDescent="0.25">
      <c r="EB884" s="78" t="str">
        <f t="shared" si="267"/>
        <v/>
      </c>
      <c r="EC884"/>
    </row>
    <row r="885" spans="132:133" x14ac:dyDescent="0.25">
      <c r="EB885" s="78" t="str">
        <f t="shared" si="267"/>
        <v/>
      </c>
      <c r="EC885"/>
    </row>
    <row r="886" spans="132:133" x14ac:dyDescent="0.25">
      <c r="EB886" s="78" t="str">
        <f t="shared" si="267"/>
        <v/>
      </c>
      <c r="EC886"/>
    </row>
    <row r="887" spans="132:133" x14ac:dyDescent="0.25">
      <c r="EB887" s="78" t="str">
        <f t="shared" si="267"/>
        <v/>
      </c>
      <c r="EC887"/>
    </row>
    <row r="888" spans="132:133" x14ac:dyDescent="0.25">
      <c r="EB888" s="78" t="str">
        <f t="shared" si="267"/>
        <v/>
      </c>
      <c r="EC888"/>
    </row>
    <row r="889" spans="132:133" x14ac:dyDescent="0.25">
      <c r="EB889" s="78" t="str">
        <f t="shared" si="267"/>
        <v/>
      </c>
      <c r="EC889"/>
    </row>
    <row r="890" spans="132:133" x14ac:dyDescent="0.25">
      <c r="EB890" s="78" t="str">
        <f t="shared" si="267"/>
        <v/>
      </c>
      <c r="EC890"/>
    </row>
    <row r="891" spans="132:133" x14ac:dyDescent="0.25">
      <c r="EB891" s="78" t="str">
        <f t="shared" si="267"/>
        <v/>
      </c>
      <c r="EC891"/>
    </row>
    <row r="892" spans="132:133" x14ac:dyDescent="0.25">
      <c r="EB892" s="78" t="str">
        <f t="shared" si="267"/>
        <v>Amy Rose</v>
      </c>
      <c r="EC892"/>
    </row>
    <row r="893" spans="132:133" x14ac:dyDescent="0.25">
      <c r="EB893" s="78" t="str">
        <f t="shared" si="267"/>
        <v>Miles Prower</v>
      </c>
      <c r="EC893"/>
    </row>
    <row r="894" spans="132:133" x14ac:dyDescent="0.25">
      <c r="EB894" s="78" t="str">
        <f t="shared" si="267"/>
        <v>Ivo Robotnik</v>
      </c>
      <c r="EC894"/>
    </row>
    <row r="895" spans="132:133" x14ac:dyDescent="0.25">
      <c r="EB895" s="78" t="str">
        <f t="shared" si="267"/>
        <v>Maria Robotnik</v>
      </c>
      <c r="EC895"/>
    </row>
    <row r="896" spans="132:133" x14ac:dyDescent="0.25">
      <c r="EB896" s="78" t="str">
        <f t="shared" si="267"/>
        <v>Elvin Gadd</v>
      </c>
      <c r="EC896"/>
    </row>
    <row r="897" spans="132:133" x14ac:dyDescent="0.25">
      <c r="EB897" s="78" t="str">
        <f t="shared" si="267"/>
        <v>Bandy Andy</v>
      </c>
      <c r="EC897"/>
    </row>
    <row r="898" spans="132:133" x14ac:dyDescent="0.25">
      <c r="EB898" s="78" t="str">
        <f t="shared" si="267"/>
        <v>Francesca Pianta</v>
      </c>
      <c r="EC898"/>
    </row>
    <row r="899" spans="132:133" x14ac:dyDescent="0.25">
      <c r="EB899" s="78" t="str">
        <f t="shared" si="267"/>
        <v>James McCloud</v>
      </c>
      <c r="EC899"/>
    </row>
    <row r="900" spans="132:133" x14ac:dyDescent="0.25">
      <c r="EB900" s="78" t="str">
        <f t="shared" si="267"/>
        <v>Leon Powalski</v>
      </c>
      <c r="EC900"/>
    </row>
    <row r="901" spans="132:133" x14ac:dyDescent="0.25">
      <c r="EB901" s="78" t="str">
        <f t="shared" ref="EB901:EB964" si="268">INDEX($CT$4:$DX$151,MOD(ROW()-4,148)+1,INT((ROW()-4)/148)+1)</f>
        <v>Katt Munroe</v>
      </c>
      <c r="EC901"/>
    </row>
    <row r="902" spans="132:133" x14ac:dyDescent="0.25">
      <c r="EB902" s="78" t="str">
        <f t="shared" si="268"/>
        <v>Roy Campbell</v>
      </c>
      <c r="EC902"/>
    </row>
    <row r="903" spans="132:133" x14ac:dyDescent="0.25">
      <c r="EB903" s="78" t="str">
        <f t="shared" si="268"/>
        <v>Meryl Silverburgh</v>
      </c>
      <c r="EC903"/>
    </row>
    <row r="904" spans="132:133" x14ac:dyDescent="0.25">
      <c r="EB904" s="78" t="str">
        <f t="shared" si="268"/>
        <v>Boris Popov</v>
      </c>
      <c r="EC904"/>
    </row>
    <row r="905" spans="132:133" x14ac:dyDescent="0.25">
      <c r="EB905" s="78" t="str">
        <f t="shared" si="268"/>
        <v>123021</v>
      </c>
      <c r="EC905"/>
    </row>
    <row r="906" spans="132:133" x14ac:dyDescent="0.25">
      <c r="EB906" s="78" t="str">
        <f t="shared" si="268"/>
        <v/>
      </c>
      <c r="EC906"/>
    </row>
    <row r="907" spans="132:133" x14ac:dyDescent="0.25">
      <c r="EB907" s="78" t="str">
        <f t="shared" si="268"/>
        <v/>
      </c>
      <c r="EC907"/>
    </row>
    <row r="908" spans="132:133" x14ac:dyDescent="0.25">
      <c r="EB908" s="78" t="str">
        <f t="shared" si="268"/>
        <v/>
      </c>
      <c r="EC908"/>
    </row>
    <row r="909" spans="132:133" x14ac:dyDescent="0.25">
      <c r="EB909" s="78" t="str">
        <f t="shared" si="268"/>
        <v/>
      </c>
      <c r="EC909"/>
    </row>
    <row r="910" spans="132:133" x14ac:dyDescent="0.25">
      <c r="EB910" s="78" t="str">
        <f t="shared" si="268"/>
        <v/>
      </c>
      <c r="EC910"/>
    </row>
    <row r="911" spans="132:133" x14ac:dyDescent="0.25">
      <c r="EB911" s="78" t="str">
        <f t="shared" si="268"/>
        <v/>
      </c>
      <c r="EC911"/>
    </row>
    <row r="912" spans="132:133" x14ac:dyDescent="0.25">
      <c r="EB912" s="78" t="str">
        <f t="shared" si="268"/>
        <v/>
      </c>
      <c r="EC912"/>
    </row>
    <row r="913" spans="132:133" x14ac:dyDescent="0.25">
      <c r="EB913" s="78" t="str">
        <f t="shared" si="268"/>
        <v/>
      </c>
      <c r="EC913"/>
    </row>
    <row r="914" spans="132:133" x14ac:dyDescent="0.25">
      <c r="EB914" s="78" t="str">
        <f t="shared" si="268"/>
        <v/>
      </c>
      <c r="EC914"/>
    </row>
    <row r="915" spans="132:133" x14ac:dyDescent="0.25">
      <c r="EB915" s="78" t="str">
        <f t="shared" si="268"/>
        <v/>
      </c>
      <c r="EC915"/>
    </row>
    <row r="916" spans="132:133" x14ac:dyDescent="0.25">
      <c r="EB916" s="78" t="str">
        <f t="shared" si="268"/>
        <v/>
      </c>
      <c r="EC916"/>
    </row>
    <row r="917" spans="132:133" x14ac:dyDescent="0.25">
      <c r="EB917" s="78" t="str">
        <f t="shared" si="268"/>
        <v/>
      </c>
      <c r="EC917"/>
    </row>
    <row r="918" spans="132:133" x14ac:dyDescent="0.25">
      <c r="EB918" s="78" t="str">
        <f t="shared" si="268"/>
        <v/>
      </c>
      <c r="EC918"/>
    </row>
    <row r="919" spans="132:133" x14ac:dyDescent="0.25">
      <c r="EB919" s="78" t="str">
        <f t="shared" si="268"/>
        <v/>
      </c>
      <c r="EC919"/>
    </row>
    <row r="920" spans="132:133" x14ac:dyDescent="0.25">
      <c r="EB920" s="78" t="str">
        <f t="shared" si="268"/>
        <v/>
      </c>
      <c r="EC920"/>
    </row>
    <row r="921" spans="132:133" x14ac:dyDescent="0.25">
      <c r="EB921" s="78" t="str">
        <f t="shared" si="268"/>
        <v/>
      </c>
      <c r="EC921"/>
    </row>
    <row r="922" spans="132:133" x14ac:dyDescent="0.25">
      <c r="EB922" s="78" t="str">
        <f t="shared" si="268"/>
        <v/>
      </c>
      <c r="EC922"/>
    </row>
    <row r="923" spans="132:133" x14ac:dyDescent="0.25">
      <c r="EB923" s="78" t="str">
        <f t="shared" si="268"/>
        <v/>
      </c>
      <c r="EC923"/>
    </row>
    <row r="924" spans="132:133" x14ac:dyDescent="0.25">
      <c r="EB924" s="78" t="str">
        <f t="shared" si="268"/>
        <v/>
      </c>
      <c r="EC924"/>
    </row>
    <row r="925" spans="132:133" x14ac:dyDescent="0.25">
      <c r="EB925" s="78" t="str">
        <f t="shared" si="268"/>
        <v/>
      </c>
      <c r="EC925"/>
    </row>
    <row r="926" spans="132:133" x14ac:dyDescent="0.25">
      <c r="EB926" s="78" t="str">
        <f t="shared" si="268"/>
        <v/>
      </c>
      <c r="EC926"/>
    </row>
    <row r="927" spans="132:133" x14ac:dyDescent="0.25">
      <c r="EB927" s="78" t="str">
        <f t="shared" si="268"/>
        <v/>
      </c>
      <c r="EC927"/>
    </row>
    <row r="928" spans="132:133" x14ac:dyDescent="0.25">
      <c r="EB928" s="78" t="str">
        <f t="shared" si="268"/>
        <v/>
      </c>
      <c r="EC928"/>
    </row>
    <row r="929" spans="132:133" x14ac:dyDescent="0.25">
      <c r="EB929" s="78" t="str">
        <f t="shared" si="268"/>
        <v/>
      </c>
      <c r="EC929"/>
    </row>
    <row r="930" spans="132:133" x14ac:dyDescent="0.25">
      <c r="EB930" s="78" t="str">
        <f t="shared" si="268"/>
        <v/>
      </c>
      <c r="EC930"/>
    </row>
    <row r="931" spans="132:133" x14ac:dyDescent="0.25">
      <c r="EB931" s="78" t="str">
        <f t="shared" si="268"/>
        <v/>
      </c>
      <c r="EC931"/>
    </row>
    <row r="932" spans="132:133" x14ac:dyDescent="0.25">
      <c r="EB932" s="78" t="str">
        <f t="shared" si="268"/>
        <v/>
      </c>
      <c r="EC932"/>
    </row>
    <row r="933" spans="132:133" x14ac:dyDescent="0.25">
      <c r="EB933" s="78" t="str">
        <f t="shared" si="268"/>
        <v/>
      </c>
      <c r="EC933"/>
    </row>
    <row r="934" spans="132:133" x14ac:dyDescent="0.25">
      <c r="EB934" s="78" t="str">
        <f t="shared" si="268"/>
        <v/>
      </c>
      <c r="EC934"/>
    </row>
    <row r="935" spans="132:133" x14ac:dyDescent="0.25">
      <c r="EB935" s="78" t="str">
        <f t="shared" si="268"/>
        <v/>
      </c>
      <c r="EC935"/>
    </row>
    <row r="936" spans="132:133" x14ac:dyDescent="0.25">
      <c r="EB936" s="78" t="str">
        <f t="shared" si="268"/>
        <v/>
      </c>
      <c r="EC936"/>
    </row>
    <row r="937" spans="132:133" x14ac:dyDescent="0.25">
      <c r="EB937" s="78" t="str">
        <f t="shared" si="268"/>
        <v/>
      </c>
      <c r="EC937"/>
    </row>
    <row r="938" spans="132:133" x14ac:dyDescent="0.25">
      <c r="EB938" s="78" t="str">
        <f t="shared" si="268"/>
        <v/>
      </c>
      <c r="EC938"/>
    </row>
    <row r="939" spans="132:133" x14ac:dyDescent="0.25">
      <c r="EB939" s="78" t="str">
        <f t="shared" si="268"/>
        <v/>
      </c>
      <c r="EC939"/>
    </row>
    <row r="940" spans="132:133" x14ac:dyDescent="0.25">
      <c r="EB940" s="78" t="str">
        <f t="shared" si="268"/>
        <v/>
      </c>
      <c r="EC940"/>
    </row>
    <row r="941" spans="132:133" x14ac:dyDescent="0.25">
      <c r="EB941" s="78" t="str">
        <f t="shared" si="268"/>
        <v/>
      </c>
      <c r="EC941"/>
    </row>
    <row r="942" spans="132:133" x14ac:dyDescent="0.25">
      <c r="EB942" s="78" t="str">
        <f t="shared" si="268"/>
        <v/>
      </c>
      <c r="EC942"/>
    </row>
    <row r="943" spans="132:133" x14ac:dyDescent="0.25">
      <c r="EB943" s="78" t="str">
        <f t="shared" si="268"/>
        <v/>
      </c>
      <c r="EC943"/>
    </row>
    <row r="944" spans="132:133" x14ac:dyDescent="0.25">
      <c r="EB944" s="78" t="str">
        <f t="shared" si="268"/>
        <v/>
      </c>
      <c r="EC944"/>
    </row>
    <row r="945" spans="132:133" x14ac:dyDescent="0.25">
      <c r="EB945" s="78" t="str">
        <f t="shared" si="268"/>
        <v/>
      </c>
      <c r="EC945"/>
    </row>
    <row r="946" spans="132:133" x14ac:dyDescent="0.25">
      <c r="EB946" s="78" t="str">
        <f t="shared" si="268"/>
        <v/>
      </c>
      <c r="EC946"/>
    </row>
    <row r="947" spans="132:133" x14ac:dyDescent="0.25">
      <c r="EB947" s="78" t="str">
        <f t="shared" si="268"/>
        <v/>
      </c>
      <c r="EC947"/>
    </row>
    <row r="948" spans="132:133" x14ac:dyDescent="0.25">
      <c r="EB948" s="78" t="str">
        <f t="shared" si="268"/>
        <v/>
      </c>
      <c r="EC948"/>
    </row>
    <row r="949" spans="132:133" x14ac:dyDescent="0.25">
      <c r="EB949" s="78" t="str">
        <f t="shared" si="268"/>
        <v/>
      </c>
      <c r="EC949"/>
    </row>
    <row r="950" spans="132:133" x14ac:dyDescent="0.25">
      <c r="EB950" s="78" t="str">
        <f t="shared" si="268"/>
        <v/>
      </c>
      <c r="EC950"/>
    </row>
    <row r="951" spans="132:133" x14ac:dyDescent="0.25">
      <c r="EB951" s="78" t="str">
        <f t="shared" si="268"/>
        <v/>
      </c>
      <c r="EC951"/>
    </row>
    <row r="952" spans="132:133" x14ac:dyDescent="0.25">
      <c r="EB952" s="78" t="str">
        <f t="shared" si="268"/>
        <v/>
      </c>
      <c r="EC952"/>
    </row>
    <row r="953" spans="132:133" x14ac:dyDescent="0.25">
      <c r="EB953" s="78" t="str">
        <f t="shared" si="268"/>
        <v/>
      </c>
      <c r="EC953"/>
    </row>
    <row r="954" spans="132:133" x14ac:dyDescent="0.25">
      <c r="EB954" s="78" t="str">
        <f t="shared" si="268"/>
        <v/>
      </c>
      <c r="EC954"/>
    </row>
    <row r="955" spans="132:133" x14ac:dyDescent="0.25">
      <c r="EB955" s="78" t="str">
        <f t="shared" si="268"/>
        <v/>
      </c>
      <c r="EC955"/>
    </row>
    <row r="956" spans="132:133" x14ac:dyDescent="0.25">
      <c r="EB956" s="78" t="str">
        <f t="shared" si="268"/>
        <v/>
      </c>
      <c r="EC956"/>
    </row>
    <row r="957" spans="132:133" x14ac:dyDescent="0.25">
      <c r="EB957" s="78" t="str">
        <f t="shared" si="268"/>
        <v/>
      </c>
      <c r="EC957"/>
    </row>
    <row r="958" spans="132:133" x14ac:dyDescent="0.25">
      <c r="EB958" s="78" t="str">
        <f t="shared" si="268"/>
        <v/>
      </c>
      <c r="EC958"/>
    </row>
    <row r="959" spans="132:133" x14ac:dyDescent="0.25">
      <c r="EB959" s="78" t="str">
        <f t="shared" si="268"/>
        <v/>
      </c>
      <c r="EC959"/>
    </row>
    <row r="960" spans="132:133" x14ac:dyDescent="0.25">
      <c r="EB960" s="78" t="str">
        <f t="shared" si="268"/>
        <v/>
      </c>
      <c r="EC960"/>
    </row>
    <row r="961" spans="132:133" x14ac:dyDescent="0.25">
      <c r="EB961" s="78" t="str">
        <f t="shared" si="268"/>
        <v/>
      </c>
      <c r="EC961"/>
    </row>
    <row r="962" spans="132:133" x14ac:dyDescent="0.25">
      <c r="EB962" s="78" t="str">
        <f t="shared" si="268"/>
        <v/>
      </c>
      <c r="EC962"/>
    </row>
    <row r="963" spans="132:133" x14ac:dyDescent="0.25">
      <c r="EB963" s="78" t="str">
        <f t="shared" si="268"/>
        <v/>
      </c>
      <c r="EC963"/>
    </row>
    <row r="964" spans="132:133" x14ac:dyDescent="0.25">
      <c r="EB964" s="78" t="str">
        <f t="shared" si="268"/>
        <v/>
      </c>
      <c r="EC964"/>
    </row>
    <row r="965" spans="132:133" x14ac:dyDescent="0.25">
      <c r="EB965" s="78" t="str">
        <f t="shared" ref="EB965:EB1028" si="269">INDEX($CT$4:$DX$151,MOD(ROW()-4,148)+1,INT((ROW()-4)/148)+1)</f>
        <v/>
      </c>
      <c r="EC965"/>
    </row>
    <row r="966" spans="132:133" x14ac:dyDescent="0.25">
      <c r="EB966" s="78" t="str">
        <f t="shared" si="269"/>
        <v/>
      </c>
      <c r="EC966"/>
    </row>
    <row r="967" spans="132:133" x14ac:dyDescent="0.25">
      <c r="EB967" s="78" t="str">
        <f t="shared" si="269"/>
        <v/>
      </c>
      <c r="EC967"/>
    </row>
    <row r="968" spans="132:133" x14ac:dyDescent="0.25">
      <c r="EB968" s="78" t="str">
        <f t="shared" si="269"/>
        <v/>
      </c>
      <c r="EC968"/>
    </row>
    <row r="969" spans="132:133" x14ac:dyDescent="0.25">
      <c r="EB969" s="78" t="str">
        <f t="shared" si="269"/>
        <v/>
      </c>
      <c r="EC969"/>
    </row>
    <row r="970" spans="132:133" x14ac:dyDescent="0.25">
      <c r="EB970" s="78" t="str">
        <f t="shared" si="269"/>
        <v/>
      </c>
      <c r="EC970"/>
    </row>
    <row r="971" spans="132:133" x14ac:dyDescent="0.25">
      <c r="EB971" s="78" t="str">
        <f t="shared" si="269"/>
        <v/>
      </c>
      <c r="EC971"/>
    </row>
    <row r="972" spans="132:133" x14ac:dyDescent="0.25">
      <c r="EB972" s="78" t="str">
        <f t="shared" si="269"/>
        <v/>
      </c>
      <c r="EC972"/>
    </row>
    <row r="973" spans="132:133" x14ac:dyDescent="0.25">
      <c r="EB973" s="78" t="str">
        <f t="shared" si="269"/>
        <v/>
      </c>
      <c r="EC973"/>
    </row>
    <row r="974" spans="132:133" x14ac:dyDescent="0.25">
      <c r="EB974" s="78" t="str">
        <f t="shared" si="269"/>
        <v/>
      </c>
      <c r="EC974"/>
    </row>
    <row r="975" spans="132:133" x14ac:dyDescent="0.25">
      <c r="EB975" s="78" t="str">
        <f t="shared" si="269"/>
        <v/>
      </c>
      <c r="EC975"/>
    </row>
    <row r="976" spans="132:133" x14ac:dyDescent="0.25">
      <c r="EB976" s="78" t="str">
        <f t="shared" si="269"/>
        <v/>
      </c>
      <c r="EC976"/>
    </row>
    <row r="977" spans="132:133" x14ac:dyDescent="0.25">
      <c r="EB977" s="78" t="str">
        <f t="shared" si="269"/>
        <v/>
      </c>
      <c r="EC977"/>
    </row>
    <row r="978" spans="132:133" x14ac:dyDescent="0.25">
      <c r="EB978" s="78" t="str">
        <f t="shared" si="269"/>
        <v/>
      </c>
      <c r="EC978"/>
    </row>
    <row r="979" spans="132:133" x14ac:dyDescent="0.25">
      <c r="EB979" s="78" t="str">
        <f t="shared" si="269"/>
        <v/>
      </c>
      <c r="EC979"/>
    </row>
    <row r="980" spans="132:133" x14ac:dyDescent="0.25">
      <c r="EB980" s="78" t="str">
        <f t="shared" si="269"/>
        <v/>
      </c>
      <c r="EC980"/>
    </row>
    <row r="981" spans="132:133" x14ac:dyDescent="0.25">
      <c r="EB981" s="78" t="str">
        <f t="shared" si="269"/>
        <v/>
      </c>
      <c r="EC981"/>
    </row>
    <row r="982" spans="132:133" x14ac:dyDescent="0.25">
      <c r="EB982" s="78" t="str">
        <f t="shared" si="269"/>
        <v/>
      </c>
      <c r="EC982"/>
    </row>
    <row r="983" spans="132:133" x14ac:dyDescent="0.25">
      <c r="EB983" s="78" t="str">
        <f t="shared" si="269"/>
        <v/>
      </c>
      <c r="EC983"/>
    </row>
    <row r="984" spans="132:133" x14ac:dyDescent="0.25">
      <c r="EB984" s="78" t="str">
        <f t="shared" si="269"/>
        <v/>
      </c>
      <c r="EC984"/>
    </row>
    <row r="985" spans="132:133" x14ac:dyDescent="0.25">
      <c r="EB985" s="78" t="str">
        <f t="shared" si="269"/>
        <v/>
      </c>
      <c r="EC985"/>
    </row>
    <row r="986" spans="132:133" x14ac:dyDescent="0.25">
      <c r="EB986" s="78" t="str">
        <f t="shared" si="269"/>
        <v/>
      </c>
      <c r="EC986"/>
    </row>
    <row r="987" spans="132:133" x14ac:dyDescent="0.25">
      <c r="EB987" s="78" t="str">
        <f t="shared" si="269"/>
        <v/>
      </c>
      <c r="EC987"/>
    </row>
    <row r="988" spans="132:133" x14ac:dyDescent="0.25">
      <c r="EB988" s="78" t="str">
        <f t="shared" si="269"/>
        <v/>
      </c>
      <c r="EC988"/>
    </row>
    <row r="989" spans="132:133" x14ac:dyDescent="0.25">
      <c r="EB989" s="78" t="str">
        <f t="shared" si="269"/>
        <v/>
      </c>
      <c r="EC989"/>
    </row>
    <row r="990" spans="132:133" x14ac:dyDescent="0.25">
      <c r="EB990" s="78" t="str">
        <f t="shared" si="269"/>
        <v/>
      </c>
      <c r="EC990"/>
    </row>
    <row r="991" spans="132:133" x14ac:dyDescent="0.25">
      <c r="EB991" s="78" t="str">
        <f t="shared" si="269"/>
        <v/>
      </c>
      <c r="EC991"/>
    </row>
    <row r="992" spans="132:133" x14ac:dyDescent="0.25">
      <c r="EB992" s="78" t="str">
        <f t="shared" si="269"/>
        <v/>
      </c>
      <c r="EC992"/>
    </row>
    <row r="993" spans="132:133" x14ac:dyDescent="0.25">
      <c r="EB993" s="78" t="str">
        <f t="shared" si="269"/>
        <v/>
      </c>
      <c r="EC993"/>
    </row>
    <row r="994" spans="132:133" x14ac:dyDescent="0.25">
      <c r="EB994" s="78" t="str">
        <f t="shared" si="269"/>
        <v/>
      </c>
      <c r="EC994"/>
    </row>
    <row r="995" spans="132:133" x14ac:dyDescent="0.25">
      <c r="EB995" s="78" t="str">
        <f t="shared" si="269"/>
        <v/>
      </c>
      <c r="EC995"/>
    </row>
    <row r="996" spans="132:133" x14ac:dyDescent="0.25">
      <c r="EB996" s="78" t="str">
        <f t="shared" si="269"/>
        <v/>
      </c>
      <c r="EC996"/>
    </row>
    <row r="997" spans="132:133" x14ac:dyDescent="0.25">
      <c r="EB997" s="78" t="str">
        <f t="shared" si="269"/>
        <v/>
      </c>
      <c r="EC997"/>
    </row>
    <row r="998" spans="132:133" x14ac:dyDescent="0.25">
      <c r="EB998" s="78" t="str">
        <f t="shared" si="269"/>
        <v/>
      </c>
      <c r="EC998"/>
    </row>
    <row r="999" spans="132:133" x14ac:dyDescent="0.25">
      <c r="EB999" s="78" t="str">
        <f t="shared" si="269"/>
        <v/>
      </c>
      <c r="EC999"/>
    </row>
    <row r="1000" spans="132:133" x14ac:dyDescent="0.25">
      <c r="EB1000" s="78" t="str">
        <f t="shared" si="269"/>
        <v/>
      </c>
      <c r="EC1000"/>
    </row>
    <row r="1001" spans="132:133" x14ac:dyDescent="0.25">
      <c r="EB1001" s="78" t="str">
        <f t="shared" si="269"/>
        <v/>
      </c>
      <c r="EC1001"/>
    </row>
    <row r="1002" spans="132:133" x14ac:dyDescent="0.25">
      <c r="EB1002" s="78" t="str">
        <f t="shared" si="269"/>
        <v/>
      </c>
      <c r="EC1002"/>
    </row>
    <row r="1003" spans="132:133" x14ac:dyDescent="0.25">
      <c r="EB1003" s="78" t="str">
        <f t="shared" si="269"/>
        <v/>
      </c>
      <c r="EC1003"/>
    </row>
    <row r="1004" spans="132:133" x14ac:dyDescent="0.25">
      <c r="EB1004" s="78" t="str">
        <f t="shared" si="269"/>
        <v/>
      </c>
      <c r="EC1004"/>
    </row>
    <row r="1005" spans="132:133" x14ac:dyDescent="0.25">
      <c r="EB1005" s="78" t="str">
        <f t="shared" si="269"/>
        <v/>
      </c>
      <c r="EC1005"/>
    </row>
    <row r="1006" spans="132:133" x14ac:dyDescent="0.25">
      <c r="EB1006" s="78" t="str">
        <f t="shared" si="269"/>
        <v/>
      </c>
      <c r="EC1006"/>
    </row>
    <row r="1007" spans="132:133" x14ac:dyDescent="0.25">
      <c r="EB1007" s="78" t="str">
        <f t="shared" si="269"/>
        <v/>
      </c>
      <c r="EC1007"/>
    </row>
    <row r="1008" spans="132:133" x14ac:dyDescent="0.25">
      <c r="EB1008" s="78" t="str">
        <f t="shared" si="269"/>
        <v/>
      </c>
      <c r="EC1008"/>
    </row>
    <row r="1009" spans="132:133" x14ac:dyDescent="0.25">
      <c r="EB1009" s="78" t="str">
        <f t="shared" si="269"/>
        <v/>
      </c>
      <c r="EC1009"/>
    </row>
    <row r="1010" spans="132:133" x14ac:dyDescent="0.25">
      <c r="EB1010" s="78" t="str">
        <f t="shared" si="269"/>
        <v/>
      </c>
      <c r="EC1010"/>
    </row>
    <row r="1011" spans="132:133" x14ac:dyDescent="0.25">
      <c r="EB1011" s="78" t="str">
        <f t="shared" si="269"/>
        <v/>
      </c>
      <c r="EC1011"/>
    </row>
    <row r="1012" spans="132:133" x14ac:dyDescent="0.25">
      <c r="EB1012" s="78" t="str">
        <f t="shared" si="269"/>
        <v/>
      </c>
      <c r="EC1012"/>
    </row>
    <row r="1013" spans="132:133" x14ac:dyDescent="0.25">
      <c r="EB1013" s="78" t="str">
        <f t="shared" si="269"/>
        <v/>
      </c>
      <c r="EC1013"/>
    </row>
    <row r="1014" spans="132:133" x14ac:dyDescent="0.25">
      <c r="EB1014" s="78" t="str">
        <f t="shared" si="269"/>
        <v/>
      </c>
      <c r="EC1014"/>
    </row>
    <row r="1015" spans="132:133" x14ac:dyDescent="0.25">
      <c r="EB1015" s="78" t="str">
        <f t="shared" si="269"/>
        <v/>
      </c>
      <c r="EC1015"/>
    </row>
    <row r="1016" spans="132:133" x14ac:dyDescent="0.25">
      <c r="EB1016" s="78" t="str">
        <f t="shared" si="269"/>
        <v/>
      </c>
      <c r="EC1016"/>
    </row>
    <row r="1017" spans="132:133" x14ac:dyDescent="0.25">
      <c r="EB1017" s="78" t="str">
        <f t="shared" si="269"/>
        <v/>
      </c>
      <c r="EC1017"/>
    </row>
    <row r="1018" spans="132:133" x14ac:dyDescent="0.25">
      <c r="EB1018" s="78" t="str">
        <f t="shared" si="269"/>
        <v/>
      </c>
      <c r="EC1018"/>
    </row>
    <row r="1019" spans="132:133" x14ac:dyDescent="0.25">
      <c r="EB1019" s="78" t="str">
        <f t="shared" si="269"/>
        <v/>
      </c>
      <c r="EC1019"/>
    </row>
    <row r="1020" spans="132:133" x14ac:dyDescent="0.25">
      <c r="EB1020" s="78" t="str">
        <f t="shared" si="269"/>
        <v/>
      </c>
      <c r="EC1020"/>
    </row>
    <row r="1021" spans="132:133" x14ac:dyDescent="0.25">
      <c r="EB1021" s="78" t="str">
        <f t="shared" si="269"/>
        <v/>
      </c>
      <c r="EC1021"/>
    </row>
    <row r="1022" spans="132:133" x14ac:dyDescent="0.25">
      <c r="EB1022" s="78" t="str">
        <f t="shared" si="269"/>
        <v/>
      </c>
      <c r="EC1022"/>
    </row>
    <row r="1023" spans="132:133" x14ac:dyDescent="0.25">
      <c r="EB1023" s="78" t="str">
        <f t="shared" si="269"/>
        <v/>
      </c>
      <c r="EC1023"/>
    </row>
    <row r="1024" spans="132:133" x14ac:dyDescent="0.25">
      <c r="EB1024" s="78" t="str">
        <f t="shared" si="269"/>
        <v/>
      </c>
      <c r="EC1024"/>
    </row>
    <row r="1025" spans="132:133" x14ac:dyDescent="0.25">
      <c r="EB1025" s="78" t="str">
        <f t="shared" si="269"/>
        <v/>
      </c>
      <c r="EC1025"/>
    </row>
    <row r="1026" spans="132:133" x14ac:dyDescent="0.25">
      <c r="EB1026" s="78" t="str">
        <f t="shared" si="269"/>
        <v/>
      </c>
      <c r="EC1026"/>
    </row>
    <row r="1027" spans="132:133" x14ac:dyDescent="0.25">
      <c r="EB1027" s="78" t="str">
        <f t="shared" si="269"/>
        <v/>
      </c>
      <c r="EC1027"/>
    </row>
    <row r="1028" spans="132:133" x14ac:dyDescent="0.25">
      <c r="EB1028" s="78" t="str">
        <f t="shared" si="269"/>
        <v/>
      </c>
      <c r="EC1028"/>
    </row>
    <row r="1029" spans="132:133" x14ac:dyDescent="0.25">
      <c r="EB1029" s="78" t="str">
        <f t="shared" ref="EB1029:EB1092" si="270">INDEX($CT$4:$DX$151,MOD(ROW()-4,148)+1,INT((ROW()-4)/148)+1)</f>
        <v/>
      </c>
      <c r="EC1029"/>
    </row>
    <row r="1030" spans="132:133" x14ac:dyDescent="0.25">
      <c r="EB1030" s="78" t="str">
        <f t="shared" si="270"/>
        <v/>
      </c>
      <c r="EC1030"/>
    </row>
    <row r="1031" spans="132:133" x14ac:dyDescent="0.25">
      <c r="EB1031" s="78" t="str">
        <f t="shared" si="270"/>
        <v/>
      </c>
      <c r="EC1031"/>
    </row>
    <row r="1032" spans="132:133" x14ac:dyDescent="0.25">
      <c r="EB1032" s="78" t="str">
        <f t="shared" si="270"/>
        <v/>
      </c>
      <c r="EC1032"/>
    </row>
    <row r="1033" spans="132:133" x14ac:dyDescent="0.25">
      <c r="EB1033" s="78" t="str">
        <f t="shared" si="270"/>
        <v/>
      </c>
      <c r="EC1033"/>
    </row>
    <row r="1034" spans="132:133" x14ac:dyDescent="0.25">
      <c r="EB1034" s="78" t="str">
        <f t="shared" si="270"/>
        <v/>
      </c>
      <c r="EC1034"/>
    </row>
    <row r="1035" spans="132:133" x14ac:dyDescent="0.25">
      <c r="EB1035" s="78" t="str">
        <f t="shared" si="270"/>
        <v/>
      </c>
      <c r="EC1035"/>
    </row>
    <row r="1036" spans="132:133" x14ac:dyDescent="0.25">
      <c r="EB1036" s="78" t="str">
        <f t="shared" si="270"/>
        <v/>
      </c>
      <c r="EC1036"/>
    </row>
    <row r="1037" spans="132:133" x14ac:dyDescent="0.25">
      <c r="EB1037" s="78" t="str">
        <f t="shared" si="270"/>
        <v/>
      </c>
      <c r="EC1037"/>
    </row>
    <row r="1038" spans="132:133" x14ac:dyDescent="0.25">
      <c r="EB1038" s="78" t="str">
        <f t="shared" si="270"/>
        <v/>
      </c>
      <c r="EC1038"/>
    </row>
    <row r="1039" spans="132:133" x14ac:dyDescent="0.25">
      <c r="EB1039" s="78" t="str">
        <f t="shared" si="270"/>
        <v/>
      </c>
      <c r="EC1039"/>
    </row>
    <row r="1040" spans="132:133" x14ac:dyDescent="0.25">
      <c r="EB1040" s="78" t="str">
        <f t="shared" si="270"/>
        <v>Amy Rose</v>
      </c>
      <c r="EC1040"/>
    </row>
    <row r="1041" spans="132:133" x14ac:dyDescent="0.25">
      <c r="EB1041" s="78" t="str">
        <f t="shared" si="270"/>
        <v>Miles Prower</v>
      </c>
      <c r="EC1041"/>
    </row>
    <row r="1042" spans="132:133" x14ac:dyDescent="0.25">
      <c r="EB1042" s="78" t="str">
        <f t="shared" si="270"/>
        <v>Ivo Robotnik</v>
      </c>
      <c r="EC1042"/>
    </row>
    <row r="1043" spans="132:133" x14ac:dyDescent="0.25">
      <c r="EB1043" s="78" t="str">
        <f t="shared" si="270"/>
        <v>Maria Robotnik</v>
      </c>
      <c r="EC1043"/>
    </row>
    <row r="1044" spans="132:133" x14ac:dyDescent="0.25">
      <c r="EB1044" s="78" t="str">
        <f t="shared" si="270"/>
        <v>Elvin Gadd</v>
      </c>
      <c r="EC1044"/>
    </row>
    <row r="1045" spans="132:133" x14ac:dyDescent="0.25">
      <c r="EB1045" s="78" t="str">
        <f t="shared" si="270"/>
        <v>Bandy Andy</v>
      </c>
      <c r="EC1045"/>
    </row>
    <row r="1046" spans="132:133" x14ac:dyDescent="0.25">
      <c r="EB1046" s="78" t="str">
        <f t="shared" si="270"/>
        <v>Francesca Pianta</v>
      </c>
      <c r="EC1046"/>
    </row>
    <row r="1047" spans="132:133" x14ac:dyDescent="0.25">
      <c r="EB1047" s="78" t="str">
        <f t="shared" si="270"/>
        <v>James McCloud</v>
      </c>
      <c r="EC1047"/>
    </row>
    <row r="1048" spans="132:133" x14ac:dyDescent="0.25">
      <c r="EB1048" s="78" t="str">
        <f t="shared" si="270"/>
        <v>Katt Munroe</v>
      </c>
      <c r="EC1048"/>
    </row>
    <row r="1049" spans="132:133" x14ac:dyDescent="0.25">
      <c r="EB1049" s="78" t="str">
        <f t="shared" si="270"/>
        <v>Roy Campbell</v>
      </c>
      <c r="EC1049"/>
    </row>
    <row r="1050" spans="132:133" x14ac:dyDescent="0.25">
      <c r="EB1050" s="78" t="str">
        <f t="shared" si="270"/>
        <v>Meryl Silverburgh</v>
      </c>
      <c r="EC1050"/>
    </row>
    <row r="1051" spans="132:133" x14ac:dyDescent="0.25">
      <c r="EB1051" s="78" t="str">
        <f t="shared" si="270"/>
        <v>Boris Popov</v>
      </c>
      <c r="EC1051"/>
    </row>
    <row r="1052" spans="132:133" x14ac:dyDescent="0.25">
      <c r="EB1052" s="78" t="str">
        <f t="shared" si="270"/>
        <v>123021</v>
      </c>
      <c r="EC1052"/>
    </row>
    <row r="1053" spans="132:133" x14ac:dyDescent="0.25">
      <c r="EB1053" s="78" t="str">
        <f t="shared" si="270"/>
        <v/>
      </c>
      <c r="EC1053"/>
    </row>
    <row r="1054" spans="132:133" x14ac:dyDescent="0.25">
      <c r="EB1054" s="78" t="str">
        <f t="shared" si="270"/>
        <v/>
      </c>
      <c r="EC1054"/>
    </row>
    <row r="1055" spans="132:133" x14ac:dyDescent="0.25">
      <c r="EB1055" s="78" t="str">
        <f t="shared" si="270"/>
        <v/>
      </c>
      <c r="EC1055"/>
    </row>
    <row r="1056" spans="132:133" x14ac:dyDescent="0.25">
      <c r="EB1056" s="78" t="str">
        <f t="shared" si="270"/>
        <v/>
      </c>
      <c r="EC1056"/>
    </row>
    <row r="1057" spans="132:133" x14ac:dyDescent="0.25">
      <c r="EB1057" s="78" t="str">
        <f t="shared" si="270"/>
        <v/>
      </c>
      <c r="EC1057"/>
    </row>
    <row r="1058" spans="132:133" x14ac:dyDescent="0.25">
      <c r="EB1058" s="78" t="str">
        <f t="shared" si="270"/>
        <v/>
      </c>
      <c r="EC1058"/>
    </row>
    <row r="1059" spans="132:133" x14ac:dyDescent="0.25">
      <c r="EB1059" s="78" t="str">
        <f t="shared" si="270"/>
        <v/>
      </c>
      <c r="EC1059"/>
    </row>
    <row r="1060" spans="132:133" x14ac:dyDescent="0.25">
      <c r="EB1060" s="78" t="str">
        <f t="shared" si="270"/>
        <v/>
      </c>
      <c r="EC1060"/>
    </row>
    <row r="1061" spans="132:133" x14ac:dyDescent="0.25">
      <c r="EB1061" s="78" t="str">
        <f t="shared" si="270"/>
        <v/>
      </c>
      <c r="EC1061"/>
    </row>
    <row r="1062" spans="132:133" x14ac:dyDescent="0.25">
      <c r="EB1062" s="78" t="str">
        <f t="shared" si="270"/>
        <v/>
      </c>
      <c r="EC1062"/>
    </row>
    <row r="1063" spans="132:133" x14ac:dyDescent="0.25">
      <c r="EB1063" s="78" t="str">
        <f t="shared" si="270"/>
        <v/>
      </c>
      <c r="EC1063"/>
    </row>
    <row r="1064" spans="132:133" x14ac:dyDescent="0.25">
      <c r="EB1064" s="78" t="str">
        <f t="shared" si="270"/>
        <v/>
      </c>
      <c r="EC1064"/>
    </row>
    <row r="1065" spans="132:133" x14ac:dyDescent="0.25">
      <c r="EB1065" s="78" t="str">
        <f t="shared" si="270"/>
        <v/>
      </c>
      <c r="EC1065"/>
    </row>
    <row r="1066" spans="132:133" x14ac:dyDescent="0.25">
      <c r="EB1066" s="78" t="str">
        <f t="shared" si="270"/>
        <v/>
      </c>
      <c r="EC1066"/>
    </row>
    <row r="1067" spans="132:133" x14ac:dyDescent="0.25">
      <c r="EB1067" s="78" t="str">
        <f t="shared" si="270"/>
        <v/>
      </c>
      <c r="EC1067"/>
    </row>
    <row r="1068" spans="132:133" x14ac:dyDescent="0.25">
      <c r="EB1068" s="78" t="str">
        <f t="shared" si="270"/>
        <v/>
      </c>
      <c r="EC1068"/>
    </row>
    <row r="1069" spans="132:133" x14ac:dyDescent="0.25">
      <c r="EB1069" s="78" t="str">
        <f t="shared" si="270"/>
        <v/>
      </c>
      <c r="EC1069"/>
    </row>
    <row r="1070" spans="132:133" x14ac:dyDescent="0.25">
      <c r="EB1070" s="78" t="str">
        <f t="shared" si="270"/>
        <v/>
      </c>
      <c r="EC1070"/>
    </row>
    <row r="1071" spans="132:133" x14ac:dyDescent="0.25">
      <c r="EB1071" s="78" t="str">
        <f t="shared" si="270"/>
        <v/>
      </c>
      <c r="EC1071"/>
    </row>
    <row r="1072" spans="132:133" x14ac:dyDescent="0.25">
      <c r="EB1072" s="78" t="str">
        <f t="shared" si="270"/>
        <v/>
      </c>
      <c r="EC1072"/>
    </row>
    <row r="1073" spans="132:133" x14ac:dyDescent="0.25">
      <c r="EB1073" s="78" t="str">
        <f t="shared" si="270"/>
        <v/>
      </c>
      <c r="EC1073"/>
    </row>
    <row r="1074" spans="132:133" x14ac:dyDescent="0.25">
      <c r="EB1074" s="78" t="str">
        <f t="shared" si="270"/>
        <v/>
      </c>
      <c r="EC1074"/>
    </row>
    <row r="1075" spans="132:133" x14ac:dyDescent="0.25">
      <c r="EB1075" s="78" t="str">
        <f t="shared" si="270"/>
        <v/>
      </c>
      <c r="EC1075"/>
    </row>
    <row r="1076" spans="132:133" x14ac:dyDescent="0.25">
      <c r="EB1076" s="78" t="str">
        <f t="shared" si="270"/>
        <v/>
      </c>
      <c r="EC1076"/>
    </row>
    <row r="1077" spans="132:133" x14ac:dyDescent="0.25">
      <c r="EB1077" s="78" t="str">
        <f t="shared" si="270"/>
        <v/>
      </c>
      <c r="EC1077"/>
    </row>
    <row r="1078" spans="132:133" x14ac:dyDescent="0.25">
      <c r="EB1078" s="78" t="str">
        <f t="shared" si="270"/>
        <v/>
      </c>
      <c r="EC1078"/>
    </row>
    <row r="1079" spans="132:133" x14ac:dyDescent="0.25">
      <c r="EB1079" s="78" t="str">
        <f t="shared" si="270"/>
        <v/>
      </c>
      <c r="EC1079"/>
    </row>
    <row r="1080" spans="132:133" x14ac:dyDescent="0.25">
      <c r="EB1080" s="78" t="str">
        <f t="shared" si="270"/>
        <v/>
      </c>
      <c r="EC1080"/>
    </row>
    <row r="1081" spans="132:133" x14ac:dyDescent="0.25">
      <c r="EB1081" s="78" t="str">
        <f t="shared" si="270"/>
        <v/>
      </c>
      <c r="EC1081"/>
    </row>
    <row r="1082" spans="132:133" x14ac:dyDescent="0.25">
      <c r="EB1082" s="78" t="str">
        <f t="shared" si="270"/>
        <v/>
      </c>
      <c r="EC1082"/>
    </row>
    <row r="1083" spans="132:133" x14ac:dyDescent="0.25">
      <c r="EB1083" s="78" t="str">
        <f t="shared" si="270"/>
        <v/>
      </c>
      <c r="EC1083"/>
    </row>
    <row r="1084" spans="132:133" x14ac:dyDescent="0.25">
      <c r="EB1084" s="78" t="str">
        <f t="shared" si="270"/>
        <v/>
      </c>
      <c r="EC1084"/>
    </row>
    <row r="1085" spans="132:133" x14ac:dyDescent="0.25">
      <c r="EB1085" s="78" t="str">
        <f t="shared" si="270"/>
        <v/>
      </c>
      <c r="EC1085"/>
    </row>
    <row r="1086" spans="132:133" x14ac:dyDescent="0.25">
      <c r="EB1086" s="78" t="str">
        <f t="shared" si="270"/>
        <v/>
      </c>
      <c r="EC1086"/>
    </row>
    <row r="1087" spans="132:133" x14ac:dyDescent="0.25">
      <c r="EB1087" s="78" t="str">
        <f t="shared" si="270"/>
        <v/>
      </c>
      <c r="EC1087"/>
    </row>
    <row r="1088" spans="132:133" x14ac:dyDescent="0.25">
      <c r="EB1088" s="78" t="str">
        <f t="shared" si="270"/>
        <v/>
      </c>
      <c r="EC1088"/>
    </row>
    <row r="1089" spans="132:133" x14ac:dyDescent="0.25">
      <c r="EB1089" s="78" t="str">
        <f t="shared" si="270"/>
        <v/>
      </c>
      <c r="EC1089"/>
    </row>
    <row r="1090" spans="132:133" x14ac:dyDescent="0.25">
      <c r="EB1090" s="78" t="str">
        <f t="shared" si="270"/>
        <v/>
      </c>
      <c r="EC1090"/>
    </row>
    <row r="1091" spans="132:133" x14ac:dyDescent="0.25">
      <c r="EB1091" s="78" t="str">
        <f t="shared" si="270"/>
        <v/>
      </c>
      <c r="EC1091"/>
    </row>
    <row r="1092" spans="132:133" x14ac:dyDescent="0.25">
      <c r="EB1092" s="78" t="str">
        <f t="shared" si="270"/>
        <v/>
      </c>
      <c r="EC1092"/>
    </row>
    <row r="1093" spans="132:133" x14ac:dyDescent="0.25">
      <c r="EB1093" s="78" t="str">
        <f t="shared" ref="EB1093:EB1156" si="271">INDEX($CT$4:$DX$151,MOD(ROW()-4,148)+1,INT((ROW()-4)/148)+1)</f>
        <v/>
      </c>
      <c r="EC1093"/>
    </row>
    <row r="1094" spans="132:133" x14ac:dyDescent="0.25">
      <c r="EB1094" s="78" t="str">
        <f t="shared" si="271"/>
        <v/>
      </c>
      <c r="EC1094"/>
    </row>
    <row r="1095" spans="132:133" x14ac:dyDescent="0.25">
      <c r="EB1095" s="78" t="str">
        <f t="shared" si="271"/>
        <v/>
      </c>
      <c r="EC1095"/>
    </row>
    <row r="1096" spans="132:133" x14ac:dyDescent="0.25">
      <c r="EB1096" s="78" t="str">
        <f t="shared" si="271"/>
        <v/>
      </c>
      <c r="EC1096"/>
    </row>
    <row r="1097" spans="132:133" x14ac:dyDescent="0.25">
      <c r="EB1097" s="78" t="str">
        <f t="shared" si="271"/>
        <v/>
      </c>
      <c r="EC1097"/>
    </row>
    <row r="1098" spans="132:133" x14ac:dyDescent="0.25">
      <c r="EB1098" s="78" t="str">
        <f t="shared" si="271"/>
        <v/>
      </c>
      <c r="EC1098"/>
    </row>
    <row r="1099" spans="132:133" x14ac:dyDescent="0.25">
      <c r="EB1099" s="78" t="str">
        <f t="shared" si="271"/>
        <v/>
      </c>
      <c r="EC1099"/>
    </row>
    <row r="1100" spans="132:133" x14ac:dyDescent="0.25">
      <c r="EB1100" s="78" t="str">
        <f t="shared" si="271"/>
        <v/>
      </c>
      <c r="EC1100"/>
    </row>
    <row r="1101" spans="132:133" x14ac:dyDescent="0.25">
      <c r="EB1101" s="78" t="str">
        <f t="shared" si="271"/>
        <v/>
      </c>
      <c r="EC1101"/>
    </row>
    <row r="1102" spans="132:133" x14ac:dyDescent="0.25">
      <c r="EB1102" s="78" t="str">
        <f t="shared" si="271"/>
        <v/>
      </c>
      <c r="EC1102"/>
    </row>
    <row r="1103" spans="132:133" x14ac:dyDescent="0.25">
      <c r="EB1103" s="78" t="str">
        <f t="shared" si="271"/>
        <v/>
      </c>
      <c r="EC1103"/>
    </row>
    <row r="1104" spans="132:133" x14ac:dyDescent="0.25">
      <c r="EB1104" s="78" t="str">
        <f t="shared" si="271"/>
        <v/>
      </c>
      <c r="EC1104"/>
    </row>
    <row r="1105" spans="132:133" x14ac:dyDescent="0.25">
      <c r="EB1105" s="78" t="str">
        <f t="shared" si="271"/>
        <v/>
      </c>
      <c r="EC1105"/>
    </row>
    <row r="1106" spans="132:133" x14ac:dyDescent="0.25">
      <c r="EB1106" s="78" t="str">
        <f t="shared" si="271"/>
        <v/>
      </c>
      <c r="EC1106"/>
    </row>
    <row r="1107" spans="132:133" x14ac:dyDescent="0.25">
      <c r="EB1107" s="78" t="str">
        <f t="shared" si="271"/>
        <v/>
      </c>
      <c r="EC1107"/>
    </row>
    <row r="1108" spans="132:133" x14ac:dyDescent="0.25">
      <c r="EB1108" s="78" t="str">
        <f t="shared" si="271"/>
        <v/>
      </c>
      <c r="EC1108"/>
    </row>
    <row r="1109" spans="132:133" x14ac:dyDescent="0.25">
      <c r="EB1109" s="78" t="str">
        <f t="shared" si="271"/>
        <v/>
      </c>
      <c r="EC1109"/>
    </row>
    <row r="1110" spans="132:133" x14ac:dyDescent="0.25">
      <c r="EB1110" s="78" t="str">
        <f t="shared" si="271"/>
        <v/>
      </c>
      <c r="EC1110"/>
    </row>
    <row r="1111" spans="132:133" x14ac:dyDescent="0.25">
      <c r="EB1111" s="78" t="str">
        <f t="shared" si="271"/>
        <v/>
      </c>
      <c r="EC1111"/>
    </row>
    <row r="1112" spans="132:133" x14ac:dyDescent="0.25">
      <c r="EB1112" s="78" t="str">
        <f t="shared" si="271"/>
        <v/>
      </c>
      <c r="EC1112"/>
    </row>
    <row r="1113" spans="132:133" x14ac:dyDescent="0.25">
      <c r="EB1113" s="78" t="str">
        <f t="shared" si="271"/>
        <v/>
      </c>
      <c r="EC1113"/>
    </row>
    <row r="1114" spans="132:133" x14ac:dyDescent="0.25">
      <c r="EB1114" s="78" t="str">
        <f t="shared" si="271"/>
        <v/>
      </c>
      <c r="EC1114"/>
    </row>
    <row r="1115" spans="132:133" x14ac:dyDescent="0.25">
      <c r="EB1115" s="78" t="str">
        <f t="shared" si="271"/>
        <v/>
      </c>
      <c r="EC1115"/>
    </row>
    <row r="1116" spans="132:133" x14ac:dyDescent="0.25">
      <c r="EB1116" s="78" t="str">
        <f t="shared" si="271"/>
        <v/>
      </c>
      <c r="EC1116"/>
    </row>
    <row r="1117" spans="132:133" x14ac:dyDescent="0.25">
      <c r="EB1117" s="78" t="str">
        <f t="shared" si="271"/>
        <v/>
      </c>
      <c r="EC1117"/>
    </row>
    <row r="1118" spans="132:133" x14ac:dyDescent="0.25">
      <c r="EB1118" s="78" t="str">
        <f t="shared" si="271"/>
        <v/>
      </c>
      <c r="EC1118"/>
    </row>
    <row r="1119" spans="132:133" x14ac:dyDescent="0.25">
      <c r="EB1119" s="78" t="str">
        <f t="shared" si="271"/>
        <v/>
      </c>
      <c r="EC1119"/>
    </row>
    <row r="1120" spans="132:133" x14ac:dyDescent="0.25">
      <c r="EB1120" s="78" t="str">
        <f t="shared" si="271"/>
        <v/>
      </c>
      <c r="EC1120"/>
    </row>
    <row r="1121" spans="132:133" x14ac:dyDescent="0.25">
      <c r="EB1121" s="78" t="str">
        <f t="shared" si="271"/>
        <v/>
      </c>
      <c r="EC1121"/>
    </row>
    <row r="1122" spans="132:133" x14ac:dyDescent="0.25">
      <c r="EB1122" s="78" t="str">
        <f t="shared" si="271"/>
        <v/>
      </c>
      <c r="EC1122"/>
    </row>
    <row r="1123" spans="132:133" x14ac:dyDescent="0.25">
      <c r="EB1123" s="78" t="str">
        <f t="shared" si="271"/>
        <v/>
      </c>
      <c r="EC1123"/>
    </row>
    <row r="1124" spans="132:133" x14ac:dyDescent="0.25">
      <c r="EB1124" s="78" t="str">
        <f t="shared" si="271"/>
        <v/>
      </c>
      <c r="EC1124"/>
    </row>
    <row r="1125" spans="132:133" x14ac:dyDescent="0.25">
      <c r="EB1125" s="78" t="str">
        <f t="shared" si="271"/>
        <v/>
      </c>
      <c r="EC1125"/>
    </row>
    <row r="1126" spans="132:133" x14ac:dyDescent="0.25">
      <c r="EB1126" s="78" t="str">
        <f t="shared" si="271"/>
        <v/>
      </c>
      <c r="EC1126"/>
    </row>
    <row r="1127" spans="132:133" x14ac:dyDescent="0.25">
      <c r="EB1127" s="78" t="str">
        <f t="shared" si="271"/>
        <v/>
      </c>
      <c r="EC1127"/>
    </row>
    <row r="1128" spans="132:133" x14ac:dyDescent="0.25">
      <c r="EB1128" s="78" t="str">
        <f t="shared" si="271"/>
        <v/>
      </c>
      <c r="EC1128"/>
    </row>
    <row r="1129" spans="132:133" x14ac:dyDescent="0.25">
      <c r="EB1129" s="78" t="str">
        <f t="shared" si="271"/>
        <v/>
      </c>
      <c r="EC1129"/>
    </row>
    <row r="1130" spans="132:133" x14ac:dyDescent="0.25">
      <c r="EB1130" s="78" t="str">
        <f t="shared" si="271"/>
        <v/>
      </c>
      <c r="EC1130"/>
    </row>
    <row r="1131" spans="132:133" x14ac:dyDescent="0.25">
      <c r="EB1131" s="78" t="str">
        <f t="shared" si="271"/>
        <v/>
      </c>
      <c r="EC1131"/>
    </row>
    <row r="1132" spans="132:133" x14ac:dyDescent="0.25">
      <c r="EB1132" s="78" t="str">
        <f t="shared" si="271"/>
        <v/>
      </c>
      <c r="EC1132"/>
    </row>
    <row r="1133" spans="132:133" x14ac:dyDescent="0.25">
      <c r="EB1133" s="78" t="str">
        <f t="shared" si="271"/>
        <v/>
      </c>
      <c r="EC1133"/>
    </row>
    <row r="1134" spans="132:133" x14ac:dyDescent="0.25">
      <c r="EB1134" s="78" t="str">
        <f t="shared" si="271"/>
        <v/>
      </c>
      <c r="EC1134"/>
    </row>
    <row r="1135" spans="132:133" x14ac:dyDescent="0.25">
      <c r="EB1135" s="78" t="str">
        <f t="shared" si="271"/>
        <v/>
      </c>
      <c r="EC1135"/>
    </row>
    <row r="1136" spans="132:133" x14ac:dyDescent="0.25">
      <c r="EB1136" s="78" t="str">
        <f t="shared" si="271"/>
        <v/>
      </c>
      <c r="EC1136"/>
    </row>
    <row r="1137" spans="132:133" x14ac:dyDescent="0.25">
      <c r="EB1137" s="78" t="str">
        <f t="shared" si="271"/>
        <v/>
      </c>
      <c r="EC1137"/>
    </row>
    <row r="1138" spans="132:133" x14ac:dyDescent="0.25">
      <c r="EB1138" s="78" t="str">
        <f t="shared" si="271"/>
        <v/>
      </c>
      <c r="EC1138"/>
    </row>
    <row r="1139" spans="132:133" x14ac:dyDescent="0.25">
      <c r="EB1139" s="78" t="str">
        <f t="shared" si="271"/>
        <v/>
      </c>
      <c r="EC1139"/>
    </row>
    <row r="1140" spans="132:133" x14ac:dyDescent="0.25">
      <c r="EB1140" s="78" t="str">
        <f t="shared" si="271"/>
        <v/>
      </c>
      <c r="EC1140"/>
    </row>
    <row r="1141" spans="132:133" x14ac:dyDescent="0.25">
      <c r="EB1141" s="78" t="str">
        <f t="shared" si="271"/>
        <v/>
      </c>
      <c r="EC1141"/>
    </row>
    <row r="1142" spans="132:133" x14ac:dyDescent="0.25">
      <c r="EB1142" s="78" t="str">
        <f t="shared" si="271"/>
        <v/>
      </c>
      <c r="EC1142"/>
    </row>
    <row r="1143" spans="132:133" x14ac:dyDescent="0.25">
      <c r="EB1143" s="78" t="str">
        <f t="shared" si="271"/>
        <v/>
      </c>
      <c r="EC1143"/>
    </row>
    <row r="1144" spans="132:133" x14ac:dyDescent="0.25">
      <c r="EB1144" s="78" t="str">
        <f t="shared" si="271"/>
        <v/>
      </c>
      <c r="EC1144"/>
    </row>
    <row r="1145" spans="132:133" x14ac:dyDescent="0.25">
      <c r="EB1145" s="78" t="str">
        <f t="shared" si="271"/>
        <v/>
      </c>
      <c r="EC1145"/>
    </row>
    <row r="1146" spans="132:133" x14ac:dyDescent="0.25">
      <c r="EB1146" s="78" t="str">
        <f t="shared" si="271"/>
        <v/>
      </c>
      <c r="EC1146"/>
    </row>
    <row r="1147" spans="132:133" x14ac:dyDescent="0.25">
      <c r="EB1147" s="78" t="str">
        <f t="shared" si="271"/>
        <v/>
      </c>
      <c r="EC1147"/>
    </row>
    <row r="1148" spans="132:133" x14ac:dyDescent="0.25">
      <c r="EB1148" s="78" t="str">
        <f t="shared" si="271"/>
        <v/>
      </c>
      <c r="EC1148"/>
    </row>
    <row r="1149" spans="132:133" x14ac:dyDescent="0.25">
      <c r="EB1149" s="78" t="str">
        <f t="shared" si="271"/>
        <v/>
      </c>
      <c r="EC1149"/>
    </row>
    <row r="1150" spans="132:133" x14ac:dyDescent="0.25">
      <c r="EB1150" s="78" t="str">
        <f t="shared" si="271"/>
        <v/>
      </c>
      <c r="EC1150"/>
    </row>
    <row r="1151" spans="132:133" x14ac:dyDescent="0.25">
      <c r="EB1151" s="78" t="str">
        <f t="shared" si="271"/>
        <v/>
      </c>
      <c r="EC1151"/>
    </row>
    <row r="1152" spans="132:133" x14ac:dyDescent="0.25">
      <c r="EB1152" s="78" t="str">
        <f t="shared" si="271"/>
        <v/>
      </c>
      <c r="EC1152"/>
    </row>
    <row r="1153" spans="132:133" x14ac:dyDescent="0.25">
      <c r="EB1153" s="78" t="str">
        <f t="shared" si="271"/>
        <v/>
      </c>
      <c r="EC1153"/>
    </row>
    <row r="1154" spans="132:133" x14ac:dyDescent="0.25">
      <c r="EB1154" s="78" t="str">
        <f t="shared" si="271"/>
        <v/>
      </c>
      <c r="EC1154"/>
    </row>
    <row r="1155" spans="132:133" x14ac:dyDescent="0.25">
      <c r="EB1155" s="78" t="str">
        <f t="shared" si="271"/>
        <v/>
      </c>
      <c r="EC1155"/>
    </row>
    <row r="1156" spans="132:133" x14ac:dyDescent="0.25">
      <c r="EB1156" s="78" t="str">
        <f t="shared" si="271"/>
        <v/>
      </c>
      <c r="EC1156"/>
    </row>
    <row r="1157" spans="132:133" x14ac:dyDescent="0.25">
      <c r="EB1157" s="78" t="str">
        <f t="shared" ref="EB1157:EB1220" si="272">INDEX($CT$4:$DX$151,MOD(ROW()-4,148)+1,INT((ROW()-4)/148)+1)</f>
        <v/>
      </c>
      <c r="EC1157"/>
    </row>
    <row r="1158" spans="132:133" x14ac:dyDescent="0.25">
      <c r="EB1158" s="78" t="str">
        <f t="shared" si="272"/>
        <v/>
      </c>
      <c r="EC1158"/>
    </row>
    <row r="1159" spans="132:133" x14ac:dyDescent="0.25">
      <c r="EB1159" s="78" t="str">
        <f t="shared" si="272"/>
        <v/>
      </c>
      <c r="EC1159"/>
    </row>
    <row r="1160" spans="132:133" x14ac:dyDescent="0.25">
      <c r="EB1160" s="78" t="str">
        <f t="shared" si="272"/>
        <v/>
      </c>
      <c r="EC1160"/>
    </row>
    <row r="1161" spans="132:133" x14ac:dyDescent="0.25">
      <c r="EB1161" s="78" t="str">
        <f t="shared" si="272"/>
        <v/>
      </c>
      <c r="EC1161"/>
    </row>
    <row r="1162" spans="132:133" x14ac:dyDescent="0.25">
      <c r="EB1162" s="78" t="str">
        <f t="shared" si="272"/>
        <v/>
      </c>
      <c r="EC1162"/>
    </row>
    <row r="1163" spans="132:133" x14ac:dyDescent="0.25">
      <c r="EB1163" s="78" t="str">
        <f t="shared" si="272"/>
        <v/>
      </c>
      <c r="EC1163"/>
    </row>
    <row r="1164" spans="132:133" x14ac:dyDescent="0.25">
      <c r="EB1164" s="78" t="str">
        <f t="shared" si="272"/>
        <v/>
      </c>
      <c r="EC1164"/>
    </row>
    <row r="1165" spans="132:133" x14ac:dyDescent="0.25">
      <c r="EB1165" s="78" t="str">
        <f t="shared" si="272"/>
        <v/>
      </c>
      <c r="EC1165"/>
    </row>
    <row r="1166" spans="132:133" x14ac:dyDescent="0.25">
      <c r="EB1166" s="78" t="str">
        <f t="shared" si="272"/>
        <v/>
      </c>
      <c r="EC1166"/>
    </row>
    <row r="1167" spans="132:133" x14ac:dyDescent="0.25">
      <c r="EB1167" s="78" t="str">
        <f t="shared" si="272"/>
        <v/>
      </c>
      <c r="EC1167"/>
    </row>
    <row r="1168" spans="132:133" x14ac:dyDescent="0.25">
      <c r="EB1168" s="78" t="str">
        <f t="shared" si="272"/>
        <v/>
      </c>
      <c r="EC1168"/>
    </row>
    <row r="1169" spans="132:133" x14ac:dyDescent="0.25">
      <c r="EB1169" s="78" t="str">
        <f t="shared" si="272"/>
        <v/>
      </c>
      <c r="EC1169"/>
    </row>
    <row r="1170" spans="132:133" x14ac:dyDescent="0.25">
      <c r="EB1170" s="78" t="str">
        <f t="shared" si="272"/>
        <v/>
      </c>
      <c r="EC1170"/>
    </row>
    <row r="1171" spans="132:133" x14ac:dyDescent="0.25">
      <c r="EB1171" s="78" t="str">
        <f t="shared" si="272"/>
        <v/>
      </c>
      <c r="EC1171"/>
    </row>
    <row r="1172" spans="132:133" x14ac:dyDescent="0.25">
      <c r="EB1172" s="78" t="str">
        <f t="shared" si="272"/>
        <v/>
      </c>
      <c r="EC1172"/>
    </row>
    <row r="1173" spans="132:133" x14ac:dyDescent="0.25">
      <c r="EB1173" s="78" t="str">
        <f t="shared" si="272"/>
        <v/>
      </c>
      <c r="EC1173"/>
    </row>
    <row r="1174" spans="132:133" x14ac:dyDescent="0.25">
      <c r="EB1174" s="78" t="str">
        <f t="shared" si="272"/>
        <v/>
      </c>
      <c r="EC1174"/>
    </row>
    <row r="1175" spans="132:133" x14ac:dyDescent="0.25">
      <c r="EB1175" s="78" t="str">
        <f t="shared" si="272"/>
        <v/>
      </c>
      <c r="EC1175"/>
    </row>
    <row r="1176" spans="132:133" x14ac:dyDescent="0.25">
      <c r="EB1176" s="78" t="str">
        <f t="shared" si="272"/>
        <v/>
      </c>
      <c r="EC1176"/>
    </row>
    <row r="1177" spans="132:133" x14ac:dyDescent="0.25">
      <c r="EB1177" s="78" t="str">
        <f t="shared" si="272"/>
        <v/>
      </c>
      <c r="EC1177"/>
    </row>
    <row r="1178" spans="132:133" x14ac:dyDescent="0.25">
      <c r="EB1178" s="78" t="str">
        <f t="shared" si="272"/>
        <v/>
      </c>
      <c r="EC1178"/>
    </row>
    <row r="1179" spans="132:133" x14ac:dyDescent="0.25">
      <c r="EB1179" s="78" t="str">
        <f t="shared" si="272"/>
        <v/>
      </c>
      <c r="EC1179"/>
    </row>
    <row r="1180" spans="132:133" x14ac:dyDescent="0.25">
      <c r="EB1180" s="78" t="str">
        <f t="shared" si="272"/>
        <v/>
      </c>
      <c r="EC1180"/>
    </row>
    <row r="1181" spans="132:133" x14ac:dyDescent="0.25">
      <c r="EB1181" s="78" t="str">
        <f t="shared" si="272"/>
        <v/>
      </c>
      <c r="EC1181"/>
    </row>
    <row r="1182" spans="132:133" x14ac:dyDescent="0.25">
      <c r="EB1182" s="78" t="str">
        <f t="shared" si="272"/>
        <v/>
      </c>
      <c r="EC1182"/>
    </row>
    <row r="1183" spans="132:133" x14ac:dyDescent="0.25">
      <c r="EB1183" s="78" t="str">
        <f t="shared" si="272"/>
        <v/>
      </c>
      <c r="EC1183"/>
    </row>
    <row r="1184" spans="132:133" x14ac:dyDescent="0.25">
      <c r="EB1184" s="78" t="str">
        <f t="shared" si="272"/>
        <v/>
      </c>
      <c r="EC1184"/>
    </row>
    <row r="1185" spans="132:133" x14ac:dyDescent="0.25">
      <c r="EB1185" s="78" t="str">
        <f t="shared" si="272"/>
        <v/>
      </c>
      <c r="EC1185"/>
    </row>
    <row r="1186" spans="132:133" x14ac:dyDescent="0.25">
      <c r="EB1186" s="78" t="str">
        <f t="shared" si="272"/>
        <v/>
      </c>
      <c r="EC1186"/>
    </row>
    <row r="1187" spans="132:133" x14ac:dyDescent="0.25">
      <c r="EB1187" s="78" t="str">
        <f t="shared" si="272"/>
        <v/>
      </c>
      <c r="EC1187"/>
    </row>
    <row r="1188" spans="132:133" x14ac:dyDescent="0.25">
      <c r="EB1188" s="78" t="str">
        <f t="shared" si="272"/>
        <v>Chet Rippo</v>
      </c>
      <c r="EC1188"/>
    </row>
    <row r="1189" spans="132:133" x14ac:dyDescent="0.25">
      <c r="EB1189" s="78" t="str">
        <f t="shared" si="272"/>
        <v>Samuel Oak</v>
      </c>
      <c r="EC1189"/>
    </row>
    <row r="1190" spans="132:133" x14ac:dyDescent="0.25">
      <c r="EB1190" s="78" t="str">
        <f t="shared" si="272"/>
        <v>May Birch</v>
      </c>
      <c r="EC1190"/>
    </row>
    <row r="1191" spans="132:133" x14ac:dyDescent="0.25">
      <c r="EB1191" s="78" t="str">
        <f t="shared" si="272"/>
        <v>Todd Snap</v>
      </c>
      <c r="EC1191"/>
    </row>
    <row r="1192" spans="132:133" x14ac:dyDescent="0.25">
      <c r="EB1192" s="78" t="str">
        <f t="shared" si="272"/>
        <v>Augustine Sycamore</v>
      </c>
      <c r="EC1192"/>
    </row>
    <row r="1193" spans="132:133" x14ac:dyDescent="0.25">
      <c r="EB1193" s="78" t="str">
        <f t="shared" si="272"/>
        <v>James McCloud</v>
      </c>
      <c r="EC1193"/>
    </row>
    <row r="1194" spans="132:133" x14ac:dyDescent="0.25">
      <c r="EB1194" s="78" t="str">
        <f t="shared" si="272"/>
        <v>Leon Powalski</v>
      </c>
      <c r="EC1194"/>
    </row>
    <row r="1195" spans="132:133" x14ac:dyDescent="0.25">
      <c r="EB1195" s="78" t="str">
        <f t="shared" si="272"/>
        <v>Katt Munroe</v>
      </c>
      <c r="EC1195"/>
    </row>
    <row r="1196" spans="132:133" x14ac:dyDescent="0.25">
      <c r="EB1196" s="78" t="str">
        <f t="shared" si="272"/>
        <v>Roy Campbell</v>
      </c>
      <c r="EC1196"/>
    </row>
    <row r="1197" spans="132:133" x14ac:dyDescent="0.25">
      <c r="EB1197" s="78" t="str">
        <f t="shared" si="272"/>
        <v>Meryl Silverburgh</v>
      </c>
      <c r="EC1197"/>
    </row>
    <row r="1198" spans="132:133" x14ac:dyDescent="0.25">
      <c r="EB1198" s="78" t="str">
        <f t="shared" si="272"/>
        <v>Boris Popov</v>
      </c>
      <c r="EC1198"/>
    </row>
    <row r="1199" spans="132:133" x14ac:dyDescent="0.25">
      <c r="EB1199" s="78" t="str">
        <f t="shared" si="272"/>
        <v>123021</v>
      </c>
      <c r="EC1199"/>
    </row>
    <row r="1200" spans="132:133" x14ac:dyDescent="0.25">
      <c r="EB1200" s="78" t="str">
        <f t="shared" si="272"/>
        <v/>
      </c>
      <c r="EC1200"/>
    </row>
    <row r="1201" spans="132:133" x14ac:dyDescent="0.25">
      <c r="EB1201" s="78" t="str">
        <f t="shared" si="272"/>
        <v/>
      </c>
      <c r="EC1201"/>
    </row>
    <row r="1202" spans="132:133" x14ac:dyDescent="0.25">
      <c r="EB1202" s="78" t="str">
        <f t="shared" si="272"/>
        <v/>
      </c>
      <c r="EC1202"/>
    </row>
    <row r="1203" spans="132:133" x14ac:dyDescent="0.25">
      <c r="EB1203" s="78" t="str">
        <f t="shared" si="272"/>
        <v/>
      </c>
      <c r="EC1203"/>
    </row>
    <row r="1204" spans="132:133" x14ac:dyDescent="0.25">
      <c r="EB1204" s="78" t="str">
        <f t="shared" si="272"/>
        <v/>
      </c>
      <c r="EC1204"/>
    </row>
    <row r="1205" spans="132:133" x14ac:dyDescent="0.25">
      <c r="EB1205" s="78" t="str">
        <f t="shared" si="272"/>
        <v/>
      </c>
      <c r="EC1205"/>
    </row>
    <row r="1206" spans="132:133" x14ac:dyDescent="0.25">
      <c r="EB1206" s="78" t="str">
        <f t="shared" si="272"/>
        <v/>
      </c>
      <c r="EC1206"/>
    </row>
    <row r="1207" spans="132:133" x14ac:dyDescent="0.25">
      <c r="EB1207" s="78" t="str">
        <f t="shared" si="272"/>
        <v/>
      </c>
      <c r="EC1207"/>
    </row>
    <row r="1208" spans="132:133" x14ac:dyDescent="0.25">
      <c r="EB1208" s="78" t="str">
        <f t="shared" si="272"/>
        <v/>
      </c>
      <c r="EC1208"/>
    </row>
    <row r="1209" spans="132:133" x14ac:dyDescent="0.25">
      <c r="EB1209" s="78" t="str">
        <f t="shared" si="272"/>
        <v/>
      </c>
      <c r="EC1209"/>
    </row>
    <row r="1210" spans="132:133" x14ac:dyDescent="0.25">
      <c r="EB1210" s="78" t="str">
        <f t="shared" si="272"/>
        <v/>
      </c>
      <c r="EC1210"/>
    </row>
    <row r="1211" spans="132:133" x14ac:dyDescent="0.25">
      <c r="EB1211" s="78" t="str">
        <f t="shared" si="272"/>
        <v/>
      </c>
      <c r="EC1211"/>
    </row>
    <row r="1212" spans="132:133" x14ac:dyDescent="0.25">
      <c r="EB1212" s="78" t="str">
        <f t="shared" si="272"/>
        <v/>
      </c>
      <c r="EC1212"/>
    </row>
    <row r="1213" spans="132:133" x14ac:dyDescent="0.25">
      <c r="EB1213" s="78" t="str">
        <f t="shared" si="272"/>
        <v/>
      </c>
      <c r="EC1213"/>
    </row>
    <row r="1214" spans="132:133" x14ac:dyDescent="0.25">
      <c r="EB1214" s="78" t="str">
        <f t="shared" si="272"/>
        <v/>
      </c>
      <c r="EC1214"/>
    </row>
    <row r="1215" spans="132:133" x14ac:dyDescent="0.25">
      <c r="EB1215" s="78" t="str">
        <f t="shared" si="272"/>
        <v/>
      </c>
      <c r="EC1215"/>
    </row>
    <row r="1216" spans="132:133" x14ac:dyDescent="0.25">
      <c r="EB1216" s="78" t="str">
        <f t="shared" si="272"/>
        <v/>
      </c>
      <c r="EC1216"/>
    </row>
    <row r="1217" spans="132:133" x14ac:dyDescent="0.25">
      <c r="EB1217" s="78" t="str">
        <f t="shared" si="272"/>
        <v/>
      </c>
      <c r="EC1217"/>
    </row>
    <row r="1218" spans="132:133" x14ac:dyDescent="0.25">
      <c r="EB1218" s="78" t="str">
        <f t="shared" si="272"/>
        <v/>
      </c>
      <c r="EC1218"/>
    </row>
    <row r="1219" spans="132:133" x14ac:dyDescent="0.25">
      <c r="EB1219" s="78" t="str">
        <f t="shared" si="272"/>
        <v/>
      </c>
      <c r="EC1219"/>
    </row>
    <row r="1220" spans="132:133" x14ac:dyDescent="0.25">
      <c r="EB1220" s="78" t="str">
        <f t="shared" si="272"/>
        <v/>
      </c>
      <c r="EC1220"/>
    </row>
    <row r="1221" spans="132:133" x14ac:dyDescent="0.25">
      <c r="EB1221" s="78" t="str">
        <f t="shared" ref="EB1221:EB1284" si="273">INDEX($CT$4:$DX$151,MOD(ROW()-4,148)+1,INT((ROW()-4)/148)+1)</f>
        <v/>
      </c>
      <c r="EC1221"/>
    </row>
    <row r="1222" spans="132:133" x14ac:dyDescent="0.25">
      <c r="EB1222" s="78" t="str">
        <f t="shared" si="273"/>
        <v/>
      </c>
      <c r="EC1222"/>
    </row>
    <row r="1223" spans="132:133" x14ac:dyDescent="0.25">
      <c r="EB1223" s="78" t="str">
        <f t="shared" si="273"/>
        <v/>
      </c>
      <c r="EC1223"/>
    </row>
    <row r="1224" spans="132:133" x14ac:dyDescent="0.25">
      <c r="EB1224" s="78" t="str">
        <f t="shared" si="273"/>
        <v/>
      </c>
      <c r="EC1224"/>
    </row>
    <row r="1225" spans="132:133" x14ac:dyDescent="0.25">
      <c r="EB1225" s="78" t="str">
        <f t="shared" si="273"/>
        <v/>
      </c>
      <c r="EC1225"/>
    </row>
    <row r="1226" spans="132:133" x14ac:dyDescent="0.25">
      <c r="EB1226" s="78" t="str">
        <f t="shared" si="273"/>
        <v/>
      </c>
      <c r="EC1226"/>
    </row>
    <row r="1227" spans="132:133" x14ac:dyDescent="0.25">
      <c r="EB1227" s="78" t="str">
        <f t="shared" si="273"/>
        <v/>
      </c>
      <c r="EC1227"/>
    </row>
    <row r="1228" spans="132:133" x14ac:dyDescent="0.25">
      <c r="EB1228" s="78" t="str">
        <f t="shared" si="273"/>
        <v/>
      </c>
      <c r="EC1228"/>
    </row>
    <row r="1229" spans="132:133" x14ac:dyDescent="0.25">
      <c r="EB1229" s="78" t="str">
        <f t="shared" si="273"/>
        <v/>
      </c>
      <c r="EC1229"/>
    </row>
    <row r="1230" spans="132:133" x14ac:dyDescent="0.25">
      <c r="EB1230" s="78" t="str">
        <f t="shared" si="273"/>
        <v/>
      </c>
      <c r="EC1230"/>
    </row>
    <row r="1231" spans="132:133" x14ac:dyDescent="0.25">
      <c r="EB1231" s="78" t="str">
        <f t="shared" si="273"/>
        <v/>
      </c>
      <c r="EC1231"/>
    </row>
    <row r="1232" spans="132:133" x14ac:dyDescent="0.25">
      <c r="EB1232" s="78" t="str">
        <f t="shared" si="273"/>
        <v/>
      </c>
      <c r="EC1232"/>
    </row>
    <row r="1233" spans="132:133" x14ac:dyDescent="0.25">
      <c r="EB1233" s="78" t="str">
        <f t="shared" si="273"/>
        <v/>
      </c>
      <c r="EC1233"/>
    </row>
    <row r="1234" spans="132:133" x14ac:dyDescent="0.25">
      <c r="EB1234" s="78" t="str">
        <f t="shared" si="273"/>
        <v/>
      </c>
      <c r="EC1234"/>
    </row>
    <row r="1235" spans="132:133" x14ac:dyDescent="0.25">
      <c r="EB1235" s="78" t="str">
        <f t="shared" si="273"/>
        <v/>
      </c>
      <c r="EC1235"/>
    </row>
    <row r="1236" spans="132:133" x14ac:dyDescent="0.25">
      <c r="EB1236" s="78" t="str">
        <f t="shared" si="273"/>
        <v/>
      </c>
      <c r="EC1236"/>
    </row>
    <row r="1237" spans="132:133" x14ac:dyDescent="0.25">
      <c r="EB1237" s="78" t="str">
        <f t="shared" si="273"/>
        <v/>
      </c>
      <c r="EC1237"/>
    </row>
    <row r="1238" spans="132:133" x14ac:dyDescent="0.25">
      <c r="EB1238" s="78" t="str">
        <f t="shared" si="273"/>
        <v/>
      </c>
      <c r="EC1238"/>
    </row>
    <row r="1239" spans="132:133" x14ac:dyDescent="0.25">
      <c r="EB1239" s="78" t="str">
        <f t="shared" si="273"/>
        <v/>
      </c>
      <c r="EC1239"/>
    </row>
    <row r="1240" spans="132:133" x14ac:dyDescent="0.25">
      <c r="EB1240" s="78" t="str">
        <f t="shared" si="273"/>
        <v/>
      </c>
      <c r="EC1240"/>
    </row>
    <row r="1241" spans="132:133" x14ac:dyDescent="0.25">
      <c r="EB1241" s="78" t="str">
        <f t="shared" si="273"/>
        <v/>
      </c>
      <c r="EC1241"/>
    </row>
    <row r="1242" spans="132:133" x14ac:dyDescent="0.25">
      <c r="EB1242" s="78" t="str">
        <f t="shared" si="273"/>
        <v/>
      </c>
      <c r="EC1242"/>
    </row>
    <row r="1243" spans="132:133" x14ac:dyDescent="0.25">
      <c r="EB1243" s="78" t="str">
        <f t="shared" si="273"/>
        <v/>
      </c>
      <c r="EC1243"/>
    </row>
    <row r="1244" spans="132:133" x14ac:dyDescent="0.25">
      <c r="EB1244" s="78" t="str">
        <f t="shared" si="273"/>
        <v/>
      </c>
      <c r="EC1244"/>
    </row>
    <row r="1245" spans="132:133" x14ac:dyDescent="0.25">
      <c r="EB1245" s="78" t="str">
        <f t="shared" si="273"/>
        <v/>
      </c>
      <c r="EC1245"/>
    </row>
    <row r="1246" spans="132:133" x14ac:dyDescent="0.25">
      <c r="EB1246" s="78" t="str">
        <f t="shared" si="273"/>
        <v/>
      </c>
      <c r="EC1246"/>
    </row>
    <row r="1247" spans="132:133" x14ac:dyDescent="0.25">
      <c r="EB1247" s="78" t="str">
        <f t="shared" si="273"/>
        <v/>
      </c>
      <c r="EC1247"/>
    </row>
    <row r="1248" spans="132:133" x14ac:dyDescent="0.25">
      <c r="EB1248" s="78" t="str">
        <f t="shared" si="273"/>
        <v/>
      </c>
      <c r="EC1248"/>
    </row>
    <row r="1249" spans="132:133" x14ac:dyDescent="0.25">
      <c r="EB1249" s="78" t="str">
        <f t="shared" si="273"/>
        <v/>
      </c>
      <c r="EC1249"/>
    </row>
    <row r="1250" spans="132:133" x14ac:dyDescent="0.25">
      <c r="EB1250" s="78" t="str">
        <f t="shared" si="273"/>
        <v/>
      </c>
      <c r="EC1250"/>
    </row>
    <row r="1251" spans="132:133" x14ac:dyDescent="0.25">
      <c r="EB1251" s="78" t="str">
        <f t="shared" si="273"/>
        <v/>
      </c>
      <c r="EC1251"/>
    </row>
    <row r="1252" spans="132:133" x14ac:dyDescent="0.25">
      <c r="EB1252" s="78" t="str">
        <f t="shared" si="273"/>
        <v/>
      </c>
      <c r="EC1252"/>
    </row>
    <row r="1253" spans="132:133" x14ac:dyDescent="0.25">
      <c r="EB1253" s="78" t="str">
        <f t="shared" si="273"/>
        <v/>
      </c>
      <c r="EC1253"/>
    </row>
    <row r="1254" spans="132:133" x14ac:dyDescent="0.25">
      <c r="EB1254" s="78" t="str">
        <f t="shared" si="273"/>
        <v/>
      </c>
      <c r="EC1254"/>
    </row>
    <row r="1255" spans="132:133" x14ac:dyDescent="0.25">
      <c r="EB1255" s="78" t="str">
        <f t="shared" si="273"/>
        <v/>
      </c>
      <c r="EC1255"/>
    </row>
    <row r="1256" spans="132:133" x14ac:dyDescent="0.25">
      <c r="EB1256" s="78" t="str">
        <f t="shared" si="273"/>
        <v/>
      </c>
      <c r="EC1256"/>
    </row>
    <row r="1257" spans="132:133" x14ac:dyDescent="0.25">
      <c r="EB1257" s="78" t="str">
        <f t="shared" si="273"/>
        <v/>
      </c>
      <c r="EC1257"/>
    </row>
    <row r="1258" spans="132:133" x14ac:dyDescent="0.25">
      <c r="EB1258" s="78" t="str">
        <f t="shared" si="273"/>
        <v/>
      </c>
      <c r="EC1258"/>
    </row>
    <row r="1259" spans="132:133" x14ac:dyDescent="0.25">
      <c r="EB1259" s="78" t="str">
        <f t="shared" si="273"/>
        <v/>
      </c>
      <c r="EC1259"/>
    </row>
    <row r="1260" spans="132:133" x14ac:dyDescent="0.25">
      <c r="EB1260" s="78" t="str">
        <f t="shared" si="273"/>
        <v/>
      </c>
      <c r="EC1260"/>
    </row>
    <row r="1261" spans="132:133" x14ac:dyDescent="0.25">
      <c r="EB1261" s="78" t="str">
        <f t="shared" si="273"/>
        <v/>
      </c>
      <c r="EC1261"/>
    </row>
    <row r="1262" spans="132:133" x14ac:dyDescent="0.25">
      <c r="EB1262" s="78" t="str">
        <f t="shared" si="273"/>
        <v/>
      </c>
      <c r="EC1262"/>
    </row>
    <row r="1263" spans="132:133" x14ac:dyDescent="0.25">
      <c r="EB1263" s="78" t="str">
        <f t="shared" si="273"/>
        <v/>
      </c>
      <c r="EC1263"/>
    </row>
    <row r="1264" spans="132:133" x14ac:dyDescent="0.25">
      <c r="EB1264" s="78" t="str">
        <f t="shared" si="273"/>
        <v/>
      </c>
      <c r="EC1264"/>
    </row>
    <row r="1265" spans="132:133" x14ac:dyDescent="0.25">
      <c r="EB1265" s="78" t="str">
        <f t="shared" si="273"/>
        <v/>
      </c>
      <c r="EC1265"/>
    </row>
    <row r="1266" spans="132:133" x14ac:dyDescent="0.25">
      <c r="EB1266" s="78" t="str">
        <f t="shared" si="273"/>
        <v/>
      </c>
      <c r="EC1266"/>
    </row>
    <row r="1267" spans="132:133" x14ac:dyDescent="0.25">
      <c r="EB1267" s="78" t="str">
        <f t="shared" si="273"/>
        <v/>
      </c>
      <c r="EC1267"/>
    </row>
    <row r="1268" spans="132:133" x14ac:dyDescent="0.25">
      <c r="EB1268" s="78" t="str">
        <f t="shared" si="273"/>
        <v/>
      </c>
      <c r="EC1268"/>
    </row>
    <row r="1269" spans="132:133" x14ac:dyDescent="0.25">
      <c r="EB1269" s="78" t="str">
        <f t="shared" si="273"/>
        <v/>
      </c>
      <c r="EC1269"/>
    </row>
    <row r="1270" spans="132:133" x14ac:dyDescent="0.25">
      <c r="EB1270" s="78" t="str">
        <f t="shared" si="273"/>
        <v/>
      </c>
      <c r="EC1270"/>
    </row>
    <row r="1271" spans="132:133" x14ac:dyDescent="0.25">
      <c r="EB1271" s="78" t="str">
        <f t="shared" si="273"/>
        <v/>
      </c>
      <c r="EC1271"/>
    </row>
    <row r="1272" spans="132:133" x14ac:dyDescent="0.25">
      <c r="EB1272" s="78" t="str">
        <f t="shared" si="273"/>
        <v/>
      </c>
      <c r="EC1272"/>
    </row>
    <row r="1273" spans="132:133" x14ac:dyDescent="0.25">
      <c r="EB1273" s="78" t="str">
        <f t="shared" si="273"/>
        <v/>
      </c>
      <c r="EC1273"/>
    </row>
    <row r="1274" spans="132:133" x14ac:dyDescent="0.25">
      <c r="EB1274" s="78" t="str">
        <f t="shared" si="273"/>
        <v/>
      </c>
      <c r="EC1274"/>
    </row>
    <row r="1275" spans="132:133" x14ac:dyDescent="0.25">
      <c r="EB1275" s="78" t="str">
        <f t="shared" si="273"/>
        <v/>
      </c>
      <c r="EC1275"/>
    </row>
    <row r="1276" spans="132:133" x14ac:dyDescent="0.25">
      <c r="EB1276" s="78" t="str">
        <f t="shared" si="273"/>
        <v/>
      </c>
      <c r="EC1276"/>
    </row>
    <row r="1277" spans="132:133" x14ac:dyDescent="0.25">
      <c r="EB1277" s="78" t="str">
        <f t="shared" si="273"/>
        <v/>
      </c>
      <c r="EC1277"/>
    </row>
    <row r="1278" spans="132:133" x14ac:dyDescent="0.25">
      <c r="EB1278" s="78" t="str">
        <f t="shared" si="273"/>
        <v/>
      </c>
      <c r="EC1278"/>
    </row>
    <row r="1279" spans="132:133" x14ac:dyDescent="0.25">
      <c r="EB1279" s="78" t="str">
        <f t="shared" si="273"/>
        <v/>
      </c>
      <c r="EC1279"/>
    </row>
    <row r="1280" spans="132:133" x14ac:dyDescent="0.25">
      <c r="EB1280" s="78" t="str">
        <f t="shared" si="273"/>
        <v/>
      </c>
      <c r="EC1280"/>
    </row>
    <row r="1281" spans="132:133" x14ac:dyDescent="0.25">
      <c r="EB1281" s="78" t="str">
        <f t="shared" si="273"/>
        <v/>
      </c>
      <c r="EC1281"/>
    </row>
    <row r="1282" spans="132:133" x14ac:dyDescent="0.25">
      <c r="EB1282" s="78" t="str">
        <f t="shared" si="273"/>
        <v/>
      </c>
      <c r="EC1282"/>
    </row>
    <row r="1283" spans="132:133" x14ac:dyDescent="0.25">
      <c r="EB1283" s="78" t="str">
        <f t="shared" si="273"/>
        <v/>
      </c>
      <c r="EC1283"/>
    </row>
    <row r="1284" spans="132:133" x14ac:dyDescent="0.25">
      <c r="EB1284" s="78" t="str">
        <f t="shared" si="273"/>
        <v/>
      </c>
      <c r="EC1284"/>
    </row>
    <row r="1285" spans="132:133" x14ac:dyDescent="0.25">
      <c r="EB1285" s="78" t="str">
        <f t="shared" ref="EB1285:EB1348" si="274">INDEX($CT$4:$DX$151,MOD(ROW()-4,148)+1,INT((ROW()-4)/148)+1)</f>
        <v/>
      </c>
      <c r="EC1285"/>
    </row>
    <row r="1286" spans="132:133" x14ac:dyDescent="0.25">
      <c r="EB1286" s="78" t="str">
        <f t="shared" si="274"/>
        <v/>
      </c>
      <c r="EC1286"/>
    </row>
    <row r="1287" spans="132:133" x14ac:dyDescent="0.25">
      <c r="EB1287" s="78" t="str">
        <f t="shared" si="274"/>
        <v/>
      </c>
      <c r="EC1287"/>
    </row>
    <row r="1288" spans="132:133" x14ac:dyDescent="0.25">
      <c r="EB1288" s="78" t="str">
        <f t="shared" si="274"/>
        <v/>
      </c>
      <c r="EC1288"/>
    </row>
    <row r="1289" spans="132:133" x14ac:dyDescent="0.25">
      <c r="EB1289" s="78" t="str">
        <f t="shared" si="274"/>
        <v/>
      </c>
      <c r="EC1289"/>
    </row>
    <row r="1290" spans="132:133" x14ac:dyDescent="0.25">
      <c r="EB1290" s="78" t="str">
        <f t="shared" si="274"/>
        <v/>
      </c>
      <c r="EC1290"/>
    </row>
    <row r="1291" spans="132:133" x14ac:dyDescent="0.25">
      <c r="EB1291" s="78" t="str">
        <f t="shared" si="274"/>
        <v/>
      </c>
      <c r="EC1291"/>
    </row>
    <row r="1292" spans="132:133" x14ac:dyDescent="0.25">
      <c r="EB1292" s="78" t="str">
        <f t="shared" si="274"/>
        <v/>
      </c>
      <c r="EC1292"/>
    </row>
    <row r="1293" spans="132:133" x14ac:dyDescent="0.25">
      <c r="EB1293" s="78" t="str">
        <f t="shared" si="274"/>
        <v/>
      </c>
      <c r="EC1293"/>
    </row>
    <row r="1294" spans="132:133" x14ac:dyDescent="0.25">
      <c r="EB1294" s="78" t="str">
        <f t="shared" si="274"/>
        <v/>
      </c>
      <c r="EC1294"/>
    </row>
    <row r="1295" spans="132:133" x14ac:dyDescent="0.25">
      <c r="EB1295" s="78" t="str">
        <f t="shared" si="274"/>
        <v/>
      </c>
      <c r="EC1295"/>
    </row>
    <row r="1296" spans="132:133" x14ac:dyDescent="0.25">
      <c r="EB1296" s="78" t="str">
        <f t="shared" si="274"/>
        <v/>
      </c>
      <c r="EC1296"/>
    </row>
    <row r="1297" spans="132:133" x14ac:dyDescent="0.25">
      <c r="EB1297" s="78" t="str">
        <f t="shared" si="274"/>
        <v/>
      </c>
      <c r="EC1297"/>
    </row>
    <row r="1298" spans="132:133" x14ac:dyDescent="0.25">
      <c r="EB1298" s="78" t="str">
        <f t="shared" si="274"/>
        <v/>
      </c>
      <c r="EC1298"/>
    </row>
    <row r="1299" spans="132:133" x14ac:dyDescent="0.25">
      <c r="EB1299" s="78" t="str">
        <f t="shared" si="274"/>
        <v/>
      </c>
      <c r="EC1299"/>
    </row>
    <row r="1300" spans="132:133" x14ac:dyDescent="0.25">
      <c r="EB1300" s="78" t="str">
        <f t="shared" si="274"/>
        <v/>
      </c>
      <c r="EC1300"/>
    </row>
    <row r="1301" spans="132:133" x14ac:dyDescent="0.25">
      <c r="EB1301" s="78" t="str">
        <f t="shared" si="274"/>
        <v/>
      </c>
      <c r="EC1301"/>
    </row>
    <row r="1302" spans="132:133" x14ac:dyDescent="0.25">
      <c r="EB1302" s="78" t="str">
        <f t="shared" si="274"/>
        <v/>
      </c>
      <c r="EC1302"/>
    </row>
    <row r="1303" spans="132:133" x14ac:dyDescent="0.25">
      <c r="EB1303" s="78" t="str">
        <f t="shared" si="274"/>
        <v/>
      </c>
      <c r="EC1303"/>
    </row>
    <row r="1304" spans="132:133" x14ac:dyDescent="0.25">
      <c r="EB1304" s="78" t="str">
        <f t="shared" si="274"/>
        <v/>
      </c>
      <c r="EC1304"/>
    </row>
    <row r="1305" spans="132:133" x14ac:dyDescent="0.25">
      <c r="EB1305" s="78" t="str">
        <f t="shared" si="274"/>
        <v/>
      </c>
      <c r="EC1305"/>
    </row>
    <row r="1306" spans="132:133" x14ac:dyDescent="0.25">
      <c r="EB1306" s="78" t="str">
        <f t="shared" si="274"/>
        <v/>
      </c>
      <c r="EC1306"/>
    </row>
    <row r="1307" spans="132:133" x14ac:dyDescent="0.25">
      <c r="EB1307" s="78" t="str">
        <f t="shared" si="274"/>
        <v/>
      </c>
      <c r="EC1307"/>
    </row>
    <row r="1308" spans="132:133" x14ac:dyDescent="0.25">
      <c r="EB1308" s="78" t="str">
        <f t="shared" si="274"/>
        <v/>
      </c>
      <c r="EC1308"/>
    </row>
    <row r="1309" spans="132:133" x14ac:dyDescent="0.25">
      <c r="EB1309" s="78" t="str">
        <f t="shared" si="274"/>
        <v/>
      </c>
      <c r="EC1309"/>
    </row>
    <row r="1310" spans="132:133" x14ac:dyDescent="0.25">
      <c r="EB1310" s="78" t="str">
        <f t="shared" si="274"/>
        <v/>
      </c>
      <c r="EC1310"/>
    </row>
    <row r="1311" spans="132:133" x14ac:dyDescent="0.25">
      <c r="EB1311" s="78" t="str">
        <f t="shared" si="274"/>
        <v/>
      </c>
      <c r="EC1311"/>
    </row>
    <row r="1312" spans="132:133" x14ac:dyDescent="0.25">
      <c r="EB1312" s="78" t="str">
        <f t="shared" si="274"/>
        <v/>
      </c>
      <c r="EC1312"/>
    </row>
    <row r="1313" spans="132:133" x14ac:dyDescent="0.25">
      <c r="EB1313" s="78" t="str">
        <f t="shared" si="274"/>
        <v/>
      </c>
      <c r="EC1313"/>
    </row>
    <row r="1314" spans="132:133" x14ac:dyDescent="0.25">
      <c r="EB1314" s="78" t="str">
        <f t="shared" si="274"/>
        <v/>
      </c>
      <c r="EC1314"/>
    </row>
    <row r="1315" spans="132:133" x14ac:dyDescent="0.25">
      <c r="EB1315" s="78" t="str">
        <f t="shared" si="274"/>
        <v/>
      </c>
      <c r="EC1315"/>
    </row>
    <row r="1316" spans="132:133" x14ac:dyDescent="0.25">
      <c r="EB1316" s="78" t="str">
        <f t="shared" si="274"/>
        <v/>
      </c>
      <c r="EC1316"/>
    </row>
    <row r="1317" spans="132:133" x14ac:dyDescent="0.25">
      <c r="EB1317" s="78" t="str">
        <f t="shared" si="274"/>
        <v/>
      </c>
      <c r="EC1317"/>
    </row>
    <row r="1318" spans="132:133" x14ac:dyDescent="0.25">
      <c r="EB1318" s="78" t="str">
        <f t="shared" si="274"/>
        <v/>
      </c>
      <c r="EC1318"/>
    </row>
    <row r="1319" spans="132:133" x14ac:dyDescent="0.25">
      <c r="EB1319" s="78" t="str">
        <f t="shared" si="274"/>
        <v/>
      </c>
      <c r="EC1319"/>
    </row>
    <row r="1320" spans="132:133" x14ac:dyDescent="0.25">
      <c r="EB1320" s="78" t="str">
        <f t="shared" si="274"/>
        <v/>
      </c>
      <c r="EC1320"/>
    </row>
    <row r="1321" spans="132:133" x14ac:dyDescent="0.25">
      <c r="EB1321" s="78" t="str">
        <f t="shared" si="274"/>
        <v/>
      </c>
      <c r="EC1321"/>
    </row>
    <row r="1322" spans="132:133" x14ac:dyDescent="0.25">
      <c r="EB1322" s="78" t="str">
        <f t="shared" si="274"/>
        <v/>
      </c>
      <c r="EC1322"/>
    </row>
    <row r="1323" spans="132:133" x14ac:dyDescent="0.25">
      <c r="EB1323" s="78" t="str">
        <f t="shared" si="274"/>
        <v/>
      </c>
      <c r="EC1323"/>
    </row>
    <row r="1324" spans="132:133" x14ac:dyDescent="0.25">
      <c r="EB1324" s="78" t="str">
        <f t="shared" si="274"/>
        <v/>
      </c>
      <c r="EC1324"/>
    </row>
    <row r="1325" spans="132:133" x14ac:dyDescent="0.25">
      <c r="EB1325" s="78" t="str">
        <f t="shared" si="274"/>
        <v/>
      </c>
      <c r="EC1325"/>
    </row>
    <row r="1326" spans="132:133" x14ac:dyDescent="0.25">
      <c r="EB1326" s="78" t="str">
        <f t="shared" si="274"/>
        <v/>
      </c>
      <c r="EC1326"/>
    </row>
    <row r="1327" spans="132:133" x14ac:dyDescent="0.25">
      <c r="EB1327" s="78" t="str">
        <f t="shared" si="274"/>
        <v/>
      </c>
      <c r="EC1327"/>
    </row>
    <row r="1328" spans="132:133" x14ac:dyDescent="0.25">
      <c r="EB1328" s="78" t="str">
        <f t="shared" si="274"/>
        <v/>
      </c>
      <c r="EC1328"/>
    </row>
    <row r="1329" spans="132:133" x14ac:dyDescent="0.25">
      <c r="EB1329" s="78" t="str">
        <f t="shared" si="274"/>
        <v/>
      </c>
      <c r="EC1329"/>
    </row>
    <row r="1330" spans="132:133" x14ac:dyDescent="0.25">
      <c r="EB1330" s="78" t="str">
        <f t="shared" si="274"/>
        <v/>
      </c>
      <c r="EC1330"/>
    </row>
    <row r="1331" spans="132:133" x14ac:dyDescent="0.25">
      <c r="EB1331" s="78" t="str">
        <f t="shared" si="274"/>
        <v/>
      </c>
      <c r="EC1331"/>
    </row>
    <row r="1332" spans="132:133" x14ac:dyDescent="0.25">
      <c r="EB1332" s="78" t="str">
        <f t="shared" si="274"/>
        <v/>
      </c>
      <c r="EC1332"/>
    </row>
    <row r="1333" spans="132:133" x14ac:dyDescent="0.25">
      <c r="EB1333" s="78" t="str">
        <f t="shared" si="274"/>
        <v/>
      </c>
      <c r="EC1333"/>
    </row>
    <row r="1334" spans="132:133" x14ac:dyDescent="0.25">
      <c r="EB1334" s="78" t="str">
        <f t="shared" si="274"/>
        <v/>
      </c>
      <c r="EC1334"/>
    </row>
    <row r="1335" spans="132:133" x14ac:dyDescent="0.25">
      <c r="EB1335" s="78" t="str">
        <f t="shared" si="274"/>
        <v/>
      </c>
      <c r="EC1335"/>
    </row>
    <row r="1336" spans="132:133" x14ac:dyDescent="0.25">
      <c r="EB1336" s="78" t="str">
        <f t="shared" si="274"/>
        <v>May Birch</v>
      </c>
      <c r="EC1336"/>
    </row>
    <row r="1337" spans="132:133" x14ac:dyDescent="0.25">
      <c r="EB1337" s="78" t="str">
        <f t="shared" si="274"/>
        <v>Todd Snap</v>
      </c>
      <c r="EC1337"/>
    </row>
    <row r="1338" spans="132:133" x14ac:dyDescent="0.25">
      <c r="EB1338" s="78" t="str">
        <f t="shared" si="274"/>
        <v>Augustine Sycamore</v>
      </c>
      <c r="EC1338"/>
    </row>
    <row r="1339" spans="132:133" x14ac:dyDescent="0.25">
      <c r="EB1339" s="78" t="str">
        <f t="shared" si="274"/>
        <v>Steven Stone</v>
      </c>
      <c r="EC1339"/>
    </row>
    <row r="1340" spans="132:133" x14ac:dyDescent="0.25">
      <c r="EB1340" s="78" t="str">
        <f t="shared" si="274"/>
        <v>James McCloud</v>
      </c>
      <c r="EC1340"/>
    </row>
    <row r="1341" spans="132:133" x14ac:dyDescent="0.25">
      <c r="EB1341" s="78" t="str">
        <f t="shared" si="274"/>
        <v>Leon Powalski</v>
      </c>
      <c r="EC1341"/>
    </row>
    <row r="1342" spans="132:133" x14ac:dyDescent="0.25">
      <c r="EB1342" s="78" t="str">
        <f t="shared" si="274"/>
        <v>Katt Munroe</v>
      </c>
      <c r="EC1342"/>
    </row>
    <row r="1343" spans="132:133" x14ac:dyDescent="0.25">
      <c r="EB1343" s="78" t="str">
        <f t="shared" si="274"/>
        <v>Roy Campbell</v>
      </c>
      <c r="EC1343"/>
    </row>
    <row r="1344" spans="132:133" x14ac:dyDescent="0.25">
      <c r="EB1344" s="78" t="str">
        <f t="shared" si="274"/>
        <v>Meryl Silverburgh</v>
      </c>
      <c r="EC1344"/>
    </row>
    <row r="1345" spans="132:133" x14ac:dyDescent="0.25">
      <c r="EB1345" s="78" t="str">
        <f t="shared" si="274"/>
        <v>Boris Popov</v>
      </c>
      <c r="EC1345"/>
    </row>
    <row r="1346" spans="132:133" x14ac:dyDescent="0.25">
      <c r="EB1346" s="78" t="str">
        <f t="shared" si="274"/>
        <v>123021</v>
      </c>
      <c r="EC1346"/>
    </row>
    <row r="1347" spans="132:133" x14ac:dyDescent="0.25">
      <c r="EB1347" s="78" t="str">
        <f t="shared" si="274"/>
        <v/>
      </c>
      <c r="EC1347"/>
    </row>
    <row r="1348" spans="132:133" x14ac:dyDescent="0.25">
      <c r="EB1348" s="78" t="str">
        <f t="shared" si="274"/>
        <v/>
      </c>
      <c r="EC1348"/>
    </row>
    <row r="1349" spans="132:133" x14ac:dyDescent="0.25">
      <c r="EB1349" s="78" t="str">
        <f t="shared" ref="EB1349:EB1412" si="275">INDEX($CT$4:$DX$151,MOD(ROW()-4,148)+1,INT((ROW()-4)/148)+1)</f>
        <v/>
      </c>
      <c r="EC1349"/>
    </row>
    <row r="1350" spans="132:133" x14ac:dyDescent="0.25">
      <c r="EB1350" s="78" t="str">
        <f t="shared" si="275"/>
        <v/>
      </c>
      <c r="EC1350"/>
    </row>
    <row r="1351" spans="132:133" x14ac:dyDescent="0.25">
      <c r="EB1351" s="78" t="str">
        <f t="shared" si="275"/>
        <v/>
      </c>
      <c r="EC1351"/>
    </row>
    <row r="1352" spans="132:133" x14ac:dyDescent="0.25">
      <c r="EB1352" s="78" t="str">
        <f t="shared" si="275"/>
        <v/>
      </c>
      <c r="EC1352"/>
    </row>
    <row r="1353" spans="132:133" x14ac:dyDescent="0.25">
      <c r="EB1353" s="78" t="str">
        <f t="shared" si="275"/>
        <v/>
      </c>
      <c r="EC1353"/>
    </row>
    <row r="1354" spans="132:133" x14ac:dyDescent="0.25">
      <c r="EB1354" s="78" t="str">
        <f t="shared" si="275"/>
        <v/>
      </c>
      <c r="EC1354"/>
    </row>
    <row r="1355" spans="132:133" x14ac:dyDescent="0.25">
      <c r="EB1355" s="78" t="str">
        <f t="shared" si="275"/>
        <v/>
      </c>
      <c r="EC1355"/>
    </row>
    <row r="1356" spans="132:133" x14ac:dyDescent="0.25">
      <c r="EB1356" s="78" t="str">
        <f t="shared" si="275"/>
        <v/>
      </c>
      <c r="EC1356"/>
    </row>
    <row r="1357" spans="132:133" x14ac:dyDescent="0.25">
      <c r="EB1357" s="78" t="str">
        <f t="shared" si="275"/>
        <v/>
      </c>
      <c r="EC1357"/>
    </row>
    <row r="1358" spans="132:133" x14ac:dyDescent="0.25">
      <c r="EB1358" s="78" t="str">
        <f t="shared" si="275"/>
        <v/>
      </c>
      <c r="EC1358"/>
    </row>
    <row r="1359" spans="132:133" x14ac:dyDescent="0.25">
      <c r="EB1359" s="78" t="str">
        <f t="shared" si="275"/>
        <v/>
      </c>
      <c r="EC1359"/>
    </row>
    <row r="1360" spans="132:133" x14ac:dyDescent="0.25">
      <c r="EB1360" s="78" t="str">
        <f t="shared" si="275"/>
        <v/>
      </c>
      <c r="EC1360"/>
    </row>
    <row r="1361" spans="132:133" x14ac:dyDescent="0.25">
      <c r="EB1361" s="78" t="str">
        <f t="shared" si="275"/>
        <v/>
      </c>
      <c r="EC1361"/>
    </row>
    <row r="1362" spans="132:133" x14ac:dyDescent="0.25">
      <c r="EB1362" s="78" t="str">
        <f t="shared" si="275"/>
        <v/>
      </c>
      <c r="EC1362"/>
    </row>
    <row r="1363" spans="132:133" x14ac:dyDescent="0.25">
      <c r="EB1363" s="78" t="str">
        <f t="shared" si="275"/>
        <v/>
      </c>
      <c r="EC1363"/>
    </row>
    <row r="1364" spans="132:133" x14ac:dyDescent="0.25">
      <c r="EB1364" s="78" t="str">
        <f t="shared" si="275"/>
        <v/>
      </c>
      <c r="EC1364"/>
    </row>
    <row r="1365" spans="132:133" x14ac:dyDescent="0.25">
      <c r="EB1365" s="78" t="str">
        <f t="shared" si="275"/>
        <v/>
      </c>
      <c r="EC1365"/>
    </row>
    <row r="1366" spans="132:133" x14ac:dyDescent="0.25">
      <c r="EB1366" s="78" t="str">
        <f t="shared" si="275"/>
        <v/>
      </c>
      <c r="EC1366"/>
    </row>
    <row r="1367" spans="132:133" x14ac:dyDescent="0.25">
      <c r="EB1367" s="78" t="str">
        <f t="shared" si="275"/>
        <v/>
      </c>
      <c r="EC1367"/>
    </row>
    <row r="1368" spans="132:133" x14ac:dyDescent="0.25">
      <c r="EB1368" s="78" t="str">
        <f t="shared" si="275"/>
        <v/>
      </c>
      <c r="EC1368"/>
    </row>
    <row r="1369" spans="132:133" x14ac:dyDescent="0.25">
      <c r="EB1369" s="78" t="str">
        <f t="shared" si="275"/>
        <v/>
      </c>
      <c r="EC1369"/>
    </row>
    <row r="1370" spans="132:133" x14ac:dyDescent="0.25">
      <c r="EB1370" s="78" t="str">
        <f t="shared" si="275"/>
        <v/>
      </c>
      <c r="EC1370"/>
    </row>
    <row r="1371" spans="132:133" x14ac:dyDescent="0.25">
      <c r="EB1371" s="78" t="str">
        <f t="shared" si="275"/>
        <v/>
      </c>
      <c r="EC1371"/>
    </row>
    <row r="1372" spans="132:133" x14ac:dyDescent="0.25">
      <c r="EB1372" s="78" t="str">
        <f t="shared" si="275"/>
        <v/>
      </c>
      <c r="EC1372"/>
    </row>
    <row r="1373" spans="132:133" x14ac:dyDescent="0.25">
      <c r="EB1373" s="78" t="str">
        <f t="shared" si="275"/>
        <v/>
      </c>
      <c r="EC1373"/>
    </row>
    <row r="1374" spans="132:133" x14ac:dyDescent="0.25">
      <c r="EB1374" s="78" t="str">
        <f t="shared" si="275"/>
        <v/>
      </c>
      <c r="EC1374"/>
    </row>
    <row r="1375" spans="132:133" x14ac:dyDescent="0.25">
      <c r="EB1375" s="78" t="str">
        <f t="shared" si="275"/>
        <v/>
      </c>
      <c r="EC1375"/>
    </row>
    <row r="1376" spans="132:133" x14ac:dyDescent="0.25">
      <c r="EB1376" s="78" t="str">
        <f t="shared" si="275"/>
        <v/>
      </c>
      <c r="EC1376"/>
    </row>
    <row r="1377" spans="132:133" x14ac:dyDescent="0.25">
      <c r="EB1377" s="78" t="str">
        <f t="shared" si="275"/>
        <v/>
      </c>
      <c r="EC1377"/>
    </row>
    <row r="1378" spans="132:133" x14ac:dyDescent="0.25">
      <c r="EB1378" s="78" t="str">
        <f t="shared" si="275"/>
        <v/>
      </c>
      <c r="EC1378"/>
    </row>
    <row r="1379" spans="132:133" x14ac:dyDescent="0.25">
      <c r="EB1379" s="78" t="str">
        <f t="shared" si="275"/>
        <v/>
      </c>
      <c r="EC1379"/>
    </row>
    <row r="1380" spans="132:133" x14ac:dyDescent="0.25">
      <c r="EB1380" s="78" t="str">
        <f t="shared" si="275"/>
        <v/>
      </c>
      <c r="EC1380"/>
    </row>
    <row r="1381" spans="132:133" x14ac:dyDescent="0.25">
      <c r="EB1381" s="78" t="str">
        <f t="shared" si="275"/>
        <v/>
      </c>
      <c r="EC1381"/>
    </row>
    <row r="1382" spans="132:133" x14ac:dyDescent="0.25">
      <c r="EB1382" s="78" t="str">
        <f t="shared" si="275"/>
        <v/>
      </c>
      <c r="EC1382"/>
    </row>
    <row r="1383" spans="132:133" x14ac:dyDescent="0.25">
      <c r="EB1383" s="78" t="str">
        <f t="shared" si="275"/>
        <v/>
      </c>
      <c r="EC1383"/>
    </row>
    <row r="1384" spans="132:133" x14ac:dyDescent="0.25">
      <c r="EB1384" s="78" t="str">
        <f t="shared" si="275"/>
        <v/>
      </c>
      <c r="EC1384"/>
    </row>
    <row r="1385" spans="132:133" x14ac:dyDescent="0.25">
      <c r="EB1385" s="78" t="str">
        <f t="shared" si="275"/>
        <v/>
      </c>
      <c r="EC1385"/>
    </row>
    <row r="1386" spans="132:133" x14ac:dyDescent="0.25">
      <c r="EB1386" s="78" t="str">
        <f t="shared" si="275"/>
        <v/>
      </c>
      <c r="EC1386"/>
    </row>
    <row r="1387" spans="132:133" x14ac:dyDescent="0.25">
      <c r="EB1387" s="78" t="str">
        <f t="shared" si="275"/>
        <v/>
      </c>
      <c r="EC1387"/>
    </row>
    <row r="1388" spans="132:133" x14ac:dyDescent="0.25">
      <c r="EB1388" s="78" t="str">
        <f t="shared" si="275"/>
        <v/>
      </c>
      <c r="EC1388"/>
    </row>
    <row r="1389" spans="132:133" x14ac:dyDescent="0.25">
      <c r="EB1389" s="78" t="str">
        <f t="shared" si="275"/>
        <v/>
      </c>
      <c r="EC1389"/>
    </row>
    <row r="1390" spans="132:133" x14ac:dyDescent="0.25">
      <c r="EB1390" s="78" t="str">
        <f t="shared" si="275"/>
        <v/>
      </c>
      <c r="EC1390"/>
    </row>
    <row r="1391" spans="132:133" x14ac:dyDescent="0.25">
      <c r="EB1391" s="78" t="str">
        <f t="shared" si="275"/>
        <v/>
      </c>
      <c r="EC1391"/>
    </row>
    <row r="1392" spans="132:133" x14ac:dyDescent="0.25">
      <c r="EB1392" s="78" t="str">
        <f t="shared" si="275"/>
        <v/>
      </c>
      <c r="EC1392"/>
    </row>
    <row r="1393" spans="132:133" x14ac:dyDescent="0.25">
      <c r="EB1393" s="78" t="str">
        <f t="shared" si="275"/>
        <v/>
      </c>
      <c r="EC1393"/>
    </row>
    <row r="1394" spans="132:133" x14ac:dyDescent="0.25">
      <c r="EB1394" s="78" t="str">
        <f t="shared" si="275"/>
        <v/>
      </c>
      <c r="EC1394"/>
    </row>
    <row r="1395" spans="132:133" x14ac:dyDescent="0.25">
      <c r="EB1395" s="78" t="str">
        <f t="shared" si="275"/>
        <v/>
      </c>
      <c r="EC1395"/>
    </row>
    <row r="1396" spans="132:133" x14ac:dyDescent="0.25">
      <c r="EB1396" s="78" t="str">
        <f t="shared" si="275"/>
        <v/>
      </c>
      <c r="EC1396"/>
    </row>
    <row r="1397" spans="132:133" x14ac:dyDescent="0.25">
      <c r="EB1397" s="78" t="str">
        <f t="shared" si="275"/>
        <v/>
      </c>
      <c r="EC1397"/>
    </row>
    <row r="1398" spans="132:133" x14ac:dyDescent="0.25">
      <c r="EB1398" s="78" t="str">
        <f t="shared" si="275"/>
        <v/>
      </c>
      <c r="EC1398"/>
    </row>
    <row r="1399" spans="132:133" x14ac:dyDescent="0.25">
      <c r="EB1399" s="78" t="str">
        <f t="shared" si="275"/>
        <v/>
      </c>
      <c r="EC1399"/>
    </row>
    <row r="1400" spans="132:133" x14ac:dyDescent="0.25">
      <c r="EB1400" s="78" t="str">
        <f t="shared" si="275"/>
        <v/>
      </c>
      <c r="EC1400"/>
    </row>
    <row r="1401" spans="132:133" x14ac:dyDescent="0.25">
      <c r="EB1401" s="78" t="str">
        <f t="shared" si="275"/>
        <v/>
      </c>
      <c r="EC1401"/>
    </row>
    <row r="1402" spans="132:133" x14ac:dyDescent="0.25">
      <c r="EB1402" s="78" t="str">
        <f t="shared" si="275"/>
        <v/>
      </c>
      <c r="EC1402"/>
    </row>
    <row r="1403" spans="132:133" x14ac:dyDescent="0.25">
      <c r="EB1403" s="78" t="str">
        <f t="shared" si="275"/>
        <v/>
      </c>
      <c r="EC1403"/>
    </row>
    <row r="1404" spans="132:133" x14ac:dyDescent="0.25">
      <c r="EB1404" s="78" t="str">
        <f t="shared" si="275"/>
        <v/>
      </c>
      <c r="EC1404"/>
    </row>
    <row r="1405" spans="132:133" x14ac:dyDescent="0.25">
      <c r="EB1405" s="78" t="str">
        <f t="shared" si="275"/>
        <v/>
      </c>
      <c r="EC1405"/>
    </row>
    <row r="1406" spans="132:133" x14ac:dyDescent="0.25">
      <c r="EB1406" s="78" t="str">
        <f t="shared" si="275"/>
        <v/>
      </c>
      <c r="EC1406"/>
    </row>
    <row r="1407" spans="132:133" x14ac:dyDescent="0.25">
      <c r="EB1407" s="78" t="str">
        <f t="shared" si="275"/>
        <v/>
      </c>
      <c r="EC1407"/>
    </row>
    <row r="1408" spans="132:133" x14ac:dyDescent="0.25">
      <c r="EB1408" s="78" t="str">
        <f t="shared" si="275"/>
        <v/>
      </c>
      <c r="EC1408"/>
    </row>
    <row r="1409" spans="132:133" x14ac:dyDescent="0.25">
      <c r="EB1409" s="78" t="str">
        <f t="shared" si="275"/>
        <v/>
      </c>
      <c r="EC1409"/>
    </row>
    <row r="1410" spans="132:133" x14ac:dyDescent="0.25">
      <c r="EB1410" s="78" t="str">
        <f t="shared" si="275"/>
        <v/>
      </c>
      <c r="EC1410"/>
    </row>
    <row r="1411" spans="132:133" x14ac:dyDescent="0.25">
      <c r="EB1411" s="78" t="str">
        <f t="shared" si="275"/>
        <v/>
      </c>
      <c r="EC1411"/>
    </row>
    <row r="1412" spans="132:133" x14ac:dyDescent="0.25">
      <c r="EB1412" s="78" t="str">
        <f t="shared" si="275"/>
        <v/>
      </c>
      <c r="EC1412"/>
    </row>
    <row r="1413" spans="132:133" x14ac:dyDescent="0.25">
      <c r="EB1413" s="78" t="str">
        <f t="shared" ref="EB1413:EB1476" si="276">INDEX($CT$4:$DX$151,MOD(ROW()-4,148)+1,INT((ROW()-4)/148)+1)</f>
        <v/>
      </c>
      <c r="EC1413"/>
    </row>
    <row r="1414" spans="132:133" x14ac:dyDescent="0.25">
      <c r="EB1414" s="78" t="str">
        <f t="shared" si="276"/>
        <v/>
      </c>
      <c r="EC1414"/>
    </row>
    <row r="1415" spans="132:133" x14ac:dyDescent="0.25">
      <c r="EB1415" s="78" t="str">
        <f t="shared" si="276"/>
        <v/>
      </c>
      <c r="EC1415"/>
    </row>
    <row r="1416" spans="132:133" x14ac:dyDescent="0.25">
      <c r="EB1416" s="78" t="str">
        <f t="shared" si="276"/>
        <v/>
      </c>
      <c r="EC1416"/>
    </row>
    <row r="1417" spans="132:133" x14ac:dyDescent="0.25">
      <c r="EB1417" s="78" t="str">
        <f t="shared" si="276"/>
        <v/>
      </c>
      <c r="EC1417"/>
    </row>
    <row r="1418" spans="132:133" x14ac:dyDescent="0.25">
      <c r="EB1418" s="78" t="str">
        <f t="shared" si="276"/>
        <v/>
      </c>
      <c r="EC1418"/>
    </row>
    <row r="1419" spans="132:133" x14ac:dyDescent="0.25">
      <c r="EB1419" s="78" t="str">
        <f t="shared" si="276"/>
        <v/>
      </c>
      <c r="EC1419"/>
    </row>
    <row r="1420" spans="132:133" x14ac:dyDescent="0.25">
      <c r="EB1420" s="78" t="str">
        <f t="shared" si="276"/>
        <v/>
      </c>
      <c r="EC1420"/>
    </row>
    <row r="1421" spans="132:133" x14ac:dyDescent="0.25">
      <c r="EB1421" s="78" t="str">
        <f t="shared" si="276"/>
        <v/>
      </c>
      <c r="EC1421"/>
    </row>
    <row r="1422" spans="132:133" x14ac:dyDescent="0.25">
      <c r="EB1422" s="78" t="str">
        <f t="shared" si="276"/>
        <v/>
      </c>
      <c r="EC1422"/>
    </row>
    <row r="1423" spans="132:133" x14ac:dyDescent="0.25">
      <c r="EB1423" s="78" t="str">
        <f t="shared" si="276"/>
        <v/>
      </c>
      <c r="EC1423"/>
    </row>
    <row r="1424" spans="132:133" x14ac:dyDescent="0.25">
      <c r="EB1424" s="78" t="str">
        <f t="shared" si="276"/>
        <v/>
      </c>
      <c r="EC1424"/>
    </row>
    <row r="1425" spans="132:133" x14ac:dyDescent="0.25">
      <c r="EB1425" s="78" t="str">
        <f t="shared" si="276"/>
        <v/>
      </c>
      <c r="EC1425"/>
    </row>
    <row r="1426" spans="132:133" x14ac:dyDescent="0.25">
      <c r="EB1426" s="78" t="str">
        <f t="shared" si="276"/>
        <v/>
      </c>
      <c r="EC1426"/>
    </row>
    <row r="1427" spans="132:133" x14ac:dyDescent="0.25">
      <c r="EB1427" s="78" t="str">
        <f t="shared" si="276"/>
        <v/>
      </c>
      <c r="EC1427"/>
    </row>
    <row r="1428" spans="132:133" x14ac:dyDescent="0.25">
      <c r="EB1428" s="78" t="str">
        <f t="shared" si="276"/>
        <v/>
      </c>
      <c r="EC1428"/>
    </row>
    <row r="1429" spans="132:133" x14ac:dyDescent="0.25">
      <c r="EB1429" s="78" t="str">
        <f t="shared" si="276"/>
        <v/>
      </c>
      <c r="EC1429"/>
    </row>
    <row r="1430" spans="132:133" x14ac:dyDescent="0.25">
      <c r="EB1430" s="78" t="str">
        <f t="shared" si="276"/>
        <v/>
      </c>
      <c r="EC1430"/>
    </row>
    <row r="1431" spans="132:133" x14ac:dyDescent="0.25">
      <c r="EB1431" s="78" t="str">
        <f t="shared" si="276"/>
        <v/>
      </c>
      <c r="EC1431"/>
    </row>
    <row r="1432" spans="132:133" x14ac:dyDescent="0.25">
      <c r="EB1432" s="78" t="str">
        <f t="shared" si="276"/>
        <v/>
      </c>
      <c r="EC1432"/>
    </row>
    <row r="1433" spans="132:133" x14ac:dyDescent="0.25">
      <c r="EB1433" s="78" t="str">
        <f t="shared" si="276"/>
        <v/>
      </c>
      <c r="EC1433"/>
    </row>
    <row r="1434" spans="132:133" x14ac:dyDescent="0.25">
      <c r="EB1434" s="78" t="str">
        <f t="shared" si="276"/>
        <v/>
      </c>
      <c r="EC1434"/>
    </row>
    <row r="1435" spans="132:133" x14ac:dyDescent="0.25">
      <c r="EB1435" s="78" t="str">
        <f t="shared" si="276"/>
        <v/>
      </c>
      <c r="EC1435"/>
    </row>
    <row r="1436" spans="132:133" x14ac:dyDescent="0.25">
      <c r="EB1436" s="78" t="str">
        <f t="shared" si="276"/>
        <v/>
      </c>
      <c r="EC1436"/>
    </row>
    <row r="1437" spans="132:133" x14ac:dyDescent="0.25">
      <c r="EB1437" s="78" t="str">
        <f t="shared" si="276"/>
        <v/>
      </c>
      <c r="EC1437"/>
    </row>
    <row r="1438" spans="132:133" x14ac:dyDescent="0.25">
      <c r="EB1438" s="78" t="str">
        <f t="shared" si="276"/>
        <v/>
      </c>
      <c r="EC1438"/>
    </row>
    <row r="1439" spans="132:133" x14ac:dyDescent="0.25">
      <c r="EB1439" s="78" t="str">
        <f t="shared" si="276"/>
        <v/>
      </c>
      <c r="EC1439"/>
    </row>
    <row r="1440" spans="132:133" x14ac:dyDescent="0.25">
      <c r="EB1440" s="78" t="str">
        <f t="shared" si="276"/>
        <v/>
      </c>
      <c r="EC1440"/>
    </row>
    <row r="1441" spans="132:133" x14ac:dyDescent="0.25">
      <c r="EB1441" s="78" t="str">
        <f t="shared" si="276"/>
        <v/>
      </c>
      <c r="EC1441"/>
    </row>
    <row r="1442" spans="132:133" x14ac:dyDescent="0.25">
      <c r="EB1442" s="78" t="str">
        <f t="shared" si="276"/>
        <v/>
      </c>
      <c r="EC1442"/>
    </row>
    <row r="1443" spans="132:133" x14ac:dyDescent="0.25">
      <c r="EB1443" s="78" t="str">
        <f t="shared" si="276"/>
        <v/>
      </c>
      <c r="EC1443"/>
    </row>
    <row r="1444" spans="132:133" x14ac:dyDescent="0.25">
      <c r="EB1444" s="78" t="str">
        <f t="shared" si="276"/>
        <v/>
      </c>
      <c r="EC1444"/>
    </row>
    <row r="1445" spans="132:133" x14ac:dyDescent="0.25">
      <c r="EB1445" s="78" t="str">
        <f t="shared" si="276"/>
        <v/>
      </c>
      <c r="EC1445"/>
    </row>
    <row r="1446" spans="132:133" x14ac:dyDescent="0.25">
      <c r="EB1446" s="78" t="str">
        <f t="shared" si="276"/>
        <v/>
      </c>
      <c r="EC1446"/>
    </row>
    <row r="1447" spans="132:133" x14ac:dyDescent="0.25">
      <c r="EB1447" s="78" t="str">
        <f t="shared" si="276"/>
        <v/>
      </c>
      <c r="EC1447"/>
    </row>
    <row r="1448" spans="132:133" x14ac:dyDescent="0.25">
      <c r="EB1448" s="78" t="str">
        <f t="shared" si="276"/>
        <v/>
      </c>
      <c r="EC1448"/>
    </row>
    <row r="1449" spans="132:133" x14ac:dyDescent="0.25">
      <c r="EB1449" s="78" t="str">
        <f t="shared" si="276"/>
        <v/>
      </c>
      <c r="EC1449"/>
    </row>
    <row r="1450" spans="132:133" x14ac:dyDescent="0.25">
      <c r="EB1450" s="78" t="str">
        <f t="shared" si="276"/>
        <v/>
      </c>
      <c r="EC1450"/>
    </row>
    <row r="1451" spans="132:133" x14ac:dyDescent="0.25">
      <c r="EB1451" s="78" t="str">
        <f t="shared" si="276"/>
        <v/>
      </c>
      <c r="EC1451"/>
    </row>
    <row r="1452" spans="132:133" x14ac:dyDescent="0.25">
      <c r="EB1452" s="78" t="str">
        <f t="shared" si="276"/>
        <v/>
      </c>
      <c r="EC1452"/>
    </row>
    <row r="1453" spans="132:133" x14ac:dyDescent="0.25">
      <c r="EB1453" s="78" t="str">
        <f t="shared" si="276"/>
        <v/>
      </c>
      <c r="EC1453"/>
    </row>
    <row r="1454" spans="132:133" x14ac:dyDescent="0.25">
      <c r="EB1454" s="78" t="str">
        <f t="shared" si="276"/>
        <v/>
      </c>
      <c r="EC1454"/>
    </row>
    <row r="1455" spans="132:133" x14ac:dyDescent="0.25">
      <c r="EB1455" s="78" t="str">
        <f t="shared" si="276"/>
        <v/>
      </c>
      <c r="EC1455"/>
    </row>
    <row r="1456" spans="132:133" x14ac:dyDescent="0.25">
      <c r="EB1456" s="78" t="str">
        <f t="shared" si="276"/>
        <v/>
      </c>
      <c r="EC1456"/>
    </row>
    <row r="1457" spans="132:133" x14ac:dyDescent="0.25">
      <c r="EB1457" s="78" t="str">
        <f t="shared" si="276"/>
        <v/>
      </c>
      <c r="EC1457"/>
    </row>
    <row r="1458" spans="132:133" x14ac:dyDescent="0.25">
      <c r="EB1458" s="78" t="str">
        <f t="shared" si="276"/>
        <v/>
      </c>
      <c r="EC1458"/>
    </row>
    <row r="1459" spans="132:133" x14ac:dyDescent="0.25">
      <c r="EB1459" s="78" t="str">
        <f t="shared" si="276"/>
        <v/>
      </c>
      <c r="EC1459"/>
    </row>
    <row r="1460" spans="132:133" x14ac:dyDescent="0.25">
      <c r="EB1460" s="78" t="str">
        <f t="shared" si="276"/>
        <v/>
      </c>
      <c r="EC1460"/>
    </row>
    <row r="1461" spans="132:133" x14ac:dyDescent="0.25">
      <c r="EB1461" s="78" t="str">
        <f t="shared" si="276"/>
        <v/>
      </c>
      <c r="EC1461"/>
    </row>
    <row r="1462" spans="132:133" x14ac:dyDescent="0.25">
      <c r="EB1462" s="78" t="str">
        <f t="shared" si="276"/>
        <v/>
      </c>
      <c r="EC1462"/>
    </row>
    <row r="1463" spans="132:133" x14ac:dyDescent="0.25">
      <c r="EB1463" s="78" t="str">
        <f t="shared" si="276"/>
        <v/>
      </c>
      <c r="EC1463"/>
    </row>
    <row r="1464" spans="132:133" x14ac:dyDescent="0.25">
      <c r="EB1464" s="78" t="str">
        <f t="shared" si="276"/>
        <v/>
      </c>
      <c r="EC1464"/>
    </row>
    <row r="1465" spans="132:133" x14ac:dyDescent="0.25">
      <c r="EB1465" s="78" t="str">
        <f t="shared" si="276"/>
        <v/>
      </c>
      <c r="EC1465"/>
    </row>
    <row r="1466" spans="132:133" x14ac:dyDescent="0.25">
      <c r="EB1466" s="78" t="str">
        <f t="shared" si="276"/>
        <v/>
      </c>
      <c r="EC1466"/>
    </row>
    <row r="1467" spans="132:133" x14ac:dyDescent="0.25">
      <c r="EB1467" s="78" t="str">
        <f t="shared" si="276"/>
        <v/>
      </c>
      <c r="EC1467"/>
    </row>
    <row r="1468" spans="132:133" x14ac:dyDescent="0.25">
      <c r="EB1468" s="78" t="str">
        <f t="shared" si="276"/>
        <v/>
      </c>
      <c r="EC1468"/>
    </row>
    <row r="1469" spans="132:133" x14ac:dyDescent="0.25">
      <c r="EB1469" s="78" t="str">
        <f t="shared" si="276"/>
        <v/>
      </c>
      <c r="EC1469"/>
    </row>
    <row r="1470" spans="132:133" x14ac:dyDescent="0.25">
      <c r="EB1470" s="78" t="str">
        <f t="shared" si="276"/>
        <v/>
      </c>
      <c r="EC1470"/>
    </row>
    <row r="1471" spans="132:133" x14ac:dyDescent="0.25">
      <c r="EB1471" s="78" t="str">
        <f t="shared" si="276"/>
        <v/>
      </c>
      <c r="EC1471"/>
    </row>
    <row r="1472" spans="132:133" x14ac:dyDescent="0.25">
      <c r="EB1472" s="78" t="str">
        <f t="shared" si="276"/>
        <v/>
      </c>
      <c r="EC1472"/>
    </row>
    <row r="1473" spans="132:133" x14ac:dyDescent="0.25">
      <c r="EB1473" s="78" t="str">
        <f t="shared" si="276"/>
        <v/>
      </c>
      <c r="EC1473"/>
    </row>
    <row r="1474" spans="132:133" x14ac:dyDescent="0.25">
      <c r="EB1474" s="78" t="str">
        <f t="shared" si="276"/>
        <v/>
      </c>
      <c r="EC1474"/>
    </row>
    <row r="1475" spans="132:133" x14ac:dyDescent="0.25">
      <c r="EB1475" s="78" t="str">
        <f t="shared" si="276"/>
        <v/>
      </c>
      <c r="EC1475"/>
    </row>
    <row r="1476" spans="132:133" x14ac:dyDescent="0.25">
      <c r="EB1476" s="78" t="str">
        <f t="shared" si="276"/>
        <v/>
      </c>
      <c r="EC1476"/>
    </row>
    <row r="1477" spans="132:133" x14ac:dyDescent="0.25">
      <c r="EB1477" s="78" t="str">
        <f t="shared" ref="EB1477:EB1540" si="277">INDEX($CT$4:$DX$151,MOD(ROW()-4,148)+1,INT((ROW()-4)/148)+1)</f>
        <v/>
      </c>
      <c r="EC1477"/>
    </row>
    <row r="1478" spans="132:133" x14ac:dyDescent="0.25">
      <c r="EB1478" s="78" t="str">
        <f t="shared" si="277"/>
        <v/>
      </c>
      <c r="EC1478"/>
    </row>
    <row r="1479" spans="132:133" x14ac:dyDescent="0.25">
      <c r="EB1479" s="78" t="str">
        <f t="shared" si="277"/>
        <v/>
      </c>
      <c r="EC1479"/>
    </row>
    <row r="1480" spans="132:133" x14ac:dyDescent="0.25">
      <c r="EB1480" s="78" t="str">
        <f t="shared" si="277"/>
        <v/>
      </c>
      <c r="EC1480"/>
    </row>
    <row r="1481" spans="132:133" x14ac:dyDescent="0.25">
      <c r="EB1481" s="78" t="str">
        <f t="shared" si="277"/>
        <v/>
      </c>
      <c r="EC1481"/>
    </row>
    <row r="1482" spans="132:133" x14ac:dyDescent="0.25">
      <c r="EB1482" s="78" t="str">
        <f t="shared" si="277"/>
        <v/>
      </c>
      <c r="EC1482"/>
    </row>
    <row r="1483" spans="132:133" x14ac:dyDescent="0.25">
      <c r="EB1483" s="78" t="str">
        <f t="shared" si="277"/>
        <v/>
      </c>
      <c r="EC1483"/>
    </row>
    <row r="1484" spans="132:133" x14ac:dyDescent="0.25">
      <c r="EB1484" s="78" t="str">
        <f t="shared" si="277"/>
        <v>Miles Prower</v>
      </c>
      <c r="EC1484"/>
    </row>
    <row r="1485" spans="132:133" x14ac:dyDescent="0.25">
      <c r="EB1485" s="78" t="str">
        <f t="shared" si="277"/>
        <v>Ivo Robotnik</v>
      </c>
      <c r="EC1485"/>
    </row>
    <row r="1486" spans="132:133" x14ac:dyDescent="0.25">
      <c r="EB1486" s="78" t="str">
        <f t="shared" si="277"/>
        <v>Maria Robotnik</v>
      </c>
      <c r="EC1486"/>
    </row>
    <row r="1487" spans="132:133" x14ac:dyDescent="0.25">
      <c r="EB1487" s="78" t="str">
        <f t="shared" si="277"/>
        <v>Elvin Gadd</v>
      </c>
      <c r="EC1487"/>
    </row>
    <row r="1488" spans="132:133" x14ac:dyDescent="0.25">
      <c r="EB1488" s="78" t="str">
        <f t="shared" si="277"/>
        <v>Bandy Andy</v>
      </c>
      <c r="EC1488"/>
    </row>
    <row r="1489" spans="132:133" x14ac:dyDescent="0.25">
      <c r="EB1489" s="78" t="str">
        <f t="shared" si="277"/>
        <v>Francesca Pianta</v>
      </c>
      <c r="EC1489"/>
    </row>
    <row r="1490" spans="132:133" x14ac:dyDescent="0.25">
      <c r="EB1490" s="78" t="str">
        <f t="shared" si="277"/>
        <v>Chet Rippo</v>
      </c>
      <c r="EC1490"/>
    </row>
    <row r="1491" spans="132:133" x14ac:dyDescent="0.25">
      <c r="EB1491" s="78" t="str">
        <f t="shared" si="277"/>
        <v>Samuel Oak</v>
      </c>
      <c r="EC1491"/>
    </row>
    <row r="1492" spans="132:133" x14ac:dyDescent="0.25">
      <c r="EB1492" s="78" t="str">
        <f t="shared" si="277"/>
        <v>May Birch</v>
      </c>
      <c r="EC1492"/>
    </row>
    <row r="1493" spans="132:133" x14ac:dyDescent="0.25">
      <c r="EB1493" s="78" t="str">
        <f t="shared" si="277"/>
        <v>Todd Snap</v>
      </c>
      <c r="EC1493"/>
    </row>
    <row r="1494" spans="132:133" x14ac:dyDescent="0.25">
      <c r="EB1494" s="78" t="str">
        <f t="shared" si="277"/>
        <v>Aurea Juniper</v>
      </c>
      <c r="EC1494"/>
    </row>
    <row r="1495" spans="132:133" x14ac:dyDescent="0.25">
      <c r="EB1495" s="78" t="str">
        <f t="shared" si="277"/>
        <v>Steven Stone</v>
      </c>
      <c r="EC1495"/>
    </row>
    <row r="1496" spans="132:133" x14ac:dyDescent="0.25">
      <c r="EB1496" s="78" t="str">
        <f t="shared" si="277"/>
        <v/>
      </c>
      <c r="EC1496"/>
    </row>
    <row r="1497" spans="132:133" x14ac:dyDescent="0.25">
      <c r="EB1497" s="78" t="str">
        <f t="shared" si="277"/>
        <v/>
      </c>
      <c r="EC1497"/>
    </row>
    <row r="1498" spans="132:133" x14ac:dyDescent="0.25">
      <c r="EB1498" s="78" t="str">
        <f t="shared" si="277"/>
        <v/>
      </c>
      <c r="EC1498"/>
    </row>
    <row r="1499" spans="132:133" x14ac:dyDescent="0.25">
      <c r="EB1499" s="78" t="str">
        <f t="shared" si="277"/>
        <v/>
      </c>
      <c r="EC1499"/>
    </row>
    <row r="1500" spans="132:133" x14ac:dyDescent="0.25">
      <c r="EB1500" s="78" t="str">
        <f t="shared" si="277"/>
        <v/>
      </c>
      <c r="EC1500"/>
    </row>
    <row r="1501" spans="132:133" x14ac:dyDescent="0.25">
      <c r="EB1501" s="78" t="str">
        <f t="shared" si="277"/>
        <v/>
      </c>
      <c r="EC1501"/>
    </row>
    <row r="1502" spans="132:133" x14ac:dyDescent="0.25">
      <c r="EB1502" s="78" t="str">
        <f t="shared" si="277"/>
        <v/>
      </c>
      <c r="EC1502"/>
    </row>
    <row r="1503" spans="132:133" x14ac:dyDescent="0.25">
      <c r="EB1503" s="78" t="str">
        <f t="shared" si="277"/>
        <v/>
      </c>
      <c r="EC1503"/>
    </row>
    <row r="1504" spans="132:133" x14ac:dyDescent="0.25">
      <c r="EB1504" s="78" t="str">
        <f t="shared" si="277"/>
        <v/>
      </c>
      <c r="EC1504"/>
    </row>
    <row r="1505" spans="132:133" x14ac:dyDescent="0.25">
      <c r="EB1505" s="78" t="str">
        <f t="shared" si="277"/>
        <v/>
      </c>
      <c r="EC1505"/>
    </row>
    <row r="1506" spans="132:133" x14ac:dyDescent="0.25">
      <c r="EB1506" s="78" t="str">
        <f t="shared" si="277"/>
        <v/>
      </c>
      <c r="EC1506"/>
    </row>
    <row r="1507" spans="132:133" x14ac:dyDescent="0.25">
      <c r="EB1507" s="78" t="str">
        <f t="shared" si="277"/>
        <v/>
      </c>
      <c r="EC1507"/>
    </row>
    <row r="1508" spans="132:133" x14ac:dyDescent="0.25">
      <c r="EB1508" s="78" t="str">
        <f t="shared" si="277"/>
        <v/>
      </c>
      <c r="EC1508"/>
    </row>
    <row r="1509" spans="132:133" x14ac:dyDescent="0.25">
      <c r="EB1509" s="78" t="str">
        <f t="shared" si="277"/>
        <v/>
      </c>
      <c r="EC1509"/>
    </row>
    <row r="1510" spans="132:133" x14ac:dyDescent="0.25">
      <c r="EB1510" s="78" t="str">
        <f t="shared" si="277"/>
        <v/>
      </c>
      <c r="EC1510"/>
    </row>
    <row r="1511" spans="132:133" x14ac:dyDescent="0.25">
      <c r="EB1511" s="78" t="str">
        <f t="shared" si="277"/>
        <v/>
      </c>
      <c r="EC1511"/>
    </row>
    <row r="1512" spans="132:133" x14ac:dyDescent="0.25">
      <c r="EB1512" s="78" t="str">
        <f t="shared" si="277"/>
        <v/>
      </c>
      <c r="EC1512"/>
    </row>
    <row r="1513" spans="132:133" x14ac:dyDescent="0.25">
      <c r="EB1513" s="78" t="str">
        <f t="shared" si="277"/>
        <v/>
      </c>
      <c r="EC1513"/>
    </row>
    <row r="1514" spans="132:133" x14ac:dyDescent="0.25">
      <c r="EB1514" s="78" t="str">
        <f t="shared" si="277"/>
        <v/>
      </c>
      <c r="EC1514"/>
    </row>
    <row r="1515" spans="132:133" x14ac:dyDescent="0.25">
      <c r="EB1515" s="78" t="str">
        <f t="shared" si="277"/>
        <v/>
      </c>
      <c r="EC1515"/>
    </row>
    <row r="1516" spans="132:133" x14ac:dyDescent="0.25">
      <c r="EB1516" s="78" t="str">
        <f t="shared" si="277"/>
        <v/>
      </c>
      <c r="EC1516"/>
    </row>
    <row r="1517" spans="132:133" x14ac:dyDescent="0.25">
      <c r="EB1517" s="78" t="str">
        <f t="shared" si="277"/>
        <v/>
      </c>
      <c r="EC1517"/>
    </row>
    <row r="1518" spans="132:133" x14ac:dyDescent="0.25">
      <c r="EB1518" s="78" t="str">
        <f t="shared" si="277"/>
        <v/>
      </c>
      <c r="EC1518"/>
    </row>
    <row r="1519" spans="132:133" x14ac:dyDescent="0.25">
      <c r="EB1519" s="78" t="str">
        <f t="shared" si="277"/>
        <v/>
      </c>
      <c r="EC1519"/>
    </row>
    <row r="1520" spans="132:133" x14ac:dyDescent="0.25">
      <c r="EB1520" s="78" t="str">
        <f t="shared" si="277"/>
        <v/>
      </c>
      <c r="EC1520"/>
    </row>
    <row r="1521" spans="132:133" x14ac:dyDescent="0.25">
      <c r="EB1521" s="78" t="str">
        <f t="shared" si="277"/>
        <v/>
      </c>
      <c r="EC1521"/>
    </row>
    <row r="1522" spans="132:133" x14ac:dyDescent="0.25">
      <c r="EB1522" s="78" t="str">
        <f t="shared" si="277"/>
        <v/>
      </c>
      <c r="EC1522"/>
    </row>
    <row r="1523" spans="132:133" x14ac:dyDescent="0.25">
      <c r="EB1523" s="78" t="str">
        <f t="shared" si="277"/>
        <v/>
      </c>
      <c r="EC1523"/>
    </row>
    <row r="1524" spans="132:133" x14ac:dyDescent="0.25">
      <c r="EB1524" s="78" t="str">
        <f t="shared" si="277"/>
        <v/>
      </c>
      <c r="EC1524"/>
    </row>
    <row r="1525" spans="132:133" x14ac:dyDescent="0.25">
      <c r="EB1525" s="78" t="str">
        <f t="shared" si="277"/>
        <v/>
      </c>
      <c r="EC1525"/>
    </row>
    <row r="1526" spans="132:133" x14ac:dyDescent="0.25">
      <c r="EB1526" s="78" t="str">
        <f t="shared" si="277"/>
        <v/>
      </c>
      <c r="EC1526"/>
    </row>
    <row r="1527" spans="132:133" x14ac:dyDescent="0.25">
      <c r="EB1527" s="78" t="str">
        <f t="shared" si="277"/>
        <v/>
      </c>
      <c r="EC1527"/>
    </row>
    <row r="1528" spans="132:133" x14ac:dyDescent="0.25">
      <c r="EB1528" s="78" t="str">
        <f t="shared" si="277"/>
        <v/>
      </c>
      <c r="EC1528"/>
    </row>
    <row r="1529" spans="132:133" x14ac:dyDescent="0.25">
      <c r="EB1529" s="78" t="str">
        <f t="shared" si="277"/>
        <v/>
      </c>
      <c r="EC1529"/>
    </row>
    <row r="1530" spans="132:133" x14ac:dyDescent="0.25">
      <c r="EB1530" s="78" t="str">
        <f t="shared" si="277"/>
        <v/>
      </c>
      <c r="EC1530"/>
    </row>
    <row r="1531" spans="132:133" x14ac:dyDescent="0.25">
      <c r="EB1531" s="78" t="str">
        <f t="shared" si="277"/>
        <v/>
      </c>
      <c r="EC1531"/>
    </row>
    <row r="1532" spans="132:133" x14ac:dyDescent="0.25">
      <c r="EB1532" s="78" t="str">
        <f t="shared" si="277"/>
        <v/>
      </c>
      <c r="EC1532"/>
    </row>
    <row r="1533" spans="132:133" x14ac:dyDescent="0.25">
      <c r="EB1533" s="78" t="str">
        <f t="shared" si="277"/>
        <v/>
      </c>
      <c r="EC1533"/>
    </row>
    <row r="1534" spans="132:133" x14ac:dyDescent="0.25">
      <c r="EB1534" s="78" t="str">
        <f t="shared" si="277"/>
        <v/>
      </c>
      <c r="EC1534"/>
    </row>
    <row r="1535" spans="132:133" x14ac:dyDescent="0.25">
      <c r="EB1535" s="78" t="str">
        <f t="shared" si="277"/>
        <v/>
      </c>
      <c r="EC1535"/>
    </row>
    <row r="1536" spans="132:133" x14ac:dyDescent="0.25">
      <c r="EB1536" s="78" t="str">
        <f t="shared" si="277"/>
        <v/>
      </c>
      <c r="EC1536"/>
    </row>
    <row r="1537" spans="132:133" x14ac:dyDescent="0.25">
      <c r="EB1537" s="78" t="str">
        <f t="shared" si="277"/>
        <v/>
      </c>
      <c r="EC1537"/>
    </row>
    <row r="1538" spans="132:133" x14ac:dyDescent="0.25">
      <c r="EB1538" s="78" t="str">
        <f t="shared" si="277"/>
        <v/>
      </c>
      <c r="EC1538"/>
    </row>
    <row r="1539" spans="132:133" x14ac:dyDescent="0.25">
      <c r="EB1539" s="78" t="str">
        <f t="shared" si="277"/>
        <v/>
      </c>
      <c r="EC1539"/>
    </row>
    <row r="1540" spans="132:133" x14ac:dyDescent="0.25">
      <c r="EB1540" s="78" t="str">
        <f t="shared" si="277"/>
        <v/>
      </c>
      <c r="EC1540"/>
    </row>
    <row r="1541" spans="132:133" x14ac:dyDescent="0.25">
      <c r="EB1541" s="78" t="str">
        <f t="shared" ref="EB1541:EB1604" si="278">INDEX($CT$4:$DX$151,MOD(ROW()-4,148)+1,INT((ROW()-4)/148)+1)</f>
        <v/>
      </c>
      <c r="EC1541"/>
    </row>
    <row r="1542" spans="132:133" x14ac:dyDescent="0.25">
      <c r="EB1542" s="78" t="str">
        <f t="shared" si="278"/>
        <v/>
      </c>
      <c r="EC1542"/>
    </row>
    <row r="1543" spans="132:133" x14ac:dyDescent="0.25">
      <c r="EB1543" s="78" t="str">
        <f t="shared" si="278"/>
        <v/>
      </c>
      <c r="EC1543"/>
    </row>
    <row r="1544" spans="132:133" x14ac:dyDescent="0.25">
      <c r="EB1544" s="78" t="str">
        <f t="shared" si="278"/>
        <v/>
      </c>
      <c r="EC1544"/>
    </row>
    <row r="1545" spans="132:133" x14ac:dyDescent="0.25">
      <c r="EB1545" s="78" t="str">
        <f t="shared" si="278"/>
        <v/>
      </c>
      <c r="EC1545"/>
    </row>
    <row r="1546" spans="132:133" x14ac:dyDescent="0.25">
      <c r="EB1546" s="78" t="str">
        <f t="shared" si="278"/>
        <v/>
      </c>
      <c r="EC1546"/>
    </row>
    <row r="1547" spans="132:133" x14ac:dyDescent="0.25">
      <c r="EB1547" s="78" t="str">
        <f t="shared" si="278"/>
        <v/>
      </c>
      <c r="EC1547"/>
    </row>
    <row r="1548" spans="132:133" x14ac:dyDescent="0.25">
      <c r="EB1548" s="78" t="str">
        <f t="shared" si="278"/>
        <v/>
      </c>
      <c r="EC1548"/>
    </row>
    <row r="1549" spans="132:133" x14ac:dyDescent="0.25">
      <c r="EB1549" s="78" t="str">
        <f t="shared" si="278"/>
        <v/>
      </c>
      <c r="EC1549"/>
    </row>
    <row r="1550" spans="132:133" x14ac:dyDescent="0.25">
      <c r="EB1550" s="78" t="str">
        <f t="shared" si="278"/>
        <v/>
      </c>
      <c r="EC1550"/>
    </row>
    <row r="1551" spans="132:133" x14ac:dyDescent="0.25">
      <c r="EB1551" s="78" t="str">
        <f t="shared" si="278"/>
        <v/>
      </c>
      <c r="EC1551"/>
    </row>
    <row r="1552" spans="132:133" x14ac:dyDescent="0.25">
      <c r="EB1552" s="78" t="str">
        <f t="shared" si="278"/>
        <v/>
      </c>
      <c r="EC1552"/>
    </row>
    <row r="1553" spans="132:133" x14ac:dyDescent="0.25">
      <c r="EB1553" s="78" t="str">
        <f t="shared" si="278"/>
        <v/>
      </c>
      <c r="EC1553"/>
    </row>
    <row r="1554" spans="132:133" x14ac:dyDescent="0.25">
      <c r="EB1554" s="78" t="str">
        <f t="shared" si="278"/>
        <v/>
      </c>
      <c r="EC1554"/>
    </row>
    <row r="1555" spans="132:133" x14ac:dyDescent="0.25">
      <c r="EB1555" s="78" t="str">
        <f t="shared" si="278"/>
        <v/>
      </c>
      <c r="EC1555"/>
    </row>
    <row r="1556" spans="132:133" x14ac:dyDescent="0.25">
      <c r="EB1556" s="78" t="str">
        <f t="shared" si="278"/>
        <v/>
      </c>
      <c r="EC1556"/>
    </row>
    <row r="1557" spans="132:133" x14ac:dyDescent="0.25">
      <c r="EB1557" s="78" t="str">
        <f t="shared" si="278"/>
        <v/>
      </c>
      <c r="EC1557"/>
    </row>
    <row r="1558" spans="132:133" x14ac:dyDescent="0.25">
      <c r="EB1558" s="78" t="str">
        <f t="shared" si="278"/>
        <v/>
      </c>
      <c r="EC1558"/>
    </row>
    <row r="1559" spans="132:133" x14ac:dyDescent="0.25">
      <c r="EB1559" s="78" t="str">
        <f t="shared" si="278"/>
        <v/>
      </c>
      <c r="EC1559"/>
    </row>
    <row r="1560" spans="132:133" x14ac:dyDescent="0.25">
      <c r="EB1560" s="78" t="str">
        <f t="shared" si="278"/>
        <v/>
      </c>
      <c r="EC1560"/>
    </row>
    <row r="1561" spans="132:133" x14ac:dyDescent="0.25">
      <c r="EB1561" s="78" t="str">
        <f t="shared" si="278"/>
        <v/>
      </c>
      <c r="EC1561"/>
    </row>
    <row r="1562" spans="132:133" x14ac:dyDescent="0.25">
      <c r="EB1562" s="78" t="str">
        <f t="shared" si="278"/>
        <v/>
      </c>
      <c r="EC1562"/>
    </row>
    <row r="1563" spans="132:133" x14ac:dyDescent="0.25">
      <c r="EB1563" s="78" t="str">
        <f t="shared" si="278"/>
        <v/>
      </c>
      <c r="EC1563"/>
    </row>
    <row r="1564" spans="132:133" x14ac:dyDescent="0.25">
      <c r="EB1564" s="78" t="str">
        <f t="shared" si="278"/>
        <v/>
      </c>
      <c r="EC1564"/>
    </row>
    <row r="1565" spans="132:133" x14ac:dyDescent="0.25">
      <c r="EB1565" s="78" t="str">
        <f t="shared" si="278"/>
        <v/>
      </c>
      <c r="EC1565"/>
    </row>
    <row r="1566" spans="132:133" x14ac:dyDescent="0.25">
      <c r="EB1566" s="78" t="str">
        <f t="shared" si="278"/>
        <v/>
      </c>
      <c r="EC1566"/>
    </row>
    <row r="1567" spans="132:133" x14ac:dyDescent="0.25">
      <c r="EB1567" s="78" t="str">
        <f t="shared" si="278"/>
        <v/>
      </c>
      <c r="EC1567"/>
    </row>
    <row r="1568" spans="132:133" x14ac:dyDescent="0.25">
      <c r="EB1568" s="78" t="str">
        <f t="shared" si="278"/>
        <v/>
      </c>
      <c r="EC1568"/>
    </row>
    <row r="1569" spans="132:133" x14ac:dyDescent="0.25">
      <c r="EB1569" s="78" t="str">
        <f t="shared" si="278"/>
        <v/>
      </c>
      <c r="EC1569"/>
    </row>
    <row r="1570" spans="132:133" x14ac:dyDescent="0.25">
      <c r="EB1570" s="78" t="str">
        <f t="shared" si="278"/>
        <v/>
      </c>
      <c r="EC1570"/>
    </row>
    <row r="1571" spans="132:133" x14ac:dyDescent="0.25">
      <c r="EB1571" s="78" t="str">
        <f t="shared" si="278"/>
        <v/>
      </c>
      <c r="EC1571"/>
    </row>
    <row r="1572" spans="132:133" x14ac:dyDescent="0.25">
      <c r="EB1572" s="78" t="str">
        <f t="shared" si="278"/>
        <v/>
      </c>
      <c r="EC1572"/>
    </row>
    <row r="1573" spans="132:133" x14ac:dyDescent="0.25">
      <c r="EB1573" s="78" t="str">
        <f t="shared" si="278"/>
        <v/>
      </c>
      <c r="EC1573"/>
    </row>
    <row r="1574" spans="132:133" x14ac:dyDescent="0.25">
      <c r="EB1574" s="78" t="str">
        <f t="shared" si="278"/>
        <v/>
      </c>
      <c r="EC1574"/>
    </row>
    <row r="1575" spans="132:133" x14ac:dyDescent="0.25">
      <c r="EB1575" s="78" t="str">
        <f t="shared" si="278"/>
        <v/>
      </c>
      <c r="EC1575"/>
    </row>
    <row r="1576" spans="132:133" x14ac:dyDescent="0.25">
      <c r="EB1576" s="78" t="str">
        <f t="shared" si="278"/>
        <v/>
      </c>
      <c r="EC1576"/>
    </row>
    <row r="1577" spans="132:133" x14ac:dyDescent="0.25">
      <c r="EB1577" s="78" t="str">
        <f t="shared" si="278"/>
        <v/>
      </c>
      <c r="EC1577"/>
    </row>
    <row r="1578" spans="132:133" x14ac:dyDescent="0.25">
      <c r="EB1578" s="78" t="str">
        <f t="shared" si="278"/>
        <v/>
      </c>
      <c r="EC1578"/>
    </row>
    <row r="1579" spans="132:133" x14ac:dyDescent="0.25">
      <c r="EB1579" s="78" t="str">
        <f t="shared" si="278"/>
        <v/>
      </c>
      <c r="EC1579"/>
    </row>
    <row r="1580" spans="132:133" x14ac:dyDescent="0.25">
      <c r="EB1580" s="78" t="str">
        <f t="shared" si="278"/>
        <v/>
      </c>
      <c r="EC1580"/>
    </row>
    <row r="1581" spans="132:133" x14ac:dyDescent="0.25">
      <c r="EB1581" s="78" t="str">
        <f t="shared" si="278"/>
        <v/>
      </c>
      <c r="EC1581"/>
    </row>
    <row r="1582" spans="132:133" x14ac:dyDescent="0.25">
      <c r="EB1582" s="78" t="str">
        <f t="shared" si="278"/>
        <v/>
      </c>
      <c r="EC1582"/>
    </row>
    <row r="1583" spans="132:133" x14ac:dyDescent="0.25">
      <c r="EB1583" s="78" t="str">
        <f t="shared" si="278"/>
        <v/>
      </c>
      <c r="EC1583"/>
    </row>
    <row r="1584" spans="132:133" x14ac:dyDescent="0.25">
      <c r="EB1584" s="78" t="str">
        <f t="shared" si="278"/>
        <v/>
      </c>
      <c r="EC1584"/>
    </row>
    <row r="1585" spans="132:133" x14ac:dyDescent="0.25">
      <c r="EB1585" s="78" t="str">
        <f t="shared" si="278"/>
        <v/>
      </c>
      <c r="EC1585"/>
    </row>
    <row r="1586" spans="132:133" x14ac:dyDescent="0.25">
      <c r="EB1586" s="78" t="str">
        <f t="shared" si="278"/>
        <v/>
      </c>
      <c r="EC1586"/>
    </row>
    <row r="1587" spans="132:133" x14ac:dyDescent="0.25">
      <c r="EB1587" s="78" t="str">
        <f t="shared" si="278"/>
        <v/>
      </c>
      <c r="EC1587"/>
    </row>
    <row r="1588" spans="132:133" x14ac:dyDescent="0.25">
      <c r="EB1588" s="78" t="str">
        <f t="shared" si="278"/>
        <v/>
      </c>
      <c r="EC1588"/>
    </row>
    <row r="1589" spans="132:133" x14ac:dyDescent="0.25">
      <c r="EB1589" s="78" t="str">
        <f t="shared" si="278"/>
        <v/>
      </c>
      <c r="EC1589"/>
    </row>
    <row r="1590" spans="132:133" x14ac:dyDescent="0.25">
      <c r="EB1590" s="78" t="str">
        <f t="shared" si="278"/>
        <v/>
      </c>
      <c r="EC1590"/>
    </row>
    <row r="1591" spans="132:133" x14ac:dyDescent="0.25">
      <c r="EB1591" s="78" t="str">
        <f t="shared" si="278"/>
        <v/>
      </c>
      <c r="EC1591"/>
    </row>
    <row r="1592" spans="132:133" x14ac:dyDescent="0.25">
      <c r="EB1592" s="78" t="str">
        <f t="shared" si="278"/>
        <v/>
      </c>
      <c r="EC1592"/>
    </row>
    <row r="1593" spans="132:133" x14ac:dyDescent="0.25">
      <c r="EB1593" s="78" t="str">
        <f t="shared" si="278"/>
        <v/>
      </c>
      <c r="EC1593"/>
    </row>
    <row r="1594" spans="132:133" x14ac:dyDescent="0.25">
      <c r="EB1594" s="78" t="str">
        <f t="shared" si="278"/>
        <v/>
      </c>
      <c r="EC1594"/>
    </row>
    <row r="1595" spans="132:133" x14ac:dyDescent="0.25">
      <c r="EB1595" s="78" t="str">
        <f t="shared" si="278"/>
        <v/>
      </c>
      <c r="EC1595"/>
    </row>
    <row r="1596" spans="132:133" x14ac:dyDescent="0.25">
      <c r="EB1596" s="78" t="str">
        <f t="shared" si="278"/>
        <v/>
      </c>
      <c r="EC1596"/>
    </row>
    <row r="1597" spans="132:133" x14ac:dyDescent="0.25">
      <c r="EB1597" s="78" t="str">
        <f t="shared" si="278"/>
        <v/>
      </c>
      <c r="EC1597"/>
    </row>
    <row r="1598" spans="132:133" x14ac:dyDescent="0.25">
      <c r="EB1598" s="78" t="str">
        <f t="shared" si="278"/>
        <v/>
      </c>
      <c r="EC1598"/>
    </row>
    <row r="1599" spans="132:133" x14ac:dyDescent="0.25">
      <c r="EB1599" s="78" t="str">
        <f t="shared" si="278"/>
        <v/>
      </c>
      <c r="EC1599"/>
    </row>
    <row r="1600" spans="132:133" x14ac:dyDescent="0.25">
      <c r="EB1600" s="78" t="str">
        <f t="shared" si="278"/>
        <v/>
      </c>
      <c r="EC1600"/>
    </row>
    <row r="1601" spans="132:133" x14ac:dyDescent="0.25">
      <c r="EB1601" s="78" t="str">
        <f t="shared" si="278"/>
        <v/>
      </c>
      <c r="EC1601"/>
    </row>
    <row r="1602" spans="132:133" x14ac:dyDescent="0.25">
      <c r="EB1602" s="78" t="str">
        <f t="shared" si="278"/>
        <v/>
      </c>
      <c r="EC1602"/>
    </row>
    <row r="1603" spans="132:133" x14ac:dyDescent="0.25">
      <c r="EB1603" s="78" t="str">
        <f t="shared" si="278"/>
        <v/>
      </c>
      <c r="EC1603"/>
    </row>
    <row r="1604" spans="132:133" x14ac:dyDescent="0.25">
      <c r="EB1604" s="78" t="str">
        <f t="shared" si="278"/>
        <v/>
      </c>
      <c r="EC1604"/>
    </row>
    <row r="1605" spans="132:133" x14ac:dyDescent="0.25">
      <c r="EB1605" s="78" t="str">
        <f t="shared" ref="EB1605:EB1668" si="279">INDEX($CT$4:$DX$151,MOD(ROW()-4,148)+1,INT((ROW()-4)/148)+1)</f>
        <v/>
      </c>
      <c r="EC1605"/>
    </row>
    <row r="1606" spans="132:133" x14ac:dyDescent="0.25">
      <c r="EB1606" s="78" t="str">
        <f t="shared" si="279"/>
        <v/>
      </c>
      <c r="EC1606"/>
    </row>
    <row r="1607" spans="132:133" x14ac:dyDescent="0.25">
      <c r="EB1607" s="78" t="str">
        <f t="shared" si="279"/>
        <v/>
      </c>
      <c r="EC1607"/>
    </row>
    <row r="1608" spans="132:133" x14ac:dyDescent="0.25">
      <c r="EB1608" s="78" t="str">
        <f t="shared" si="279"/>
        <v/>
      </c>
      <c r="EC1608"/>
    </row>
    <row r="1609" spans="132:133" x14ac:dyDescent="0.25">
      <c r="EB1609" s="78" t="str">
        <f t="shared" si="279"/>
        <v/>
      </c>
      <c r="EC1609"/>
    </row>
    <row r="1610" spans="132:133" x14ac:dyDescent="0.25">
      <c r="EB1610" s="78" t="str">
        <f t="shared" si="279"/>
        <v/>
      </c>
      <c r="EC1610"/>
    </row>
    <row r="1611" spans="132:133" x14ac:dyDescent="0.25">
      <c r="EB1611" s="78" t="str">
        <f t="shared" si="279"/>
        <v/>
      </c>
      <c r="EC1611"/>
    </row>
    <row r="1612" spans="132:133" x14ac:dyDescent="0.25">
      <c r="EB1612" s="78" t="str">
        <f t="shared" si="279"/>
        <v/>
      </c>
      <c r="EC1612"/>
    </row>
    <row r="1613" spans="132:133" x14ac:dyDescent="0.25">
      <c r="EB1613" s="78" t="str">
        <f t="shared" si="279"/>
        <v/>
      </c>
      <c r="EC1613"/>
    </row>
    <row r="1614" spans="132:133" x14ac:dyDescent="0.25">
      <c r="EB1614" s="78" t="str">
        <f t="shared" si="279"/>
        <v/>
      </c>
      <c r="EC1614"/>
    </row>
    <row r="1615" spans="132:133" x14ac:dyDescent="0.25">
      <c r="EB1615" s="78" t="str">
        <f t="shared" si="279"/>
        <v/>
      </c>
      <c r="EC1615"/>
    </row>
    <row r="1616" spans="132:133" x14ac:dyDescent="0.25">
      <c r="EB1616" s="78" t="str">
        <f t="shared" si="279"/>
        <v/>
      </c>
      <c r="EC1616"/>
    </row>
    <row r="1617" spans="132:133" x14ac:dyDescent="0.25">
      <c r="EB1617" s="78" t="str">
        <f t="shared" si="279"/>
        <v/>
      </c>
      <c r="EC1617"/>
    </row>
    <row r="1618" spans="132:133" x14ac:dyDescent="0.25">
      <c r="EB1618" s="78" t="str">
        <f t="shared" si="279"/>
        <v/>
      </c>
      <c r="EC1618"/>
    </row>
    <row r="1619" spans="132:133" x14ac:dyDescent="0.25">
      <c r="EB1619" s="78" t="str">
        <f t="shared" si="279"/>
        <v/>
      </c>
      <c r="EC1619"/>
    </row>
    <row r="1620" spans="132:133" x14ac:dyDescent="0.25">
      <c r="EB1620" s="78" t="str">
        <f t="shared" si="279"/>
        <v/>
      </c>
      <c r="EC1620"/>
    </row>
    <row r="1621" spans="132:133" x14ac:dyDescent="0.25">
      <c r="EB1621" s="78" t="str">
        <f t="shared" si="279"/>
        <v/>
      </c>
      <c r="EC1621"/>
    </row>
    <row r="1622" spans="132:133" x14ac:dyDescent="0.25">
      <c r="EB1622" s="78" t="str">
        <f t="shared" si="279"/>
        <v/>
      </c>
      <c r="EC1622"/>
    </row>
    <row r="1623" spans="132:133" x14ac:dyDescent="0.25">
      <c r="EB1623" s="78" t="str">
        <f t="shared" si="279"/>
        <v/>
      </c>
      <c r="EC1623"/>
    </row>
    <row r="1624" spans="132:133" x14ac:dyDescent="0.25">
      <c r="EB1624" s="78" t="str">
        <f t="shared" si="279"/>
        <v/>
      </c>
      <c r="EC1624"/>
    </row>
    <row r="1625" spans="132:133" x14ac:dyDescent="0.25">
      <c r="EB1625" s="78" t="str">
        <f t="shared" si="279"/>
        <v/>
      </c>
      <c r="EC1625"/>
    </row>
    <row r="1626" spans="132:133" x14ac:dyDescent="0.25">
      <c r="EB1626" s="78" t="str">
        <f t="shared" si="279"/>
        <v/>
      </c>
      <c r="EC1626"/>
    </row>
    <row r="1627" spans="132:133" x14ac:dyDescent="0.25">
      <c r="EB1627" s="78" t="str">
        <f t="shared" si="279"/>
        <v/>
      </c>
      <c r="EC1627"/>
    </row>
    <row r="1628" spans="132:133" x14ac:dyDescent="0.25">
      <c r="EB1628" s="78" t="str">
        <f t="shared" si="279"/>
        <v/>
      </c>
      <c r="EC1628"/>
    </row>
    <row r="1629" spans="132:133" x14ac:dyDescent="0.25">
      <c r="EB1629" s="78" t="str">
        <f t="shared" si="279"/>
        <v/>
      </c>
      <c r="EC1629"/>
    </row>
    <row r="1630" spans="132:133" x14ac:dyDescent="0.25">
      <c r="EB1630" s="78" t="str">
        <f t="shared" si="279"/>
        <v/>
      </c>
      <c r="EC1630"/>
    </row>
    <row r="1631" spans="132:133" x14ac:dyDescent="0.25">
      <c r="EB1631" s="78" t="str">
        <f t="shared" si="279"/>
        <v/>
      </c>
      <c r="EC1631"/>
    </row>
    <row r="1632" spans="132:133" x14ac:dyDescent="0.25">
      <c r="EB1632" s="78" t="str">
        <f t="shared" si="279"/>
        <v>Miles Prower</v>
      </c>
      <c r="EC1632"/>
    </row>
    <row r="1633" spans="132:133" x14ac:dyDescent="0.25">
      <c r="EB1633" s="78" t="str">
        <f t="shared" si="279"/>
        <v>Ivo Robotnik</v>
      </c>
      <c r="EC1633"/>
    </row>
    <row r="1634" spans="132:133" x14ac:dyDescent="0.25">
      <c r="EB1634" s="78" t="str">
        <f t="shared" si="279"/>
        <v>Elvin Gadd</v>
      </c>
      <c r="EC1634"/>
    </row>
    <row r="1635" spans="132:133" x14ac:dyDescent="0.25">
      <c r="EB1635" s="78" t="str">
        <f t="shared" si="279"/>
        <v>Bandy Andy</v>
      </c>
      <c r="EC1635"/>
    </row>
    <row r="1636" spans="132:133" x14ac:dyDescent="0.25">
      <c r="EB1636" s="78" t="str">
        <f t="shared" si="279"/>
        <v>Francesca Pianta</v>
      </c>
      <c r="EC1636"/>
    </row>
    <row r="1637" spans="132:133" x14ac:dyDescent="0.25">
      <c r="EB1637" s="78" t="str">
        <f t="shared" si="279"/>
        <v>Chet Rippo</v>
      </c>
      <c r="EC1637"/>
    </row>
    <row r="1638" spans="132:133" x14ac:dyDescent="0.25">
      <c r="EB1638" s="78" t="str">
        <f t="shared" si="279"/>
        <v>May Birch</v>
      </c>
      <c r="EC1638"/>
    </row>
    <row r="1639" spans="132:133" x14ac:dyDescent="0.25">
      <c r="EB1639" s="78" t="str">
        <f t="shared" si="279"/>
        <v>Todd Snap</v>
      </c>
      <c r="EC1639"/>
    </row>
    <row r="1640" spans="132:133" x14ac:dyDescent="0.25">
      <c r="EB1640" s="78" t="str">
        <f t="shared" si="279"/>
        <v>Aurea Juniper</v>
      </c>
      <c r="EC1640"/>
    </row>
    <row r="1641" spans="132:133" x14ac:dyDescent="0.25">
      <c r="EB1641" s="78" t="str">
        <f t="shared" si="279"/>
        <v>Augustine Sycamore</v>
      </c>
      <c r="EC1641"/>
    </row>
    <row r="1642" spans="132:133" x14ac:dyDescent="0.25">
      <c r="EB1642" s="78" t="str">
        <f t="shared" si="279"/>
        <v>Steven Stone</v>
      </c>
      <c r="EC1642"/>
    </row>
    <row r="1643" spans="132:133" x14ac:dyDescent="0.25">
      <c r="EB1643" s="78" t="str">
        <f t="shared" si="279"/>
        <v/>
      </c>
      <c r="EC1643"/>
    </row>
    <row r="1644" spans="132:133" x14ac:dyDescent="0.25">
      <c r="EB1644" s="78" t="str">
        <f t="shared" si="279"/>
        <v/>
      </c>
      <c r="EC1644"/>
    </row>
    <row r="1645" spans="132:133" x14ac:dyDescent="0.25">
      <c r="EB1645" s="78" t="str">
        <f t="shared" si="279"/>
        <v/>
      </c>
      <c r="EC1645"/>
    </row>
    <row r="1646" spans="132:133" x14ac:dyDescent="0.25">
      <c r="EB1646" s="78" t="str">
        <f t="shared" si="279"/>
        <v/>
      </c>
      <c r="EC1646"/>
    </row>
    <row r="1647" spans="132:133" x14ac:dyDescent="0.25">
      <c r="EB1647" s="78" t="str">
        <f t="shared" si="279"/>
        <v/>
      </c>
      <c r="EC1647"/>
    </row>
    <row r="1648" spans="132:133" x14ac:dyDescent="0.25">
      <c r="EB1648" s="78" t="str">
        <f t="shared" si="279"/>
        <v/>
      </c>
      <c r="EC1648"/>
    </row>
    <row r="1649" spans="132:133" x14ac:dyDescent="0.25">
      <c r="EB1649" s="78" t="str">
        <f t="shared" si="279"/>
        <v/>
      </c>
      <c r="EC1649"/>
    </row>
    <row r="1650" spans="132:133" x14ac:dyDescent="0.25">
      <c r="EB1650" s="78" t="str">
        <f t="shared" si="279"/>
        <v/>
      </c>
      <c r="EC1650"/>
    </row>
    <row r="1651" spans="132:133" x14ac:dyDescent="0.25">
      <c r="EB1651" s="78" t="str">
        <f t="shared" si="279"/>
        <v/>
      </c>
      <c r="EC1651"/>
    </row>
    <row r="1652" spans="132:133" x14ac:dyDescent="0.25">
      <c r="EB1652" s="78" t="str">
        <f t="shared" si="279"/>
        <v/>
      </c>
      <c r="EC1652"/>
    </row>
    <row r="1653" spans="132:133" x14ac:dyDescent="0.25">
      <c r="EB1653" s="78" t="str">
        <f t="shared" si="279"/>
        <v/>
      </c>
      <c r="EC1653"/>
    </row>
    <row r="1654" spans="132:133" x14ac:dyDescent="0.25">
      <c r="EB1654" s="78" t="str">
        <f t="shared" si="279"/>
        <v/>
      </c>
      <c r="EC1654"/>
    </row>
    <row r="1655" spans="132:133" x14ac:dyDescent="0.25">
      <c r="EB1655" s="78" t="str">
        <f t="shared" si="279"/>
        <v/>
      </c>
      <c r="EC1655"/>
    </row>
    <row r="1656" spans="132:133" x14ac:dyDescent="0.25">
      <c r="EB1656" s="78" t="str">
        <f t="shared" si="279"/>
        <v/>
      </c>
      <c r="EC1656"/>
    </row>
    <row r="1657" spans="132:133" x14ac:dyDescent="0.25">
      <c r="EB1657" s="78" t="str">
        <f t="shared" si="279"/>
        <v/>
      </c>
      <c r="EC1657"/>
    </row>
    <row r="1658" spans="132:133" x14ac:dyDescent="0.25">
      <c r="EB1658" s="78" t="str">
        <f t="shared" si="279"/>
        <v/>
      </c>
      <c r="EC1658"/>
    </row>
    <row r="1659" spans="132:133" x14ac:dyDescent="0.25">
      <c r="EB1659" s="78" t="str">
        <f t="shared" si="279"/>
        <v/>
      </c>
      <c r="EC1659"/>
    </row>
    <row r="1660" spans="132:133" x14ac:dyDescent="0.25">
      <c r="EB1660" s="78" t="str">
        <f t="shared" si="279"/>
        <v/>
      </c>
      <c r="EC1660"/>
    </row>
    <row r="1661" spans="132:133" x14ac:dyDescent="0.25">
      <c r="EB1661" s="78" t="str">
        <f t="shared" si="279"/>
        <v/>
      </c>
      <c r="EC1661"/>
    </row>
    <row r="1662" spans="132:133" x14ac:dyDescent="0.25">
      <c r="EB1662" s="78" t="str">
        <f t="shared" si="279"/>
        <v/>
      </c>
      <c r="EC1662"/>
    </row>
    <row r="1663" spans="132:133" x14ac:dyDescent="0.25">
      <c r="EB1663" s="78" t="str">
        <f t="shared" si="279"/>
        <v/>
      </c>
      <c r="EC1663"/>
    </row>
    <row r="1664" spans="132:133" x14ac:dyDescent="0.25">
      <c r="EB1664" s="78" t="str">
        <f t="shared" si="279"/>
        <v/>
      </c>
      <c r="EC1664"/>
    </row>
    <row r="1665" spans="132:133" x14ac:dyDescent="0.25">
      <c r="EB1665" s="78" t="str">
        <f t="shared" si="279"/>
        <v/>
      </c>
      <c r="EC1665"/>
    </row>
    <row r="1666" spans="132:133" x14ac:dyDescent="0.25">
      <c r="EB1666" s="78" t="str">
        <f t="shared" si="279"/>
        <v/>
      </c>
      <c r="EC1666"/>
    </row>
    <row r="1667" spans="132:133" x14ac:dyDescent="0.25">
      <c r="EB1667" s="78" t="str">
        <f t="shared" si="279"/>
        <v/>
      </c>
      <c r="EC1667"/>
    </row>
    <row r="1668" spans="132:133" x14ac:dyDescent="0.25">
      <c r="EB1668" s="78" t="str">
        <f t="shared" si="279"/>
        <v/>
      </c>
      <c r="EC1668"/>
    </row>
    <row r="1669" spans="132:133" x14ac:dyDescent="0.25">
      <c r="EB1669" s="78" t="str">
        <f t="shared" ref="EB1669:EB1732" si="280">INDEX($CT$4:$DX$151,MOD(ROW()-4,148)+1,INT((ROW()-4)/148)+1)</f>
        <v/>
      </c>
      <c r="EC1669"/>
    </row>
    <row r="1670" spans="132:133" x14ac:dyDescent="0.25">
      <c r="EB1670" s="78" t="str">
        <f t="shared" si="280"/>
        <v/>
      </c>
      <c r="EC1670"/>
    </row>
    <row r="1671" spans="132:133" x14ac:dyDescent="0.25">
      <c r="EB1671" s="78" t="str">
        <f t="shared" si="280"/>
        <v/>
      </c>
      <c r="EC1671"/>
    </row>
    <row r="1672" spans="132:133" x14ac:dyDescent="0.25">
      <c r="EB1672" s="78" t="str">
        <f t="shared" si="280"/>
        <v/>
      </c>
      <c r="EC1672"/>
    </row>
    <row r="1673" spans="132:133" x14ac:dyDescent="0.25">
      <c r="EB1673" s="78" t="str">
        <f t="shared" si="280"/>
        <v/>
      </c>
      <c r="EC1673"/>
    </row>
    <row r="1674" spans="132:133" x14ac:dyDescent="0.25">
      <c r="EB1674" s="78" t="str">
        <f t="shared" si="280"/>
        <v/>
      </c>
      <c r="EC1674"/>
    </row>
    <row r="1675" spans="132:133" x14ac:dyDescent="0.25">
      <c r="EB1675" s="78" t="str">
        <f t="shared" si="280"/>
        <v/>
      </c>
      <c r="EC1675"/>
    </row>
    <row r="1676" spans="132:133" x14ac:dyDescent="0.25">
      <c r="EB1676" s="78" t="str">
        <f t="shared" si="280"/>
        <v/>
      </c>
      <c r="EC1676"/>
    </row>
    <row r="1677" spans="132:133" x14ac:dyDescent="0.25">
      <c r="EB1677" s="78" t="str">
        <f t="shared" si="280"/>
        <v/>
      </c>
      <c r="EC1677"/>
    </row>
    <row r="1678" spans="132:133" x14ac:dyDescent="0.25">
      <c r="EB1678" s="78" t="str">
        <f t="shared" si="280"/>
        <v/>
      </c>
      <c r="EC1678"/>
    </row>
    <row r="1679" spans="132:133" x14ac:dyDescent="0.25">
      <c r="EB1679" s="78" t="str">
        <f t="shared" si="280"/>
        <v/>
      </c>
      <c r="EC1679"/>
    </row>
    <row r="1680" spans="132:133" x14ac:dyDescent="0.25">
      <c r="EB1680" s="78" t="str">
        <f t="shared" si="280"/>
        <v/>
      </c>
      <c r="EC1680"/>
    </row>
    <row r="1681" spans="132:133" x14ac:dyDescent="0.25">
      <c r="EB1681" s="78" t="str">
        <f t="shared" si="280"/>
        <v/>
      </c>
      <c r="EC1681"/>
    </row>
    <row r="1682" spans="132:133" x14ac:dyDescent="0.25">
      <c r="EB1682" s="78" t="str">
        <f t="shared" si="280"/>
        <v/>
      </c>
      <c r="EC1682"/>
    </row>
    <row r="1683" spans="132:133" x14ac:dyDescent="0.25">
      <c r="EB1683" s="78" t="str">
        <f t="shared" si="280"/>
        <v/>
      </c>
      <c r="EC1683"/>
    </row>
    <row r="1684" spans="132:133" x14ac:dyDescent="0.25">
      <c r="EB1684" s="78" t="str">
        <f t="shared" si="280"/>
        <v/>
      </c>
      <c r="EC1684"/>
    </row>
    <row r="1685" spans="132:133" x14ac:dyDescent="0.25">
      <c r="EB1685" s="78" t="str">
        <f t="shared" si="280"/>
        <v/>
      </c>
      <c r="EC1685"/>
    </row>
    <row r="1686" spans="132:133" x14ac:dyDescent="0.25">
      <c r="EB1686" s="78" t="str">
        <f t="shared" si="280"/>
        <v/>
      </c>
      <c r="EC1686"/>
    </row>
    <row r="1687" spans="132:133" x14ac:dyDescent="0.25">
      <c r="EB1687" s="78" t="str">
        <f t="shared" si="280"/>
        <v/>
      </c>
      <c r="EC1687"/>
    </row>
    <row r="1688" spans="132:133" x14ac:dyDescent="0.25">
      <c r="EB1688" s="78" t="str">
        <f t="shared" si="280"/>
        <v/>
      </c>
      <c r="EC1688"/>
    </row>
    <row r="1689" spans="132:133" x14ac:dyDescent="0.25">
      <c r="EB1689" s="78" t="str">
        <f t="shared" si="280"/>
        <v/>
      </c>
      <c r="EC1689"/>
    </row>
    <row r="1690" spans="132:133" x14ac:dyDescent="0.25">
      <c r="EB1690" s="78" t="str">
        <f t="shared" si="280"/>
        <v/>
      </c>
      <c r="EC1690"/>
    </row>
    <row r="1691" spans="132:133" x14ac:dyDescent="0.25">
      <c r="EB1691" s="78" t="str">
        <f t="shared" si="280"/>
        <v/>
      </c>
      <c r="EC1691"/>
    </row>
    <row r="1692" spans="132:133" x14ac:dyDescent="0.25">
      <c r="EB1692" s="78" t="str">
        <f t="shared" si="280"/>
        <v/>
      </c>
      <c r="EC1692"/>
    </row>
    <row r="1693" spans="132:133" x14ac:dyDescent="0.25">
      <c r="EB1693" s="78" t="str">
        <f t="shared" si="280"/>
        <v/>
      </c>
      <c r="EC1693"/>
    </row>
    <row r="1694" spans="132:133" x14ac:dyDescent="0.25">
      <c r="EB1694" s="78" t="str">
        <f t="shared" si="280"/>
        <v/>
      </c>
      <c r="EC1694"/>
    </row>
    <row r="1695" spans="132:133" x14ac:dyDescent="0.25">
      <c r="EB1695" s="78" t="str">
        <f t="shared" si="280"/>
        <v/>
      </c>
      <c r="EC1695"/>
    </row>
    <row r="1696" spans="132:133" x14ac:dyDescent="0.25">
      <c r="EB1696" s="78" t="str">
        <f t="shared" si="280"/>
        <v/>
      </c>
      <c r="EC1696"/>
    </row>
    <row r="1697" spans="132:133" x14ac:dyDescent="0.25">
      <c r="EB1697" s="78" t="str">
        <f t="shared" si="280"/>
        <v/>
      </c>
      <c r="EC1697"/>
    </row>
    <row r="1698" spans="132:133" x14ac:dyDescent="0.25">
      <c r="EB1698" s="78" t="str">
        <f t="shared" si="280"/>
        <v/>
      </c>
      <c r="EC1698"/>
    </row>
    <row r="1699" spans="132:133" x14ac:dyDescent="0.25">
      <c r="EB1699" s="78" t="str">
        <f t="shared" si="280"/>
        <v/>
      </c>
      <c r="EC1699"/>
    </row>
    <row r="1700" spans="132:133" x14ac:dyDescent="0.25">
      <c r="EB1700" s="78" t="str">
        <f t="shared" si="280"/>
        <v/>
      </c>
      <c r="EC1700"/>
    </row>
    <row r="1701" spans="132:133" x14ac:dyDescent="0.25">
      <c r="EB1701" s="78" t="str">
        <f t="shared" si="280"/>
        <v/>
      </c>
      <c r="EC1701"/>
    </row>
    <row r="1702" spans="132:133" x14ac:dyDescent="0.25">
      <c r="EB1702" s="78" t="str">
        <f t="shared" si="280"/>
        <v/>
      </c>
      <c r="EC1702"/>
    </row>
    <row r="1703" spans="132:133" x14ac:dyDescent="0.25">
      <c r="EB1703" s="78" t="str">
        <f t="shared" si="280"/>
        <v/>
      </c>
      <c r="EC1703"/>
    </row>
    <row r="1704" spans="132:133" x14ac:dyDescent="0.25">
      <c r="EB1704" s="78" t="str">
        <f t="shared" si="280"/>
        <v/>
      </c>
      <c r="EC1704"/>
    </row>
    <row r="1705" spans="132:133" x14ac:dyDescent="0.25">
      <c r="EB1705" s="78" t="str">
        <f t="shared" si="280"/>
        <v/>
      </c>
      <c r="EC1705"/>
    </row>
    <row r="1706" spans="132:133" x14ac:dyDescent="0.25">
      <c r="EB1706" s="78" t="str">
        <f t="shared" si="280"/>
        <v/>
      </c>
      <c r="EC1706"/>
    </row>
    <row r="1707" spans="132:133" x14ac:dyDescent="0.25">
      <c r="EB1707" s="78" t="str">
        <f t="shared" si="280"/>
        <v/>
      </c>
      <c r="EC1707"/>
    </row>
    <row r="1708" spans="132:133" x14ac:dyDescent="0.25">
      <c r="EB1708" s="78" t="str">
        <f t="shared" si="280"/>
        <v/>
      </c>
      <c r="EC1708"/>
    </row>
    <row r="1709" spans="132:133" x14ac:dyDescent="0.25">
      <c r="EB1709" s="78" t="str">
        <f t="shared" si="280"/>
        <v/>
      </c>
      <c r="EC1709"/>
    </row>
    <row r="1710" spans="132:133" x14ac:dyDescent="0.25">
      <c r="EB1710" s="78" t="str">
        <f t="shared" si="280"/>
        <v/>
      </c>
      <c r="EC1710"/>
    </row>
    <row r="1711" spans="132:133" x14ac:dyDescent="0.25">
      <c r="EB1711" s="78" t="str">
        <f t="shared" si="280"/>
        <v/>
      </c>
      <c r="EC1711"/>
    </row>
    <row r="1712" spans="132:133" x14ac:dyDescent="0.25">
      <c r="EB1712" s="78" t="str">
        <f t="shared" si="280"/>
        <v/>
      </c>
      <c r="EC1712"/>
    </row>
    <row r="1713" spans="132:133" x14ac:dyDescent="0.25">
      <c r="EB1713" s="78" t="str">
        <f t="shared" si="280"/>
        <v/>
      </c>
      <c r="EC1713"/>
    </row>
    <row r="1714" spans="132:133" x14ac:dyDescent="0.25">
      <c r="EB1714" s="78" t="str">
        <f t="shared" si="280"/>
        <v/>
      </c>
      <c r="EC1714"/>
    </row>
    <row r="1715" spans="132:133" x14ac:dyDescent="0.25">
      <c r="EB1715" s="78" t="str">
        <f t="shared" si="280"/>
        <v/>
      </c>
      <c r="EC1715"/>
    </row>
    <row r="1716" spans="132:133" x14ac:dyDescent="0.25">
      <c r="EB1716" s="78" t="str">
        <f t="shared" si="280"/>
        <v/>
      </c>
      <c r="EC1716"/>
    </row>
    <row r="1717" spans="132:133" x14ac:dyDescent="0.25">
      <c r="EB1717" s="78" t="str">
        <f t="shared" si="280"/>
        <v/>
      </c>
      <c r="EC1717"/>
    </row>
    <row r="1718" spans="132:133" x14ac:dyDescent="0.25">
      <c r="EB1718" s="78" t="str">
        <f t="shared" si="280"/>
        <v/>
      </c>
      <c r="EC1718"/>
    </row>
    <row r="1719" spans="132:133" x14ac:dyDescent="0.25">
      <c r="EB1719" s="78" t="str">
        <f t="shared" si="280"/>
        <v/>
      </c>
      <c r="EC1719"/>
    </row>
    <row r="1720" spans="132:133" x14ac:dyDescent="0.25">
      <c r="EB1720" s="78" t="str">
        <f t="shared" si="280"/>
        <v/>
      </c>
      <c r="EC1720"/>
    </row>
    <row r="1721" spans="132:133" x14ac:dyDescent="0.25">
      <c r="EB1721" s="78" t="str">
        <f t="shared" si="280"/>
        <v/>
      </c>
      <c r="EC1721"/>
    </row>
    <row r="1722" spans="132:133" x14ac:dyDescent="0.25">
      <c r="EB1722" s="78" t="str">
        <f t="shared" si="280"/>
        <v/>
      </c>
      <c r="EC1722"/>
    </row>
    <row r="1723" spans="132:133" x14ac:dyDescent="0.25">
      <c r="EB1723" s="78" t="str">
        <f t="shared" si="280"/>
        <v/>
      </c>
      <c r="EC1723"/>
    </row>
    <row r="1724" spans="132:133" x14ac:dyDescent="0.25">
      <c r="EB1724" s="78" t="str">
        <f t="shared" si="280"/>
        <v/>
      </c>
      <c r="EC1724"/>
    </row>
    <row r="1725" spans="132:133" x14ac:dyDescent="0.25">
      <c r="EB1725" s="78" t="str">
        <f t="shared" si="280"/>
        <v/>
      </c>
      <c r="EC1725"/>
    </row>
    <row r="1726" spans="132:133" x14ac:dyDescent="0.25">
      <c r="EB1726" s="78" t="str">
        <f t="shared" si="280"/>
        <v/>
      </c>
      <c r="EC1726"/>
    </row>
    <row r="1727" spans="132:133" x14ac:dyDescent="0.25">
      <c r="EB1727" s="78" t="str">
        <f t="shared" si="280"/>
        <v/>
      </c>
      <c r="EC1727"/>
    </row>
    <row r="1728" spans="132:133" x14ac:dyDescent="0.25">
      <c r="EB1728" s="78" t="str">
        <f t="shared" si="280"/>
        <v/>
      </c>
      <c r="EC1728"/>
    </row>
    <row r="1729" spans="132:133" x14ac:dyDescent="0.25">
      <c r="EB1729" s="78" t="str">
        <f t="shared" si="280"/>
        <v/>
      </c>
      <c r="EC1729"/>
    </row>
    <row r="1730" spans="132:133" x14ac:dyDescent="0.25">
      <c r="EB1730" s="78" t="str">
        <f t="shared" si="280"/>
        <v/>
      </c>
      <c r="EC1730"/>
    </row>
    <row r="1731" spans="132:133" x14ac:dyDescent="0.25">
      <c r="EB1731" s="78" t="str">
        <f t="shared" si="280"/>
        <v/>
      </c>
      <c r="EC1731"/>
    </row>
    <row r="1732" spans="132:133" x14ac:dyDescent="0.25">
      <c r="EB1732" s="78" t="str">
        <f t="shared" si="280"/>
        <v/>
      </c>
      <c r="EC1732"/>
    </row>
    <row r="1733" spans="132:133" x14ac:dyDescent="0.25">
      <c r="EB1733" s="78" t="str">
        <f t="shared" ref="EB1733:EB1796" si="281">INDEX($CT$4:$DX$151,MOD(ROW()-4,148)+1,INT((ROW()-4)/148)+1)</f>
        <v/>
      </c>
      <c r="EC1733"/>
    </row>
    <row r="1734" spans="132:133" x14ac:dyDescent="0.25">
      <c r="EB1734" s="78" t="str">
        <f t="shared" si="281"/>
        <v/>
      </c>
      <c r="EC1734"/>
    </row>
    <row r="1735" spans="132:133" x14ac:dyDescent="0.25">
      <c r="EB1735" s="78" t="str">
        <f t="shared" si="281"/>
        <v/>
      </c>
      <c r="EC1735"/>
    </row>
    <row r="1736" spans="132:133" x14ac:dyDescent="0.25">
      <c r="EB1736" s="78" t="str">
        <f t="shared" si="281"/>
        <v/>
      </c>
      <c r="EC1736"/>
    </row>
    <row r="1737" spans="132:133" x14ac:dyDescent="0.25">
      <c r="EB1737" s="78" t="str">
        <f t="shared" si="281"/>
        <v/>
      </c>
      <c r="EC1737"/>
    </row>
    <row r="1738" spans="132:133" x14ac:dyDescent="0.25">
      <c r="EB1738" s="78" t="str">
        <f t="shared" si="281"/>
        <v/>
      </c>
      <c r="EC1738"/>
    </row>
    <row r="1739" spans="132:133" x14ac:dyDescent="0.25">
      <c r="EB1739" s="78" t="str">
        <f t="shared" si="281"/>
        <v/>
      </c>
      <c r="EC1739"/>
    </row>
    <row r="1740" spans="132:133" x14ac:dyDescent="0.25">
      <c r="EB1740" s="78" t="str">
        <f t="shared" si="281"/>
        <v/>
      </c>
      <c r="EC1740"/>
    </row>
    <row r="1741" spans="132:133" x14ac:dyDescent="0.25">
      <c r="EB1741" s="78" t="str">
        <f t="shared" si="281"/>
        <v/>
      </c>
      <c r="EC1741"/>
    </row>
    <row r="1742" spans="132:133" x14ac:dyDescent="0.25">
      <c r="EB1742" s="78" t="str">
        <f t="shared" si="281"/>
        <v/>
      </c>
      <c r="EC1742"/>
    </row>
    <row r="1743" spans="132:133" x14ac:dyDescent="0.25">
      <c r="EB1743" s="78" t="str">
        <f t="shared" si="281"/>
        <v/>
      </c>
      <c r="EC1743"/>
    </row>
    <row r="1744" spans="132:133" x14ac:dyDescent="0.25">
      <c r="EB1744" s="78" t="str">
        <f t="shared" si="281"/>
        <v/>
      </c>
      <c r="EC1744"/>
    </row>
    <row r="1745" spans="132:133" x14ac:dyDescent="0.25">
      <c r="EB1745" s="78" t="str">
        <f t="shared" si="281"/>
        <v/>
      </c>
      <c r="EC1745"/>
    </row>
    <row r="1746" spans="132:133" x14ac:dyDescent="0.25">
      <c r="EB1746" s="78" t="str">
        <f t="shared" si="281"/>
        <v/>
      </c>
      <c r="EC1746"/>
    </row>
    <row r="1747" spans="132:133" x14ac:dyDescent="0.25">
      <c r="EB1747" s="78" t="str">
        <f t="shared" si="281"/>
        <v/>
      </c>
      <c r="EC1747"/>
    </row>
    <row r="1748" spans="132:133" x14ac:dyDescent="0.25">
      <c r="EB1748" s="78" t="str">
        <f t="shared" si="281"/>
        <v/>
      </c>
      <c r="EC1748"/>
    </row>
    <row r="1749" spans="132:133" x14ac:dyDescent="0.25">
      <c r="EB1749" s="78" t="str">
        <f t="shared" si="281"/>
        <v/>
      </c>
      <c r="EC1749"/>
    </row>
    <row r="1750" spans="132:133" x14ac:dyDescent="0.25">
      <c r="EB1750" s="78" t="str">
        <f t="shared" si="281"/>
        <v/>
      </c>
      <c r="EC1750"/>
    </row>
    <row r="1751" spans="132:133" x14ac:dyDescent="0.25">
      <c r="EB1751" s="78" t="str">
        <f t="shared" si="281"/>
        <v/>
      </c>
      <c r="EC1751"/>
    </row>
    <row r="1752" spans="132:133" x14ac:dyDescent="0.25">
      <c r="EB1752" s="78" t="str">
        <f t="shared" si="281"/>
        <v/>
      </c>
      <c r="EC1752"/>
    </row>
    <row r="1753" spans="132:133" x14ac:dyDescent="0.25">
      <c r="EB1753" s="78" t="str">
        <f t="shared" si="281"/>
        <v/>
      </c>
      <c r="EC1753"/>
    </row>
    <row r="1754" spans="132:133" x14ac:dyDescent="0.25">
      <c r="EB1754" s="78" t="str">
        <f t="shared" si="281"/>
        <v/>
      </c>
      <c r="EC1754"/>
    </row>
    <row r="1755" spans="132:133" x14ac:dyDescent="0.25">
      <c r="EB1755" s="78" t="str">
        <f t="shared" si="281"/>
        <v/>
      </c>
      <c r="EC1755"/>
    </row>
    <row r="1756" spans="132:133" x14ac:dyDescent="0.25">
      <c r="EB1756" s="78" t="str">
        <f t="shared" si="281"/>
        <v/>
      </c>
      <c r="EC1756"/>
    </row>
    <row r="1757" spans="132:133" x14ac:dyDescent="0.25">
      <c r="EB1757" s="78" t="str">
        <f t="shared" si="281"/>
        <v/>
      </c>
      <c r="EC1757"/>
    </row>
    <row r="1758" spans="132:133" x14ac:dyDescent="0.25">
      <c r="EB1758" s="78" t="str">
        <f t="shared" si="281"/>
        <v/>
      </c>
      <c r="EC1758"/>
    </row>
    <row r="1759" spans="132:133" x14ac:dyDescent="0.25">
      <c r="EB1759" s="78" t="str">
        <f t="shared" si="281"/>
        <v/>
      </c>
      <c r="EC1759"/>
    </row>
    <row r="1760" spans="132:133" x14ac:dyDescent="0.25">
      <c r="EB1760" s="78" t="str">
        <f t="shared" si="281"/>
        <v/>
      </c>
      <c r="EC1760"/>
    </row>
    <row r="1761" spans="132:133" x14ac:dyDescent="0.25">
      <c r="EB1761" s="78" t="str">
        <f t="shared" si="281"/>
        <v/>
      </c>
      <c r="EC1761"/>
    </row>
    <row r="1762" spans="132:133" x14ac:dyDescent="0.25">
      <c r="EB1762" s="78" t="str">
        <f t="shared" si="281"/>
        <v/>
      </c>
      <c r="EC1762"/>
    </row>
    <row r="1763" spans="132:133" x14ac:dyDescent="0.25">
      <c r="EB1763" s="78" t="str">
        <f t="shared" si="281"/>
        <v/>
      </c>
      <c r="EC1763"/>
    </row>
    <row r="1764" spans="132:133" x14ac:dyDescent="0.25">
      <c r="EB1764" s="78" t="str">
        <f t="shared" si="281"/>
        <v/>
      </c>
      <c r="EC1764"/>
    </row>
    <row r="1765" spans="132:133" x14ac:dyDescent="0.25">
      <c r="EB1765" s="78" t="str">
        <f t="shared" si="281"/>
        <v/>
      </c>
      <c r="EC1765"/>
    </row>
    <row r="1766" spans="132:133" x14ac:dyDescent="0.25">
      <c r="EB1766" s="78" t="str">
        <f t="shared" si="281"/>
        <v/>
      </c>
      <c r="EC1766"/>
    </row>
    <row r="1767" spans="132:133" x14ac:dyDescent="0.25">
      <c r="EB1767" s="78" t="str">
        <f t="shared" si="281"/>
        <v/>
      </c>
      <c r="EC1767"/>
    </row>
    <row r="1768" spans="132:133" x14ac:dyDescent="0.25">
      <c r="EB1768" s="78" t="str">
        <f t="shared" si="281"/>
        <v/>
      </c>
      <c r="EC1768"/>
    </row>
    <row r="1769" spans="132:133" x14ac:dyDescent="0.25">
      <c r="EB1769" s="78" t="str">
        <f t="shared" si="281"/>
        <v/>
      </c>
      <c r="EC1769"/>
    </row>
    <row r="1770" spans="132:133" x14ac:dyDescent="0.25">
      <c r="EB1770" s="78" t="str">
        <f t="shared" si="281"/>
        <v/>
      </c>
      <c r="EC1770"/>
    </row>
    <row r="1771" spans="132:133" x14ac:dyDescent="0.25">
      <c r="EB1771" s="78" t="str">
        <f t="shared" si="281"/>
        <v/>
      </c>
      <c r="EC1771"/>
    </row>
    <row r="1772" spans="132:133" x14ac:dyDescent="0.25">
      <c r="EB1772" s="78" t="str">
        <f t="shared" si="281"/>
        <v/>
      </c>
      <c r="EC1772"/>
    </row>
    <row r="1773" spans="132:133" x14ac:dyDescent="0.25">
      <c r="EB1773" s="78" t="str">
        <f t="shared" si="281"/>
        <v/>
      </c>
      <c r="EC1773"/>
    </row>
    <row r="1774" spans="132:133" x14ac:dyDescent="0.25">
      <c r="EB1774" s="78" t="str">
        <f t="shared" si="281"/>
        <v/>
      </c>
      <c r="EC1774"/>
    </row>
    <row r="1775" spans="132:133" x14ac:dyDescent="0.25">
      <c r="EB1775" s="78" t="str">
        <f t="shared" si="281"/>
        <v/>
      </c>
      <c r="EC1775"/>
    </row>
    <row r="1776" spans="132:133" x14ac:dyDescent="0.25">
      <c r="EB1776" s="78" t="str">
        <f t="shared" si="281"/>
        <v/>
      </c>
      <c r="EC1776"/>
    </row>
    <row r="1777" spans="132:133" x14ac:dyDescent="0.25">
      <c r="EB1777" s="78" t="str">
        <f t="shared" si="281"/>
        <v/>
      </c>
      <c r="EC1777"/>
    </row>
    <row r="1778" spans="132:133" x14ac:dyDescent="0.25">
      <c r="EB1778" s="78" t="str">
        <f t="shared" si="281"/>
        <v/>
      </c>
      <c r="EC1778"/>
    </row>
    <row r="1779" spans="132:133" x14ac:dyDescent="0.25">
      <c r="EB1779" s="78" t="str">
        <f t="shared" si="281"/>
        <v/>
      </c>
      <c r="EC1779"/>
    </row>
    <row r="1780" spans="132:133" x14ac:dyDescent="0.25">
      <c r="EB1780" s="78" t="str">
        <f t="shared" si="281"/>
        <v>Amy Rose</v>
      </c>
      <c r="EC1780"/>
    </row>
    <row r="1781" spans="132:133" x14ac:dyDescent="0.25">
      <c r="EB1781" s="78" t="str">
        <f t="shared" si="281"/>
        <v>Miles Prower</v>
      </c>
      <c r="EC1781"/>
    </row>
    <row r="1782" spans="132:133" x14ac:dyDescent="0.25">
      <c r="EB1782" s="78" t="str">
        <f t="shared" si="281"/>
        <v>Ivo Robotnik</v>
      </c>
      <c r="EC1782"/>
    </row>
    <row r="1783" spans="132:133" x14ac:dyDescent="0.25">
      <c r="EB1783" s="78" t="str">
        <f t="shared" si="281"/>
        <v>Maria Robotnik</v>
      </c>
      <c r="EC1783"/>
    </row>
    <row r="1784" spans="132:133" x14ac:dyDescent="0.25">
      <c r="EB1784" s="78" t="str">
        <f t="shared" si="281"/>
        <v>Elvin Gadd</v>
      </c>
      <c r="EC1784"/>
    </row>
    <row r="1785" spans="132:133" x14ac:dyDescent="0.25">
      <c r="EB1785" s="78" t="str">
        <f t="shared" si="281"/>
        <v>Bandy Andy</v>
      </c>
      <c r="EC1785"/>
    </row>
    <row r="1786" spans="132:133" x14ac:dyDescent="0.25">
      <c r="EB1786" s="78" t="str">
        <f t="shared" si="281"/>
        <v>Francesca Pianta</v>
      </c>
      <c r="EC1786"/>
    </row>
    <row r="1787" spans="132:133" x14ac:dyDescent="0.25">
      <c r="EB1787" s="78" t="str">
        <f t="shared" si="281"/>
        <v>James McCloud</v>
      </c>
      <c r="EC1787"/>
    </row>
    <row r="1788" spans="132:133" x14ac:dyDescent="0.25">
      <c r="EB1788" s="78" t="str">
        <f t="shared" si="281"/>
        <v>Roy Campbell</v>
      </c>
      <c r="EC1788"/>
    </row>
    <row r="1789" spans="132:133" x14ac:dyDescent="0.25">
      <c r="EB1789" s="78" t="str">
        <f t="shared" si="281"/>
        <v>Meryl Silverburgh</v>
      </c>
      <c r="EC1789"/>
    </row>
    <row r="1790" spans="132:133" x14ac:dyDescent="0.25">
      <c r="EB1790" s="78" t="str">
        <f t="shared" si="281"/>
        <v>Boris Popov</v>
      </c>
      <c r="EC1790"/>
    </row>
    <row r="1791" spans="132:133" x14ac:dyDescent="0.25">
      <c r="EB1791" s="78" t="str">
        <f t="shared" si="281"/>
        <v>123021</v>
      </c>
      <c r="EC1791"/>
    </row>
    <row r="1792" spans="132:133" x14ac:dyDescent="0.25">
      <c r="EB1792" s="78" t="str">
        <f t="shared" si="281"/>
        <v/>
      </c>
      <c r="EC1792"/>
    </row>
    <row r="1793" spans="132:133" x14ac:dyDescent="0.25">
      <c r="EB1793" s="78" t="str">
        <f t="shared" si="281"/>
        <v/>
      </c>
      <c r="EC1793"/>
    </row>
    <row r="1794" spans="132:133" x14ac:dyDescent="0.25">
      <c r="EB1794" s="78" t="str">
        <f t="shared" si="281"/>
        <v/>
      </c>
      <c r="EC1794"/>
    </row>
    <row r="1795" spans="132:133" x14ac:dyDescent="0.25">
      <c r="EB1795" s="78" t="str">
        <f t="shared" si="281"/>
        <v/>
      </c>
      <c r="EC1795"/>
    </row>
    <row r="1796" spans="132:133" x14ac:dyDescent="0.25">
      <c r="EB1796" s="78" t="str">
        <f t="shared" si="281"/>
        <v/>
      </c>
      <c r="EC1796"/>
    </row>
    <row r="1797" spans="132:133" x14ac:dyDescent="0.25">
      <c r="EB1797" s="78" t="str">
        <f t="shared" ref="EB1797:EB1860" si="282">INDEX($CT$4:$DX$151,MOD(ROW()-4,148)+1,INT((ROW()-4)/148)+1)</f>
        <v/>
      </c>
      <c r="EC1797"/>
    </row>
    <row r="1798" spans="132:133" x14ac:dyDescent="0.25">
      <c r="EB1798" s="78" t="str">
        <f t="shared" si="282"/>
        <v/>
      </c>
      <c r="EC1798"/>
    </row>
    <row r="1799" spans="132:133" x14ac:dyDescent="0.25">
      <c r="EB1799" s="78" t="str">
        <f t="shared" si="282"/>
        <v/>
      </c>
      <c r="EC1799"/>
    </row>
    <row r="1800" spans="132:133" x14ac:dyDescent="0.25">
      <c r="EB1800" s="78" t="str">
        <f t="shared" si="282"/>
        <v/>
      </c>
      <c r="EC1800"/>
    </row>
    <row r="1801" spans="132:133" x14ac:dyDescent="0.25">
      <c r="EB1801" s="78" t="str">
        <f t="shared" si="282"/>
        <v/>
      </c>
      <c r="EC1801"/>
    </row>
    <row r="1802" spans="132:133" x14ac:dyDescent="0.25">
      <c r="EB1802" s="78" t="str">
        <f t="shared" si="282"/>
        <v/>
      </c>
      <c r="EC1802"/>
    </row>
    <row r="1803" spans="132:133" x14ac:dyDescent="0.25">
      <c r="EB1803" s="78" t="str">
        <f t="shared" si="282"/>
        <v/>
      </c>
      <c r="EC1803"/>
    </row>
    <row r="1804" spans="132:133" x14ac:dyDescent="0.25">
      <c r="EB1804" s="78" t="str">
        <f t="shared" si="282"/>
        <v/>
      </c>
      <c r="EC1804"/>
    </row>
    <row r="1805" spans="132:133" x14ac:dyDescent="0.25">
      <c r="EB1805" s="78" t="str">
        <f t="shared" si="282"/>
        <v/>
      </c>
      <c r="EC1805"/>
    </row>
    <row r="1806" spans="132:133" x14ac:dyDescent="0.25">
      <c r="EB1806" s="78" t="str">
        <f t="shared" si="282"/>
        <v/>
      </c>
      <c r="EC1806"/>
    </row>
    <row r="1807" spans="132:133" x14ac:dyDescent="0.25">
      <c r="EB1807" s="78" t="str">
        <f t="shared" si="282"/>
        <v/>
      </c>
      <c r="EC1807"/>
    </row>
    <row r="1808" spans="132:133" x14ac:dyDescent="0.25">
      <c r="EB1808" s="78" t="str">
        <f t="shared" si="282"/>
        <v/>
      </c>
      <c r="EC1808"/>
    </row>
    <row r="1809" spans="132:133" x14ac:dyDescent="0.25">
      <c r="EB1809" s="78" t="str">
        <f t="shared" si="282"/>
        <v/>
      </c>
      <c r="EC1809"/>
    </row>
    <row r="1810" spans="132:133" x14ac:dyDescent="0.25">
      <c r="EB1810" s="78" t="str">
        <f t="shared" si="282"/>
        <v/>
      </c>
      <c r="EC1810"/>
    </row>
    <row r="1811" spans="132:133" x14ac:dyDescent="0.25">
      <c r="EB1811" s="78" t="str">
        <f t="shared" si="282"/>
        <v/>
      </c>
      <c r="EC1811"/>
    </row>
    <row r="1812" spans="132:133" x14ac:dyDescent="0.25">
      <c r="EB1812" s="78" t="str">
        <f t="shared" si="282"/>
        <v/>
      </c>
      <c r="EC1812"/>
    </row>
    <row r="1813" spans="132:133" x14ac:dyDescent="0.25">
      <c r="EB1813" s="78" t="str">
        <f t="shared" si="282"/>
        <v/>
      </c>
      <c r="EC1813"/>
    </row>
    <row r="1814" spans="132:133" x14ac:dyDescent="0.25">
      <c r="EB1814" s="78" t="str">
        <f t="shared" si="282"/>
        <v/>
      </c>
      <c r="EC1814"/>
    </row>
    <row r="1815" spans="132:133" x14ac:dyDescent="0.25">
      <c r="EB1815" s="78" t="str">
        <f t="shared" si="282"/>
        <v/>
      </c>
      <c r="EC1815"/>
    </row>
    <row r="1816" spans="132:133" x14ac:dyDescent="0.25">
      <c r="EB1816" s="78" t="str">
        <f t="shared" si="282"/>
        <v/>
      </c>
      <c r="EC1816"/>
    </row>
    <row r="1817" spans="132:133" x14ac:dyDescent="0.25">
      <c r="EB1817" s="78" t="str">
        <f t="shared" si="282"/>
        <v/>
      </c>
      <c r="EC1817"/>
    </row>
    <row r="1818" spans="132:133" x14ac:dyDescent="0.25">
      <c r="EB1818" s="78" t="str">
        <f t="shared" si="282"/>
        <v/>
      </c>
      <c r="EC1818"/>
    </row>
    <row r="1819" spans="132:133" x14ac:dyDescent="0.25">
      <c r="EB1819" s="78" t="str">
        <f t="shared" si="282"/>
        <v/>
      </c>
      <c r="EC1819"/>
    </row>
    <row r="1820" spans="132:133" x14ac:dyDescent="0.25">
      <c r="EB1820" s="78" t="str">
        <f t="shared" si="282"/>
        <v/>
      </c>
      <c r="EC1820"/>
    </row>
    <row r="1821" spans="132:133" x14ac:dyDescent="0.25">
      <c r="EB1821" s="78" t="str">
        <f t="shared" si="282"/>
        <v/>
      </c>
      <c r="EC1821"/>
    </row>
    <row r="1822" spans="132:133" x14ac:dyDescent="0.25">
      <c r="EB1822" s="78" t="str">
        <f t="shared" si="282"/>
        <v/>
      </c>
      <c r="EC1822"/>
    </row>
    <row r="1823" spans="132:133" x14ac:dyDescent="0.25">
      <c r="EB1823" s="78" t="str">
        <f t="shared" si="282"/>
        <v/>
      </c>
      <c r="EC1823"/>
    </row>
    <row r="1824" spans="132:133" x14ac:dyDescent="0.25">
      <c r="EB1824" s="78" t="str">
        <f t="shared" si="282"/>
        <v/>
      </c>
      <c r="EC1824"/>
    </row>
    <row r="1825" spans="132:133" x14ac:dyDescent="0.25">
      <c r="EB1825" s="78" t="str">
        <f t="shared" si="282"/>
        <v/>
      </c>
      <c r="EC1825"/>
    </row>
    <row r="1826" spans="132:133" x14ac:dyDescent="0.25">
      <c r="EB1826" s="78" t="str">
        <f t="shared" si="282"/>
        <v/>
      </c>
      <c r="EC1826"/>
    </row>
    <row r="1827" spans="132:133" x14ac:dyDescent="0.25">
      <c r="EB1827" s="78" t="str">
        <f t="shared" si="282"/>
        <v/>
      </c>
      <c r="EC1827"/>
    </row>
    <row r="1828" spans="132:133" x14ac:dyDescent="0.25">
      <c r="EB1828" s="78" t="str">
        <f t="shared" si="282"/>
        <v/>
      </c>
      <c r="EC1828"/>
    </row>
    <row r="1829" spans="132:133" x14ac:dyDescent="0.25">
      <c r="EB1829" s="78" t="str">
        <f t="shared" si="282"/>
        <v/>
      </c>
      <c r="EC1829"/>
    </row>
    <row r="1830" spans="132:133" x14ac:dyDescent="0.25">
      <c r="EB1830" s="78" t="str">
        <f t="shared" si="282"/>
        <v/>
      </c>
      <c r="EC1830"/>
    </row>
    <row r="1831" spans="132:133" x14ac:dyDescent="0.25">
      <c r="EB1831" s="78" t="str">
        <f t="shared" si="282"/>
        <v/>
      </c>
      <c r="EC1831"/>
    </row>
    <row r="1832" spans="132:133" x14ac:dyDescent="0.25">
      <c r="EB1832" s="78" t="str">
        <f t="shared" si="282"/>
        <v/>
      </c>
      <c r="EC1832"/>
    </row>
    <row r="1833" spans="132:133" x14ac:dyDescent="0.25">
      <c r="EB1833" s="78" t="str">
        <f t="shared" si="282"/>
        <v/>
      </c>
      <c r="EC1833"/>
    </row>
    <row r="1834" spans="132:133" x14ac:dyDescent="0.25">
      <c r="EB1834" s="78" t="str">
        <f t="shared" si="282"/>
        <v/>
      </c>
      <c r="EC1834"/>
    </row>
    <row r="1835" spans="132:133" x14ac:dyDescent="0.25">
      <c r="EB1835" s="78" t="str">
        <f t="shared" si="282"/>
        <v/>
      </c>
      <c r="EC1835"/>
    </row>
    <row r="1836" spans="132:133" x14ac:dyDescent="0.25">
      <c r="EB1836" s="78" t="str">
        <f t="shared" si="282"/>
        <v/>
      </c>
      <c r="EC1836"/>
    </row>
    <row r="1837" spans="132:133" x14ac:dyDescent="0.25">
      <c r="EB1837" s="78" t="str">
        <f t="shared" si="282"/>
        <v/>
      </c>
      <c r="EC1837"/>
    </row>
    <row r="1838" spans="132:133" x14ac:dyDescent="0.25">
      <c r="EB1838" s="78" t="str">
        <f t="shared" si="282"/>
        <v/>
      </c>
      <c r="EC1838"/>
    </row>
    <row r="1839" spans="132:133" x14ac:dyDescent="0.25">
      <c r="EB1839" s="78" t="str">
        <f t="shared" si="282"/>
        <v/>
      </c>
      <c r="EC1839"/>
    </row>
    <row r="1840" spans="132:133" x14ac:dyDescent="0.25">
      <c r="EB1840" s="78" t="str">
        <f t="shared" si="282"/>
        <v/>
      </c>
      <c r="EC1840"/>
    </row>
    <row r="1841" spans="132:133" x14ac:dyDescent="0.25">
      <c r="EB1841" s="78" t="str">
        <f t="shared" si="282"/>
        <v/>
      </c>
      <c r="EC1841"/>
    </row>
    <row r="1842" spans="132:133" x14ac:dyDescent="0.25">
      <c r="EB1842" s="78" t="str">
        <f t="shared" si="282"/>
        <v/>
      </c>
      <c r="EC1842"/>
    </row>
    <row r="1843" spans="132:133" x14ac:dyDescent="0.25">
      <c r="EB1843" s="78" t="str">
        <f t="shared" si="282"/>
        <v/>
      </c>
      <c r="EC1843"/>
    </row>
    <row r="1844" spans="132:133" x14ac:dyDescent="0.25">
      <c r="EB1844" s="78" t="str">
        <f t="shared" si="282"/>
        <v/>
      </c>
      <c r="EC1844"/>
    </row>
    <row r="1845" spans="132:133" x14ac:dyDescent="0.25">
      <c r="EB1845" s="78" t="str">
        <f t="shared" si="282"/>
        <v/>
      </c>
      <c r="EC1845"/>
    </row>
    <row r="1846" spans="132:133" x14ac:dyDescent="0.25">
      <c r="EB1846" s="78" t="str">
        <f t="shared" si="282"/>
        <v/>
      </c>
      <c r="EC1846"/>
    </row>
    <row r="1847" spans="132:133" x14ac:dyDescent="0.25">
      <c r="EB1847" s="78" t="str">
        <f t="shared" si="282"/>
        <v/>
      </c>
      <c r="EC1847"/>
    </row>
    <row r="1848" spans="132:133" x14ac:dyDescent="0.25">
      <c r="EB1848" s="78" t="str">
        <f t="shared" si="282"/>
        <v/>
      </c>
      <c r="EC1848"/>
    </row>
    <row r="1849" spans="132:133" x14ac:dyDescent="0.25">
      <c r="EB1849" s="78" t="str">
        <f t="shared" si="282"/>
        <v/>
      </c>
      <c r="EC1849"/>
    </row>
    <row r="1850" spans="132:133" x14ac:dyDescent="0.25">
      <c r="EB1850" s="78" t="str">
        <f t="shared" si="282"/>
        <v/>
      </c>
      <c r="EC1850"/>
    </row>
    <row r="1851" spans="132:133" x14ac:dyDescent="0.25">
      <c r="EB1851" s="78" t="str">
        <f t="shared" si="282"/>
        <v/>
      </c>
      <c r="EC1851"/>
    </row>
    <row r="1852" spans="132:133" x14ac:dyDescent="0.25">
      <c r="EB1852" s="78" t="str">
        <f t="shared" si="282"/>
        <v/>
      </c>
      <c r="EC1852"/>
    </row>
    <row r="1853" spans="132:133" x14ac:dyDescent="0.25">
      <c r="EB1853" s="78" t="str">
        <f t="shared" si="282"/>
        <v/>
      </c>
      <c r="EC1853"/>
    </row>
    <row r="1854" spans="132:133" x14ac:dyDescent="0.25">
      <c r="EB1854" s="78" t="str">
        <f t="shared" si="282"/>
        <v/>
      </c>
      <c r="EC1854"/>
    </row>
    <row r="1855" spans="132:133" x14ac:dyDescent="0.25">
      <c r="EB1855" s="78" t="str">
        <f t="shared" si="282"/>
        <v/>
      </c>
      <c r="EC1855"/>
    </row>
    <row r="1856" spans="132:133" x14ac:dyDescent="0.25">
      <c r="EB1856" s="78" t="str">
        <f t="shared" si="282"/>
        <v/>
      </c>
      <c r="EC1856"/>
    </row>
    <row r="1857" spans="132:133" x14ac:dyDescent="0.25">
      <c r="EB1857" s="78" t="str">
        <f t="shared" si="282"/>
        <v/>
      </c>
      <c r="EC1857"/>
    </row>
    <row r="1858" spans="132:133" x14ac:dyDescent="0.25">
      <c r="EB1858" s="78" t="str">
        <f t="shared" si="282"/>
        <v/>
      </c>
      <c r="EC1858"/>
    </row>
    <row r="1859" spans="132:133" x14ac:dyDescent="0.25">
      <c r="EB1859" s="78" t="str">
        <f t="shared" si="282"/>
        <v/>
      </c>
      <c r="EC1859"/>
    </row>
    <row r="1860" spans="132:133" x14ac:dyDescent="0.25">
      <c r="EB1860" s="78" t="str">
        <f t="shared" si="282"/>
        <v/>
      </c>
      <c r="EC1860"/>
    </row>
    <row r="1861" spans="132:133" x14ac:dyDescent="0.25">
      <c r="EB1861" s="78" t="str">
        <f t="shared" ref="EB1861:EB1924" si="283">INDEX($CT$4:$DX$151,MOD(ROW()-4,148)+1,INT((ROW()-4)/148)+1)</f>
        <v/>
      </c>
      <c r="EC1861"/>
    </row>
    <row r="1862" spans="132:133" x14ac:dyDescent="0.25">
      <c r="EB1862" s="78" t="str">
        <f t="shared" si="283"/>
        <v/>
      </c>
      <c r="EC1862"/>
    </row>
    <row r="1863" spans="132:133" x14ac:dyDescent="0.25">
      <c r="EB1863" s="78" t="str">
        <f t="shared" si="283"/>
        <v/>
      </c>
      <c r="EC1863"/>
    </row>
    <row r="1864" spans="132:133" x14ac:dyDescent="0.25">
      <c r="EB1864" s="78" t="str">
        <f t="shared" si="283"/>
        <v/>
      </c>
      <c r="EC1864"/>
    </row>
    <row r="1865" spans="132:133" x14ac:dyDescent="0.25">
      <c r="EB1865" s="78" t="str">
        <f t="shared" si="283"/>
        <v/>
      </c>
      <c r="EC1865"/>
    </row>
    <row r="1866" spans="132:133" x14ac:dyDescent="0.25">
      <c r="EB1866" s="78" t="str">
        <f t="shared" si="283"/>
        <v/>
      </c>
      <c r="EC1866"/>
    </row>
    <row r="1867" spans="132:133" x14ac:dyDescent="0.25">
      <c r="EB1867" s="78" t="str">
        <f t="shared" si="283"/>
        <v/>
      </c>
      <c r="EC1867"/>
    </row>
    <row r="1868" spans="132:133" x14ac:dyDescent="0.25">
      <c r="EB1868" s="78" t="str">
        <f t="shared" si="283"/>
        <v/>
      </c>
      <c r="EC1868"/>
    </row>
    <row r="1869" spans="132:133" x14ac:dyDescent="0.25">
      <c r="EB1869" s="78" t="str">
        <f t="shared" si="283"/>
        <v/>
      </c>
      <c r="EC1869"/>
    </row>
    <row r="1870" spans="132:133" x14ac:dyDescent="0.25">
      <c r="EB1870" s="78" t="str">
        <f t="shared" si="283"/>
        <v/>
      </c>
      <c r="EC1870"/>
    </row>
    <row r="1871" spans="132:133" x14ac:dyDescent="0.25">
      <c r="EB1871" s="78" t="str">
        <f t="shared" si="283"/>
        <v/>
      </c>
      <c r="EC1871"/>
    </row>
    <row r="1872" spans="132:133" x14ac:dyDescent="0.25">
      <c r="EB1872" s="78" t="str">
        <f t="shared" si="283"/>
        <v/>
      </c>
      <c r="EC1872"/>
    </row>
    <row r="1873" spans="132:133" x14ac:dyDescent="0.25">
      <c r="EB1873" s="78" t="str">
        <f t="shared" si="283"/>
        <v/>
      </c>
      <c r="EC1873"/>
    </row>
    <row r="1874" spans="132:133" x14ac:dyDescent="0.25">
      <c r="EB1874" s="78" t="str">
        <f t="shared" si="283"/>
        <v/>
      </c>
      <c r="EC1874"/>
    </row>
    <row r="1875" spans="132:133" x14ac:dyDescent="0.25">
      <c r="EB1875" s="78" t="str">
        <f t="shared" si="283"/>
        <v/>
      </c>
      <c r="EC1875"/>
    </row>
    <row r="1876" spans="132:133" x14ac:dyDescent="0.25">
      <c r="EB1876" s="78" t="str">
        <f t="shared" si="283"/>
        <v/>
      </c>
      <c r="EC1876"/>
    </row>
    <row r="1877" spans="132:133" x14ac:dyDescent="0.25">
      <c r="EB1877" s="78" t="str">
        <f t="shared" si="283"/>
        <v/>
      </c>
      <c r="EC1877"/>
    </row>
    <row r="1878" spans="132:133" x14ac:dyDescent="0.25">
      <c r="EB1878" s="78" t="str">
        <f t="shared" si="283"/>
        <v/>
      </c>
      <c r="EC1878"/>
    </row>
    <row r="1879" spans="132:133" x14ac:dyDescent="0.25">
      <c r="EB1879" s="78" t="str">
        <f t="shared" si="283"/>
        <v/>
      </c>
      <c r="EC1879"/>
    </row>
    <row r="1880" spans="132:133" x14ac:dyDescent="0.25">
      <c r="EB1880" s="78" t="str">
        <f t="shared" si="283"/>
        <v/>
      </c>
      <c r="EC1880"/>
    </row>
    <row r="1881" spans="132:133" x14ac:dyDescent="0.25">
      <c r="EB1881" s="78" t="str">
        <f t="shared" si="283"/>
        <v/>
      </c>
      <c r="EC1881"/>
    </row>
    <row r="1882" spans="132:133" x14ac:dyDescent="0.25">
      <c r="EB1882" s="78" t="str">
        <f t="shared" si="283"/>
        <v/>
      </c>
      <c r="EC1882"/>
    </row>
    <row r="1883" spans="132:133" x14ac:dyDescent="0.25">
      <c r="EB1883" s="78" t="str">
        <f t="shared" si="283"/>
        <v/>
      </c>
      <c r="EC1883"/>
    </row>
    <row r="1884" spans="132:133" x14ac:dyDescent="0.25">
      <c r="EB1884" s="78" t="str">
        <f t="shared" si="283"/>
        <v/>
      </c>
      <c r="EC1884"/>
    </row>
    <row r="1885" spans="132:133" x14ac:dyDescent="0.25">
      <c r="EB1885" s="78" t="str">
        <f t="shared" si="283"/>
        <v/>
      </c>
      <c r="EC1885"/>
    </row>
    <row r="1886" spans="132:133" x14ac:dyDescent="0.25">
      <c r="EB1886" s="78" t="str">
        <f t="shared" si="283"/>
        <v/>
      </c>
      <c r="EC1886"/>
    </row>
    <row r="1887" spans="132:133" x14ac:dyDescent="0.25">
      <c r="EB1887" s="78" t="str">
        <f t="shared" si="283"/>
        <v/>
      </c>
      <c r="EC1887"/>
    </row>
    <row r="1888" spans="132:133" x14ac:dyDescent="0.25">
      <c r="EB1888" s="78" t="str">
        <f t="shared" si="283"/>
        <v/>
      </c>
      <c r="EC1888"/>
    </row>
    <row r="1889" spans="132:133" x14ac:dyDescent="0.25">
      <c r="EB1889" s="78" t="str">
        <f t="shared" si="283"/>
        <v/>
      </c>
      <c r="EC1889"/>
    </row>
    <row r="1890" spans="132:133" x14ac:dyDescent="0.25">
      <c r="EB1890" s="78" t="str">
        <f t="shared" si="283"/>
        <v/>
      </c>
      <c r="EC1890"/>
    </row>
    <row r="1891" spans="132:133" x14ac:dyDescent="0.25">
      <c r="EB1891" s="78" t="str">
        <f t="shared" si="283"/>
        <v/>
      </c>
      <c r="EC1891"/>
    </row>
    <row r="1892" spans="132:133" x14ac:dyDescent="0.25">
      <c r="EB1892" s="78" t="str">
        <f t="shared" si="283"/>
        <v/>
      </c>
      <c r="EC1892"/>
    </row>
    <row r="1893" spans="132:133" x14ac:dyDescent="0.25">
      <c r="EB1893" s="78" t="str">
        <f t="shared" si="283"/>
        <v/>
      </c>
      <c r="EC1893"/>
    </row>
    <row r="1894" spans="132:133" x14ac:dyDescent="0.25">
      <c r="EB1894" s="78" t="str">
        <f t="shared" si="283"/>
        <v/>
      </c>
      <c r="EC1894"/>
    </row>
    <row r="1895" spans="132:133" x14ac:dyDescent="0.25">
      <c r="EB1895" s="78" t="str">
        <f t="shared" si="283"/>
        <v/>
      </c>
      <c r="EC1895"/>
    </row>
    <row r="1896" spans="132:133" x14ac:dyDescent="0.25">
      <c r="EB1896" s="78" t="str">
        <f t="shared" si="283"/>
        <v/>
      </c>
      <c r="EC1896"/>
    </row>
    <row r="1897" spans="132:133" x14ac:dyDescent="0.25">
      <c r="EB1897" s="78" t="str">
        <f t="shared" si="283"/>
        <v/>
      </c>
      <c r="EC1897"/>
    </row>
    <row r="1898" spans="132:133" x14ac:dyDescent="0.25">
      <c r="EB1898" s="78" t="str">
        <f t="shared" si="283"/>
        <v/>
      </c>
      <c r="EC1898"/>
    </row>
    <row r="1899" spans="132:133" x14ac:dyDescent="0.25">
      <c r="EB1899" s="78" t="str">
        <f t="shared" si="283"/>
        <v/>
      </c>
      <c r="EC1899"/>
    </row>
    <row r="1900" spans="132:133" x14ac:dyDescent="0.25">
      <c r="EB1900" s="78" t="str">
        <f t="shared" si="283"/>
        <v/>
      </c>
      <c r="EC1900"/>
    </row>
    <row r="1901" spans="132:133" x14ac:dyDescent="0.25">
      <c r="EB1901" s="78" t="str">
        <f t="shared" si="283"/>
        <v/>
      </c>
      <c r="EC1901"/>
    </row>
    <row r="1902" spans="132:133" x14ac:dyDescent="0.25">
      <c r="EB1902" s="78" t="str">
        <f t="shared" si="283"/>
        <v/>
      </c>
      <c r="EC1902"/>
    </row>
    <row r="1903" spans="132:133" x14ac:dyDescent="0.25">
      <c r="EB1903" s="78" t="str">
        <f t="shared" si="283"/>
        <v/>
      </c>
      <c r="EC1903"/>
    </row>
    <row r="1904" spans="132:133" x14ac:dyDescent="0.25">
      <c r="EB1904" s="78" t="str">
        <f t="shared" si="283"/>
        <v/>
      </c>
      <c r="EC1904"/>
    </row>
    <row r="1905" spans="132:133" x14ac:dyDescent="0.25">
      <c r="EB1905" s="78" t="str">
        <f t="shared" si="283"/>
        <v/>
      </c>
      <c r="EC1905"/>
    </row>
    <row r="1906" spans="132:133" x14ac:dyDescent="0.25">
      <c r="EB1906" s="78" t="str">
        <f t="shared" si="283"/>
        <v/>
      </c>
      <c r="EC1906"/>
    </row>
    <row r="1907" spans="132:133" x14ac:dyDescent="0.25">
      <c r="EB1907" s="78" t="str">
        <f t="shared" si="283"/>
        <v/>
      </c>
      <c r="EC1907"/>
    </row>
    <row r="1908" spans="132:133" x14ac:dyDescent="0.25">
      <c r="EB1908" s="78" t="str">
        <f t="shared" si="283"/>
        <v/>
      </c>
      <c r="EC1908"/>
    </row>
    <row r="1909" spans="132:133" x14ac:dyDescent="0.25">
      <c r="EB1909" s="78" t="str">
        <f t="shared" si="283"/>
        <v/>
      </c>
      <c r="EC1909"/>
    </row>
    <row r="1910" spans="132:133" x14ac:dyDescent="0.25">
      <c r="EB1910" s="78" t="str">
        <f t="shared" si="283"/>
        <v/>
      </c>
      <c r="EC1910"/>
    </row>
    <row r="1911" spans="132:133" x14ac:dyDescent="0.25">
      <c r="EB1911" s="78" t="str">
        <f t="shared" si="283"/>
        <v/>
      </c>
      <c r="EC1911"/>
    </row>
    <row r="1912" spans="132:133" x14ac:dyDescent="0.25">
      <c r="EB1912" s="78" t="str">
        <f t="shared" si="283"/>
        <v/>
      </c>
      <c r="EC1912"/>
    </row>
    <row r="1913" spans="132:133" x14ac:dyDescent="0.25">
      <c r="EB1913" s="78" t="str">
        <f t="shared" si="283"/>
        <v/>
      </c>
      <c r="EC1913"/>
    </row>
    <row r="1914" spans="132:133" x14ac:dyDescent="0.25">
      <c r="EB1914" s="78" t="str">
        <f t="shared" si="283"/>
        <v/>
      </c>
      <c r="EC1914"/>
    </row>
    <row r="1915" spans="132:133" x14ac:dyDescent="0.25">
      <c r="EB1915" s="78" t="str">
        <f t="shared" si="283"/>
        <v/>
      </c>
      <c r="EC1915"/>
    </row>
    <row r="1916" spans="132:133" x14ac:dyDescent="0.25">
      <c r="EB1916" s="78" t="str">
        <f t="shared" si="283"/>
        <v/>
      </c>
      <c r="EC1916"/>
    </row>
    <row r="1917" spans="132:133" x14ac:dyDescent="0.25">
      <c r="EB1917" s="78" t="str">
        <f t="shared" si="283"/>
        <v/>
      </c>
      <c r="EC1917"/>
    </row>
    <row r="1918" spans="132:133" x14ac:dyDescent="0.25">
      <c r="EB1918" s="78" t="str">
        <f t="shared" si="283"/>
        <v/>
      </c>
      <c r="EC1918"/>
    </row>
    <row r="1919" spans="132:133" x14ac:dyDescent="0.25">
      <c r="EB1919" s="78" t="str">
        <f t="shared" si="283"/>
        <v/>
      </c>
      <c r="EC1919"/>
    </row>
    <row r="1920" spans="132:133" x14ac:dyDescent="0.25">
      <c r="EB1920" s="78" t="str">
        <f t="shared" si="283"/>
        <v/>
      </c>
      <c r="EC1920"/>
    </row>
    <row r="1921" spans="132:133" x14ac:dyDescent="0.25">
      <c r="EB1921" s="78" t="str">
        <f t="shared" si="283"/>
        <v/>
      </c>
      <c r="EC1921"/>
    </row>
    <row r="1922" spans="132:133" x14ac:dyDescent="0.25">
      <c r="EB1922" s="78" t="str">
        <f t="shared" si="283"/>
        <v/>
      </c>
      <c r="EC1922"/>
    </row>
    <row r="1923" spans="132:133" x14ac:dyDescent="0.25">
      <c r="EB1923" s="78" t="str">
        <f t="shared" si="283"/>
        <v/>
      </c>
      <c r="EC1923"/>
    </row>
    <row r="1924" spans="132:133" x14ac:dyDescent="0.25">
      <c r="EB1924" s="78" t="str">
        <f t="shared" si="283"/>
        <v/>
      </c>
      <c r="EC1924"/>
    </row>
    <row r="1925" spans="132:133" x14ac:dyDescent="0.25">
      <c r="EB1925" s="78" t="str">
        <f t="shared" ref="EB1925:EB1988" si="284">INDEX($CT$4:$DX$151,MOD(ROW()-4,148)+1,INT((ROW()-4)/148)+1)</f>
        <v/>
      </c>
      <c r="EC1925"/>
    </row>
    <row r="1926" spans="132:133" x14ac:dyDescent="0.25">
      <c r="EB1926" s="78" t="str">
        <f t="shared" si="284"/>
        <v/>
      </c>
      <c r="EC1926"/>
    </row>
    <row r="1927" spans="132:133" x14ac:dyDescent="0.25">
      <c r="EB1927" s="78" t="str">
        <f t="shared" si="284"/>
        <v/>
      </c>
      <c r="EC1927"/>
    </row>
    <row r="1928" spans="132:133" x14ac:dyDescent="0.25">
      <c r="EB1928" s="78" t="str">
        <f t="shared" si="284"/>
        <v>Amy Rose</v>
      </c>
      <c r="EC1928"/>
    </row>
    <row r="1929" spans="132:133" x14ac:dyDescent="0.25">
      <c r="EB1929" s="78" t="str">
        <f t="shared" si="284"/>
        <v>Miles Prower</v>
      </c>
      <c r="EC1929"/>
    </row>
    <row r="1930" spans="132:133" x14ac:dyDescent="0.25">
      <c r="EB1930" s="78" t="str">
        <f t="shared" si="284"/>
        <v>Ivo Robotnik</v>
      </c>
      <c r="EC1930"/>
    </row>
    <row r="1931" spans="132:133" x14ac:dyDescent="0.25">
      <c r="EB1931" s="78" t="str">
        <f t="shared" si="284"/>
        <v>Maria Robotnik</v>
      </c>
      <c r="EC1931"/>
    </row>
    <row r="1932" spans="132:133" x14ac:dyDescent="0.25">
      <c r="EB1932" s="78" t="str">
        <f t="shared" si="284"/>
        <v>Elvin Gadd</v>
      </c>
      <c r="EC1932"/>
    </row>
    <row r="1933" spans="132:133" x14ac:dyDescent="0.25">
      <c r="EB1933" s="78" t="str">
        <f t="shared" si="284"/>
        <v>Bandy Andy</v>
      </c>
      <c r="EC1933"/>
    </row>
    <row r="1934" spans="132:133" x14ac:dyDescent="0.25">
      <c r="EB1934" s="78" t="str">
        <f t="shared" si="284"/>
        <v>Francesca Pianta</v>
      </c>
      <c r="EC1934"/>
    </row>
    <row r="1935" spans="132:133" x14ac:dyDescent="0.25">
      <c r="EB1935" s="78" t="str">
        <f t="shared" si="284"/>
        <v>James McCloud</v>
      </c>
      <c r="EC1935"/>
    </row>
    <row r="1936" spans="132:133" x14ac:dyDescent="0.25">
      <c r="EB1936" s="78" t="str">
        <f t="shared" si="284"/>
        <v>Leon Powalski</v>
      </c>
      <c r="EC1936"/>
    </row>
    <row r="1937" spans="132:133" x14ac:dyDescent="0.25">
      <c r="EB1937" s="78" t="str">
        <f t="shared" si="284"/>
        <v>Katt Munroe</v>
      </c>
      <c r="EC1937"/>
    </row>
    <row r="1938" spans="132:133" x14ac:dyDescent="0.25">
      <c r="EB1938" s="78" t="str">
        <f t="shared" si="284"/>
        <v>Roy Campbell</v>
      </c>
      <c r="EC1938"/>
    </row>
    <row r="1939" spans="132:133" x14ac:dyDescent="0.25">
      <c r="EB1939" s="78" t="str">
        <f t="shared" si="284"/>
        <v>Meryl Silverburgh</v>
      </c>
      <c r="EC1939"/>
    </row>
    <row r="1940" spans="132:133" x14ac:dyDescent="0.25">
      <c r="EB1940" s="78" t="str">
        <f t="shared" si="284"/>
        <v>Boris Popov</v>
      </c>
      <c r="EC1940"/>
    </row>
    <row r="1941" spans="132:133" x14ac:dyDescent="0.25">
      <c r="EB1941" s="78" t="str">
        <f t="shared" si="284"/>
        <v>123021</v>
      </c>
      <c r="EC1941"/>
    </row>
    <row r="1942" spans="132:133" x14ac:dyDescent="0.25">
      <c r="EB1942" s="78" t="str">
        <f t="shared" si="284"/>
        <v/>
      </c>
      <c r="EC1942"/>
    </row>
    <row r="1943" spans="132:133" x14ac:dyDescent="0.25">
      <c r="EB1943" s="78" t="str">
        <f t="shared" si="284"/>
        <v/>
      </c>
      <c r="EC1943"/>
    </row>
    <row r="1944" spans="132:133" x14ac:dyDescent="0.25">
      <c r="EB1944" s="78" t="str">
        <f t="shared" si="284"/>
        <v/>
      </c>
      <c r="EC1944"/>
    </row>
    <row r="1945" spans="132:133" x14ac:dyDescent="0.25">
      <c r="EB1945" s="78" t="str">
        <f t="shared" si="284"/>
        <v/>
      </c>
      <c r="EC1945"/>
    </row>
    <row r="1946" spans="132:133" x14ac:dyDescent="0.25">
      <c r="EB1946" s="78" t="str">
        <f t="shared" si="284"/>
        <v/>
      </c>
      <c r="EC1946"/>
    </row>
    <row r="1947" spans="132:133" x14ac:dyDescent="0.25">
      <c r="EB1947" s="78" t="str">
        <f t="shared" si="284"/>
        <v/>
      </c>
      <c r="EC1947"/>
    </row>
    <row r="1948" spans="132:133" x14ac:dyDescent="0.25">
      <c r="EB1948" s="78" t="str">
        <f t="shared" si="284"/>
        <v/>
      </c>
      <c r="EC1948"/>
    </row>
    <row r="1949" spans="132:133" x14ac:dyDescent="0.25">
      <c r="EB1949" s="78" t="str">
        <f t="shared" si="284"/>
        <v/>
      </c>
      <c r="EC1949"/>
    </row>
    <row r="1950" spans="132:133" x14ac:dyDescent="0.25">
      <c r="EB1950" s="78" t="str">
        <f t="shared" si="284"/>
        <v/>
      </c>
      <c r="EC1950"/>
    </row>
    <row r="1951" spans="132:133" x14ac:dyDescent="0.25">
      <c r="EB1951" s="78" t="str">
        <f t="shared" si="284"/>
        <v/>
      </c>
      <c r="EC1951"/>
    </row>
    <row r="1952" spans="132:133" x14ac:dyDescent="0.25">
      <c r="EB1952" s="78" t="str">
        <f t="shared" si="284"/>
        <v/>
      </c>
      <c r="EC1952"/>
    </row>
    <row r="1953" spans="132:133" x14ac:dyDescent="0.25">
      <c r="EB1953" s="78" t="str">
        <f t="shared" si="284"/>
        <v/>
      </c>
      <c r="EC1953"/>
    </row>
    <row r="1954" spans="132:133" x14ac:dyDescent="0.25">
      <c r="EB1954" s="78" t="str">
        <f t="shared" si="284"/>
        <v/>
      </c>
      <c r="EC1954"/>
    </row>
    <row r="1955" spans="132:133" x14ac:dyDescent="0.25">
      <c r="EB1955" s="78" t="str">
        <f t="shared" si="284"/>
        <v/>
      </c>
      <c r="EC1955"/>
    </row>
    <row r="1956" spans="132:133" x14ac:dyDescent="0.25">
      <c r="EB1956" s="78" t="str">
        <f t="shared" si="284"/>
        <v/>
      </c>
      <c r="EC1956"/>
    </row>
    <row r="1957" spans="132:133" x14ac:dyDescent="0.25">
      <c r="EB1957" s="78" t="str">
        <f t="shared" si="284"/>
        <v/>
      </c>
      <c r="EC1957"/>
    </row>
    <row r="1958" spans="132:133" x14ac:dyDescent="0.25">
      <c r="EB1958" s="78" t="str">
        <f t="shared" si="284"/>
        <v/>
      </c>
      <c r="EC1958"/>
    </row>
    <row r="1959" spans="132:133" x14ac:dyDescent="0.25">
      <c r="EB1959" s="78" t="str">
        <f t="shared" si="284"/>
        <v/>
      </c>
      <c r="EC1959"/>
    </row>
    <row r="1960" spans="132:133" x14ac:dyDescent="0.25">
      <c r="EB1960" s="78" t="str">
        <f t="shared" si="284"/>
        <v/>
      </c>
      <c r="EC1960"/>
    </row>
    <row r="1961" spans="132:133" x14ac:dyDescent="0.25">
      <c r="EB1961" s="78" t="str">
        <f t="shared" si="284"/>
        <v/>
      </c>
      <c r="EC1961"/>
    </row>
    <row r="1962" spans="132:133" x14ac:dyDescent="0.25">
      <c r="EB1962" s="78" t="str">
        <f t="shared" si="284"/>
        <v/>
      </c>
      <c r="EC1962"/>
    </row>
    <row r="1963" spans="132:133" x14ac:dyDescent="0.25">
      <c r="EB1963" s="78" t="str">
        <f t="shared" si="284"/>
        <v/>
      </c>
      <c r="EC1963"/>
    </row>
    <row r="1964" spans="132:133" x14ac:dyDescent="0.25">
      <c r="EB1964" s="78" t="str">
        <f t="shared" si="284"/>
        <v/>
      </c>
      <c r="EC1964"/>
    </row>
    <row r="1965" spans="132:133" x14ac:dyDescent="0.25">
      <c r="EB1965" s="78" t="str">
        <f t="shared" si="284"/>
        <v/>
      </c>
      <c r="EC1965"/>
    </row>
    <row r="1966" spans="132:133" x14ac:dyDescent="0.25">
      <c r="EB1966" s="78" t="str">
        <f t="shared" si="284"/>
        <v/>
      </c>
      <c r="EC1966"/>
    </row>
    <row r="1967" spans="132:133" x14ac:dyDescent="0.25">
      <c r="EB1967" s="78" t="str">
        <f t="shared" si="284"/>
        <v/>
      </c>
      <c r="EC1967"/>
    </row>
    <row r="1968" spans="132:133" x14ac:dyDescent="0.25">
      <c r="EB1968" s="78" t="str">
        <f t="shared" si="284"/>
        <v/>
      </c>
      <c r="EC1968"/>
    </row>
    <row r="1969" spans="132:133" x14ac:dyDescent="0.25">
      <c r="EB1969" s="78" t="str">
        <f t="shared" si="284"/>
        <v/>
      </c>
      <c r="EC1969"/>
    </row>
    <row r="1970" spans="132:133" x14ac:dyDescent="0.25">
      <c r="EB1970" s="78" t="str">
        <f t="shared" si="284"/>
        <v/>
      </c>
      <c r="EC1970"/>
    </row>
    <row r="1971" spans="132:133" x14ac:dyDescent="0.25">
      <c r="EB1971" s="78" t="str">
        <f t="shared" si="284"/>
        <v/>
      </c>
      <c r="EC1971"/>
    </row>
    <row r="1972" spans="132:133" x14ac:dyDescent="0.25">
      <c r="EB1972" s="78" t="str">
        <f t="shared" si="284"/>
        <v/>
      </c>
      <c r="EC1972"/>
    </row>
    <row r="1973" spans="132:133" x14ac:dyDescent="0.25">
      <c r="EB1973" s="78" t="str">
        <f t="shared" si="284"/>
        <v/>
      </c>
      <c r="EC1973"/>
    </row>
    <row r="1974" spans="132:133" x14ac:dyDescent="0.25">
      <c r="EB1974" s="78" t="str">
        <f t="shared" si="284"/>
        <v/>
      </c>
      <c r="EC1974"/>
    </row>
    <row r="1975" spans="132:133" x14ac:dyDescent="0.25">
      <c r="EB1975" s="78" t="str">
        <f t="shared" si="284"/>
        <v/>
      </c>
      <c r="EC1975"/>
    </row>
    <row r="1976" spans="132:133" x14ac:dyDescent="0.25">
      <c r="EB1976" s="78" t="str">
        <f t="shared" si="284"/>
        <v/>
      </c>
      <c r="EC1976"/>
    </row>
    <row r="1977" spans="132:133" x14ac:dyDescent="0.25">
      <c r="EB1977" s="78" t="str">
        <f t="shared" si="284"/>
        <v/>
      </c>
      <c r="EC1977"/>
    </row>
    <row r="1978" spans="132:133" x14ac:dyDescent="0.25">
      <c r="EB1978" s="78" t="str">
        <f t="shared" si="284"/>
        <v/>
      </c>
      <c r="EC1978"/>
    </row>
    <row r="1979" spans="132:133" x14ac:dyDescent="0.25">
      <c r="EB1979" s="78" t="str">
        <f t="shared" si="284"/>
        <v/>
      </c>
      <c r="EC1979"/>
    </row>
    <row r="1980" spans="132:133" x14ac:dyDescent="0.25">
      <c r="EB1980" s="78" t="str">
        <f t="shared" si="284"/>
        <v/>
      </c>
      <c r="EC1980"/>
    </row>
    <row r="1981" spans="132:133" x14ac:dyDescent="0.25">
      <c r="EB1981" s="78" t="str">
        <f t="shared" si="284"/>
        <v/>
      </c>
      <c r="EC1981"/>
    </row>
    <row r="1982" spans="132:133" x14ac:dyDescent="0.25">
      <c r="EB1982" s="78" t="str">
        <f t="shared" si="284"/>
        <v/>
      </c>
      <c r="EC1982"/>
    </row>
    <row r="1983" spans="132:133" x14ac:dyDescent="0.25">
      <c r="EB1983" s="78" t="str">
        <f t="shared" si="284"/>
        <v/>
      </c>
      <c r="EC1983"/>
    </row>
    <row r="1984" spans="132:133" x14ac:dyDescent="0.25">
      <c r="EB1984" s="78" t="str">
        <f t="shared" si="284"/>
        <v/>
      </c>
      <c r="EC1984"/>
    </row>
    <row r="1985" spans="132:133" x14ac:dyDescent="0.25">
      <c r="EB1985" s="78" t="str">
        <f t="shared" si="284"/>
        <v/>
      </c>
      <c r="EC1985"/>
    </row>
    <row r="1986" spans="132:133" x14ac:dyDescent="0.25">
      <c r="EB1986" s="78" t="str">
        <f t="shared" si="284"/>
        <v/>
      </c>
      <c r="EC1986"/>
    </row>
    <row r="1987" spans="132:133" x14ac:dyDescent="0.25">
      <c r="EB1987" s="78" t="str">
        <f t="shared" si="284"/>
        <v/>
      </c>
      <c r="EC1987"/>
    </row>
    <row r="1988" spans="132:133" x14ac:dyDescent="0.25">
      <c r="EB1988" s="78" t="str">
        <f t="shared" si="284"/>
        <v/>
      </c>
      <c r="EC1988"/>
    </row>
    <row r="1989" spans="132:133" x14ac:dyDescent="0.25">
      <c r="EB1989" s="78" t="str">
        <f t="shared" ref="EB1989:EB2052" si="285">INDEX($CT$4:$DX$151,MOD(ROW()-4,148)+1,INT((ROW()-4)/148)+1)</f>
        <v/>
      </c>
      <c r="EC1989"/>
    </row>
    <row r="1990" spans="132:133" x14ac:dyDescent="0.25">
      <c r="EB1990" s="78" t="str">
        <f t="shared" si="285"/>
        <v/>
      </c>
      <c r="EC1990"/>
    </row>
    <row r="1991" spans="132:133" x14ac:dyDescent="0.25">
      <c r="EB1991" s="78" t="str">
        <f t="shared" si="285"/>
        <v/>
      </c>
      <c r="EC1991"/>
    </row>
    <row r="1992" spans="132:133" x14ac:dyDescent="0.25">
      <c r="EB1992" s="78" t="str">
        <f t="shared" si="285"/>
        <v/>
      </c>
      <c r="EC1992"/>
    </row>
    <row r="1993" spans="132:133" x14ac:dyDescent="0.25">
      <c r="EB1993" s="78" t="str">
        <f t="shared" si="285"/>
        <v/>
      </c>
      <c r="EC1993"/>
    </row>
    <row r="1994" spans="132:133" x14ac:dyDescent="0.25">
      <c r="EB1994" s="78" t="str">
        <f t="shared" si="285"/>
        <v/>
      </c>
      <c r="EC1994"/>
    </row>
    <row r="1995" spans="132:133" x14ac:dyDescent="0.25">
      <c r="EB1995" s="78" t="str">
        <f t="shared" si="285"/>
        <v/>
      </c>
      <c r="EC1995"/>
    </row>
    <row r="1996" spans="132:133" x14ac:dyDescent="0.25">
      <c r="EB1996" s="78" t="str">
        <f t="shared" si="285"/>
        <v/>
      </c>
      <c r="EC1996"/>
    </row>
    <row r="1997" spans="132:133" x14ac:dyDescent="0.25">
      <c r="EB1997" s="78" t="str">
        <f t="shared" si="285"/>
        <v/>
      </c>
      <c r="EC1997"/>
    </row>
    <row r="1998" spans="132:133" x14ac:dyDescent="0.25">
      <c r="EB1998" s="78" t="str">
        <f t="shared" si="285"/>
        <v/>
      </c>
      <c r="EC1998"/>
    </row>
    <row r="1999" spans="132:133" x14ac:dyDescent="0.25">
      <c r="EB1999" s="78" t="str">
        <f t="shared" si="285"/>
        <v/>
      </c>
      <c r="EC1999"/>
    </row>
    <row r="2000" spans="132:133" x14ac:dyDescent="0.25">
      <c r="EB2000" s="78" t="str">
        <f t="shared" si="285"/>
        <v/>
      </c>
      <c r="EC2000"/>
    </row>
    <row r="2001" spans="132:133" x14ac:dyDescent="0.25">
      <c r="EB2001" s="78" t="str">
        <f t="shared" si="285"/>
        <v/>
      </c>
      <c r="EC2001"/>
    </row>
    <row r="2002" spans="132:133" x14ac:dyDescent="0.25">
      <c r="EB2002" s="78" t="str">
        <f t="shared" si="285"/>
        <v/>
      </c>
      <c r="EC2002"/>
    </row>
    <row r="2003" spans="132:133" x14ac:dyDescent="0.25">
      <c r="EB2003" s="78" t="str">
        <f t="shared" si="285"/>
        <v/>
      </c>
      <c r="EC2003"/>
    </row>
    <row r="2004" spans="132:133" x14ac:dyDescent="0.25">
      <c r="EB2004" s="78" t="str">
        <f t="shared" si="285"/>
        <v/>
      </c>
      <c r="EC2004"/>
    </row>
    <row r="2005" spans="132:133" x14ac:dyDescent="0.25">
      <c r="EB2005" s="78" t="str">
        <f t="shared" si="285"/>
        <v/>
      </c>
      <c r="EC2005"/>
    </row>
    <row r="2006" spans="132:133" x14ac:dyDescent="0.25">
      <c r="EB2006" s="78" t="str">
        <f t="shared" si="285"/>
        <v/>
      </c>
      <c r="EC2006"/>
    </row>
    <row r="2007" spans="132:133" x14ac:dyDescent="0.25">
      <c r="EB2007" s="78" t="str">
        <f t="shared" si="285"/>
        <v/>
      </c>
      <c r="EC2007"/>
    </row>
    <row r="2008" spans="132:133" x14ac:dyDescent="0.25">
      <c r="EB2008" s="78" t="str">
        <f t="shared" si="285"/>
        <v/>
      </c>
      <c r="EC2008"/>
    </row>
    <row r="2009" spans="132:133" x14ac:dyDescent="0.25">
      <c r="EB2009" s="78" t="str">
        <f t="shared" si="285"/>
        <v/>
      </c>
      <c r="EC2009"/>
    </row>
    <row r="2010" spans="132:133" x14ac:dyDescent="0.25">
      <c r="EB2010" s="78" t="str">
        <f t="shared" si="285"/>
        <v/>
      </c>
      <c r="EC2010"/>
    </row>
    <row r="2011" spans="132:133" x14ac:dyDescent="0.25">
      <c r="EB2011" s="78" t="str">
        <f t="shared" si="285"/>
        <v/>
      </c>
      <c r="EC2011"/>
    </row>
    <row r="2012" spans="132:133" x14ac:dyDescent="0.25">
      <c r="EB2012" s="78" t="str">
        <f t="shared" si="285"/>
        <v/>
      </c>
      <c r="EC2012"/>
    </row>
    <row r="2013" spans="132:133" x14ac:dyDescent="0.25">
      <c r="EB2013" s="78" t="str">
        <f t="shared" si="285"/>
        <v/>
      </c>
      <c r="EC2013"/>
    </row>
    <row r="2014" spans="132:133" x14ac:dyDescent="0.25">
      <c r="EB2014" s="78" t="str">
        <f t="shared" si="285"/>
        <v/>
      </c>
      <c r="EC2014"/>
    </row>
    <row r="2015" spans="132:133" x14ac:dyDescent="0.25">
      <c r="EB2015" s="78" t="str">
        <f t="shared" si="285"/>
        <v/>
      </c>
      <c r="EC2015"/>
    </row>
    <row r="2016" spans="132:133" x14ac:dyDescent="0.25">
      <c r="EB2016" s="78" t="str">
        <f t="shared" si="285"/>
        <v/>
      </c>
      <c r="EC2016"/>
    </row>
    <row r="2017" spans="132:133" x14ac:dyDescent="0.25">
      <c r="EB2017" s="78" t="str">
        <f t="shared" si="285"/>
        <v/>
      </c>
      <c r="EC2017"/>
    </row>
    <row r="2018" spans="132:133" x14ac:dyDescent="0.25">
      <c r="EB2018" s="78" t="str">
        <f t="shared" si="285"/>
        <v/>
      </c>
      <c r="EC2018"/>
    </row>
    <row r="2019" spans="132:133" x14ac:dyDescent="0.25">
      <c r="EB2019" s="78" t="str">
        <f t="shared" si="285"/>
        <v/>
      </c>
      <c r="EC2019"/>
    </row>
    <row r="2020" spans="132:133" x14ac:dyDescent="0.25">
      <c r="EB2020" s="78" t="str">
        <f t="shared" si="285"/>
        <v/>
      </c>
      <c r="EC2020"/>
    </row>
    <row r="2021" spans="132:133" x14ac:dyDescent="0.25">
      <c r="EB2021" s="78" t="str">
        <f t="shared" si="285"/>
        <v/>
      </c>
      <c r="EC2021"/>
    </row>
    <row r="2022" spans="132:133" x14ac:dyDescent="0.25">
      <c r="EB2022" s="78" t="str">
        <f t="shared" si="285"/>
        <v/>
      </c>
      <c r="EC2022"/>
    </row>
    <row r="2023" spans="132:133" x14ac:dyDescent="0.25">
      <c r="EB2023" s="78" t="str">
        <f t="shared" si="285"/>
        <v/>
      </c>
      <c r="EC2023"/>
    </row>
    <row r="2024" spans="132:133" x14ac:dyDescent="0.25">
      <c r="EB2024" s="78" t="str">
        <f t="shared" si="285"/>
        <v/>
      </c>
      <c r="EC2024"/>
    </row>
    <row r="2025" spans="132:133" x14ac:dyDescent="0.25">
      <c r="EB2025" s="78" t="str">
        <f t="shared" si="285"/>
        <v/>
      </c>
      <c r="EC2025"/>
    </row>
    <row r="2026" spans="132:133" x14ac:dyDescent="0.25">
      <c r="EB2026" s="78" t="str">
        <f t="shared" si="285"/>
        <v/>
      </c>
      <c r="EC2026"/>
    </row>
    <row r="2027" spans="132:133" x14ac:dyDescent="0.25">
      <c r="EB2027" s="78" t="str">
        <f t="shared" si="285"/>
        <v/>
      </c>
      <c r="EC2027"/>
    </row>
    <row r="2028" spans="132:133" x14ac:dyDescent="0.25">
      <c r="EB2028" s="78" t="str">
        <f t="shared" si="285"/>
        <v/>
      </c>
      <c r="EC2028"/>
    </row>
    <row r="2029" spans="132:133" x14ac:dyDescent="0.25">
      <c r="EB2029" s="78" t="str">
        <f t="shared" si="285"/>
        <v/>
      </c>
      <c r="EC2029"/>
    </row>
    <row r="2030" spans="132:133" x14ac:dyDescent="0.25">
      <c r="EB2030" s="78" t="str">
        <f t="shared" si="285"/>
        <v/>
      </c>
      <c r="EC2030"/>
    </row>
    <row r="2031" spans="132:133" x14ac:dyDescent="0.25">
      <c r="EB2031" s="78" t="str">
        <f t="shared" si="285"/>
        <v/>
      </c>
      <c r="EC2031"/>
    </row>
    <row r="2032" spans="132:133" x14ac:dyDescent="0.25">
      <c r="EB2032" s="78" t="str">
        <f t="shared" si="285"/>
        <v/>
      </c>
      <c r="EC2032"/>
    </row>
    <row r="2033" spans="132:133" x14ac:dyDescent="0.25">
      <c r="EB2033" s="78" t="str">
        <f t="shared" si="285"/>
        <v/>
      </c>
      <c r="EC2033"/>
    </row>
    <row r="2034" spans="132:133" x14ac:dyDescent="0.25">
      <c r="EB2034" s="78" t="str">
        <f t="shared" si="285"/>
        <v/>
      </c>
      <c r="EC2034"/>
    </row>
    <row r="2035" spans="132:133" x14ac:dyDescent="0.25">
      <c r="EB2035" s="78" t="str">
        <f t="shared" si="285"/>
        <v/>
      </c>
      <c r="EC2035"/>
    </row>
    <row r="2036" spans="132:133" x14ac:dyDescent="0.25">
      <c r="EB2036" s="78" t="str">
        <f t="shared" si="285"/>
        <v/>
      </c>
      <c r="EC2036"/>
    </row>
    <row r="2037" spans="132:133" x14ac:dyDescent="0.25">
      <c r="EB2037" s="78" t="str">
        <f t="shared" si="285"/>
        <v/>
      </c>
      <c r="EC2037"/>
    </row>
    <row r="2038" spans="132:133" x14ac:dyDescent="0.25">
      <c r="EB2038" s="78" t="str">
        <f t="shared" si="285"/>
        <v/>
      </c>
      <c r="EC2038"/>
    </row>
    <row r="2039" spans="132:133" x14ac:dyDescent="0.25">
      <c r="EB2039" s="78" t="str">
        <f t="shared" si="285"/>
        <v/>
      </c>
      <c r="EC2039"/>
    </row>
    <row r="2040" spans="132:133" x14ac:dyDescent="0.25">
      <c r="EB2040" s="78" t="str">
        <f t="shared" si="285"/>
        <v/>
      </c>
      <c r="EC2040"/>
    </row>
    <row r="2041" spans="132:133" x14ac:dyDescent="0.25">
      <c r="EB2041" s="78" t="str">
        <f t="shared" si="285"/>
        <v/>
      </c>
      <c r="EC2041"/>
    </row>
    <row r="2042" spans="132:133" x14ac:dyDescent="0.25">
      <c r="EB2042" s="78" t="str">
        <f t="shared" si="285"/>
        <v/>
      </c>
      <c r="EC2042"/>
    </row>
    <row r="2043" spans="132:133" x14ac:dyDescent="0.25">
      <c r="EB2043" s="78" t="str">
        <f t="shared" si="285"/>
        <v/>
      </c>
      <c r="EC2043"/>
    </row>
    <row r="2044" spans="132:133" x14ac:dyDescent="0.25">
      <c r="EB2044" s="78" t="str">
        <f t="shared" si="285"/>
        <v/>
      </c>
      <c r="EC2044"/>
    </row>
    <row r="2045" spans="132:133" x14ac:dyDescent="0.25">
      <c r="EB2045" s="78" t="str">
        <f t="shared" si="285"/>
        <v/>
      </c>
      <c r="EC2045"/>
    </row>
    <row r="2046" spans="132:133" x14ac:dyDescent="0.25">
      <c r="EB2046" s="78" t="str">
        <f t="shared" si="285"/>
        <v/>
      </c>
      <c r="EC2046"/>
    </row>
    <row r="2047" spans="132:133" x14ac:dyDescent="0.25">
      <c r="EB2047" s="78" t="str">
        <f t="shared" si="285"/>
        <v/>
      </c>
      <c r="EC2047"/>
    </row>
    <row r="2048" spans="132:133" x14ac:dyDescent="0.25">
      <c r="EB2048" s="78" t="str">
        <f t="shared" si="285"/>
        <v/>
      </c>
      <c r="EC2048"/>
    </row>
    <row r="2049" spans="132:133" x14ac:dyDescent="0.25">
      <c r="EB2049" s="78" t="str">
        <f t="shared" si="285"/>
        <v/>
      </c>
      <c r="EC2049"/>
    </row>
    <row r="2050" spans="132:133" x14ac:dyDescent="0.25">
      <c r="EB2050" s="78" t="str">
        <f t="shared" si="285"/>
        <v/>
      </c>
      <c r="EC2050"/>
    </row>
    <row r="2051" spans="132:133" x14ac:dyDescent="0.25">
      <c r="EB2051" s="78" t="str">
        <f t="shared" si="285"/>
        <v/>
      </c>
      <c r="EC2051"/>
    </row>
    <row r="2052" spans="132:133" x14ac:dyDescent="0.25">
      <c r="EB2052" s="78" t="str">
        <f t="shared" si="285"/>
        <v/>
      </c>
      <c r="EC2052"/>
    </row>
    <row r="2053" spans="132:133" x14ac:dyDescent="0.25">
      <c r="EB2053" s="78" t="str">
        <f t="shared" ref="EB2053:EB2116" si="286">INDEX($CT$4:$DX$151,MOD(ROW()-4,148)+1,INT((ROW()-4)/148)+1)</f>
        <v/>
      </c>
      <c r="EC2053"/>
    </row>
    <row r="2054" spans="132:133" x14ac:dyDescent="0.25">
      <c r="EB2054" s="78" t="str">
        <f t="shared" si="286"/>
        <v/>
      </c>
      <c r="EC2054"/>
    </row>
    <row r="2055" spans="132:133" x14ac:dyDescent="0.25">
      <c r="EB2055" s="78" t="str">
        <f t="shared" si="286"/>
        <v/>
      </c>
      <c r="EC2055"/>
    </row>
    <row r="2056" spans="132:133" x14ac:dyDescent="0.25">
      <c r="EB2056" s="78" t="str">
        <f t="shared" si="286"/>
        <v/>
      </c>
      <c r="EC2056"/>
    </row>
    <row r="2057" spans="132:133" x14ac:dyDescent="0.25">
      <c r="EB2057" s="78" t="str">
        <f t="shared" si="286"/>
        <v/>
      </c>
      <c r="EC2057"/>
    </row>
    <row r="2058" spans="132:133" x14ac:dyDescent="0.25">
      <c r="EB2058" s="78" t="str">
        <f t="shared" si="286"/>
        <v/>
      </c>
      <c r="EC2058"/>
    </row>
    <row r="2059" spans="132:133" x14ac:dyDescent="0.25">
      <c r="EB2059" s="78" t="str">
        <f t="shared" si="286"/>
        <v/>
      </c>
      <c r="EC2059"/>
    </row>
    <row r="2060" spans="132:133" x14ac:dyDescent="0.25">
      <c r="EB2060" s="78" t="str">
        <f t="shared" si="286"/>
        <v/>
      </c>
      <c r="EC2060"/>
    </row>
    <row r="2061" spans="132:133" x14ac:dyDescent="0.25">
      <c r="EB2061" s="78" t="str">
        <f t="shared" si="286"/>
        <v/>
      </c>
      <c r="EC2061"/>
    </row>
    <row r="2062" spans="132:133" x14ac:dyDescent="0.25">
      <c r="EB2062" s="78" t="str">
        <f t="shared" si="286"/>
        <v/>
      </c>
      <c r="EC2062"/>
    </row>
    <row r="2063" spans="132:133" x14ac:dyDescent="0.25">
      <c r="EB2063" s="78" t="str">
        <f t="shared" si="286"/>
        <v/>
      </c>
      <c r="EC2063"/>
    </row>
    <row r="2064" spans="132:133" x14ac:dyDescent="0.25">
      <c r="EB2064" s="78" t="str">
        <f t="shared" si="286"/>
        <v/>
      </c>
      <c r="EC2064"/>
    </row>
    <row r="2065" spans="132:133" x14ac:dyDescent="0.25">
      <c r="EB2065" s="78" t="str">
        <f t="shared" si="286"/>
        <v/>
      </c>
      <c r="EC2065"/>
    </row>
    <row r="2066" spans="132:133" x14ac:dyDescent="0.25">
      <c r="EB2066" s="78" t="str">
        <f t="shared" si="286"/>
        <v/>
      </c>
      <c r="EC2066"/>
    </row>
    <row r="2067" spans="132:133" x14ac:dyDescent="0.25">
      <c r="EB2067" s="78" t="str">
        <f t="shared" si="286"/>
        <v/>
      </c>
      <c r="EC2067"/>
    </row>
    <row r="2068" spans="132:133" x14ac:dyDescent="0.25">
      <c r="EB2068" s="78" t="str">
        <f t="shared" si="286"/>
        <v/>
      </c>
      <c r="EC2068"/>
    </row>
    <row r="2069" spans="132:133" x14ac:dyDescent="0.25">
      <c r="EB2069" s="78" t="str">
        <f t="shared" si="286"/>
        <v/>
      </c>
      <c r="EC2069"/>
    </row>
    <row r="2070" spans="132:133" x14ac:dyDescent="0.25">
      <c r="EB2070" s="78" t="str">
        <f t="shared" si="286"/>
        <v/>
      </c>
      <c r="EC2070"/>
    </row>
    <row r="2071" spans="132:133" x14ac:dyDescent="0.25">
      <c r="EB2071" s="78" t="str">
        <f t="shared" si="286"/>
        <v/>
      </c>
      <c r="EC2071"/>
    </row>
    <row r="2072" spans="132:133" x14ac:dyDescent="0.25">
      <c r="EB2072" s="78" t="str">
        <f t="shared" si="286"/>
        <v/>
      </c>
      <c r="EC2072"/>
    </row>
    <row r="2073" spans="132:133" x14ac:dyDescent="0.25">
      <c r="EB2073" s="78" t="str">
        <f t="shared" si="286"/>
        <v/>
      </c>
      <c r="EC2073"/>
    </row>
    <row r="2074" spans="132:133" x14ac:dyDescent="0.25">
      <c r="EB2074" s="78" t="str">
        <f t="shared" si="286"/>
        <v/>
      </c>
      <c r="EC2074"/>
    </row>
    <row r="2075" spans="132:133" x14ac:dyDescent="0.25">
      <c r="EB2075" s="78" t="str">
        <f t="shared" si="286"/>
        <v/>
      </c>
      <c r="EC2075"/>
    </row>
    <row r="2076" spans="132:133" x14ac:dyDescent="0.25">
      <c r="EB2076" s="78" t="str">
        <f t="shared" si="286"/>
        <v>Amy Rose</v>
      </c>
      <c r="EC2076"/>
    </row>
    <row r="2077" spans="132:133" x14ac:dyDescent="0.25">
      <c r="EB2077" s="78" t="str">
        <f t="shared" si="286"/>
        <v>Miles Prower</v>
      </c>
      <c r="EC2077"/>
    </row>
    <row r="2078" spans="132:133" x14ac:dyDescent="0.25">
      <c r="EB2078" s="78" t="str">
        <f t="shared" si="286"/>
        <v>Ivo Robotnik</v>
      </c>
      <c r="EC2078"/>
    </row>
    <row r="2079" spans="132:133" x14ac:dyDescent="0.25">
      <c r="EB2079" s="78" t="str">
        <f t="shared" si="286"/>
        <v>Maria Robotnik</v>
      </c>
      <c r="EC2079"/>
    </row>
    <row r="2080" spans="132:133" x14ac:dyDescent="0.25">
      <c r="EB2080" s="78" t="str">
        <f t="shared" si="286"/>
        <v>Elvin Gadd</v>
      </c>
      <c r="EC2080"/>
    </row>
    <row r="2081" spans="132:133" x14ac:dyDescent="0.25">
      <c r="EB2081" s="78" t="str">
        <f t="shared" si="286"/>
        <v>Bandy Andy</v>
      </c>
      <c r="EC2081"/>
    </row>
    <row r="2082" spans="132:133" x14ac:dyDescent="0.25">
      <c r="EB2082" s="78" t="str">
        <f t="shared" si="286"/>
        <v>Francesca Pianta</v>
      </c>
      <c r="EC2082"/>
    </row>
    <row r="2083" spans="132:133" x14ac:dyDescent="0.25">
      <c r="EB2083" s="78" t="str">
        <f t="shared" si="286"/>
        <v>James McCloud</v>
      </c>
      <c r="EC2083"/>
    </row>
    <row r="2084" spans="132:133" x14ac:dyDescent="0.25">
      <c r="EB2084" s="78" t="str">
        <f t="shared" si="286"/>
        <v>Leon Powalski</v>
      </c>
      <c r="EC2084"/>
    </row>
    <row r="2085" spans="132:133" x14ac:dyDescent="0.25">
      <c r="EB2085" s="78" t="str">
        <f t="shared" si="286"/>
        <v>Katt Munroe</v>
      </c>
      <c r="EC2085"/>
    </row>
    <row r="2086" spans="132:133" x14ac:dyDescent="0.25">
      <c r="EB2086" s="78" t="str">
        <f t="shared" si="286"/>
        <v>Roy Campbell</v>
      </c>
      <c r="EC2086"/>
    </row>
    <row r="2087" spans="132:133" x14ac:dyDescent="0.25">
      <c r="EB2087" s="78" t="str">
        <f t="shared" si="286"/>
        <v>Meryl Silverburgh</v>
      </c>
      <c r="EC2087"/>
    </row>
    <row r="2088" spans="132:133" x14ac:dyDescent="0.25">
      <c r="EB2088" s="78" t="str">
        <f t="shared" si="286"/>
        <v>Boris Popov</v>
      </c>
      <c r="EC2088"/>
    </row>
    <row r="2089" spans="132:133" x14ac:dyDescent="0.25">
      <c r="EB2089" s="78" t="str">
        <f t="shared" si="286"/>
        <v/>
      </c>
      <c r="EC2089"/>
    </row>
    <row r="2090" spans="132:133" x14ac:dyDescent="0.25">
      <c r="EB2090" s="78" t="str">
        <f t="shared" si="286"/>
        <v/>
      </c>
      <c r="EC2090"/>
    </row>
    <row r="2091" spans="132:133" x14ac:dyDescent="0.25">
      <c r="EB2091" s="78" t="str">
        <f t="shared" si="286"/>
        <v/>
      </c>
      <c r="EC2091"/>
    </row>
    <row r="2092" spans="132:133" x14ac:dyDescent="0.25">
      <c r="EB2092" s="78" t="str">
        <f t="shared" si="286"/>
        <v/>
      </c>
      <c r="EC2092"/>
    </row>
    <row r="2093" spans="132:133" x14ac:dyDescent="0.25">
      <c r="EB2093" s="78" t="str">
        <f t="shared" si="286"/>
        <v/>
      </c>
      <c r="EC2093"/>
    </row>
    <row r="2094" spans="132:133" x14ac:dyDescent="0.25">
      <c r="EB2094" s="78" t="str">
        <f t="shared" si="286"/>
        <v/>
      </c>
      <c r="EC2094"/>
    </row>
    <row r="2095" spans="132:133" x14ac:dyDescent="0.25">
      <c r="EB2095" s="78" t="str">
        <f t="shared" si="286"/>
        <v/>
      </c>
      <c r="EC2095"/>
    </row>
    <row r="2096" spans="132:133" x14ac:dyDescent="0.25">
      <c r="EB2096" s="78" t="str">
        <f t="shared" si="286"/>
        <v/>
      </c>
      <c r="EC2096"/>
    </row>
    <row r="2097" spans="132:133" x14ac:dyDescent="0.25">
      <c r="EB2097" s="78" t="str">
        <f t="shared" si="286"/>
        <v/>
      </c>
      <c r="EC2097"/>
    </row>
    <row r="2098" spans="132:133" x14ac:dyDescent="0.25">
      <c r="EB2098" s="78" t="str">
        <f t="shared" si="286"/>
        <v/>
      </c>
      <c r="EC2098"/>
    </row>
    <row r="2099" spans="132:133" x14ac:dyDescent="0.25">
      <c r="EB2099" s="78" t="str">
        <f t="shared" si="286"/>
        <v/>
      </c>
      <c r="EC2099"/>
    </row>
    <row r="2100" spans="132:133" x14ac:dyDescent="0.25">
      <c r="EB2100" s="78" t="str">
        <f t="shared" si="286"/>
        <v/>
      </c>
      <c r="EC2100"/>
    </row>
    <row r="2101" spans="132:133" x14ac:dyDescent="0.25">
      <c r="EB2101" s="78" t="str">
        <f t="shared" si="286"/>
        <v/>
      </c>
      <c r="EC2101"/>
    </row>
    <row r="2102" spans="132:133" x14ac:dyDescent="0.25">
      <c r="EB2102" s="78" t="str">
        <f t="shared" si="286"/>
        <v/>
      </c>
      <c r="EC2102"/>
    </row>
    <row r="2103" spans="132:133" x14ac:dyDescent="0.25">
      <c r="EB2103" s="78" t="str">
        <f t="shared" si="286"/>
        <v/>
      </c>
      <c r="EC2103"/>
    </row>
    <row r="2104" spans="132:133" x14ac:dyDescent="0.25">
      <c r="EB2104" s="78" t="str">
        <f t="shared" si="286"/>
        <v/>
      </c>
      <c r="EC2104"/>
    </row>
    <row r="2105" spans="132:133" x14ac:dyDescent="0.25">
      <c r="EB2105" s="78" t="str">
        <f t="shared" si="286"/>
        <v/>
      </c>
      <c r="EC2105"/>
    </row>
    <row r="2106" spans="132:133" x14ac:dyDescent="0.25">
      <c r="EB2106" s="78" t="str">
        <f t="shared" si="286"/>
        <v/>
      </c>
      <c r="EC2106"/>
    </row>
    <row r="2107" spans="132:133" x14ac:dyDescent="0.25">
      <c r="EB2107" s="78" t="str">
        <f t="shared" si="286"/>
        <v/>
      </c>
      <c r="EC2107"/>
    </row>
    <row r="2108" spans="132:133" x14ac:dyDescent="0.25">
      <c r="EB2108" s="78" t="str">
        <f t="shared" si="286"/>
        <v/>
      </c>
      <c r="EC2108"/>
    </row>
    <row r="2109" spans="132:133" x14ac:dyDescent="0.25">
      <c r="EB2109" s="78" t="str">
        <f t="shared" si="286"/>
        <v/>
      </c>
      <c r="EC2109"/>
    </row>
    <row r="2110" spans="132:133" x14ac:dyDescent="0.25">
      <c r="EB2110" s="78" t="str">
        <f t="shared" si="286"/>
        <v/>
      </c>
      <c r="EC2110"/>
    </row>
    <row r="2111" spans="132:133" x14ac:dyDescent="0.25">
      <c r="EB2111" s="78" t="str">
        <f t="shared" si="286"/>
        <v/>
      </c>
      <c r="EC2111"/>
    </row>
    <row r="2112" spans="132:133" x14ac:dyDescent="0.25">
      <c r="EB2112" s="78" t="str">
        <f t="shared" si="286"/>
        <v/>
      </c>
      <c r="EC2112"/>
    </row>
    <row r="2113" spans="132:133" x14ac:dyDescent="0.25">
      <c r="EB2113" s="78" t="str">
        <f t="shared" si="286"/>
        <v/>
      </c>
      <c r="EC2113"/>
    </row>
    <row r="2114" spans="132:133" x14ac:dyDescent="0.25">
      <c r="EB2114" s="78" t="str">
        <f t="shared" si="286"/>
        <v/>
      </c>
      <c r="EC2114"/>
    </row>
    <row r="2115" spans="132:133" x14ac:dyDescent="0.25">
      <c r="EB2115" s="78" t="str">
        <f t="shared" si="286"/>
        <v/>
      </c>
      <c r="EC2115"/>
    </row>
    <row r="2116" spans="132:133" x14ac:dyDescent="0.25">
      <c r="EB2116" s="78" t="str">
        <f t="shared" si="286"/>
        <v/>
      </c>
      <c r="EC2116"/>
    </row>
    <row r="2117" spans="132:133" x14ac:dyDescent="0.25">
      <c r="EB2117" s="78" t="str">
        <f t="shared" ref="EB2117:EB2180" si="287">INDEX($CT$4:$DX$151,MOD(ROW()-4,148)+1,INT((ROW()-4)/148)+1)</f>
        <v/>
      </c>
      <c r="EC2117"/>
    </row>
    <row r="2118" spans="132:133" x14ac:dyDescent="0.25">
      <c r="EB2118" s="78" t="str">
        <f t="shared" si="287"/>
        <v/>
      </c>
      <c r="EC2118"/>
    </row>
    <row r="2119" spans="132:133" x14ac:dyDescent="0.25">
      <c r="EB2119" s="78" t="str">
        <f t="shared" si="287"/>
        <v/>
      </c>
      <c r="EC2119"/>
    </row>
    <row r="2120" spans="132:133" x14ac:dyDescent="0.25">
      <c r="EB2120" s="78" t="str">
        <f t="shared" si="287"/>
        <v/>
      </c>
      <c r="EC2120"/>
    </row>
    <row r="2121" spans="132:133" x14ac:dyDescent="0.25">
      <c r="EB2121" s="78" t="str">
        <f t="shared" si="287"/>
        <v/>
      </c>
      <c r="EC2121"/>
    </row>
    <row r="2122" spans="132:133" x14ac:dyDescent="0.25">
      <c r="EB2122" s="78" t="str">
        <f t="shared" si="287"/>
        <v/>
      </c>
      <c r="EC2122"/>
    </row>
    <row r="2123" spans="132:133" x14ac:dyDescent="0.25">
      <c r="EB2123" s="78" t="str">
        <f t="shared" si="287"/>
        <v/>
      </c>
      <c r="EC2123"/>
    </row>
    <row r="2124" spans="132:133" x14ac:dyDescent="0.25">
      <c r="EB2124" s="78" t="str">
        <f t="shared" si="287"/>
        <v/>
      </c>
      <c r="EC2124"/>
    </row>
    <row r="2125" spans="132:133" x14ac:dyDescent="0.25">
      <c r="EB2125" s="78" t="str">
        <f t="shared" si="287"/>
        <v/>
      </c>
      <c r="EC2125"/>
    </row>
    <row r="2126" spans="132:133" x14ac:dyDescent="0.25">
      <c r="EB2126" s="78" t="str">
        <f t="shared" si="287"/>
        <v/>
      </c>
      <c r="EC2126"/>
    </row>
    <row r="2127" spans="132:133" x14ac:dyDescent="0.25">
      <c r="EB2127" s="78" t="str">
        <f t="shared" si="287"/>
        <v/>
      </c>
      <c r="EC2127"/>
    </row>
    <row r="2128" spans="132:133" x14ac:dyDescent="0.25">
      <c r="EB2128" s="78" t="str">
        <f t="shared" si="287"/>
        <v/>
      </c>
      <c r="EC2128"/>
    </row>
    <row r="2129" spans="132:133" x14ac:dyDescent="0.25">
      <c r="EB2129" s="78" t="str">
        <f t="shared" si="287"/>
        <v/>
      </c>
      <c r="EC2129"/>
    </row>
    <row r="2130" spans="132:133" x14ac:dyDescent="0.25">
      <c r="EB2130" s="78" t="str">
        <f t="shared" si="287"/>
        <v/>
      </c>
      <c r="EC2130"/>
    </row>
    <row r="2131" spans="132:133" x14ac:dyDescent="0.25">
      <c r="EB2131" s="78" t="str">
        <f t="shared" si="287"/>
        <v/>
      </c>
      <c r="EC2131"/>
    </row>
    <row r="2132" spans="132:133" x14ac:dyDescent="0.25">
      <c r="EB2132" s="78" t="str">
        <f t="shared" si="287"/>
        <v/>
      </c>
      <c r="EC2132"/>
    </row>
    <row r="2133" spans="132:133" x14ac:dyDescent="0.25">
      <c r="EB2133" s="78" t="str">
        <f t="shared" si="287"/>
        <v/>
      </c>
      <c r="EC2133"/>
    </row>
    <row r="2134" spans="132:133" x14ac:dyDescent="0.25">
      <c r="EB2134" s="78" t="str">
        <f t="shared" si="287"/>
        <v/>
      </c>
      <c r="EC2134"/>
    </row>
    <row r="2135" spans="132:133" x14ac:dyDescent="0.25">
      <c r="EB2135" s="78" t="str">
        <f t="shared" si="287"/>
        <v/>
      </c>
      <c r="EC2135"/>
    </row>
    <row r="2136" spans="132:133" x14ac:dyDescent="0.25">
      <c r="EB2136" s="78" t="str">
        <f t="shared" si="287"/>
        <v/>
      </c>
      <c r="EC2136"/>
    </row>
    <row r="2137" spans="132:133" x14ac:dyDescent="0.25">
      <c r="EB2137" s="78" t="str">
        <f t="shared" si="287"/>
        <v/>
      </c>
      <c r="EC2137"/>
    </row>
    <row r="2138" spans="132:133" x14ac:dyDescent="0.25">
      <c r="EB2138" s="78" t="str">
        <f t="shared" si="287"/>
        <v/>
      </c>
      <c r="EC2138"/>
    </row>
    <row r="2139" spans="132:133" x14ac:dyDescent="0.25">
      <c r="EB2139" s="78" t="str">
        <f t="shared" si="287"/>
        <v/>
      </c>
      <c r="EC2139"/>
    </row>
    <row r="2140" spans="132:133" x14ac:dyDescent="0.25">
      <c r="EB2140" s="78" t="str">
        <f t="shared" si="287"/>
        <v/>
      </c>
      <c r="EC2140"/>
    </row>
    <row r="2141" spans="132:133" x14ac:dyDescent="0.25">
      <c r="EB2141" s="78" t="str">
        <f t="shared" si="287"/>
        <v/>
      </c>
      <c r="EC2141"/>
    </row>
    <row r="2142" spans="132:133" x14ac:dyDescent="0.25">
      <c r="EB2142" s="78" t="str">
        <f t="shared" si="287"/>
        <v/>
      </c>
      <c r="EC2142"/>
    </row>
    <row r="2143" spans="132:133" x14ac:dyDescent="0.25">
      <c r="EB2143" s="78" t="str">
        <f t="shared" si="287"/>
        <v/>
      </c>
      <c r="EC2143"/>
    </row>
    <row r="2144" spans="132:133" x14ac:dyDescent="0.25">
      <c r="EB2144" s="78" t="str">
        <f t="shared" si="287"/>
        <v/>
      </c>
      <c r="EC2144"/>
    </row>
    <row r="2145" spans="132:133" x14ac:dyDescent="0.25">
      <c r="EB2145" s="78" t="str">
        <f t="shared" si="287"/>
        <v/>
      </c>
      <c r="EC2145"/>
    </row>
    <row r="2146" spans="132:133" x14ac:dyDescent="0.25">
      <c r="EB2146" s="78" t="str">
        <f t="shared" si="287"/>
        <v/>
      </c>
      <c r="EC2146"/>
    </row>
    <row r="2147" spans="132:133" x14ac:dyDescent="0.25">
      <c r="EB2147" s="78" t="str">
        <f t="shared" si="287"/>
        <v/>
      </c>
      <c r="EC2147"/>
    </row>
    <row r="2148" spans="132:133" x14ac:dyDescent="0.25">
      <c r="EB2148" s="78" t="str">
        <f t="shared" si="287"/>
        <v/>
      </c>
      <c r="EC2148"/>
    </row>
    <row r="2149" spans="132:133" x14ac:dyDescent="0.25">
      <c r="EB2149" s="78" t="str">
        <f t="shared" si="287"/>
        <v/>
      </c>
      <c r="EC2149"/>
    </row>
    <row r="2150" spans="132:133" x14ac:dyDescent="0.25">
      <c r="EB2150" s="78" t="str">
        <f t="shared" si="287"/>
        <v/>
      </c>
      <c r="EC2150"/>
    </row>
    <row r="2151" spans="132:133" x14ac:dyDescent="0.25">
      <c r="EB2151" s="78" t="str">
        <f t="shared" si="287"/>
        <v/>
      </c>
      <c r="EC2151"/>
    </row>
    <row r="2152" spans="132:133" x14ac:dyDescent="0.25">
      <c r="EB2152" s="78" t="str">
        <f t="shared" si="287"/>
        <v/>
      </c>
      <c r="EC2152"/>
    </row>
    <row r="2153" spans="132:133" x14ac:dyDescent="0.25">
      <c r="EB2153" s="78" t="str">
        <f t="shared" si="287"/>
        <v/>
      </c>
      <c r="EC2153"/>
    </row>
    <row r="2154" spans="132:133" x14ac:dyDescent="0.25">
      <c r="EB2154" s="78" t="str">
        <f t="shared" si="287"/>
        <v/>
      </c>
      <c r="EC2154"/>
    </row>
    <row r="2155" spans="132:133" x14ac:dyDescent="0.25">
      <c r="EB2155" s="78" t="str">
        <f t="shared" si="287"/>
        <v/>
      </c>
      <c r="EC2155"/>
    </row>
    <row r="2156" spans="132:133" x14ac:dyDescent="0.25">
      <c r="EB2156" s="78" t="str">
        <f t="shared" si="287"/>
        <v/>
      </c>
      <c r="EC2156"/>
    </row>
    <row r="2157" spans="132:133" x14ac:dyDescent="0.25">
      <c r="EB2157" s="78" t="str">
        <f t="shared" si="287"/>
        <v/>
      </c>
      <c r="EC2157"/>
    </row>
    <row r="2158" spans="132:133" x14ac:dyDescent="0.25">
      <c r="EB2158" s="78" t="str">
        <f t="shared" si="287"/>
        <v/>
      </c>
      <c r="EC2158"/>
    </row>
    <row r="2159" spans="132:133" x14ac:dyDescent="0.25">
      <c r="EB2159" s="78" t="str">
        <f t="shared" si="287"/>
        <v/>
      </c>
      <c r="EC2159"/>
    </row>
    <row r="2160" spans="132:133" x14ac:dyDescent="0.25">
      <c r="EB2160" s="78" t="str">
        <f t="shared" si="287"/>
        <v/>
      </c>
      <c r="EC2160"/>
    </row>
    <row r="2161" spans="132:133" x14ac:dyDescent="0.25">
      <c r="EB2161" s="78" t="str">
        <f t="shared" si="287"/>
        <v/>
      </c>
      <c r="EC2161"/>
    </row>
    <row r="2162" spans="132:133" x14ac:dyDescent="0.25">
      <c r="EB2162" s="78" t="str">
        <f t="shared" si="287"/>
        <v/>
      </c>
      <c r="EC2162"/>
    </row>
    <row r="2163" spans="132:133" x14ac:dyDescent="0.25">
      <c r="EB2163" s="78" t="str">
        <f t="shared" si="287"/>
        <v/>
      </c>
      <c r="EC2163"/>
    </row>
    <row r="2164" spans="132:133" x14ac:dyDescent="0.25">
      <c r="EB2164" s="78" t="str">
        <f t="shared" si="287"/>
        <v/>
      </c>
      <c r="EC2164"/>
    </row>
    <row r="2165" spans="132:133" x14ac:dyDescent="0.25">
      <c r="EB2165" s="78" t="str">
        <f t="shared" si="287"/>
        <v/>
      </c>
      <c r="EC2165"/>
    </row>
    <row r="2166" spans="132:133" x14ac:dyDescent="0.25">
      <c r="EB2166" s="78" t="str">
        <f t="shared" si="287"/>
        <v/>
      </c>
      <c r="EC2166"/>
    </row>
    <row r="2167" spans="132:133" x14ac:dyDescent="0.25">
      <c r="EB2167" s="78" t="str">
        <f t="shared" si="287"/>
        <v/>
      </c>
      <c r="EC2167"/>
    </row>
    <row r="2168" spans="132:133" x14ac:dyDescent="0.25">
      <c r="EB2168" s="78" t="str">
        <f t="shared" si="287"/>
        <v/>
      </c>
      <c r="EC2168"/>
    </row>
    <row r="2169" spans="132:133" x14ac:dyDescent="0.25">
      <c r="EB2169" s="78" t="str">
        <f t="shared" si="287"/>
        <v/>
      </c>
      <c r="EC2169"/>
    </row>
    <row r="2170" spans="132:133" x14ac:dyDescent="0.25">
      <c r="EB2170" s="78" t="str">
        <f t="shared" si="287"/>
        <v/>
      </c>
      <c r="EC2170"/>
    </row>
    <row r="2171" spans="132:133" x14ac:dyDescent="0.25">
      <c r="EB2171" s="78" t="str">
        <f t="shared" si="287"/>
        <v/>
      </c>
      <c r="EC2171"/>
    </row>
    <row r="2172" spans="132:133" x14ac:dyDescent="0.25">
      <c r="EB2172" s="78" t="str">
        <f t="shared" si="287"/>
        <v/>
      </c>
      <c r="EC2172"/>
    </row>
    <row r="2173" spans="132:133" x14ac:dyDescent="0.25">
      <c r="EB2173" s="78" t="str">
        <f t="shared" si="287"/>
        <v/>
      </c>
      <c r="EC2173"/>
    </row>
    <row r="2174" spans="132:133" x14ac:dyDescent="0.25">
      <c r="EB2174" s="78" t="str">
        <f t="shared" si="287"/>
        <v/>
      </c>
      <c r="EC2174"/>
    </row>
    <row r="2175" spans="132:133" x14ac:dyDescent="0.25">
      <c r="EB2175" s="78" t="str">
        <f t="shared" si="287"/>
        <v/>
      </c>
      <c r="EC2175"/>
    </row>
    <row r="2176" spans="132:133" x14ac:dyDescent="0.25">
      <c r="EB2176" s="78" t="str">
        <f t="shared" si="287"/>
        <v/>
      </c>
      <c r="EC2176"/>
    </row>
    <row r="2177" spans="132:133" x14ac:dyDescent="0.25">
      <c r="EB2177" s="78" t="str">
        <f t="shared" si="287"/>
        <v/>
      </c>
      <c r="EC2177"/>
    </row>
    <row r="2178" spans="132:133" x14ac:dyDescent="0.25">
      <c r="EB2178" s="78" t="str">
        <f t="shared" si="287"/>
        <v/>
      </c>
      <c r="EC2178"/>
    </row>
    <row r="2179" spans="132:133" x14ac:dyDescent="0.25">
      <c r="EB2179" s="78" t="str">
        <f t="shared" si="287"/>
        <v/>
      </c>
      <c r="EC2179"/>
    </row>
    <row r="2180" spans="132:133" x14ac:dyDescent="0.25">
      <c r="EB2180" s="78" t="str">
        <f t="shared" si="287"/>
        <v/>
      </c>
      <c r="EC2180"/>
    </row>
    <row r="2181" spans="132:133" x14ac:dyDescent="0.25">
      <c r="EB2181" s="78" t="str">
        <f t="shared" ref="EB2181:EB2244" si="288">INDEX($CT$4:$DX$151,MOD(ROW()-4,148)+1,INT((ROW()-4)/148)+1)</f>
        <v/>
      </c>
      <c r="EC2181"/>
    </row>
    <row r="2182" spans="132:133" x14ac:dyDescent="0.25">
      <c r="EB2182" s="78" t="str">
        <f t="shared" si="288"/>
        <v/>
      </c>
      <c r="EC2182"/>
    </row>
    <row r="2183" spans="132:133" x14ac:dyDescent="0.25">
      <c r="EB2183" s="78" t="str">
        <f t="shared" si="288"/>
        <v/>
      </c>
      <c r="EC2183"/>
    </row>
    <row r="2184" spans="132:133" x14ac:dyDescent="0.25">
      <c r="EB2184" s="78" t="str">
        <f t="shared" si="288"/>
        <v/>
      </c>
      <c r="EC2184"/>
    </row>
    <row r="2185" spans="132:133" x14ac:dyDescent="0.25">
      <c r="EB2185" s="78" t="str">
        <f t="shared" si="288"/>
        <v/>
      </c>
      <c r="EC2185"/>
    </row>
    <row r="2186" spans="132:133" x14ac:dyDescent="0.25">
      <c r="EB2186" s="78" t="str">
        <f t="shared" si="288"/>
        <v/>
      </c>
      <c r="EC2186"/>
    </row>
    <row r="2187" spans="132:133" x14ac:dyDescent="0.25">
      <c r="EB2187" s="78" t="str">
        <f t="shared" si="288"/>
        <v/>
      </c>
      <c r="EC2187"/>
    </row>
    <row r="2188" spans="132:133" x14ac:dyDescent="0.25">
      <c r="EB2188" s="78" t="str">
        <f t="shared" si="288"/>
        <v/>
      </c>
      <c r="EC2188"/>
    </row>
    <row r="2189" spans="132:133" x14ac:dyDescent="0.25">
      <c r="EB2189" s="78" t="str">
        <f t="shared" si="288"/>
        <v/>
      </c>
      <c r="EC2189"/>
    </row>
    <row r="2190" spans="132:133" x14ac:dyDescent="0.25">
      <c r="EB2190" s="78" t="str">
        <f t="shared" si="288"/>
        <v/>
      </c>
      <c r="EC2190"/>
    </row>
    <row r="2191" spans="132:133" x14ac:dyDescent="0.25">
      <c r="EB2191" s="78" t="str">
        <f t="shared" si="288"/>
        <v/>
      </c>
      <c r="EC2191"/>
    </row>
    <row r="2192" spans="132:133" x14ac:dyDescent="0.25">
      <c r="EB2192" s="78" t="str">
        <f t="shared" si="288"/>
        <v/>
      </c>
      <c r="EC2192"/>
    </row>
    <row r="2193" spans="132:133" x14ac:dyDescent="0.25">
      <c r="EB2193" s="78" t="str">
        <f t="shared" si="288"/>
        <v/>
      </c>
      <c r="EC2193"/>
    </row>
    <row r="2194" spans="132:133" x14ac:dyDescent="0.25">
      <c r="EB2194" s="78" t="str">
        <f t="shared" si="288"/>
        <v/>
      </c>
      <c r="EC2194"/>
    </row>
    <row r="2195" spans="132:133" x14ac:dyDescent="0.25">
      <c r="EB2195" s="78" t="str">
        <f t="shared" si="288"/>
        <v/>
      </c>
      <c r="EC2195"/>
    </row>
    <row r="2196" spans="132:133" x14ac:dyDescent="0.25">
      <c r="EB2196" s="78" t="str">
        <f t="shared" si="288"/>
        <v/>
      </c>
      <c r="EC2196"/>
    </row>
    <row r="2197" spans="132:133" x14ac:dyDescent="0.25">
      <c r="EB2197" s="78" t="str">
        <f t="shared" si="288"/>
        <v/>
      </c>
      <c r="EC2197"/>
    </row>
    <row r="2198" spans="132:133" x14ac:dyDescent="0.25">
      <c r="EB2198" s="78" t="str">
        <f t="shared" si="288"/>
        <v/>
      </c>
      <c r="EC2198"/>
    </row>
    <row r="2199" spans="132:133" x14ac:dyDescent="0.25">
      <c r="EB2199" s="78" t="str">
        <f t="shared" si="288"/>
        <v/>
      </c>
      <c r="EC2199"/>
    </row>
    <row r="2200" spans="132:133" x14ac:dyDescent="0.25">
      <c r="EB2200" s="78" t="str">
        <f t="shared" si="288"/>
        <v/>
      </c>
      <c r="EC2200"/>
    </row>
    <row r="2201" spans="132:133" x14ac:dyDescent="0.25">
      <c r="EB2201" s="78" t="str">
        <f t="shared" si="288"/>
        <v/>
      </c>
      <c r="EC2201"/>
    </row>
    <row r="2202" spans="132:133" x14ac:dyDescent="0.25">
      <c r="EB2202" s="78" t="str">
        <f t="shared" si="288"/>
        <v/>
      </c>
      <c r="EC2202"/>
    </row>
    <row r="2203" spans="132:133" x14ac:dyDescent="0.25">
      <c r="EB2203" s="78" t="str">
        <f t="shared" si="288"/>
        <v/>
      </c>
      <c r="EC2203"/>
    </row>
    <row r="2204" spans="132:133" x14ac:dyDescent="0.25">
      <c r="EB2204" s="78" t="str">
        <f t="shared" si="288"/>
        <v/>
      </c>
      <c r="EC2204"/>
    </row>
    <row r="2205" spans="132:133" x14ac:dyDescent="0.25">
      <c r="EB2205" s="78" t="str">
        <f t="shared" si="288"/>
        <v/>
      </c>
      <c r="EC2205"/>
    </row>
    <row r="2206" spans="132:133" x14ac:dyDescent="0.25">
      <c r="EB2206" s="78" t="str">
        <f t="shared" si="288"/>
        <v/>
      </c>
      <c r="EC2206"/>
    </row>
    <row r="2207" spans="132:133" x14ac:dyDescent="0.25">
      <c r="EB2207" s="78" t="str">
        <f t="shared" si="288"/>
        <v/>
      </c>
      <c r="EC2207"/>
    </row>
    <row r="2208" spans="132:133" x14ac:dyDescent="0.25">
      <c r="EB2208" s="78" t="str">
        <f t="shared" si="288"/>
        <v/>
      </c>
      <c r="EC2208"/>
    </row>
    <row r="2209" spans="132:133" x14ac:dyDescent="0.25">
      <c r="EB2209" s="78" t="str">
        <f t="shared" si="288"/>
        <v/>
      </c>
      <c r="EC2209"/>
    </row>
    <row r="2210" spans="132:133" x14ac:dyDescent="0.25">
      <c r="EB2210" s="78" t="str">
        <f t="shared" si="288"/>
        <v/>
      </c>
      <c r="EC2210"/>
    </row>
    <row r="2211" spans="132:133" x14ac:dyDescent="0.25">
      <c r="EB2211" s="78" t="str">
        <f t="shared" si="288"/>
        <v/>
      </c>
      <c r="EC2211"/>
    </row>
    <row r="2212" spans="132:133" x14ac:dyDescent="0.25">
      <c r="EB2212" s="78" t="str">
        <f t="shared" si="288"/>
        <v/>
      </c>
      <c r="EC2212"/>
    </row>
    <row r="2213" spans="132:133" x14ac:dyDescent="0.25">
      <c r="EB2213" s="78" t="str">
        <f t="shared" si="288"/>
        <v/>
      </c>
      <c r="EC2213"/>
    </row>
    <row r="2214" spans="132:133" x14ac:dyDescent="0.25">
      <c r="EB2214" s="78" t="str">
        <f t="shared" si="288"/>
        <v/>
      </c>
      <c r="EC2214"/>
    </row>
    <row r="2215" spans="132:133" x14ac:dyDescent="0.25">
      <c r="EB2215" s="78" t="str">
        <f t="shared" si="288"/>
        <v/>
      </c>
      <c r="EC2215"/>
    </row>
    <row r="2216" spans="132:133" x14ac:dyDescent="0.25">
      <c r="EB2216" s="78" t="str">
        <f t="shared" si="288"/>
        <v/>
      </c>
      <c r="EC2216"/>
    </row>
    <row r="2217" spans="132:133" x14ac:dyDescent="0.25">
      <c r="EB2217" s="78" t="str">
        <f t="shared" si="288"/>
        <v/>
      </c>
      <c r="EC2217"/>
    </row>
    <row r="2218" spans="132:133" x14ac:dyDescent="0.25">
      <c r="EB2218" s="78" t="str">
        <f t="shared" si="288"/>
        <v/>
      </c>
      <c r="EC2218"/>
    </row>
    <row r="2219" spans="132:133" x14ac:dyDescent="0.25">
      <c r="EB2219" s="78" t="str">
        <f t="shared" si="288"/>
        <v/>
      </c>
      <c r="EC2219"/>
    </row>
    <row r="2220" spans="132:133" x14ac:dyDescent="0.25">
      <c r="EB2220" s="78" t="str">
        <f t="shared" si="288"/>
        <v/>
      </c>
      <c r="EC2220"/>
    </row>
    <row r="2221" spans="132:133" x14ac:dyDescent="0.25">
      <c r="EB2221" s="78" t="str">
        <f t="shared" si="288"/>
        <v/>
      </c>
      <c r="EC2221"/>
    </row>
    <row r="2222" spans="132:133" x14ac:dyDescent="0.25">
      <c r="EB2222" s="78" t="str">
        <f t="shared" si="288"/>
        <v/>
      </c>
      <c r="EC2222"/>
    </row>
    <row r="2223" spans="132:133" x14ac:dyDescent="0.25">
      <c r="EB2223" s="78" t="str">
        <f t="shared" si="288"/>
        <v/>
      </c>
      <c r="EC2223"/>
    </row>
    <row r="2224" spans="132:133" x14ac:dyDescent="0.25">
      <c r="EB2224" s="78" t="str">
        <f t="shared" si="288"/>
        <v>Chet Rippo</v>
      </c>
      <c r="EC2224"/>
    </row>
    <row r="2225" spans="132:133" x14ac:dyDescent="0.25">
      <c r="EB2225" s="78" t="str">
        <f t="shared" si="288"/>
        <v>Todd Snap</v>
      </c>
      <c r="EC2225"/>
    </row>
    <row r="2226" spans="132:133" x14ac:dyDescent="0.25">
      <c r="EB2226" s="78" t="str">
        <f t="shared" si="288"/>
        <v>Steven Stone</v>
      </c>
      <c r="EC2226"/>
    </row>
    <row r="2227" spans="132:133" x14ac:dyDescent="0.25">
      <c r="EB2227" s="78" t="str">
        <f t="shared" si="288"/>
        <v>James McCloud</v>
      </c>
      <c r="EC2227"/>
    </row>
    <row r="2228" spans="132:133" x14ac:dyDescent="0.25">
      <c r="EB2228" s="78" t="str">
        <f t="shared" si="288"/>
        <v>Leon Powalski</v>
      </c>
      <c r="EC2228"/>
    </row>
    <row r="2229" spans="132:133" x14ac:dyDescent="0.25">
      <c r="EB2229" s="78" t="str">
        <f t="shared" si="288"/>
        <v>Katt Munroe</v>
      </c>
      <c r="EC2229"/>
    </row>
    <row r="2230" spans="132:133" x14ac:dyDescent="0.25">
      <c r="EB2230" s="78" t="str">
        <f t="shared" si="288"/>
        <v>Roy Campbell</v>
      </c>
      <c r="EC2230"/>
    </row>
    <row r="2231" spans="132:133" x14ac:dyDescent="0.25">
      <c r="EB2231" s="78" t="str">
        <f t="shared" si="288"/>
        <v>Meryl Silverburgh</v>
      </c>
      <c r="EC2231"/>
    </row>
    <row r="2232" spans="132:133" x14ac:dyDescent="0.25">
      <c r="EB2232" s="78" t="str">
        <f t="shared" si="288"/>
        <v>Boris Popov</v>
      </c>
      <c r="EC2232"/>
    </row>
    <row r="2233" spans="132:133" x14ac:dyDescent="0.25">
      <c r="EB2233" s="78" t="str">
        <f t="shared" si="288"/>
        <v>123021</v>
      </c>
      <c r="EC2233"/>
    </row>
    <row r="2234" spans="132:133" x14ac:dyDescent="0.25">
      <c r="EB2234" s="78" t="str">
        <f t="shared" si="288"/>
        <v/>
      </c>
      <c r="EC2234"/>
    </row>
    <row r="2235" spans="132:133" x14ac:dyDescent="0.25">
      <c r="EB2235" s="78" t="str">
        <f t="shared" si="288"/>
        <v/>
      </c>
      <c r="EC2235"/>
    </row>
    <row r="2236" spans="132:133" x14ac:dyDescent="0.25">
      <c r="EB2236" s="78" t="str">
        <f t="shared" si="288"/>
        <v/>
      </c>
      <c r="EC2236"/>
    </row>
    <row r="2237" spans="132:133" x14ac:dyDescent="0.25">
      <c r="EB2237" s="78" t="str">
        <f t="shared" si="288"/>
        <v/>
      </c>
      <c r="EC2237"/>
    </row>
    <row r="2238" spans="132:133" x14ac:dyDescent="0.25">
      <c r="EB2238" s="78" t="str">
        <f t="shared" si="288"/>
        <v/>
      </c>
      <c r="EC2238"/>
    </row>
    <row r="2239" spans="132:133" x14ac:dyDescent="0.25">
      <c r="EB2239" s="78" t="str">
        <f t="shared" si="288"/>
        <v/>
      </c>
      <c r="EC2239"/>
    </row>
    <row r="2240" spans="132:133" x14ac:dyDescent="0.25">
      <c r="EB2240" s="78" t="str">
        <f t="shared" si="288"/>
        <v/>
      </c>
      <c r="EC2240"/>
    </row>
    <row r="2241" spans="132:133" x14ac:dyDescent="0.25">
      <c r="EB2241" s="78" t="str">
        <f t="shared" si="288"/>
        <v/>
      </c>
      <c r="EC2241"/>
    </row>
    <row r="2242" spans="132:133" x14ac:dyDescent="0.25">
      <c r="EB2242" s="78" t="str">
        <f t="shared" si="288"/>
        <v/>
      </c>
      <c r="EC2242"/>
    </row>
    <row r="2243" spans="132:133" x14ac:dyDescent="0.25">
      <c r="EB2243" s="78" t="str">
        <f t="shared" si="288"/>
        <v/>
      </c>
      <c r="EC2243"/>
    </row>
    <row r="2244" spans="132:133" x14ac:dyDescent="0.25">
      <c r="EB2244" s="78" t="str">
        <f t="shared" si="288"/>
        <v/>
      </c>
      <c r="EC2244"/>
    </row>
    <row r="2245" spans="132:133" x14ac:dyDescent="0.25">
      <c r="EB2245" s="78" t="str">
        <f t="shared" ref="EB2245:EB2308" si="289">INDEX($CT$4:$DX$151,MOD(ROW()-4,148)+1,INT((ROW()-4)/148)+1)</f>
        <v/>
      </c>
      <c r="EC2245"/>
    </row>
    <row r="2246" spans="132:133" x14ac:dyDescent="0.25">
      <c r="EB2246" s="78" t="str">
        <f t="shared" si="289"/>
        <v/>
      </c>
      <c r="EC2246"/>
    </row>
    <row r="2247" spans="132:133" x14ac:dyDescent="0.25">
      <c r="EB2247" s="78" t="str">
        <f t="shared" si="289"/>
        <v/>
      </c>
      <c r="EC2247"/>
    </row>
    <row r="2248" spans="132:133" x14ac:dyDescent="0.25">
      <c r="EB2248" s="78" t="str">
        <f t="shared" si="289"/>
        <v/>
      </c>
      <c r="EC2248"/>
    </row>
    <row r="2249" spans="132:133" x14ac:dyDescent="0.25">
      <c r="EB2249" s="78" t="str">
        <f t="shared" si="289"/>
        <v/>
      </c>
      <c r="EC2249"/>
    </row>
    <row r="2250" spans="132:133" x14ac:dyDescent="0.25">
      <c r="EB2250" s="78" t="str">
        <f t="shared" si="289"/>
        <v/>
      </c>
      <c r="EC2250"/>
    </row>
    <row r="2251" spans="132:133" x14ac:dyDescent="0.25">
      <c r="EB2251" s="78" t="str">
        <f t="shared" si="289"/>
        <v/>
      </c>
      <c r="EC2251"/>
    </row>
    <row r="2252" spans="132:133" x14ac:dyDescent="0.25">
      <c r="EB2252" s="78" t="str">
        <f t="shared" si="289"/>
        <v/>
      </c>
      <c r="EC2252"/>
    </row>
    <row r="2253" spans="132:133" x14ac:dyDescent="0.25">
      <c r="EB2253" s="78" t="str">
        <f t="shared" si="289"/>
        <v/>
      </c>
      <c r="EC2253"/>
    </row>
    <row r="2254" spans="132:133" x14ac:dyDescent="0.25">
      <c r="EB2254" s="78" t="str">
        <f t="shared" si="289"/>
        <v/>
      </c>
      <c r="EC2254"/>
    </row>
    <row r="2255" spans="132:133" x14ac:dyDescent="0.25">
      <c r="EB2255" s="78" t="str">
        <f t="shared" si="289"/>
        <v/>
      </c>
      <c r="EC2255"/>
    </row>
    <row r="2256" spans="132:133" x14ac:dyDescent="0.25">
      <c r="EB2256" s="78" t="str">
        <f t="shared" si="289"/>
        <v/>
      </c>
      <c r="EC2256"/>
    </row>
    <row r="2257" spans="132:133" x14ac:dyDescent="0.25">
      <c r="EB2257" s="78" t="str">
        <f t="shared" si="289"/>
        <v/>
      </c>
      <c r="EC2257"/>
    </row>
    <row r="2258" spans="132:133" x14ac:dyDescent="0.25">
      <c r="EB2258" s="78" t="str">
        <f t="shared" si="289"/>
        <v/>
      </c>
      <c r="EC2258"/>
    </row>
    <row r="2259" spans="132:133" x14ac:dyDescent="0.25">
      <c r="EB2259" s="78" t="str">
        <f t="shared" si="289"/>
        <v/>
      </c>
      <c r="EC2259"/>
    </row>
    <row r="2260" spans="132:133" x14ac:dyDescent="0.25">
      <c r="EB2260" s="78" t="str">
        <f t="shared" si="289"/>
        <v/>
      </c>
      <c r="EC2260"/>
    </row>
    <row r="2261" spans="132:133" x14ac:dyDescent="0.25">
      <c r="EB2261" s="78" t="str">
        <f t="shared" si="289"/>
        <v/>
      </c>
      <c r="EC2261"/>
    </row>
    <row r="2262" spans="132:133" x14ac:dyDescent="0.25">
      <c r="EB2262" s="78" t="str">
        <f t="shared" si="289"/>
        <v/>
      </c>
      <c r="EC2262"/>
    </row>
    <row r="2263" spans="132:133" x14ac:dyDescent="0.25">
      <c r="EB2263" s="78" t="str">
        <f t="shared" si="289"/>
        <v/>
      </c>
      <c r="EC2263"/>
    </row>
    <row r="2264" spans="132:133" x14ac:dyDescent="0.25">
      <c r="EB2264" s="78" t="str">
        <f t="shared" si="289"/>
        <v/>
      </c>
      <c r="EC2264"/>
    </row>
    <row r="2265" spans="132:133" x14ac:dyDescent="0.25">
      <c r="EB2265" s="78" t="str">
        <f t="shared" si="289"/>
        <v/>
      </c>
      <c r="EC2265"/>
    </row>
    <row r="2266" spans="132:133" x14ac:dyDescent="0.25">
      <c r="EB2266" s="78" t="str">
        <f t="shared" si="289"/>
        <v/>
      </c>
      <c r="EC2266"/>
    </row>
    <row r="2267" spans="132:133" x14ac:dyDescent="0.25">
      <c r="EB2267" s="78" t="str">
        <f t="shared" si="289"/>
        <v/>
      </c>
      <c r="EC2267"/>
    </row>
    <row r="2268" spans="132:133" x14ac:dyDescent="0.25">
      <c r="EB2268" s="78" t="str">
        <f t="shared" si="289"/>
        <v/>
      </c>
      <c r="EC2268"/>
    </row>
    <row r="2269" spans="132:133" x14ac:dyDescent="0.25">
      <c r="EB2269" s="78" t="str">
        <f t="shared" si="289"/>
        <v/>
      </c>
      <c r="EC2269"/>
    </row>
    <row r="2270" spans="132:133" x14ac:dyDescent="0.25">
      <c r="EB2270" s="78" t="str">
        <f t="shared" si="289"/>
        <v/>
      </c>
      <c r="EC2270"/>
    </row>
    <row r="2271" spans="132:133" x14ac:dyDescent="0.25">
      <c r="EB2271" s="78" t="str">
        <f t="shared" si="289"/>
        <v/>
      </c>
      <c r="EC2271"/>
    </row>
    <row r="2272" spans="132:133" x14ac:dyDescent="0.25">
      <c r="EB2272" s="78" t="str">
        <f t="shared" si="289"/>
        <v/>
      </c>
      <c r="EC2272"/>
    </row>
    <row r="2273" spans="132:133" x14ac:dyDescent="0.25">
      <c r="EB2273" s="78" t="str">
        <f t="shared" si="289"/>
        <v/>
      </c>
      <c r="EC2273"/>
    </row>
    <row r="2274" spans="132:133" x14ac:dyDescent="0.25">
      <c r="EB2274" s="78" t="str">
        <f t="shared" si="289"/>
        <v/>
      </c>
      <c r="EC2274"/>
    </row>
    <row r="2275" spans="132:133" x14ac:dyDescent="0.25">
      <c r="EB2275" s="78" t="str">
        <f t="shared" si="289"/>
        <v/>
      </c>
      <c r="EC2275"/>
    </row>
    <row r="2276" spans="132:133" x14ac:dyDescent="0.25">
      <c r="EB2276" s="78" t="str">
        <f t="shared" si="289"/>
        <v/>
      </c>
      <c r="EC2276"/>
    </row>
    <row r="2277" spans="132:133" x14ac:dyDescent="0.25">
      <c r="EB2277" s="78" t="str">
        <f t="shared" si="289"/>
        <v/>
      </c>
      <c r="EC2277"/>
    </row>
    <row r="2278" spans="132:133" x14ac:dyDescent="0.25">
      <c r="EB2278" s="78" t="str">
        <f t="shared" si="289"/>
        <v/>
      </c>
      <c r="EC2278"/>
    </row>
    <row r="2279" spans="132:133" x14ac:dyDescent="0.25">
      <c r="EB2279" s="78" t="str">
        <f t="shared" si="289"/>
        <v/>
      </c>
      <c r="EC2279"/>
    </row>
    <row r="2280" spans="132:133" x14ac:dyDescent="0.25">
      <c r="EB2280" s="78" t="str">
        <f t="shared" si="289"/>
        <v/>
      </c>
      <c r="EC2280"/>
    </row>
    <row r="2281" spans="132:133" x14ac:dyDescent="0.25">
      <c r="EB2281" s="78" t="str">
        <f t="shared" si="289"/>
        <v/>
      </c>
      <c r="EC2281"/>
    </row>
    <row r="2282" spans="132:133" x14ac:dyDescent="0.25">
      <c r="EB2282" s="78" t="str">
        <f t="shared" si="289"/>
        <v/>
      </c>
      <c r="EC2282"/>
    </row>
    <row r="2283" spans="132:133" x14ac:dyDescent="0.25">
      <c r="EB2283" s="78" t="str">
        <f t="shared" si="289"/>
        <v/>
      </c>
      <c r="EC2283"/>
    </row>
    <row r="2284" spans="132:133" x14ac:dyDescent="0.25">
      <c r="EB2284" s="78" t="str">
        <f t="shared" si="289"/>
        <v/>
      </c>
      <c r="EC2284"/>
    </row>
    <row r="2285" spans="132:133" x14ac:dyDescent="0.25">
      <c r="EB2285" s="78" t="str">
        <f t="shared" si="289"/>
        <v/>
      </c>
      <c r="EC2285"/>
    </row>
    <row r="2286" spans="132:133" x14ac:dyDescent="0.25">
      <c r="EB2286" s="78" t="str">
        <f t="shared" si="289"/>
        <v/>
      </c>
      <c r="EC2286"/>
    </row>
    <row r="2287" spans="132:133" x14ac:dyDescent="0.25">
      <c r="EB2287" s="78" t="str">
        <f t="shared" si="289"/>
        <v/>
      </c>
      <c r="EC2287"/>
    </row>
    <row r="2288" spans="132:133" x14ac:dyDescent="0.25">
      <c r="EB2288" s="78" t="str">
        <f t="shared" si="289"/>
        <v/>
      </c>
      <c r="EC2288"/>
    </row>
    <row r="2289" spans="132:133" x14ac:dyDescent="0.25">
      <c r="EB2289" s="78" t="str">
        <f t="shared" si="289"/>
        <v/>
      </c>
      <c r="EC2289"/>
    </row>
    <row r="2290" spans="132:133" x14ac:dyDescent="0.25">
      <c r="EB2290" s="78" t="str">
        <f t="shared" si="289"/>
        <v/>
      </c>
      <c r="EC2290"/>
    </row>
    <row r="2291" spans="132:133" x14ac:dyDescent="0.25">
      <c r="EB2291" s="78" t="str">
        <f t="shared" si="289"/>
        <v/>
      </c>
      <c r="EC2291"/>
    </row>
    <row r="2292" spans="132:133" x14ac:dyDescent="0.25">
      <c r="EB2292" s="78" t="str">
        <f t="shared" si="289"/>
        <v/>
      </c>
      <c r="EC2292"/>
    </row>
    <row r="2293" spans="132:133" x14ac:dyDescent="0.25">
      <c r="EB2293" s="78" t="str">
        <f t="shared" si="289"/>
        <v/>
      </c>
      <c r="EC2293"/>
    </row>
    <row r="2294" spans="132:133" x14ac:dyDescent="0.25">
      <c r="EB2294" s="78" t="str">
        <f t="shared" si="289"/>
        <v/>
      </c>
      <c r="EC2294"/>
    </row>
    <row r="2295" spans="132:133" x14ac:dyDescent="0.25">
      <c r="EB2295" s="78" t="str">
        <f t="shared" si="289"/>
        <v/>
      </c>
      <c r="EC2295"/>
    </row>
    <row r="2296" spans="132:133" x14ac:dyDescent="0.25">
      <c r="EB2296" s="78" t="str">
        <f t="shared" si="289"/>
        <v/>
      </c>
      <c r="EC2296"/>
    </row>
    <row r="2297" spans="132:133" x14ac:dyDescent="0.25">
      <c r="EB2297" s="78" t="str">
        <f t="shared" si="289"/>
        <v/>
      </c>
      <c r="EC2297"/>
    </row>
    <row r="2298" spans="132:133" x14ac:dyDescent="0.25">
      <c r="EB2298" s="78" t="str">
        <f t="shared" si="289"/>
        <v/>
      </c>
      <c r="EC2298"/>
    </row>
    <row r="2299" spans="132:133" x14ac:dyDescent="0.25">
      <c r="EB2299" s="78" t="str">
        <f t="shared" si="289"/>
        <v/>
      </c>
      <c r="EC2299"/>
    </row>
    <row r="2300" spans="132:133" x14ac:dyDescent="0.25">
      <c r="EB2300" s="78" t="str">
        <f t="shared" si="289"/>
        <v/>
      </c>
      <c r="EC2300"/>
    </row>
    <row r="2301" spans="132:133" x14ac:dyDescent="0.25">
      <c r="EB2301" s="78" t="str">
        <f t="shared" si="289"/>
        <v/>
      </c>
      <c r="EC2301"/>
    </row>
    <row r="2302" spans="132:133" x14ac:dyDescent="0.25">
      <c r="EB2302" s="78" t="str">
        <f t="shared" si="289"/>
        <v/>
      </c>
      <c r="EC2302"/>
    </row>
    <row r="2303" spans="132:133" x14ac:dyDescent="0.25">
      <c r="EB2303" s="78" t="str">
        <f t="shared" si="289"/>
        <v/>
      </c>
      <c r="EC2303"/>
    </row>
    <row r="2304" spans="132:133" x14ac:dyDescent="0.25">
      <c r="EB2304" s="78" t="str">
        <f t="shared" si="289"/>
        <v/>
      </c>
      <c r="EC2304"/>
    </row>
    <row r="2305" spans="132:133" x14ac:dyDescent="0.25">
      <c r="EB2305" s="78" t="str">
        <f t="shared" si="289"/>
        <v/>
      </c>
      <c r="EC2305"/>
    </row>
    <row r="2306" spans="132:133" x14ac:dyDescent="0.25">
      <c r="EB2306" s="78" t="str">
        <f t="shared" si="289"/>
        <v/>
      </c>
      <c r="EC2306"/>
    </row>
    <row r="2307" spans="132:133" x14ac:dyDescent="0.25">
      <c r="EB2307" s="78" t="str">
        <f t="shared" si="289"/>
        <v/>
      </c>
      <c r="EC2307"/>
    </row>
    <row r="2308" spans="132:133" x14ac:dyDescent="0.25">
      <c r="EB2308" s="78" t="str">
        <f t="shared" si="289"/>
        <v/>
      </c>
      <c r="EC2308"/>
    </row>
    <row r="2309" spans="132:133" x14ac:dyDescent="0.25">
      <c r="EB2309" s="78" t="str">
        <f t="shared" ref="EB2309:EB2372" si="290">INDEX($CT$4:$DX$151,MOD(ROW()-4,148)+1,INT((ROW()-4)/148)+1)</f>
        <v/>
      </c>
      <c r="EC2309"/>
    </row>
    <row r="2310" spans="132:133" x14ac:dyDescent="0.25">
      <c r="EB2310" s="78" t="str">
        <f t="shared" si="290"/>
        <v/>
      </c>
      <c r="EC2310"/>
    </row>
    <row r="2311" spans="132:133" x14ac:dyDescent="0.25">
      <c r="EB2311" s="78" t="str">
        <f t="shared" si="290"/>
        <v/>
      </c>
      <c r="EC2311"/>
    </row>
    <row r="2312" spans="132:133" x14ac:dyDescent="0.25">
      <c r="EB2312" s="78" t="str">
        <f t="shared" si="290"/>
        <v/>
      </c>
      <c r="EC2312"/>
    </row>
    <row r="2313" spans="132:133" x14ac:dyDescent="0.25">
      <c r="EB2313" s="78" t="str">
        <f t="shared" si="290"/>
        <v/>
      </c>
      <c r="EC2313"/>
    </row>
    <row r="2314" spans="132:133" x14ac:dyDescent="0.25">
      <c r="EB2314" s="78" t="str">
        <f t="shared" si="290"/>
        <v/>
      </c>
      <c r="EC2314"/>
    </row>
    <row r="2315" spans="132:133" x14ac:dyDescent="0.25">
      <c r="EB2315" s="78" t="str">
        <f t="shared" si="290"/>
        <v/>
      </c>
      <c r="EC2315"/>
    </row>
    <row r="2316" spans="132:133" x14ac:dyDescent="0.25">
      <c r="EB2316" s="78" t="str">
        <f t="shared" si="290"/>
        <v/>
      </c>
      <c r="EC2316"/>
    </row>
    <row r="2317" spans="132:133" x14ac:dyDescent="0.25">
      <c r="EB2317" s="78" t="str">
        <f t="shared" si="290"/>
        <v/>
      </c>
      <c r="EC2317"/>
    </row>
    <row r="2318" spans="132:133" x14ac:dyDescent="0.25">
      <c r="EB2318" s="78" t="str">
        <f t="shared" si="290"/>
        <v/>
      </c>
      <c r="EC2318"/>
    </row>
    <row r="2319" spans="132:133" x14ac:dyDescent="0.25">
      <c r="EB2319" s="78" t="str">
        <f t="shared" si="290"/>
        <v/>
      </c>
      <c r="EC2319"/>
    </row>
    <row r="2320" spans="132:133" x14ac:dyDescent="0.25">
      <c r="EB2320" s="78" t="str">
        <f t="shared" si="290"/>
        <v/>
      </c>
      <c r="EC2320"/>
    </row>
    <row r="2321" spans="132:133" x14ac:dyDescent="0.25">
      <c r="EB2321" s="78" t="str">
        <f t="shared" si="290"/>
        <v/>
      </c>
      <c r="EC2321"/>
    </row>
    <row r="2322" spans="132:133" x14ac:dyDescent="0.25">
      <c r="EB2322" s="78" t="str">
        <f t="shared" si="290"/>
        <v/>
      </c>
      <c r="EC2322"/>
    </row>
    <row r="2323" spans="132:133" x14ac:dyDescent="0.25">
      <c r="EB2323" s="78" t="str">
        <f t="shared" si="290"/>
        <v/>
      </c>
      <c r="EC2323"/>
    </row>
    <row r="2324" spans="132:133" x14ac:dyDescent="0.25">
      <c r="EB2324" s="78" t="str">
        <f t="shared" si="290"/>
        <v/>
      </c>
      <c r="EC2324"/>
    </row>
    <row r="2325" spans="132:133" x14ac:dyDescent="0.25">
      <c r="EB2325" s="78" t="str">
        <f t="shared" si="290"/>
        <v/>
      </c>
      <c r="EC2325"/>
    </row>
    <row r="2326" spans="132:133" x14ac:dyDescent="0.25">
      <c r="EB2326" s="78" t="str">
        <f t="shared" si="290"/>
        <v/>
      </c>
      <c r="EC2326"/>
    </row>
    <row r="2327" spans="132:133" x14ac:dyDescent="0.25">
      <c r="EB2327" s="78" t="str">
        <f t="shared" si="290"/>
        <v/>
      </c>
      <c r="EC2327"/>
    </row>
    <row r="2328" spans="132:133" x14ac:dyDescent="0.25">
      <c r="EB2328" s="78" t="str">
        <f t="shared" si="290"/>
        <v/>
      </c>
      <c r="EC2328"/>
    </row>
    <row r="2329" spans="132:133" x14ac:dyDescent="0.25">
      <c r="EB2329" s="78" t="str">
        <f t="shared" si="290"/>
        <v/>
      </c>
      <c r="EC2329"/>
    </row>
    <row r="2330" spans="132:133" x14ac:dyDescent="0.25">
      <c r="EB2330" s="78" t="str">
        <f t="shared" si="290"/>
        <v/>
      </c>
      <c r="EC2330"/>
    </row>
    <row r="2331" spans="132:133" x14ac:dyDescent="0.25">
      <c r="EB2331" s="78" t="str">
        <f t="shared" si="290"/>
        <v/>
      </c>
      <c r="EC2331"/>
    </row>
    <row r="2332" spans="132:133" x14ac:dyDescent="0.25">
      <c r="EB2332" s="78" t="str">
        <f t="shared" si="290"/>
        <v/>
      </c>
      <c r="EC2332"/>
    </row>
    <row r="2333" spans="132:133" x14ac:dyDescent="0.25">
      <c r="EB2333" s="78" t="str">
        <f t="shared" si="290"/>
        <v/>
      </c>
      <c r="EC2333"/>
    </row>
    <row r="2334" spans="132:133" x14ac:dyDescent="0.25">
      <c r="EB2334" s="78" t="str">
        <f t="shared" si="290"/>
        <v/>
      </c>
      <c r="EC2334"/>
    </row>
    <row r="2335" spans="132:133" x14ac:dyDescent="0.25">
      <c r="EB2335" s="78" t="str">
        <f t="shared" si="290"/>
        <v/>
      </c>
      <c r="EC2335"/>
    </row>
    <row r="2336" spans="132:133" x14ac:dyDescent="0.25">
      <c r="EB2336" s="78" t="str">
        <f t="shared" si="290"/>
        <v/>
      </c>
      <c r="EC2336"/>
    </row>
    <row r="2337" spans="132:133" x14ac:dyDescent="0.25">
      <c r="EB2337" s="78" t="str">
        <f t="shared" si="290"/>
        <v/>
      </c>
      <c r="EC2337"/>
    </row>
    <row r="2338" spans="132:133" x14ac:dyDescent="0.25">
      <c r="EB2338" s="78" t="str">
        <f t="shared" si="290"/>
        <v/>
      </c>
      <c r="EC2338"/>
    </row>
    <row r="2339" spans="132:133" x14ac:dyDescent="0.25">
      <c r="EB2339" s="78" t="str">
        <f t="shared" si="290"/>
        <v/>
      </c>
      <c r="EC2339"/>
    </row>
    <row r="2340" spans="132:133" x14ac:dyDescent="0.25">
      <c r="EB2340" s="78" t="str">
        <f t="shared" si="290"/>
        <v/>
      </c>
      <c r="EC2340"/>
    </row>
    <row r="2341" spans="132:133" x14ac:dyDescent="0.25">
      <c r="EB2341" s="78" t="str">
        <f t="shared" si="290"/>
        <v/>
      </c>
      <c r="EC2341"/>
    </row>
    <row r="2342" spans="132:133" x14ac:dyDescent="0.25">
      <c r="EB2342" s="78" t="str">
        <f t="shared" si="290"/>
        <v/>
      </c>
      <c r="EC2342"/>
    </row>
    <row r="2343" spans="132:133" x14ac:dyDescent="0.25">
      <c r="EB2343" s="78" t="str">
        <f t="shared" si="290"/>
        <v/>
      </c>
      <c r="EC2343"/>
    </row>
    <row r="2344" spans="132:133" x14ac:dyDescent="0.25">
      <c r="EB2344" s="78" t="str">
        <f t="shared" si="290"/>
        <v/>
      </c>
      <c r="EC2344"/>
    </row>
    <row r="2345" spans="132:133" x14ac:dyDescent="0.25">
      <c r="EB2345" s="78" t="str">
        <f t="shared" si="290"/>
        <v/>
      </c>
      <c r="EC2345"/>
    </row>
    <row r="2346" spans="132:133" x14ac:dyDescent="0.25">
      <c r="EB2346" s="78" t="str">
        <f t="shared" si="290"/>
        <v/>
      </c>
      <c r="EC2346"/>
    </row>
    <row r="2347" spans="132:133" x14ac:dyDescent="0.25">
      <c r="EB2347" s="78" t="str">
        <f t="shared" si="290"/>
        <v/>
      </c>
      <c r="EC2347"/>
    </row>
    <row r="2348" spans="132:133" x14ac:dyDescent="0.25">
      <c r="EB2348" s="78" t="str">
        <f t="shared" si="290"/>
        <v/>
      </c>
      <c r="EC2348"/>
    </row>
    <row r="2349" spans="132:133" x14ac:dyDescent="0.25">
      <c r="EB2349" s="78" t="str">
        <f t="shared" si="290"/>
        <v/>
      </c>
      <c r="EC2349"/>
    </row>
    <row r="2350" spans="132:133" x14ac:dyDescent="0.25">
      <c r="EB2350" s="78" t="str">
        <f t="shared" si="290"/>
        <v/>
      </c>
      <c r="EC2350"/>
    </row>
    <row r="2351" spans="132:133" x14ac:dyDescent="0.25">
      <c r="EB2351" s="78" t="str">
        <f t="shared" si="290"/>
        <v/>
      </c>
      <c r="EC2351"/>
    </row>
    <row r="2352" spans="132:133" x14ac:dyDescent="0.25">
      <c r="EB2352" s="78" t="str">
        <f t="shared" si="290"/>
        <v/>
      </c>
      <c r="EC2352"/>
    </row>
    <row r="2353" spans="132:133" x14ac:dyDescent="0.25">
      <c r="EB2353" s="78" t="str">
        <f t="shared" si="290"/>
        <v/>
      </c>
      <c r="EC2353"/>
    </row>
    <row r="2354" spans="132:133" x14ac:dyDescent="0.25">
      <c r="EB2354" s="78" t="str">
        <f t="shared" si="290"/>
        <v/>
      </c>
      <c r="EC2354"/>
    </row>
    <row r="2355" spans="132:133" x14ac:dyDescent="0.25">
      <c r="EB2355" s="78" t="str">
        <f t="shared" si="290"/>
        <v/>
      </c>
      <c r="EC2355"/>
    </row>
    <row r="2356" spans="132:133" x14ac:dyDescent="0.25">
      <c r="EB2356" s="78" t="str">
        <f t="shared" si="290"/>
        <v/>
      </c>
      <c r="EC2356"/>
    </row>
    <row r="2357" spans="132:133" x14ac:dyDescent="0.25">
      <c r="EB2357" s="78" t="str">
        <f t="shared" si="290"/>
        <v/>
      </c>
      <c r="EC2357"/>
    </row>
    <row r="2358" spans="132:133" x14ac:dyDescent="0.25">
      <c r="EB2358" s="78" t="str">
        <f t="shared" si="290"/>
        <v/>
      </c>
      <c r="EC2358"/>
    </row>
    <row r="2359" spans="132:133" x14ac:dyDescent="0.25">
      <c r="EB2359" s="78" t="str">
        <f t="shared" si="290"/>
        <v/>
      </c>
      <c r="EC2359"/>
    </row>
    <row r="2360" spans="132:133" x14ac:dyDescent="0.25">
      <c r="EB2360" s="78" t="str">
        <f t="shared" si="290"/>
        <v/>
      </c>
      <c r="EC2360"/>
    </row>
    <row r="2361" spans="132:133" x14ac:dyDescent="0.25">
      <c r="EB2361" s="78" t="str">
        <f t="shared" si="290"/>
        <v/>
      </c>
      <c r="EC2361"/>
    </row>
    <row r="2362" spans="132:133" x14ac:dyDescent="0.25">
      <c r="EB2362" s="78" t="str">
        <f t="shared" si="290"/>
        <v/>
      </c>
      <c r="EC2362"/>
    </row>
    <row r="2363" spans="132:133" x14ac:dyDescent="0.25">
      <c r="EB2363" s="78" t="str">
        <f t="shared" si="290"/>
        <v/>
      </c>
      <c r="EC2363"/>
    </row>
    <row r="2364" spans="132:133" x14ac:dyDescent="0.25">
      <c r="EB2364" s="78" t="str">
        <f t="shared" si="290"/>
        <v/>
      </c>
      <c r="EC2364"/>
    </row>
    <row r="2365" spans="132:133" x14ac:dyDescent="0.25">
      <c r="EB2365" s="78" t="str">
        <f t="shared" si="290"/>
        <v/>
      </c>
      <c r="EC2365"/>
    </row>
    <row r="2366" spans="132:133" x14ac:dyDescent="0.25">
      <c r="EB2366" s="78" t="str">
        <f t="shared" si="290"/>
        <v/>
      </c>
      <c r="EC2366"/>
    </row>
    <row r="2367" spans="132:133" x14ac:dyDescent="0.25">
      <c r="EB2367" s="78" t="str">
        <f t="shared" si="290"/>
        <v/>
      </c>
      <c r="EC2367"/>
    </row>
    <row r="2368" spans="132:133" x14ac:dyDescent="0.25">
      <c r="EB2368" s="78" t="str">
        <f t="shared" si="290"/>
        <v/>
      </c>
      <c r="EC2368"/>
    </row>
    <row r="2369" spans="132:133" x14ac:dyDescent="0.25">
      <c r="EB2369" s="78" t="str">
        <f t="shared" si="290"/>
        <v/>
      </c>
      <c r="EC2369"/>
    </row>
    <row r="2370" spans="132:133" x14ac:dyDescent="0.25">
      <c r="EB2370" s="78" t="str">
        <f t="shared" si="290"/>
        <v/>
      </c>
      <c r="EC2370"/>
    </row>
    <row r="2371" spans="132:133" x14ac:dyDescent="0.25">
      <c r="EB2371" s="78" t="str">
        <f t="shared" si="290"/>
        <v/>
      </c>
      <c r="EC2371"/>
    </row>
    <row r="2372" spans="132:133" x14ac:dyDescent="0.25">
      <c r="EB2372" s="78" t="str">
        <f t="shared" si="290"/>
        <v>Chet Rippo</v>
      </c>
      <c r="EC2372"/>
    </row>
    <row r="2373" spans="132:133" x14ac:dyDescent="0.25">
      <c r="EB2373" s="78" t="str">
        <f t="shared" ref="EB2373:EB2436" si="291">INDEX($CT$4:$DX$151,MOD(ROW()-4,148)+1,INT((ROW()-4)/148)+1)</f>
        <v>May Birch</v>
      </c>
      <c r="EC2373"/>
    </row>
    <row r="2374" spans="132:133" x14ac:dyDescent="0.25">
      <c r="EB2374" s="78" t="str">
        <f t="shared" si="291"/>
        <v>Todd Snap</v>
      </c>
      <c r="EC2374"/>
    </row>
    <row r="2375" spans="132:133" x14ac:dyDescent="0.25">
      <c r="EB2375" s="78" t="str">
        <f t="shared" si="291"/>
        <v>Steven Stone</v>
      </c>
      <c r="EC2375"/>
    </row>
    <row r="2376" spans="132:133" x14ac:dyDescent="0.25">
      <c r="EB2376" s="78" t="str">
        <f t="shared" si="291"/>
        <v>James McCloud</v>
      </c>
      <c r="EC2376"/>
    </row>
    <row r="2377" spans="132:133" x14ac:dyDescent="0.25">
      <c r="EB2377" s="78" t="str">
        <f t="shared" si="291"/>
        <v>Leon Powalski</v>
      </c>
      <c r="EC2377"/>
    </row>
    <row r="2378" spans="132:133" x14ac:dyDescent="0.25">
      <c r="EB2378" s="78" t="str">
        <f t="shared" si="291"/>
        <v>Katt Munroe</v>
      </c>
      <c r="EC2378"/>
    </row>
    <row r="2379" spans="132:133" x14ac:dyDescent="0.25">
      <c r="EB2379" s="78" t="str">
        <f t="shared" si="291"/>
        <v>Roy Campbell</v>
      </c>
      <c r="EC2379"/>
    </row>
    <row r="2380" spans="132:133" x14ac:dyDescent="0.25">
      <c r="EB2380" s="78" t="str">
        <f t="shared" si="291"/>
        <v>Meryl Silverburgh</v>
      </c>
      <c r="EC2380"/>
    </row>
    <row r="2381" spans="132:133" x14ac:dyDescent="0.25">
      <c r="EB2381" s="78" t="str">
        <f t="shared" si="291"/>
        <v>Boris Popov</v>
      </c>
      <c r="EC2381"/>
    </row>
    <row r="2382" spans="132:133" x14ac:dyDescent="0.25">
      <c r="EB2382" s="78" t="str">
        <f t="shared" si="291"/>
        <v>123021</v>
      </c>
      <c r="EC2382"/>
    </row>
    <row r="2383" spans="132:133" x14ac:dyDescent="0.25">
      <c r="EB2383" s="78" t="str">
        <f t="shared" si="291"/>
        <v/>
      </c>
      <c r="EC2383"/>
    </row>
    <row r="2384" spans="132:133" x14ac:dyDescent="0.25">
      <c r="EB2384" s="78" t="str">
        <f t="shared" si="291"/>
        <v/>
      </c>
      <c r="EC2384"/>
    </row>
    <row r="2385" spans="132:133" x14ac:dyDescent="0.25">
      <c r="EB2385" s="78" t="str">
        <f t="shared" si="291"/>
        <v/>
      </c>
      <c r="EC2385"/>
    </row>
    <row r="2386" spans="132:133" x14ac:dyDescent="0.25">
      <c r="EB2386" s="78" t="str">
        <f t="shared" si="291"/>
        <v/>
      </c>
      <c r="EC2386"/>
    </row>
    <row r="2387" spans="132:133" x14ac:dyDescent="0.25">
      <c r="EB2387" s="78" t="str">
        <f t="shared" si="291"/>
        <v/>
      </c>
      <c r="EC2387"/>
    </row>
    <row r="2388" spans="132:133" x14ac:dyDescent="0.25">
      <c r="EB2388" s="78" t="str">
        <f t="shared" si="291"/>
        <v/>
      </c>
      <c r="EC2388"/>
    </row>
    <row r="2389" spans="132:133" x14ac:dyDescent="0.25">
      <c r="EB2389" s="78" t="str">
        <f t="shared" si="291"/>
        <v/>
      </c>
      <c r="EC2389"/>
    </row>
    <row r="2390" spans="132:133" x14ac:dyDescent="0.25">
      <c r="EB2390" s="78" t="str">
        <f t="shared" si="291"/>
        <v/>
      </c>
      <c r="EC2390"/>
    </row>
    <row r="2391" spans="132:133" x14ac:dyDescent="0.25">
      <c r="EB2391" s="78" t="str">
        <f t="shared" si="291"/>
        <v/>
      </c>
      <c r="EC2391"/>
    </row>
    <row r="2392" spans="132:133" x14ac:dyDescent="0.25">
      <c r="EB2392" s="78" t="str">
        <f t="shared" si="291"/>
        <v/>
      </c>
      <c r="EC2392"/>
    </row>
    <row r="2393" spans="132:133" x14ac:dyDescent="0.25">
      <c r="EB2393" s="78" t="str">
        <f t="shared" si="291"/>
        <v/>
      </c>
      <c r="EC2393"/>
    </row>
    <row r="2394" spans="132:133" x14ac:dyDescent="0.25">
      <c r="EB2394" s="78" t="str">
        <f t="shared" si="291"/>
        <v/>
      </c>
      <c r="EC2394"/>
    </row>
    <row r="2395" spans="132:133" x14ac:dyDescent="0.25">
      <c r="EB2395" s="78" t="str">
        <f t="shared" si="291"/>
        <v/>
      </c>
      <c r="EC2395"/>
    </row>
    <row r="2396" spans="132:133" x14ac:dyDescent="0.25">
      <c r="EB2396" s="78" t="str">
        <f t="shared" si="291"/>
        <v/>
      </c>
      <c r="EC2396"/>
    </row>
    <row r="2397" spans="132:133" x14ac:dyDescent="0.25">
      <c r="EB2397" s="78" t="str">
        <f t="shared" si="291"/>
        <v/>
      </c>
      <c r="EC2397"/>
    </row>
    <row r="2398" spans="132:133" x14ac:dyDescent="0.25">
      <c r="EB2398" s="78" t="str">
        <f t="shared" si="291"/>
        <v/>
      </c>
      <c r="EC2398"/>
    </row>
    <row r="2399" spans="132:133" x14ac:dyDescent="0.25">
      <c r="EB2399" s="78" t="str">
        <f t="shared" si="291"/>
        <v/>
      </c>
      <c r="EC2399"/>
    </row>
    <row r="2400" spans="132:133" x14ac:dyDescent="0.25">
      <c r="EB2400" s="78" t="str">
        <f t="shared" si="291"/>
        <v/>
      </c>
      <c r="EC2400"/>
    </row>
    <row r="2401" spans="132:133" x14ac:dyDescent="0.25">
      <c r="EB2401" s="78" t="str">
        <f t="shared" si="291"/>
        <v/>
      </c>
      <c r="EC2401"/>
    </row>
    <row r="2402" spans="132:133" x14ac:dyDescent="0.25">
      <c r="EB2402" s="78" t="str">
        <f t="shared" si="291"/>
        <v/>
      </c>
      <c r="EC2402"/>
    </row>
    <row r="2403" spans="132:133" x14ac:dyDescent="0.25">
      <c r="EB2403" s="78" t="str">
        <f t="shared" si="291"/>
        <v/>
      </c>
      <c r="EC2403"/>
    </row>
    <row r="2404" spans="132:133" x14ac:dyDescent="0.25">
      <c r="EB2404" s="78" t="str">
        <f t="shared" si="291"/>
        <v/>
      </c>
      <c r="EC2404"/>
    </row>
    <row r="2405" spans="132:133" x14ac:dyDescent="0.25">
      <c r="EB2405" s="78" t="str">
        <f t="shared" si="291"/>
        <v/>
      </c>
      <c r="EC2405"/>
    </row>
    <row r="2406" spans="132:133" x14ac:dyDescent="0.25">
      <c r="EB2406" s="78" t="str">
        <f t="shared" si="291"/>
        <v/>
      </c>
      <c r="EC2406"/>
    </row>
    <row r="2407" spans="132:133" x14ac:dyDescent="0.25">
      <c r="EB2407" s="78" t="str">
        <f t="shared" si="291"/>
        <v/>
      </c>
      <c r="EC2407"/>
    </row>
    <row r="2408" spans="132:133" x14ac:dyDescent="0.25">
      <c r="EB2408" s="78" t="str">
        <f t="shared" si="291"/>
        <v/>
      </c>
      <c r="EC2408"/>
    </row>
    <row r="2409" spans="132:133" x14ac:dyDescent="0.25">
      <c r="EB2409" s="78" t="str">
        <f t="shared" si="291"/>
        <v/>
      </c>
      <c r="EC2409"/>
    </row>
    <row r="2410" spans="132:133" x14ac:dyDescent="0.25">
      <c r="EB2410" s="78" t="str">
        <f t="shared" si="291"/>
        <v/>
      </c>
      <c r="EC2410"/>
    </row>
    <row r="2411" spans="132:133" x14ac:dyDescent="0.25">
      <c r="EB2411" s="78" t="str">
        <f t="shared" si="291"/>
        <v/>
      </c>
      <c r="EC2411"/>
    </row>
    <row r="2412" spans="132:133" x14ac:dyDescent="0.25">
      <c r="EB2412" s="78" t="str">
        <f t="shared" si="291"/>
        <v/>
      </c>
      <c r="EC2412"/>
    </row>
    <row r="2413" spans="132:133" x14ac:dyDescent="0.25">
      <c r="EB2413" s="78" t="str">
        <f t="shared" si="291"/>
        <v/>
      </c>
      <c r="EC2413"/>
    </row>
    <row r="2414" spans="132:133" x14ac:dyDescent="0.25">
      <c r="EB2414" s="78" t="str">
        <f t="shared" si="291"/>
        <v/>
      </c>
      <c r="EC2414"/>
    </row>
    <row r="2415" spans="132:133" x14ac:dyDescent="0.25">
      <c r="EB2415" s="78" t="str">
        <f t="shared" si="291"/>
        <v/>
      </c>
      <c r="EC2415"/>
    </row>
    <row r="2416" spans="132:133" x14ac:dyDescent="0.25">
      <c r="EB2416" s="78" t="str">
        <f t="shared" si="291"/>
        <v/>
      </c>
      <c r="EC2416"/>
    </row>
    <row r="2417" spans="132:133" x14ac:dyDescent="0.25">
      <c r="EB2417" s="78" t="str">
        <f t="shared" si="291"/>
        <v/>
      </c>
      <c r="EC2417"/>
    </row>
    <row r="2418" spans="132:133" x14ac:dyDescent="0.25">
      <c r="EB2418" s="78" t="str">
        <f t="shared" si="291"/>
        <v/>
      </c>
      <c r="EC2418"/>
    </row>
    <row r="2419" spans="132:133" x14ac:dyDescent="0.25">
      <c r="EB2419" s="78" t="str">
        <f t="shared" si="291"/>
        <v/>
      </c>
      <c r="EC2419"/>
    </row>
    <row r="2420" spans="132:133" x14ac:dyDescent="0.25">
      <c r="EB2420" s="78" t="str">
        <f t="shared" si="291"/>
        <v/>
      </c>
      <c r="EC2420"/>
    </row>
    <row r="2421" spans="132:133" x14ac:dyDescent="0.25">
      <c r="EB2421" s="78" t="str">
        <f t="shared" si="291"/>
        <v/>
      </c>
      <c r="EC2421"/>
    </row>
    <row r="2422" spans="132:133" x14ac:dyDescent="0.25">
      <c r="EB2422" s="78" t="str">
        <f t="shared" si="291"/>
        <v/>
      </c>
      <c r="EC2422"/>
    </row>
    <row r="2423" spans="132:133" x14ac:dyDescent="0.25">
      <c r="EB2423" s="78" t="str">
        <f t="shared" si="291"/>
        <v/>
      </c>
      <c r="EC2423"/>
    </row>
    <row r="2424" spans="132:133" x14ac:dyDescent="0.25">
      <c r="EB2424" s="78" t="str">
        <f t="shared" si="291"/>
        <v/>
      </c>
      <c r="EC2424"/>
    </row>
    <row r="2425" spans="132:133" x14ac:dyDescent="0.25">
      <c r="EB2425" s="78" t="str">
        <f t="shared" si="291"/>
        <v/>
      </c>
      <c r="EC2425"/>
    </row>
    <row r="2426" spans="132:133" x14ac:dyDescent="0.25">
      <c r="EB2426" s="78" t="str">
        <f t="shared" si="291"/>
        <v/>
      </c>
      <c r="EC2426"/>
    </row>
    <row r="2427" spans="132:133" x14ac:dyDescent="0.25">
      <c r="EB2427" s="78" t="str">
        <f t="shared" si="291"/>
        <v/>
      </c>
      <c r="EC2427"/>
    </row>
    <row r="2428" spans="132:133" x14ac:dyDescent="0.25">
      <c r="EB2428" s="78" t="str">
        <f t="shared" si="291"/>
        <v/>
      </c>
      <c r="EC2428"/>
    </row>
    <row r="2429" spans="132:133" x14ac:dyDescent="0.25">
      <c r="EB2429" s="78" t="str">
        <f t="shared" si="291"/>
        <v/>
      </c>
      <c r="EC2429"/>
    </row>
    <row r="2430" spans="132:133" x14ac:dyDescent="0.25">
      <c r="EB2430" s="78" t="str">
        <f t="shared" si="291"/>
        <v/>
      </c>
      <c r="EC2430"/>
    </row>
    <row r="2431" spans="132:133" x14ac:dyDescent="0.25">
      <c r="EB2431" s="78" t="str">
        <f t="shared" si="291"/>
        <v/>
      </c>
      <c r="EC2431"/>
    </row>
    <row r="2432" spans="132:133" x14ac:dyDescent="0.25">
      <c r="EB2432" s="78" t="str">
        <f t="shared" si="291"/>
        <v/>
      </c>
      <c r="EC2432"/>
    </row>
    <row r="2433" spans="132:133" x14ac:dyDescent="0.25">
      <c r="EB2433" s="78" t="str">
        <f t="shared" si="291"/>
        <v/>
      </c>
      <c r="EC2433"/>
    </row>
    <row r="2434" spans="132:133" x14ac:dyDescent="0.25">
      <c r="EB2434" s="78" t="str">
        <f t="shared" si="291"/>
        <v/>
      </c>
      <c r="EC2434"/>
    </row>
    <row r="2435" spans="132:133" x14ac:dyDescent="0.25">
      <c r="EB2435" s="78" t="str">
        <f t="shared" si="291"/>
        <v/>
      </c>
      <c r="EC2435"/>
    </row>
    <row r="2436" spans="132:133" x14ac:dyDescent="0.25">
      <c r="EB2436" s="78" t="str">
        <f t="shared" si="291"/>
        <v/>
      </c>
      <c r="EC2436"/>
    </row>
    <row r="2437" spans="132:133" x14ac:dyDescent="0.25">
      <c r="EB2437" s="78" t="str">
        <f t="shared" ref="EB2437:EB2500" si="292">INDEX($CT$4:$DX$151,MOD(ROW()-4,148)+1,INT((ROW()-4)/148)+1)</f>
        <v/>
      </c>
      <c r="EC2437"/>
    </row>
    <row r="2438" spans="132:133" x14ac:dyDescent="0.25">
      <c r="EB2438" s="78" t="str">
        <f t="shared" si="292"/>
        <v/>
      </c>
      <c r="EC2438"/>
    </row>
    <row r="2439" spans="132:133" x14ac:dyDescent="0.25">
      <c r="EB2439" s="78" t="str">
        <f t="shared" si="292"/>
        <v/>
      </c>
      <c r="EC2439"/>
    </row>
    <row r="2440" spans="132:133" x14ac:dyDescent="0.25">
      <c r="EB2440" s="78" t="str">
        <f t="shared" si="292"/>
        <v/>
      </c>
      <c r="EC2440"/>
    </row>
    <row r="2441" spans="132:133" x14ac:dyDescent="0.25">
      <c r="EB2441" s="78" t="str">
        <f t="shared" si="292"/>
        <v/>
      </c>
      <c r="EC2441"/>
    </row>
    <row r="2442" spans="132:133" x14ac:dyDescent="0.25">
      <c r="EB2442" s="78" t="str">
        <f t="shared" si="292"/>
        <v/>
      </c>
      <c r="EC2442"/>
    </row>
    <row r="2443" spans="132:133" x14ac:dyDescent="0.25">
      <c r="EB2443" s="78" t="str">
        <f t="shared" si="292"/>
        <v/>
      </c>
      <c r="EC2443"/>
    </row>
    <row r="2444" spans="132:133" x14ac:dyDescent="0.25">
      <c r="EB2444" s="78" t="str">
        <f t="shared" si="292"/>
        <v/>
      </c>
      <c r="EC2444"/>
    </row>
    <row r="2445" spans="132:133" x14ac:dyDescent="0.25">
      <c r="EB2445" s="78" t="str">
        <f t="shared" si="292"/>
        <v/>
      </c>
      <c r="EC2445"/>
    </row>
    <row r="2446" spans="132:133" x14ac:dyDescent="0.25">
      <c r="EB2446" s="78" t="str">
        <f t="shared" si="292"/>
        <v/>
      </c>
      <c r="EC2446"/>
    </row>
    <row r="2447" spans="132:133" x14ac:dyDescent="0.25">
      <c r="EB2447" s="78" t="str">
        <f t="shared" si="292"/>
        <v/>
      </c>
      <c r="EC2447"/>
    </row>
    <row r="2448" spans="132:133" x14ac:dyDescent="0.25">
      <c r="EB2448" s="78" t="str">
        <f t="shared" si="292"/>
        <v/>
      </c>
      <c r="EC2448"/>
    </row>
    <row r="2449" spans="132:133" x14ac:dyDescent="0.25">
      <c r="EB2449" s="78" t="str">
        <f t="shared" si="292"/>
        <v/>
      </c>
      <c r="EC2449"/>
    </row>
    <row r="2450" spans="132:133" x14ac:dyDescent="0.25">
      <c r="EB2450" s="78" t="str">
        <f t="shared" si="292"/>
        <v/>
      </c>
      <c r="EC2450"/>
    </row>
    <row r="2451" spans="132:133" x14ac:dyDescent="0.25">
      <c r="EB2451" s="78" t="str">
        <f t="shared" si="292"/>
        <v/>
      </c>
      <c r="EC2451"/>
    </row>
    <row r="2452" spans="132:133" x14ac:dyDescent="0.25">
      <c r="EB2452" s="78" t="str">
        <f t="shared" si="292"/>
        <v/>
      </c>
      <c r="EC2452"/>
    </row>
    <row r="2453" spans="132:133" x14ac:dyDescent="0.25">
      <c r="EB2453" s="78" t="str">
        <f t="shared" si="292"/>
        <v/>
      </c>
      <c r="EC2453"/>
    </row>
    <row r="2454" spans="132:133" x14ac:dyDescent="0.25">
      <c r="EB2454" s="78" t="str">
        <f t="shared" si="292"/>
        <v/>
      </c>
      <c r="EC2454"/>
    </row>
    <row r="2455" spans="132:133" x14ac:dyDescent="0.25">
      <c r="EB2455" s="78" t="str">
        <f t="shared" si="292"/>
        <v/>
      </c>
      <c r="EC2455"/>
    </row>
    <row r="2456" spans="132:133" x14ac:dyDescent="0.25">
      <c r="EB2456" s="78" t="str">
        <f t="shared" si="292"/>
        <v/>
      </c>
      <c r="EC2456"/>
    </row>
    <row r="2457" spans="132:133" x14ac:dyDescent="0.25">
      <c r="EB2457" s="78" t="str">
        <f t="shared" si="292"/>
        <v/>
      </c>
      <c r="EC2457"/>
    </row>
    <row r="2458" spans="132:133" x14ac:dyDescent="0.25">
      <c r="EB2458" s="78" t="str">
        <f t="shared" si="292"/>
        <v/>
      </c>
      <c r="EC2458"/>
    </row>
    <row r="2459" spans="132:133" x14ac:dyDescent="0.25">
      <c r="EB2459" s="78" t="str">
        <f t="shared" si="292"/>
        <v/>
      </c>
      <c r="EC2459"/>
    </row>
    <row r="2460" spans="132:133" x14ac:dyDescent="0.25">
      <c r="EB2460" s="78" t="str">
        <f t="shared" si="292"/>
        <v/>
      </c>
      <c r="EC2460"/>
    </row>
    <row r="2461" spans="132:133" x14ac:dyDescent="0.25">
      <c r="EB2461" s="78" t="str">
        <f t="shared" si="292"/>
        <v/>
      </c>
      <c r="EC2461"/>
    </row>
    <row r="2462" spans="132:133" x14ac:dyDescent="0.25">
      <c r="EB2462" s="78" t="str">
        <f t="shared" si="292"/>
        <v/>
      </c>
      <c r="EC2462"/>
    </row>
    <row r="2463" spans="132:133" x14ac:dyDescent="0.25">
      <c r="EB2463" s="78" t="str">
        <f t="shared" si="292"/>
        <v/>
      </c>
      <c r="EC2463"/>
    </row>
    <row r="2464" spans="132:133" x14ac:dyDescent="0.25">
      <c r="EB2464" s="78" t="str">
        <f t="shared" si="292"/>
        <v/>
      </c>
      <c r="EC2464"/>
    </row>
    <row r="2465" spans="132:133" x14ac:dyDescent="0.25">
      <c r="EB2465" s="78" t="str">
        <f t="shared" si="292"/>
        <v/>
      </c>
      <c r="EC2465"/>
    </row>
    <row r="2466" spans="132:133" x14ac:dyDescent="0.25">
      <c r="EB2466" s="78" t="str">
        <f t="shared" si="292"/>
        <v/>
      </c>
      <c r="EC2466"/>
    </row>
    <row r="2467" spans="132:133" x14ac:dyDescent="0.25">
      <c r="EB2467" s="78" t="str">
        <f t="shared" si="292"/>
        <v/>
      </c>
      <c r="EC2467"/>
    </row>
    <row r="2468" spans="132:133" x14ac:dyDescent="0.25">
      <c r="EB2468" s="78" t="str">
        <f t="shared" si="292"/>
        <v/>
      </c>
      <c r="EC2468"/>
    </row>
    <row r="2469" spans="132:133" x14ac:dyDescent="0.25">
      <c r="EB2469" s="78" t="str">
        <f t="shared" si="292"/>
        <v/>
      </c>
      <c r="EC2469"/>
    </row>
    <row r="2470" spans="132:133" x14ac:dyDescent="0.25">
      <c r="EB2470" s="78" t="str">
        <f t="shared" si="292"/>
        <v/>
      </c>
      <c r="EC2470"/>
    </row>
    <row r="2471" spans="132:133" x14ac:dyDescent="0.25">
      <c r="EB2471" s="78" t="str">
        <f t="shared" si="292"/>
        <v/>
      </c>
      <c r="EC2471"/>
    </row>
    <row r="2472" spans="132:133" x14ac:dyDescent="0.25">
      <c r="EB2472" s="78" t="str">
        <f t="shared" si="292"/>
        <v/>
      </c>
      <c r="EC2472"/>
    </row>
    <row r="2473" spans="132:133" x14ac:dyDescent="0.25">
      <c r="EB2473" s="78" t="str">
        <f t="shared" si="292"/>
        <v/>
      </c>
      <c r="EC2473"/>
    </row>
    <row r="2474" spans="132:133" x14ac:dyDescent="0.25">
      <c r="EB2474" s="78" t="str">
        <f t="shared" si="292"/>
        <v/>
      </c>
      <c r="EC2474"/>
    </row>
    <row r="2475" spans="132:133" x14ac:dyDescent="0.25">
      <c r="EB2475" s="78" t="str">
        <f t="shared" si="292"/>
        <v/>
      </c>
      <c r="EC2475"/>
    </row>
    <row r="2476" spans="132:133" x14ac:dyDescent="0.25">
      <c r="EB2476" s="78" t="str">
        <f t="shared" si="292"/>
        <v/>
      </c>
      <c r="EC2476"/>
    </row>
    <row r="2477" spans="132:133" x14ac:dyDescent="0.25">
      <c r="EB2477" s="78" t="str">
        <f t="shared" si="292"/>
        <v/>
      </c>
      <c r="EC2477"/>
    </row>
    <row r="2478" spans="132:133" x14ac:dyDescent="0.25">
      <c r="EB2478" s="78" t="str">
        <f t="shared" si="292"/>
        <v/>
      </c>
      <c r="EC2478"/>
    </row>
    <row r="2479" spans="132:133" x14ac:dyDescent="0.25">
      <c r="EB2479" s="78" t="str">
        <f t="shared" si="292"/>
        <v/>
      </c>
      <c r="EC2479"/>
    </row>
    <row r="2480" spans="132:133" x14ac:dyDescent="0.25">
      <c r="EB2480" s="78" t="str">
        <f t="shared" si="292"/>
        <v/>
      </c>
      <c r="EC2480"/>
    </row>
    <row r="2481" spans="132:133" x14ac:dyDescent="0.25">
      <c r="EB2481" s="78" t="str">
        <f t="shared" si="292"/>
        <v/>
      </c>
      <c r="EC2481"/>
    </row>
    <row r="2482" spans="132:133" x14ac:dyDescent="0.25">
      <c r="EB2482" s="78" t="str">
        <f t="shared" si="292"/>
        <v/>
      </c>
      <c r="EC2482"/>
    </row>
    <row r="2483" spans="132:133" x14ac:dyDescent="0.25">
      <c r="EB2483" s="78" t="str">
        <f t="shared" si="292"/>
        <v/>
      </c>
      <c r="EC2483"/>
    </row>
    <row r="2484" spans="132:133" x14ac:dyDescent="0.25">
      <c r="EB2484" s="78" t="str">
        <f t="shared" si="292"/>
        <v/>
      </c>
      <c r="EC2484"/>
    </row>
    <row r="2485" spans="132:133" x14ac:dyDescent="0.25">
      <c r="EB2485" s="78" t="str">
        <f t="shared" si="292"/>
        <v/>
      </c>
      <c r="EC2485"/>
    </row>
    <row r="2486" spans="132:133" x14ac:dyDescent="0.25">
      <c r="EB2486" s="78" t="str">
        <f t="shared" si="292"/>
        <v/>
      </c>
      <c r="EC2486"/>
    </row>
    <row r="2487" spans="132:133" x14ac:dyDescent="0.25">
      <c r="EB2487" s="78" t="str">
        <f t="shared" si="292"/>
        <v/>
      </c>
      <c r="EC2487"/>
    </row>
    <row r="2488" spans="132:133" x14ac:dyDescent="0.25">
      <c r="EB2488" s="78" t="str">
        <f t="shared" si="292"/>
        <v/>
      </c>
      <c r="EC2488"/>
    </row>
    <row r="2489" spans="132:133" x14ac:dyDescent="0.25">
      <c r="EB2489" s="78" t="str">
        <f t="shared" si="292"/>
        <v/>
      </c>
      <c r="EC2489"/>
    </row>
    <row r="2490" spans="132:133" x14ac:dyDescent="0.25">
      <c r="EB2490" s="78" t="str">
        <f t="shared" si="292"/>
        <v/>
      </c>
      <c r="EC2490"/>
    </row>
    <row r="2491" spans="132:133" x14ac:dyDescent="0.25">
      <c r="EB2491" s="78" t="str">
        <f t="shared" si="292"/>
        <v/>
      </c>
      <c r="EC2491"/>
    </row>
    <row r="2492" spans="132:133" x14ac:dyDescent="0.25">
      <c r="EB2492" s="78" t="str">
        <f t="shared" si="292"/>
        <v/>
      </c>
      <c r="EC2492"/>
    </row>
    <row r="2493" spans="132:133" x14ac:dyDescent="0.25">
      <c r="EB2493" s="78" t="str">
        <f t="shared" si="292"/>
        <v/>
      </c>
      <c r="EC2493"/>
    </row>
    <row r="2494" spans="132:133" x14ac:dyDescent="0.25">
      <c r="EB2494" s="78" t="str">
        <f t="shared" si="292"/>
        <v/>
      </c>
      <c r="EC2494"/>
    </row>
    <row r="2495" spans="132:133" x14ac:dyDescent="0.25">
      <c r="EB2495" s="78" t="str">
        <f t="shared" si="292"/>
        <v/>
      </c>
      <c r="EC2495"/>
    </row>
    <row r="2496" spans="132:133" x14ac:dyDescent="0.25">
      <c r="EB2496" s="78" t="str">
        <f t="shared" si="292"/>
        <v/>
      </c>
      <c r="EC2496"/>
    </row>
    <row r="2497" spans="132:133" x14ac:dyDescent="0.25">
      <c r="EB2497" s="78" t="str">
        <f t="shared" si="292"/>
        <v/>
      </c>
      <c r="EC2497"/>
    </row>
    <row r="2498" spans="132:133" x14ac:dyDescent="0.25">
      <c r="EB2498" s="78" t="str">
        <f t="shared" si="292"/>
        <v/>
      </c>
      <c r="EC2498"/>
    </row>
    <row r="2499" spans="132:133" x14ac:dyDescent="0.25">
      <c r="EB2499" s="78" t="str">
        <f t="shared" si="292"/>
        <v/>
      </c>
      <c r="EC2499"/>
    </row>
    <row r="2500" spans="132:133" x14ac:dyDescent="0.25">
      <c r="EB2500" s="78" t="str">
        <f t="shared" si="292"/>
        <v/>
      </c>
      <c r="EC2500"/>
    </row>
    <row r="2501" spans="132:133" x14ac:dyDescent="0.25">
      <c r="EB2501" s="78" t="str">
        <f t="shared" ref="EB2501:EB2564" si="293">INDEX($CT$4:$DX$151,MOD(ROW()-4,148)+1,INT((ROW()-4)/148)+1)</f>
        <v/>
      </c>
      <c r="EC2501"/>
    </row>
    <row r="2502" spans="132:133" x14ac:dyDescent="0.25">
      <c r="EB2502" s="78" t="str">
        <f t="shared" si="293"/>
        <v/>
      </c>
      <c r="EC2502"/>
    </row>
    <row r="2503" spans="132:133" x14ac:dyDescent="0.25">
      <c r="EB2503" s="78" t="str">
        <f t="shared" si="293"/>
        <v/>
      </c>
      <c r="EC2503"/>
    </row>
    <row r="2504" spans="132:133" x14ac:dyDescent="0.25">
      <c r="EB2504" s="78" t="str">
        <f t="shared" si="293"/>
        <v/>
      </c>
      <c r="EC2504"/>
    </row>
    <row r="2505" spans="132:133" x14ac:dyDescent="0.25">
      <c r="EB2505" s="78" t="str">
        <f t="shared" si="293"/>
        <v/>
      </c>
      <c r="EC2505"/>
    </row>
    <row r="2506" spans="132:133" x14ac:dyDescent="0.25">
      <c r="EB2506" s="78" t="str">
        <f t="shared" si="293"/>
        <v/>
      </c>
      <c r="EC2506"/>
    </row>
    <row r="2507" spans="132:133" x14ac:dyDescent="0.25">
      <c r="EB2507" s="78" t="str">
        <f t="shared" si="293"/>
        <v/>
      </c>
      <c r="EC2507"/>
    </row>
    <row r="2508" spans="132:133" x14ac:dyDescent="0.25">
      <c r="EB2508" s="78" t="str">
        <f t="shared" si="293"/>
        <v/>
      </c>
      <c r="EC2508"/>
    </row>
    <row r="2509" spans="132:133" x14ac:dyDescent="0.25">
      <c r="EB2509" s="78" t="str">
        <f t="shared" si="293"/>
        <v/>
      </c>
      <c r="EC2509"/>
    </row>
    <row r="2510" spans="132:133" x14ac:dyDescent="0.25">
      <c r="EB2510" s="78" t="str">
        <f t="shared" si="293"/>
        <v/>
      </c>
      <c r="EC2510"/>
    </row>
    <row r="2511" spans="132:133" x14ac:dyDescent="0.25">
      <c r="EB2511" s="78" t="str">
        <f t="shared" si="293"/>
        <v/>
      </c>
      <c r="EC2511"/>
    </row>
    <row r="2512" spans="132:133" x14ac:dyDescent="0.25">
      <c r="EB2512" s="78" t="str">
        <f t="shared" si="293"/>
        <v/>
      </c>
      <c r="EC2512"/>
    </row>
    <row r="2513" spans="132:133" x14ac:dyDescent="0.25">
      <c r="EB2513" s="78" t="str">
        <f t="shared" si="293"/>
        <v/>
      </c>
      <c r="EC2513"/>
    </row>
    <row r="2514" spans="132:133" x14ac:dyDescent="0.25">
      <c r="EB2514" s="78" t="str">
        <f t="shared" si="293"/>
        <v/>
      </c>
      <c r="EC2514"/>
    </row>
    <row r="2515" spans="132:133" x14ac:dyDescent="0.25">
      <c r="EB2515" s="78" t="str">
        <f t="shared" si="293"/>
        <v/>
      </c>
      <c r="EC2515"/>
    </row>
    <row r="2516" spans="132:133" x14ac:dyDescent="0.25">
      <c r="EB2516" s="78" t="str">
        <f t="shared" si="293"/>
        <v/>
      </c>
      <c r="EC2516"/>
    </row>
    <row r="2517" spans="132:133" x14ac:dyDescent="0.25">
      <c r="EB2517" s="78" t="str">
        <f t="shared" si="293"/>
        <v/>
      </c>
      <c r="EC2517"/>
    </row>
    <row r="2518" spans="132:133" x14ac:dyDescent="0.25">
      <c r="EB2518" s="78" t="str">
        <f t="shared" si="293"/>
        <v/>
      </c>
      <c r="EC2518"/>
    </row>
    <row r="2519" spans="132:133" x14ac:dyDescent="0.25">
      <c r="EB2519" s="78" t="str">
        <f t="shared" si="293"/>
        <v/>
      </c>
      <c r="EC2519"/>
    </row>
    <row r="2520" spans="132:133" x14ac:dyDescent="0.25">
      <c r="EB2520" s="78" t="str">
        <f t="shared" si="293"/>
        <v>Amy Rose</v>
      </c>
      <c r="EC2520"/>
    </row>
    <row r="2521" spans="132:133" x14ac:dyDescent="0.25">
      <c r="EB2521" s="78" t="str">
        <f t="shared" si="293"/>
        <v>Miles Prower</v>
      </c>
      <c r="EC2521"/>
    </row>
    <row r="2522" spans="132:133" x14ac:dyDescent="0.25">
      <c r="EB2522" s="78" t="str">
        <f t="shared" si="293"/>
        <v>Ivo Robotnik</v>
      </c>
      <c r="EC2522"/>
    </row>
    <row r="2523" spans="132:133" x14ac:dyDescent="0.25">
      <c r="EB2523" s="78" t="str">
        <f t="shared" si="293"/>
        <v>Bandy Andy</v>
      </c>
      <c r="EC2523"/>
    </row>
    <row r="2524" spans="132:133" x14ac:dyDescent="0.25">
      <c r="EB2524" s="78" t="str">
        <f t="shared" si="293"/>
        <v>Francesca Pianta</v>
      </c>
      <c r="EC2524"/>
    </row>
    <row r="2525" spans="132:133" x14ac:dyDescent="0.25">
      <c r="EB2525" s="78" t="str">
        <f t="shared" si="293"/>
        <v>Chet Rippo</v>
      </c>
      <c r="EC2525"/>
    </row>
    <row r="2526" spans="132:133" x14ac:dyDescent="0.25">
      <c r="EB2526" s="78" t="str">
        <f t="shared" si="293"/>
        <v>May Birch</v>
      </c>
      <c r="EC2526"/>
    </row>
    <row r="2527" spans="132:133" x14ac:dyDescent="0.25">
      <c r="EB2527" s="78" t="str">
        <f t="shared" si="293"/>
        <v>Todd Snap</v>
      </c>
      <c r="EC2527"/>
    </row>
    <row r="2528" spans="132:133" x14ac:dyDescent="0.25">
      <c r="EB2528" s="78" t="str">
        <f t="shared" si="293"/>
        <v/>
      </c>
      <c r="EC2528"/>
    </row>
    <row r="2529" spans="132:133" x14ac:dyDescent="0.25">
      <c r="EB2529" s="78" t="str">
        <f t="shared" si="293"/>
        <v/>
      </c>
      <c r="EC2529"/>
    </row>
    <row r="2530" spans="132:133" x14ac:dyDescent="0.25">
      <c r="EB2530" s="78" t="str">
        <f t="shared" si="293"/>
        <v/>
      </c>
      <c r="EC2530"/>
    </row>
    <row r="2531" spans="132:133" x14ac:dyDescent="0.25">
      <c r="EB2531" s="78" t="str">
        <f t="shared" si="293"/>
        <v/>
      </c>
      <c r="EC2531"/>
    </row>
    <row r="2532" spans="132:133" x14ac:dyDescent="0.25">
      <c r="EB2532" s="78" t="str">
        <f t="shared" si="293"/>
        <v/>
      </c>
      <c r="EC2532"/>
    </row>
    <row r="2533" spans="132:133" x14ac:dyDescent="0.25">
      <c r="EB2533" s="78" t="str">
        <f t="shared" si="293"/>
        <v/>
      </c>
      <c r="EC2533"/>
    </row>
    <row r="2534" spans="132:133" x14ac:dyDescent="0.25">
      <c r="EB2534" s="78" t="str">
        <f t="shared" si="293"/>
        <v/>
      </c>
      <c r="EC2534"/>
    </row>
    <row r="2535" spans="132:133" x14ac:dyDescent="0.25">
      <c r="EB2535" s="78" t="str">
        <f t="shared" si="293"/>
        <v/>
      </c>
      <c r="EC2535"/>
    </row>
    <row r="2536" spans="132:133" x14ac:dyDescent="0.25">
      <c r="EB2536" s="78" t="str">
        <f t="shared" si="293"/>
        <v/>
      </c>
      <c r="EC2536"/>
    </row>
    <row r="2537" spans="132:133" x14ac:dyDescent="0.25">
      <c r="EB2537" s="78" t="str">
        <f t="shared" si="293"/>
        <v/>
      </c>
      <c r="EC2537"/>
    </row>
    <row r="2538" spans="132:133" x14ac:dyDescent="0.25">
      <c r="EB2538" s="78" t="str">
        <f t="shared" si="293"/>
        <v/>
      </c>
      <c r="EC2538"/>
    </row>
    <row r="2539" spans="132:133" x14ac:dyDescent="0.25">
      <c r="EB2539" s="78" t="str">
        <f t="shared" si="293"/>
        <v/>
      </c>
      <c r="EC2539"/>
    </row>
    <row r="2540" spans="132:133" x14ac:dyDescent="0.25">
      <c r="EB2540" s="78" t="str">
        <f t="shared" si="293"/>
        <v/>
      </c>
      <c r="EC2540"/>
    </row>
    <row r="2541" spans="132:133" x14ac:dyDescent="0.25">
      <c r="EB2541" s="78" t="str">
        <f t="shared" si="293"/>
        <v/>
      </c>
      <c r="EC2541"/>
    </row>
    <row r="2542" spans="132:133" x14ac:dyDescent="0.25">
      <c r="EB2542" s="78" t="str">
        <f t="shared" si="293"/>
        <v/>
      </c>
      <c r="EC2542"/>
    </row>
    <row r="2543" spans="132:133" x14ac:dyDescent="0.25">
      <c r="EB2543" s="78" t="str">
        <f t="shared" si="293"/>
        <v/>
      </c>
      <c r="EC2543"/>
    </row>
    <row r="2544" spans="132:133" x14ac:dyDescent="0.25">
      <c r="EB2544" s="78" t="str">
        <f t="shared" si="293"/>
        <v/>
      </c>
      <c r="EC2544"/>
    </row>
    <row r="2545" spans="132:133" x14ac:dyDescent="0.25">
      <c r="EB2545" s="78" t="str">
        <f t="shared" si="293"/>
        <v/>
      </c>
      <c r="EC2545"/>
    </row>
    <row r="2546" spans="132:133" x14ac:dyDescent="0.25">
      <c r="EB2546" s="78" t="str">
        <f t="shared" si="293"/>
        <v/>
      </c>
      <c r="EC2546"/>
    </row>
    <row r="2547" spans="132:133" x14ac:dyDescent="0.25">
      <c r="EB2547" s="78" t="str">
        <f t="shared" si="293"/>
        <v/>
      </c>
      <c r="EC2547"/>
    </row>
    <row r="2548" spans="132:133" x14ac:dyDescent="0.25">
      <c r="EB2548" s="78" t="str">
        <f t="shared" si="293"/>
        <v/>
      </c>
      <c r="EC2548"/>
    </row>
    <row r="2549" spans="132:133" x14ac:dyDescent="0.25">
      <c r="EB2549" s="78" t="str">
        <f t="shared" si="293"/>
        <v/>
      </c>
      <c r="EC2549"/>
    </row>
    <row r="2550" spans="132:133" x14ac:dyDescent="0.25">
      <c r="EB2550" s="78" t="str">
        <f t="shared" si="293"/>
        <v/>
      </c>
      <c r="EC2550"/>
    </row>
    <row r="2551" spans="132:133" x14ac:dyDescent="0.25">
      <c r="EB2551" s="78" t="str">
        <f t="shared" si="293"/>
        <v/>
      </c>
      <c r="EC2551"/>
    </row>
    <row r="2552" spans="132:133" x14ac:dyDescent="0.25">
      <c r="EB2552" s="78" t="str">
        <f t="shared" si="293"/>
        <v/>
      </c>
      <c r="EC2552"/>
    </row>
    <row r="2553" spans="132:133" x14ac:dyDescent="0.25">
      <c r="EB2553" s="78" t="str">
        <f t="shared" si="293"/>
        <v/>
      </c>
      <c r="EC2553"/>
    </row>
    <row r="2554" spans="132:133" x14ac:dyDescent="0.25">
      <c r="EB2554" s="78" t="str">
        <f t="shared" si="293"/>
        <v/>
      </c>
      <c r="EC2554"/>
    </row>
    <row r="2555" spans="132:133" x14ac:dyDescent="0.25">
      <c r="EB2555" s="78" t="str">
        <f t="shared" si="293"/>
        <v/>
      </c>
      <c r="EC2555"/>
    </row>
    <row r="2556" spans="132:133" x14ac:dyDescent="0.25">
      <c r="EB2556" s="78" t="str">
        <f t="shared" si="293"/>
        <v/>
      </c>
      <c r="EC2556"/>
    </row>
    <row r="2557" spans="132:133" x14ac:dyDescent="0.25">
      <c r="EB2557" s="78" t="str">
        <f t="shared" si="293"/>
        <v/>
      </c>
      <c r="EC2557"/>
    </row>
    <row r="2558" spans="132:133" x14ac:dyDescent="0.25">
      <c r="EB2558" s="78" t="str">
        <f t="shared" si="293"/>
        <v/>
      </c>
      <c r="EC2558"/>
    </row>
    <row r="2559" spans="132:133" x14ac:dyDescent="0.25">
      <c r="EB2559" s="78" t="str">
        <f t="shared" si="293"/>
        <v/>
      </c>
      <c r="EC2559"/>
    </row>
    <row r="2560" spans="132:133" x14ac:dyDescent="0.25">
      <c r="EB2560" s="78" t="str">
        <f t="shared" si="293"/>
        <v/>
      </c>
      <c r="EC2560"/>
    </row>
    <row r="2561" spans="132:133" x14ac:dyDescent="0.25">
      <c r="EB2561" s="78" t="str">
        <f t="shared" si="293"/>
        <v/>
      </c>
      <c r="EC2561"/>
    </row>
    <row r="2562" spans="132:133" x14ac:dyDescent="0.25">
      <c r="EB2562" s="78" t="str">
        <f t="shared" si="293"/>
        <v/>
      </c>
      <c r="EC2562"/>
    </row>
    <row r="2563" spans="132:133" x14ac:dyDescent="0.25">
      <c r="EB2563" s="78" t="str">
        <f t="shared" si="293"/>
        <v/>
      </c>
      <c r="EC2563"/>
    </row>
    <row r="2564" spans="132:133" x14ac:dyDescent="0.25">
      <c r="EB2564" s="78" t="str">
        <f t="shared" si="293"/>
        <v/>
      </c>
      <c r="EC2564"/>
    </row>
    <row r="2565" spans="132:133" x14ac:dyDescent="0.25">
      <c r="EB2565" s="78" t="str">
        <f t="shared" ref="EB2565:EB2628" si="294">INDEX($CT$4:$DX$151,MOD(ROW()-4,148)+1,INT((ROW()-4)/148)+1)</f>
        <v/>
      </c>
      <c r="EC2565"/>
    </row>
    <row r="2566" spans="132:133" x14ac:dyDescent="0.25">
      <c r="EB2566" s="78" t="str">
        <f t="shared" si="294"/>
        <v/>
      </c>
      <c r="EC2566"/>
    </row>
    <row r="2567" spans="132:133" x14ac:dyDescent="0.25">
      <c r="EB2567" s="78" t="str">
        <f t="shared" si="294"/>
        <v/>
      </c>
      <c r="EC2567"/>
    </row>
    <row r="2568" spans="132:133" x14ac:dyDescent="0.25">
      <c r="EB2568" s="78" t="str">
        <f t="shared" si="294"/>
        <v/>
      </c>
      <c r="EC2568"/>
    </row>
    <row r="2569" spans="132:133" x14ac:dyDescent="0.25">
      <c r="EB2569" s="78" t="str">
        <f t="shared" si="294"/>
        <v/>
      </c>
      <c r="EC2569"/>
    </row>
    <row r="2570" spans="132:133" x14ac:dyDescent="0.25">
      <c r="EB2570" s="78" t="str">
        <f t="shared" si="294"/>
        <v/>
      </c>
      <c r="EC2570"/>
    </row>
    <row r="2571" spans="132:133" x14ac:dyDescent="0.25">
      <c r="EB2571" s="78" t="str">
        <f t="shared" si="294"/>
        <v/>
      </c>
      <c r="EC2571"/>
    </row>
    <row r="2572" spans="132:133" x14ac:dyDescent="0.25">
      <c r="EB2572" s="78" t="str">
        <f t="shared" si="294"/>
        <v/>
      </c>
      <c r="EC2572"/>
    </row>
    <row r="2573" spans="132:133" x14ac:dyDescent="0.25">
      <c r="EB2573" s="78" t="str">
        <f t="shared" si="294"/>
        <v/>
      </c>
      <c r="EC2573"/>
    </row>
    <row r="2574" spans="132:133" x14ac:dyDescent="0.25">
      <c r="EB2574" s="78" t="str">
        <f t="shared" si="294"/>
        <v/>
      </c>
      <c r="EC2574"/>
    </row>
    <row r="2575" spans="132:133" x14ac:dyDescent="0.25">
      <c r="EB2575" s="78" t="str">
        <f t="shared" si="294"/>
        <v/>
      </c>
      <c r="EC2575"/>
    </row>
    <row r="2576" spans="132:133" x14ac:dyDescent="0.25">
      <c r="EB2576" s="78" t="str">
        <f t="shared" si="294"/>
        <v/>
      </c>
      <c r="EC2576"/>
    </row>
    <row r="2577" spans="132:133" x14ac:dyDescent="0.25">
      <c r="EB2577" s="78" t="str">
        <f t="shared" si="294"/>
        <v/>
      </c>
      <c r="EC2577"/>
    </row>
    <row r="2578" spans="132:133" x14ac:dyDescent="0.25">
      <c r="EB2578" s="78" t="str">
        <f t="shared" si="294"/>
        <v/>
      </c>
      <c r="EC2578"/>
    </row>
    <row r="2579" spans="132:133" x14ac:dyDescent="0.25">
      <c r="EB2579" s="78" t="str">
        <f t="shared" si="294"/>
        <v/>
      </c>
      <c r="EC2579"/>
    </row>
    <row r="2580" spans="132:133" x14ac:dyDescent="0.25">
      <c r="EB2580" s="78" t="str">
        <f t="shared" si="294"/>
        <v/>
      </c>
      <c r="EC2580"/>
    </row>
    <row r="2581" spans="132:133" x14ac:dyDescent="0.25">
      <c r="EB2581" s="78" t="str">
        <f t="shared" si="294"/>
        <v/>
      </c>
      <c r="EC2581"/>
    </row>
    <row r="2582" spans="132:133" x14ac:dyDescent="0.25">
      <c r="EB2582" s="78" t="str">
        <f t="shared" si="294"/>
        <v/>
      </c>
      <c r="EC2582"/>
    </row>
    <row r="2583" spans="132:133" x14ac:dyDescent="0.25">
      <c r="EB2583" s="78" t="str">
        <f t="shared" si="294"/>
        <v/>
      </c>
      <c r="EC2583"/>
    </row>
    <row r="2584" spans="132:133" x14ac:dyDescent="0.25">
      <c r="EB2584" s="78" t="str">
        <f t="shared" si="294"/>
        <v/>
      </c>
      <c r="EC2584"/>
    </row>
    <row r="2585" spans="132:133" x14ac:dyDescent="0.25">
      <c r="EB2585" s="78" t="str">
        <f t="shared" si="294"/>
        <v/>
      </c>
      <c r="EC2585"/>
    </row>
    <row r="2586" spans="132:133" x14ac:dyDescent="0.25">
      <c r="EB2586" s="78" t="str">
        <f t="shared" si="294"/>
        <v/>
      </c>
      <c r="EC2586"/>
    </row>
    <row r="2587" spans="132:133" x14ac:dyDescent="0.25">
      <c r="EB2587" s="78" t="str">
        <f t="shared" si="294"/>
        <v/>
      </c>
      <c r="EC2587"/>
    </row>
    <row r="2588" spans="132:133" x14ac:dyDescent="0.25">
      <c r="EB2588" s="78" t="str">
        <f t="shared" si="294"/>
        <v/>
      </c>
      <c r="EC2588"/>
    </row>
    <row r="2589" spans="132:133" x14ac:dyDescent="0.25">
      <c r="EB2589" s="78" t="str">
        <f t="shared" si="294"/>
        <v/>
      </c>
      <c r="EC2589"/>
    </row>
    <row r="2590" spans="132:133" x14ac:dyDescent="0.25">
      <c r="EB2590" s="78" t="str">
        <f t="shared" si="294"/>
        <v/>
      </c>
      <c r="EC2590"/>
    </row>
    <row r="2591" spans="132:133" x14ac:dyDescent="0.25">
      <c r="EB2591" s="78" t="str">
        <f t="shared" si="294"/>
        <v/>
      </c>
      <c r="EC2591"/>
    </row>
    <row r="2592" spans="132:133" x14ac:dyDescent="0.25">
      <c r="EB2592" s="78" t="str">
        <f t="shared" si="294"/>
        <v/>
      </c>
      <c r="EC2592"/>
    </row>
    <row r="2593" spans="132:133" x14ac:dyDescent="0.25">
      <c r="EB2593" s="78" t="str">
        <f t="shared" si="294"/>
        <v/>
      </c>
      <c r="EC2593"/>
    </row>
    <row r="2594" spans="132:133" x14ac:dyDescent="0.25">
      <c r="EB2594" s="78" t="str">
        <f t="shared" si="294"/>
        <v/>
      </c>
      <c r="EC2594"/>
    </row>
    <row r="2595" spans="132:133" x14ac:dyDescent="0.25">
      <c r="EB2595" s="78" t="str">
        <f t="shared" si="294"/>
        <v/>
      </c>
      <c r="EC2595"/>
    </row>
    <row r="2596" spans="132:133" x14ac:dyDescent="0.25">
      <c r="EB2596" s="78" t="str">
        <f t="shared" si="294"/>
        <v/>
      </c>
      <c r="EC2596"/>
    </row>
    <row r="2597" spans="132:133" x14ac:dyDescent="0.25">
      <c r="EB2597" s="78" t="str">
        <f t="shared" si="294"/>
        <v/>
      </c>
      <c r="EC2597"/>
    </row>
    <row r="2598" spans="132:133" x14ac:dyDescent="0.25">
      <c r="EB2598" s="78" t="str">
        <f t="shared" si="294"/>
        <v/>
      </c>
      <c r="EC2598"/>
    </row>
    <row r="2599" spans="132:133" x14ac:dyDescent="0.25">
      <c r="EB2599" s="78" t="str">
        <f t="shared" si="294"/>
        <v/>
      </c>
      <c r="EC2599"/>
    </row>
    <row r="2600" spans="132:133" x14ac:dyDescent="0.25">
      <c r="EB2600" s="78" t="str">
        <f t="shared" si="294"/>
        <v/>
      </c>
      <c r="EC2600"/>
    </row>
    <row r="2601" spans="132:133" x14ac:dyDescent="0.25">
      <c r="EB2601" s="78" t="str">
        <f t="shared" si="294"/>
        <v/>
      </c>
      <c r="EC2601"/>
    </row>
    <row r="2602" spans="132:133" x14ac:dyDescent="0.25">
      <c r="EB2602" s="78" t="str">
        <f t="shared" si="294"/>
        <v/>
      </c>
      <c r="EC2602"/>
    </row>
    <row r="2603" spans="132:133" x14ac:dyDescent="0.25">
      <c r="EB2603" s="78" t="str">
        <f t="shared" si="294"/>
        <v/>
      </c>
      <c r="EC2603"/>
    </row>
    <row r="2604" spans="132:133" x14ac:dyDescent="0.25">
      <c r="EB2604" s="78" t="str">
        <f t="shared" si="294"/>
        <v/>
      </c>
      <c r="EC2604"/>
    </row>
    <row r="2605" spans="132:133" x14ac:dyDescent="0.25">
      <c r="EB2605" s="78" t="str">
        <f t="shared" si="294"/>
        <v/>
      </c>
      <c r="EC2605"/>
    </row>
    <row r="2606" spans="132:133" x14ac:dyDescent="0.25">
      <c r="EB2606" s="78" t="str">
        <f t="shared" si="294"/>
        <v/>
      </c>
      <c r="EC2606"/>
    </row>
    <row r="2607" spans="132:133" x14ac:dyDescent="0.25">
      <c r="EB2607" s="78" t="str">
        <f t="shared" si="294"/>
        <v/>
      </c>
      <c r="EC2607"/>
    </row>
    <row r="2608" spans="132:133" x14ac:dyDescent="0.25">
      <c r="EB2608" s="78" t="str">
        <f t="shared" si="294"/>
        <v/>
      </c>
      <c r="EC2608"/>
    </row>
    <row r="2609" spans="132:133" x14ac:dyDescent="0.25">
      <c r="EB2609" s="78" t="str">
        <f t="shared" si="294"/>
        <v/>
      </c>
      <c r="EC2609"/>
    </row>
    <row r="2610" spans="132:133" x14ac:dyDescent="0.25">
      <c r="EB2610" s="78" t="str">
        <f t="shared" si="294"/>
        <v/>
      </c>
      <c r="EC2610"/>
    </row>
    <row r="2611" spans="132:133" x14ac:dyDescent="0.25">
      <c r="EB2611" s="78" t="str">
        <f t="shared" si="294"/>
        <v/>
      </c>
      <c r="EC2611"/>
    </row>
    <row r="2612" spans="132:133" x14ac:dyDescent="0.25">
      <c r="EB2612" s="78" t="str">
        <f t="shared" si="294"/>
        <v/>
      </c>
      <c r="EC2612"/>
    </row>
    <row r="2613" spans="132:133" x14ac:dyDescent="0.25">
      <c r="EB2613" s="78" t="str">
        <f t="shared" si="294"/>
        <v/>
      </c>
      <c r="EC2613"/>
    </row>
    <row r="2614" spans="132:133" x14ac:dyDescent="0.25">
      <c r="EB2614" s="78" t="str">
        <f t="shared" si="294"/>
        <v/>
      </c>
      <c r="EC2614"/>
    </row>
    <row r="2615" spans="132:133" x14ac:dyDescent="0.25">
      <c r="EB2615" s="78" t="str">
        <f t="shared" si="294"/>
        <v/>
      </c>
      <c r="EC2615"/>
    </row>
    <row r="2616" spans="132:133" x14ac:dyDescent="0.25">
      <c r="EB2616" s="78" t="str">
        <f t="shared" si="294"/>
        <v/>
      </c>
      <c r="EC2616"/>
    </row>
    <row r="2617" spans="132:133" x14ac:dyDescent="0.25">
      <c r="EB2617" s="78" t="str">
        <f t="shared" si="294"/>
        <v/>
      </c>
      <c r="EC2617"/>
    </row>
    <row r="2618" spans="132:133" x14ac:dyDescent="0.25">
      <c r="EB2618" s="78" t="str">
        <f t="shared" si="294"/>
        <v/>
      </c>
      <c r="EC2618"/>
    </row>
    <row r="2619" spans="132:133" x14ac:dyDescent="0.25">
      <c r="EB2619" s="78" t="str">
        <f t="shared" si="294"/>
        <v/>
      </c>
      <c r="EC2619"/>
    </row>
    <row r="2620" spans="132:133" x14ac:dyDescent="0.25">
      <c r="EB2620" s="78" t="str">
        <f t="shared" si="294"/>
        <v/>
      </c>
      <c r="EC2620"/>
    </row>
    <row r="2621" spans="132:133" x14ac:dyDescent="0.25">
      <c r="EB2621" s="78" t="str">
        <f t="shared" si="294"/>
        <v/>
      </c>
      <c r="EC2621"/>
    </row>
    <row r="2622" spans="132:133" x14ac:dyDescent="0.25">
      <c r="EB2622" s="78" t="str">
        <f t="shared" si="294"/>
        <v/>
      </c>
      <c r="EC2622"/>
    </row>
    <row r="2623" spans="132:133" x14ac:dyDescent="0.25">
      <c r="EB2623" s="78" t="str">
        <f t="shared" si="294"/>
        <v/>
      </c>
      <c r="EC2623"/>
    </row>
    <row r="2624" spans="132:133" x14ac:dyDescent="0.25">
      <c r="EB2624" s="78" t="str">
        <f t="shared" si="294"/>
        <v/>
      </c>
      <c r="EC2624"/>
    </row>
    <row r="2625" spans="132:133" x14ac:dyDescent="0.25">
      <c r="EB2625" s="78" t="str">
        <f t="shared" si="294"/>
        <v/>
      </c>
      <c r="EC2625"/>
    </row>
    <row r="2626" spans="132:133" x14ac:dyDescent="0.25">
      <c r="EB2626" s="78" t="str">
        <f t="shared" si="294"/>
        <v/>
      </c>
      <c r="EC2626"/>
    </row>
    <row r="2627" spans="132:133" x14ac:dyDescent="0.25">
      <c r="EB2627" s="78" t="str">
        <f t="shared" si="294"/>
        <v/>
      </c>
      <c r="EC2627"/>
    </row>
    <row r="2628" spans="132:133" x14ac:dyDescent="0.25">
      <c r="EB2628" s="78" t="str">
        <f t="shared" si="294"/>
        <v/>
      </c>
      <c r="EC2628"/>
    </row>
    <row r="2629" spans="132:133" x14ac:dyDescent="0.25">
      <c r="EB2629" s="78" t="str">
        <f t="shared" ref="EB2629:EB2692" si="295">INDEX($CT$4:$DX$151,MOD(ROW()-4,148)+1,INT((ROW()-4)/148)+1)</f>
        <v/>
      </c>
      <c r="EC2629"/>
    </row>
    <row r="2630" spans="132:133" x14ac:dyDescent="0.25">
      <c r="EB2630" s="78" t="str">
        <f t="shared" si="295"/>
        <v/>
      </c>
      <c r="EC2630"/>
    </row>
    <row r="2631" spans="132:133" x14ac:dyDescent="0.25">
      <c r="EB2631" s="78" t="str">
        <f t="shared" si="295"/>
        <v/>
      </c>
      <c r="EC2631"/>
    </row>
    <row r="2632" spans="132:133" x14ac:dyDescent="0.25">
      <c r="EB2632" s="78" t="str">
        <f t="shared" si="295"/>
        <v/>
      </c>
      <c r="EC2632"/>
    </row>
    <row r="2633" spans="132:133" x14ac:dyDescent="0.25">
      <c r="EB2633" s="78" t="str">
        <f t="shared" si="295"/>
        <v/>
      </c>
      <c r="EC2633"/>
    </row>
    <row r="2634" spans="132:133" x14ac:dyDescent="0.25">
      <c r="EB2634" s="78" t="str">
        <f t="shared" si="295"/>
        <v/>
      </c>
      <c r="EC2634"/>
    </row>
    <row r="2635" spans="132:133" x14ac:dyDescent="0.25">
      <c r="EB2635" s="78" t="str">
        <f t="shared" si="295"/>
        <v/>
      </c>
      <c r="EC2635"/>
    </row>
    <row r="2636" spans="132:133" x14ac:dyDescent="0.25">
      <c r="EB2636" s="78" t="str">
        <f t="shared" si="295"/>
        <v/>
      </c>
      <c r="EC2636"/>
    </row>
    <row r="2637" spans="132:133" x14ac:dyDescent="0.25">
      <c r="EB2637" s="78" t="str">
        <f t="shared" si="295"/>
        <v/>
      </c>
      <c r="EC2637"/>
    </row>
    <row r="2638" spans="132:133" x14ac:dyDescent="0.25">
      <c r="EB2638" s="78" t="str">
        <f t="shared" si="295"/>
        <v/>
      </c>
      <c r="EC2638"/>
    </row>
    <row r="2639" spans="132:133" x14ac:dyDescent="0.25">
      <c r="EB2639" s="78" t="str">
        <f t="shared" si="295"/>
        <v/>
      </c>
      <c r="EC2639"/>
    </row>
    <row r="2640" spans="132:133" x14ac:dyDescent="0.25">
      <c r="EB2640" s="78" t="str">
        <f t="shared" si="295"/>
        <v/>
      </c>
      <c r="EC2640"/>
    </row>
    <row r="2641" spans="132:133" x14ac:dyDescent="0.25">
      <c r="EB2641" s="78" t="str">
        <f t="shared" si="295"/>
        <v/>
      </c>
      <c r="EC2641"/>
    </row>
    <row r="2642" spans="132:133" x14ac:dyDescent="0.25">
      <c r="EB2642" s="78" t="str">
        <f t="shared" si="295"/>
        <v/>
      </c>
      <c r="EC2642"/>
    </row>
    <row r="2643" spans="132:133" x14ac:dyDescent="0.25">
      <c r="EB2643" s="78" t="str">
        <f t="shared" si="295"/>
        <v/>
      </c>
      <c r="EC2643"/>
    </row>
    <row r="2644" spans="132:133" x14ac:dyDescent="0.25">
      <c r="EB2644" s="78" t="str">
        <f t="shared" si="295"/>
        <v/>
      </c>
      <c r="EC2644"/>
    </row>
    <row r="2645" spans="132:133" x14ac:dyDescent="0.25">
      <c r="EB2645" s="78" t="str">
        <f t="shared" si="295"/>
        <v/>
      </c>
      <c r="EC2645"/>
    </row>
    <row r="2646" spans="132:133" x14ac:dyDescent="0.25">
      <c r="EB2646" s="78" t="str">
        <f t="shared" si="295"/>
        <v/>
      </c>
      <c r="EC2646"/>
    </row>
    <row r="2647" spans="132:133" x14ac:dyDescent="0.25">
      <c r="EB2647" s="78" t="str">
        <f t="shared" si="295"/>
        <v/>
      </c>
      <c r="EC2647"/>
    </row>
    <row r="2648" spans="132:133" x14ac:dyDescent="0.25">
      <c r="EB2648" s="78" t="str">
        <f t="shared" si="295"/>
        <v/>
      </c>
      <c r="EC2648"/>
    </row>
    <row r="2649" spans="132:133" x14ac:dyDescent="0.25">
      <c r="EB2649" s="78" t="str">
        <f t="shared" si="295"/>
        <v/>
      </c>
      <c r="EC2649"/>
    </row>
    <row r="2650" spans="132:133" x14ac:dyDescent="0.25">
      <c r="EB2650" s="78" t="str">
        <f t="shared" si="295"/>
        <v/>
      </c>
      <c r="EC2650"/>
    </row>
    <row r="2651" spans="132:133" x14ac:dyDescent="0.25">
      <c r="EB2651" s="78" t="str">
        <f t="shared" si="295"/>
        <v/>
      </c>
      <c r="EC2651"/>
    </row>
    <row r="2652" spans="132:133" x14ac:dyDescent="0.25">
      <c r="EB2652" s="78" t="str">
        <f t="shared" si="295"/>
        <v/>
      </c>
      <c r="EC2652"/>
    </row>
    <row r="2653" spans="132:133" x14ac:dyDescent="0.25">
      <c r="EB2653" s="78" t="str">
        <f t="shared" si="295"/>
        <v/>
      </c>
      <c r="EC2653"/>
    </row>
    <row r="2654" spans="132:133" x14ac:dyDescent="0.25">
      <c r="EB2654" s="78" t="str">
        <f t="shared" si="295"/>
        <v/>
      </c>
      <c r="EC2654"/>
    </row>
    <row r="2655" spans="132:133" x14ac:dyDescent="0.25">
      <c r="EB2655" s="78" t="str">
        <f t="shared" si="295"/>
        <v/>
      </c>
      <c r="EC2655"/>
    </row>
    <row r="2656" spans="132:133" x14ac:dyDescent="0.25">
      <c r="EB2656" s="78" t="str">
        <f t="shared" si="295"/>
        <v/>
      </c>
      <c r="EC2656"/>
    </row>
    <row r="2657" spans="132:133" x14ac:dyDescent="0.25">
      <c r="EB2657" s="78" t="str">
        <f t="shared" si="295"/>
        <v/>
      </c>
      <c r="EC2657"/>
    </row>
    <row r="2658" spans="132:133" x14ac:dyDescent="0.25">
      <c r="EB2658" s="78" t="str">
        <f t="shared" si="295"/>
        <v/>
      </c>
      <c r="EC2658"/>
    </row>
    <row r="2659" spans="132:133" x14ac:dyDescent="0.25">
      <c r="EB2659" s="78" t="str">
        <f t="shared" si="295"/>
        <v/>
      </c>
      <c r="EC2659"/>
    </row>
    <row r="2660" spans="132:133" x14ac:dyDescent="0.25">
      <c r="EB2660" s="78" t="str">
        <f t="shared" si="295"/>
        <v/>
      </c>
      <c r="EC2660"/>
    </row>
    <row r="2661" spans="132:133" x14ac:dyDescent="0.25">
      <c r="EB2661" s="78" t="str">
        <f t="shared" si="295"/>
        <v/>
      </c>
      <c r="EC2661"/>
    </row>
    <row r="2662" spans="132:133" x14ac:dyDescent="0.25">
      <c r="EB2662" s="78" t="str">
        <f t="shared" si="295"/>
        <v/>
      </c>
      <c r="EC2662"/>
    </row>
    <row r="2663" spans="132:133" x14ac:dyDescent="0.25">
      <c r="EB2663" s="78" t="str">
        <f t="shared" si="295"/>
        <v/>
      </c>
      <c r="EC2663"/>
    </row>
    <row r="2664" spans="132:133" x14ac:dyDescent="0.25">
      <c r="EB2664" s="78" t="str">
        <f t="shared" si="295"/>
        <v/>
      </c>
      <c r="EC2664"/>
    </row>
    <row r="2665" spans="132:133" x14ac:dyDescent="0.25">
      <c r="EB2665" s="78" t="str">
        <f t="shared" si="295"/>
        <v/>
      </c>
      <c r="EC2665"/>
    </row>
    <row r="2666" spans="132:133" x14ac:dyDescent="0.25">
      <c r="EB2666" s="78" t="str">
        <f t="shared" si="295"/>
        <v/>
      </c>
      <c r="EC2666"/>
    </row>
    <row r="2667" spans="132:133" x14ac:dyDescent="0.25">
      <c r="EB2667" s="78" t="str">
        <f t="shared" si="295"/>
        <v/>
      </c>
      <c r="EC2667"/>
    </row>
    <row r="2668" spans="132:133" x14ac:dyDescent="0.25">
      <c r="EB2668" s="78" t="str">
        <f t="shared" si="295"/>
        <v>Amy Rose</v>
      </c>
      <c r="EC2668"/>
    </row>
    <row r="2669" spans="132:133" x14ac:dyDescent="0.25">
      <c r="EB2669" s="78" t="str">
        <f t="shared" si="295"/>
        <v>Miles Prower</v>
      </c>
      <c r="EC2669"/>
    </row>
    <row r="2670" spans="132:133" x14ac:dyDescent="0.25">
      <c r="EB2670" s="78" t="str">
        <f t="shared" si="295"/>
        <v>Ivo Robotnik</v>
      </c>
      <c r="EC2670"/>
    </row>
    <row r="2671" spans="132:133" x14ac:dyDescent="0.25">
      <c r="EB2671" s="78" t="str">
        <f t="shared" si="295"/>
        <v>Maria Robotnik</v>
      </c>
      <c r="EC2671"/>
    </row>
    <row r="2672" spans="132:133" x14ac:dyDescent="0.25">
      <c r="EB2672" s="78" t="str">
        <f t="shared" si="295"/>
        <v>Bandy Andy</v>
      </c>
      <c r="EC2672"/>
    </row>
    <row r="2673" spans="132:133" x14ac:dyDescent="0.25">
      <c r="EB2673" s="78" t="str">
        <f t="shared" si="295"/>
        <v>Francesca Pianta</v>
      </c>
      <c r="EC2673"/>
    </row>
    <row r="2674" spans="132:133" x14ac:dyDescent="0.25">
      <c r="EB2674" s="78" t="str">
        <f t="shared" si="295"/>
        <v>Chet Rippo</v>
      </c>
      <c r="EC2674"/>
    </row>
    <row r="2675" spans="132:133" x14ac:dyDescent="0.25">
      <c r="EB2675" s="78" t="str">
        <f t="shared" si="295"/>
        <v>Samuel Oak</v>
      </c>
      <c r="EC2675"/>
    </row>
    <row r="2676" spans="132:133" x14ac:dyDescent="0.25">
      <c r="EB2676" s="78" t="str">
        <f t="shared" si="295"/>
        <v>May Birch</v>
      </c>
      <c r="EC2676"/>
    </row>
    <row r="2677" spans="132:133" x14ac:dyDescent="0.25">
      <c r="EB2677" s="78" t="str">
        <f t="shared" si="295"/>
        <v>Todd Snap</v>
      </c>
      <c r="EC2677"/>
    </row>
    <row r="2678" spans="132:133" x14ac:dyDescent="0.25">
      <c r="EB2678" s="78" t="str">
        <f t="shared" si="295"/>
        <v>Steven Stone</v>
      </c>
      <c r="EC2678"/>
    </row>
    <row r="2679" spans="132:133" x14ac:dyDescent="0.25">
      <c r="EB2679" s="78" t="str">
        <f t="shared" si="295"/>
        <v/>
      </c>
      <c r="EC2679"/>
    </row>
    <row r="2680" spans="132:133" x14ac:dyDescent="0.25">
      <c r="EB2680" s="78" t="str">
        <f t="shared" si="295"/>
        <v/>
      </c>
      <c r="EC2680"/>
    </row>
    <row r="2681" spans="132:133" x14ac:dyDescent="0.25">
      <c r="EB2681" s="78" t="str">
        <f t="shared" si="295"/>
        <v/>
      </c>
      <c r="EC2681"/>
    </row>
    <row r="2682" spans="132:133" x14ac:dyDescent="0.25">
      <c r="EB2682" s="78" t="str">
        <f t="shared" si="295"/>
        <v/>
      </c>
      <c r="EC2682"/>
    </row>
    <row r="2683" spans="132:133" x14ac:dyDescent="0.25">
      <c r="EB2683" s="78" t="str">
        <f t="shared" si="295"/>
        <v/>
      </c>
      <c r="EC2683"/>
    </row>
    <row r="2684" spans="132:133" x14ac:dyDescent="0.25">
      <c r="EB2684" s="78" t="str">
        <f t="shared" si="295"/>
        <v/>
      </c>
      <c r="EC2684"/>
    </row>
    <row r="2685" spans="132:133" x14ac:dyDescent="0.25">
      <c r="EB2685" s="78" t="str">
        <f t="shared" si="295"/>
        <v/>
      </c>
      <c r="EC2685"/>
    </row>
    <row r="2686" spans="132:133" x14ac:dyDescent="0.25">
      <c r="EB2686" s="78" t="str">
        <f t="shared" si="295"/>
        <v/>
      </c>
      <c r="EC2686"/>
    </row>
    <row r="2687" spans="132:133" x14ac:dyDescent="0.25">
      <c r="EB2687" s="78" t="str">
        <f t="shared" si="295"/>
        <v/>
      </c>
      <c r="EC2687"/>
    </row>
    <row r="2688" spans="132:133" x14ac:dyDescent="0.25">
      <c r="EB2688" s="78" t="str">
        <f t="shared" si="295"/>
        <v/>
      </c>
      <c r="EC2688"/>
    </row>
    <row r="2689" spans="132:133" x14ac:dyDescent="0.25">
      <c r="EB2689" s="78" t="str">
        <f t="shared" si="295"/>
        <v/>
      </c>
      <c r="EC2689"/>
    </row>
    <row r="2690" spans="132:133" x14ac:dyDescent="0.25">
      <c r="EB2690" s="78" t="str">
        <f t="shared" si="295"/>
        <v/>
      </c>
      <c r="EC2690"/>
    </row>
    <row r="2691" spans="132:133" x14ac:dyDescent="0.25">
      <c r="EB2691" s="78" t="str">
        <f t="shared" si="295"/>
        <v/>
      </c>
      <c r="EC2691"/>
    </row>
    <row r="2692" spans="132:133" x14ac:dyDescent="0.25">
      <c r="EB2692" s="78" t="str">
        <f t="shared" si="295"/>
        <v/>
      </c>
      <c r="EC2692"/>
    </row>
    <row r="2693" spans="132:133" x14ac:dyDescent="0.25">
      <c r="EB2693" s="78" t="str">
        <f t="shared" ref="EB2693:EB2756" si="296">INDEX($CT$4:$DX$151,MOD(ROW()-4,148)+1,INT((ROW()-4)/148)+1)</f>
        <v/>
      </c>
      <c r="EC2693"/>
    </row>
    <row r="2694" spans="132:133" x14ac:dyDescent="0.25">
      <c r="EB2694" s="78" t="str">
        <f t="shared" si="296"/>
        <v/>
      </c>
      <c r="EC2694"/>
    </row>
    <row r="2695" spans="132:133" x14ac:dyDescent="0.25">
      <c r="EB2695" s="78" t="str">
        <f t="shared" si="296"/>
        <v/>
      </c>
      <c r="EC2695"/>
    </row>
    <row r="2696" spans="132:133" x14ac:dyDescent="0.25">
      <c r="EB2696" s="78" t="str">
        <f t="shared" si="296"/>
        <v/>
      </c>
      <c r="EC2696"/>
    </row>
    <row r="2697" spans="132:133" x14ac:dyDescent="0.25">
      <c r="EB2697" s="78" t="str">
        <f t="shared" si="296"/>
        <v/>
      </c>
      <c r="EC2697"/>
    </row>
    <row r="2698" spans="132:133" x14ac:dyDescent="0.25">
      <c r="EB2698" s="78" t="str">
        <f t="shared" si="296"/>
        <v/>
      </c>
      <c r="EC2698"/>
    </row>
    <row r="2699" spans="132:133" x14ac:dyDescent="0.25">
      <c r="EB2699" s="78" t="str">
        <f t="shared" si="296"/>
        <v/>
      </c>
      <c r="EC2699"/>
    </row>
    <row r="2700" spans="132:133" x14ac:dyDescent="0.25">
      <c r="EB2700" s="78" t="str">
        <f t="shared" si="296"/>
        <v/>
      </c>
      <c r="EC2700"/>
    </row>
    <row r="2701" spans="132:133" x14ac:dyDescent="0.25">
      <c r="EB2701" s="78" t="str">
        <f t="shared" si="296"/>
        <v/>
      </c>
      <c r="EC2701"/>
    </row>
    <row r="2702" spans="132:133" x14ac:dyDescent="0.25">
      <c r="EB2702" s="78" t="str">
        <f t="shared" si="296"/>
        <v/>
      </c>
      <c r="EC2702"/>
    </row>
    <row r="2703" spans="132:133" x14ac:dyDescent="0.25">
      <c r="EB2703" s="78" t="str">
        <f t="shared" si="296"/>
        <v/>
      </c>
      <c r="EC2703"/>
    </row>
    <row r="2704" spans="132:133" x14ac:dyDescent="0.25">
      <c r="EB2704" s="78" t="str">
        <f t="shared" si="296"/>
        <v/>
      </c>
      <c r="EC2704"/>
    </row>
    <row r="2705" spans="132:133" x14ac:dyDescent="0.25">
      <c r="EB2705" s="78" t="str">
        <f t="shared" si="296"/>
        <v/>
      </c>
      <c r="EC2705"/>
    </row>
    <row r="2706" spans="132:133" x14ac:dyDescent="0.25">
      <c r="EB2706" s="78" t="str">
        <f t="shared" si="296"/>
        <v/>
      </c>
      <c r="EC2706"/>
    </row>
    <row r="2707" spans="132:133" x14ac:dyDescent="0.25">
      <c r="EB2707" s="78" t="str">
        <f t="shared" si="296"/>
        <v/>
      </c>
      <c r="EC2707"/>
    </row>
    <row r="2708" spans="132:133" x14ac:dyDescent="0.25">
      <c r="EB2708" s="78" t="str">
        <f t="shared" si="296"/>
        <v/>
      </c>
      <c r="EC2708"/>
    </row>
    <row r="2709" spans="132:133" x14ac:dyDescent="0.25">
      <c r="EB2709" s="78" t="str">
        <f t="shared" si="296"/>
        <v/>
      </c>
      <c r="EC2709"/>
    </row>
    <row r="2710" spans="132:133" x14ac:dyDescent="0.25">
      <c r="EB2710" s="78" t="str">
        <f t="shared" si="296"/>
        <v/>
      </c>
      <c r="EC2710"/>
    </row>
    <row r="2711" spans="132:133" x14ac:dyDescent="0.25">
      <c r="EB2711" s="78" t="str">
        <f t="shared" si="296"/>
        <v/>
      </c>
      <c r="EC2711"/>
    </row>
    <row r="2712" spans="132:133" x14ac:dyDescent="0.25">
      <c r="EB2712" s="78" t="str">
        <f t="shared" si="296"/>
        <v/>
      </c>
      <c r="EC2712"/>
    </row>
    <row r="2713" spans="132:133" x14ac:dyDescent="0.25">
      <c r="EB2713" s="78" t="str">
        <f t="shared" si="296"/>
        <v/>
      </c>
      <c r="EC2713"/>
    </row>
    <row r="2714" spans="132:133" x14ac:dyDescent="0.25">
      <c r="EB2714" s="78" t="str">
        <f t="shared" si="296"/>
        <v/>
      </c>
      <c r="EC2714"/>
    </row>
    <row r="2715" spans="132:133" x14ac:dyDescent="0.25">
      <c r="EB2715" s="78" t="str">
        <f t="shared" si="296"/>
        <v/>
      </c>
      <c r="EC2715"/>
    </row>
    <row r="2716" spans="132:133" x14ac:dyDescent="0.25">
      <c r="EB2716" s="78" t="str">
        <f t="shared" si="296"/>
        <v/>
      </c>
      <c r="EC2716"/>
    </row>
    <row r="2717" spans="132:133" x14ac:dyDescent="0.25">
      <c r="EB2717" s="78" t="str">
        <f t="shared" si="296"/>
        <v/>
      </c>
      <c r="EC2717"/>
    </row>
    <row r="2718" spans="132:133" x14ac:dyDescent="0.25">
      <c r="EB2718" s="78" t="str">
        <f t="shared" si="296"/>
        <v/>
      </c>
      <c r="EC2718"/>
    </row>
    <row r="2719" spans="132:133" x14ac:dyDescent="0.25">
      <c r="EB2719" s="78" t="str">
        <f t="shared" si="296"/>
        <v/>
      </c>
      <c r="EC2719"/>
    </row>
    <row r="2720" spans="132:133" x14ac:dyDescent="0.25">
      <c r="EB2720" s="78" t="str">
        <f t="shared" si="296"/>
        <v/>
      </c>
      <c r="EC2720"/>
    </row>
    <row r="2721" spans="132:133" x14ac:dyDescent="0.25">
      <c r="EB2721" s="78" t="str">
        <f t="shared" si="296"/>
        <v/>
      </c>
      <c r="EC2721"/>
    </row>
    <row r="2722" spans="132:133" x14ac:dyDescent="0.25">
      <c r="EB2722" s="78" t="str">
        <f t="shared" si="296"/>
        <v/>
      </c>
      <c r="EC2722"/>
    </row>
    <row r="2723" spans="132:133" x14ac:dyDescent="0.25">
      <c r="EB2723" s="78" t="str">
        <f t="shared" si="296"/>
        <v/>
      </c>
      <c r="EC2723"/>
    </row>
    <row r="2724" spans="132:133" x14ac:dyDescent="0.25">
      <c r="EB2724" s="78" t="str">
        <f t="shared" si="296"/>
        <v/>
      </c>
      <c r="EC2724"/>
    </row>
    <row r="2725" spans="132:133" x14ac:dyDescent="0.25">
      <c r="EB2725" s="78" t="str">
        <f t="shared" si="296"/>
        <v/>
      </c>
      <c r="EC2725"/>
    </row>
    <row r="2726" spans="132:133" x14ac:dyDescent="0.25">
      <c r="EB2726" s="78" t="str">
        <f t="shared" si="296"/>
        <v/>
      </c>
      <c r="EC2726"/>
    </row>
    <row r="2727" spans="132:133" x14ac:dyDescent="0.25">
      <c r="EB2727" s="78" t="str">
        <f t="shared" si="296"/>
        <v/>
      </c>
      <c r="EC2727"/>
    </row>
    <row r="2728" spans="132:133" x14ac:dyDescent="0.25">
      <c r="EB2728" s="78" t="str">
        <f t="shared" si="296"/>
        <v/>
      </c>
      <c r="EC2728"/>
    </row>
    <row r="2729" spans="132:133" x14ac:dyDescent="0.25">
      <c r="EB2729" s="78" t="str">
        <f t="shared" si="296"/>
        <v/>
      </c>
      <c r="EC2729"/>
    </row>
    <row r="2730" spans="132:133" x14ac:dyDescent="0.25">
      <c r="EB2730" s="78" t="str">
        <f t="shared" si="296"/>
        <v/>
      </c>
      <c r="EC2730"/>
    </row>
    <row r="2731" spans="132:133" x14ac:dyDescent="0.25">
      <c r="EB2731" s="78" t="str">
        <f t="shared" si="296"/>
        <v/>
      </c>
      <c r="EC2731"/>
    </row>
    <row r="2732" spans="132:133" x14ac:dyDescent="0.25">
      <c r="EB2732" s="78" t="str">
        <f t="shared" si="296"/>
        <v/>
      </c>
      <c r="EC2732"/>
    </row>
    <row r="2733" spans="132:133" x14ac:dyDescent="0.25">
      <c r="EB2733" s="78" t="str">
        <f t="shared" si="296"/>
        <v/>
      </c>
      <c r="EC2733"/>
    </row>
    <row r="2734" spans="132:133" x14ac:dyDescent="0.25">
      <c r="EB2734" s="78" t="str">
        <f t="shared" si="296"/>
        <v/>
      </c>
      <c r="EC2734"/>
    </row>
    <row r="2735" spans="132:133" x14ac:dyDescent="0.25">
      <c r="EB2735" s="78" t="str">
        <f t="shared" si="296"/>
        <v/>
      </c>
      <c r="EC2735"/>
    </row>
    <row r="2736" spans="132:133" x14ac:dyDescent="0.25">
      <c r="EB2736" s="78" t="str">
        <f t="shared" si="296"/>
        <v/>
      </c>
      <c r="EC2736"/>
    </row>
    <row r="2737" spans="132:133" x14ac:dyDescent="0.25">
      <c r="EB2737" s="78" t="str">
        <f t="shared" si="296"/>
        <v/>
      </c>
      <c r="EC2737"/>
    </row>
    <row r="2738" spans="132:133" x14ac:dyDescent="0.25">
      <c r="EB2738" s="78" t="str">
        <f t="shared" si="296"/>
        <v/>
      </c>
      <c r="EC2738"/>
    </row>
    <row r="2739" spans="132:133" x14ac:dyDescent="0.25">
      <c r="EB2739" s="78" t="str">
        <f t="shared" si="296"/>
        <v/>
      </c>
      <c r="EC2739"/>
    </row>
    <row r="2740" spans="132:133" x14ac:dyDescent="0.25">
      <c r="EB2740" s="78" t="str">
        <f t="shared" si="296"/>
        <v/>
      </c>
      <c r="EC2740"/>
    </row>
    <row r="2741" spans="132:133" x14ac:dyDescent="0.25">
      <c r="EB2741" s="78" t="str">
        <f t="shared" si="296"/>
        <v/>
      </c>
      <c r="EC2741"/>
    </row>
    <row r="2742" spans="132:133" x14ac:dyDescent="0.25">
      <c r="EB2742" s="78" t="str">
        <f t="shared" si="296"/>
        <v/>
      </c>
      <c r="EC2742"/>
    </row>
    <row r="2743" spans="132:133" x14ac:dyDescent="0.25">
      <c r="EB2743" s="78" t="str">
        <f t="shared" si="296"/>
        <v/>
      </c>
      <c r="EC2743"/>
    </row>
    <row r="2744" spans="132:133" x14ac:dyDescent="0.25">
      <c r="EB2744" s="78" t="str">
        <f t="shared" si="296"/>
        <v/>
      </c>
      <c r="EC2744"/>
    </row>
    <row r="2745" spans="132:133" x14ac:dyDescent="0.25">
      <c r="EB2745" s="78" t="str">
        <f t="shared" si="296"/>
        <v/>
      </c>
      <c r="EC2745"/>
    </row>
    <row r="2746" spans="132:133" x14ac:dyDescent="0.25">
      <c r="EB2746" s="78" t="str">
        <f t="shared" si="296"/>
        <v/>
      </c>
      <c r="EC2746"/>
    </row>
    <row r="2747" spans="132:133" x14ac:dyDescent="0.25">
      <c r="EB2747" s="78" t="str">
        <f t="shared" si="296"/>
        <v/>
      </c>
      <c r="EC2747"/>
    </row>
    <row r="2748" spans="132:133" x14ac:dyDescent="0.25">
      <c r="EB2748" s="78" t="str">
        <f t="shared" si="296"/>
        <v/>
      </c>
      <c r="EC2748"/>
    </row>
    <row r="2749" spans="132:133" x14ac:dyDescent="0.25">
      <c r="EB2749" s="78" t="str">
        <f t="shared" si="296"/>
        <v/>
      </c>
      <c r="EC2749"/>
    </row>
    <row r="2750" spans="132:133" x14ac:dyDescent="0.25">
      <c r="EB2750" s="78" t="str">
        <f t="shared" si="296"/>
        <v/>
      </c>
      <c r="EC2750"/>
    </row>
    <row r="2751" spans="132:133" x14ac:dyDescent="0.25">
      <c r="EB2751" s="78" t="str">
        <f t="shared" si="296"/>
        <v/>
      </c>
      <c r="EC2751"/>
    </row>
    <row r="2752" spans="132:133" x14ac:dyDescent="0.25">
      <c r="EB2752" s="78" t="str">
        <f t="shared" si="296"/>
        <v/>
      </c>
      <c r="EC2752"/>
    </row>
    <row r="2753" spans="132:133" x14ac:dyDescent="0.25">
      <c r="EB2753" s="78" t="str">
        <f t="shared" si="296"/>
        <v/>
      </c>
      <c r="EC2753"/>
    </row>
    <row r="2754" spans="132:133" x14ac:dyDescent="0.25">
      <c r="EB2754" s="78" t="str">
        <f t="shared" si="296"/>
        <v/>
      </c>
      <c r="EC2754"/>
    </row>
    <row r="2755" spans="132:133" x14ac:dyDescent="0.25">
      <c r="EB2755" s="78" t="str">
        <f t="shared" si="296"/>
        <v/>
      </c>
      <c r="EC2755"/>
    </row>
    <row r="2756" spans="132:133" x14ac:dyDescent="0.25">
      <c r="EB2756" s="78" t="str">
        <f t="shared" si="296"/>
        <v/>
      </c>
      <c r="EC2756"/>
    </row>
    <row r="2757" spans="132:133" x14ac:dyDescent="0.25">
      <c r="EB2757" s="78" t="str">
        <f t="shared" ref="EB2757:EB2820" si="297">INDEX($CT$4:$DX$151,MOD(ROW()-4,148)+1,INT((ROW()-4)/148)+1)</f>
        <v/>
      </c>
      <c r="EC2757"/>
    </row>
    <row r="2758" spans="132:133" x14ac:dyDescent="0.25">
      <c r="EB2758" s="78" t="str">
        <f t="shared" si="297"/>
        <v/>
      </c>
      <c r="EC2758"/>
    </row>
    <row r="2759" spans="132:133" x14ac:dyDescent="0.25">
      <c r="EB2759" s="78" t="str">
        <f t="shared" si="297"/>
        <v/>
      </c>
      <c r="EC2759"/>
    </row>
    <row r="2760" spans="132:133" x14ac:dyDescent="0.25">
      <c r="EB2760" s="78" t="str">
        <f t="shared" si="297"/>
        <v/>
      </c>
      <c r="EC2760"/>
    </row>
    <row r="2761" spans="132:133" x14ac:dyDescent="0.25">
      <c r="EB2761" s="78" t="str">
        <f t="shared" si="297"/>
        <v/>
      </c>
      <c r="EC2761"/>
    </row>
    <row r="2762" spans="132:133" x14ac:dyDescent="0.25">
      <c r="EB2762" s="78" t="str">
        <f t="shared" si="297"/>
        <v/>
      </c>
      <c r="EC2762"/>
    </row>
    <row r="2763" spans="132:133" x14ac:dyDescent="0.25">
      <c r="EB2763" s="78" t="str">
        <f t="shared" si="297"/>
        <v/>
      </c>
      <c r="EC2763"/>
    </row>
    <row r="2764" spans="132:133" x14ac:dyDescent="0.25">
      <c r="EB2764" s="78" t="str">
        <f t="shared" si="297"/>
        <v/>
      </c>
      <c r="EC2764"/>
    </row>
    <row r="2765" spans="132:133" x14ac:dyDescent="0.25">
      <c r="EB2765" s="78" t="str">
        <f t="shared" si="297"/>
        <v/>
      </c>
      <c r="EC2765"/>
    </row>
    <row r="2766" spans="132:133" x14ac:dyDescent="0.25">
      <c r="EB2766" s="78" t="str">
        <f t="shared" si="297"/>
        <v/>
      </c>
      <c r="EC2766"/>
    </row>
    <row r="2767" spans="132:133" x14ac:dyDescent="0.25">
      <c r="EB2767" s="78" t="str">
        <f t="shared" si="297"/>
        <v/>
      </c>
      <c r="EC2767"/>
    </row>
    <row r="2768" spans="132:133" x14ac:dyDescent="0.25">
      <c r="EB2768" s="78" t="str">
        <f t="shared" si="297"/>
        <v/>
      </c>
      <c r="EC2768"/>
    </row>
    <row r="2769" spans="132:133" x14ac:dyDescent="0.25">
      <c r="EB2769" s="78" t="str">
        <f t="shared" si="297"/>
        <v/>
      </c>
      <c r="EC2769"/>
    </row>
    <row r="2770" spans="132:133" x14ac:dyDescent="0.25">
      <c r="EB2770" s="78" t="str">
        <f t="shared" si="297"/>
        <v/>
      </c>
      <c r="EC2770"/>
    </row>
    <row r="2771" spans="132:133" x14ac:dyDescent="0.25">
      <c r="EB2771" s="78" t="str">
        <f t="shared" si="297"/>
        <v/>
      </c>
      <c r="EC2771"/>
    </row>
    <row r="2772" spans="132:133" x14ac:dyDescent="0.25">
      <c r="EB2772" s="78" t="str">
        <f t="shared" si="297"/>
        <v/>
      </c>
      <c r="EC2772"/>
    </row>
    <row r="2773" spans="132:133" x14ac:dyDescent="0.25">
      <c r="EB2773" s="78" t="str">
        <f t="shared" si="297"/>
        <v/>
      </c>
      <c r="EC2773"/>
    </row>
    <row r="2774" spans="132:133" x14ac:dyDescent="0.25">
      <c r="EB2774" s="78" t="str">
        <f t="shared" si="297"/>
        <v/>
      </c>
      <c r="EC2774"/>
    </row>
    <row r="2775" spans="132:133" x14ac:dyDescent="0.25">
      <c r="EB2775" s="78" t="str">
        <f t="shared" si="297"/>
        <v/>
      </c>
      <c r="EC2775"/>
    </row>
    <row r="2776" spans="132:133" x14ac:dyDescent="0.25">
      <c r="EB2776" s="78" t="str">
        <f t="shared" si="297"/>
        <v/>
      </c>
      <c r="EC2776"/>
    </row>
    <row r="2777" spans="132:133" x14ac:dyDescent="0.25">
      <c r="EB2777" s="78" t="str">
        <f t="shared" si="297"/>
        <v/>
      </c>
      <c r="EC2777"/>
    </row>
    <row r="2778" spans="132:133" x14ac:dyDescent="0.25">
      <c r="EB2778" s="78" t="str">
        <f t="shared" si="297"/>
        <v/>
      </c>
      <c r="EC2778"/>
    </row>
    <row r="2779" spans="132:133" x14ac:dyDescent="0.25">
      <c r="EB2779" s="78" t="str">
        <f t="shared" si="297"/>
        <v/>
      </c>
      <c r="EC2779"/>
    </row>
    <row r="2780" spans="132:133" x14ac:dyDescent="0.25">
      <c r="EB2780" s="78" t="str">
        <f t="shared" si="297"/>
        <v/>
      </c>
      <c r="EC2780"/>
    </row>
    <row r="2781" spans="132:133" x14ac:dyDescent="0.25">
      <c r="EB2781" s="78" t="str">
        <f t="shared" si="297"/>
        <v/>
      </c>
      <c r="EC2781"/>
    </row>
    <row r="2782" spans="132:133" x14ac:dyDescent="0.25">
      <c r="EB2782" s="78" t="str">
        <f t="shared" si="297"/>
        <v/>
      </c>
      <c r="EC2782"/>
    </row>
    <row r="2783" spans="132:133" x14ac:dyDescent="0.25">
      <c r="EB2783" s="78" t="str">
        <f t="shared" si="297"/>
        <v/>
      </c>
      <c r="EC2783"/>
    </row>
    <row r="2784" spans="132:133" x14ac:dyDescent="0.25">
      <c r="EB2784" s="78" t="str">
        <f t="shared" si="297"/>
        <v/>
      </c>
      <c r="EC2784"/>
    </row>
    <row r="2785" spans="132:133" x14ac:dyDescent="0.25">
      <c r="EB2785" s="78" t="str">
        <f t="shared" si="297"/>
        <v/>
      </c>
      <c r="EC2785"/>
    </row>
    <row r="2786" spans="132:133" x14ac:dyDescent="0.25">
      <c r="EB2786" s="78" t="str">
        <f t="shared" si="297"/>
        <v/>
      </c>
      <c r="EC2786"/>
    </row>
    <row r="2787" spans="132:133" x14ac:dyDescent="0.25">
      <c r="EB2787" s="78" t="str">
        <f t="shared" si="297"/>
        <v/>
      </c>
      <c r="EC2787"/>
    </row>
    <row r="2788" spans="132:133" x14ac:dyDescent="0.25">
      <c r="EB2788" s="78" t="str">
        <f t="shared" si="297"/>
        <v/>
      </c>
      <c r="EC2788"/>
    </row>
    <row r="2789" spans="132:133" x14ac:dyDescent="0.25">
      <c r="EB2789" s="78" t="str">
        <f t="shared" si="297"/>
        <v/>
      </c>
      <c r="EC2789"/>
    </row>
    <row r="2790" spans="132:133" x14ac:dyDescent="0.25">
      <c r="EB2790" s="78" t="str">
        <f t="shared" si="297"/>
        <v/>
      </c>
      <c r="EC2790"/>
    </row>
    <row r="2791" spans="132:133" x14ac:dyDescent="0.25">
      <c r="EB2791" s="78" t="str">
        <f t="shared" si="297"/>
        <v/>
      </c>
      <c r="EC2791"/>
    </row>
    <row r="2792" spans="132:133" x14ac:dyDescent="0.25">
      <c r="EB2792" s="78" t="str">
        <f t="shared" si="297"/>
        <v/>
      </c>
      <c r="EC2792"/>
    </row>
    <row r="2793" spans="132:133" x14ac:dyDescent="0.25">
      <c r="EB2793" s="78" t="str">
        <f t="shared" si="297"/>
        <v/>
      </c>
      <c r="EC2793"/>
    </row>
    <row r="2794" spans="132:133" x14ac:dyDescent="0.25">
      <c r="EB2794" s="78" t="str">
        <f t="shared" si="297"/>
        <v/>
      </c>
      <c r="EC2794"/>
    </row>
    <row r="2795" spans="132:133" x14ac:dyDescent="0.25">
      <c r="EB2795" s="78" t="str">
        <f t="shared" si="297"/>
        <v/>
      </c>
      <c r="EC2795"/>
    </row>
    <row r="2796" spans="132:133" x14ac:dyDescent="0.25">
      <c r="EB2796" s="78" t="str">
        <f t="shared" si="297"/>
        <v/>
      </c>
      <c r="EC2796"/>
    </row>
    <row r="2797" spans="132:133" x14ac:dyDescent="0.25">
      <c r="EB2797" s="78" t="str">
        <f t="shared" si="297"/>
        <v/>
      </c>
      <c r="EC2797"/>
    </row>
    <row r="2798" spans="132:133" x14ac:dyDescent="0.25">
      <c r="EB2798" s="78" t="str">
        <f t="shared" si="297"/>
        <v/>
      </c>
      <c r="EC2798"/>
    </row>
    <row r="2799" spans="132:133" x14ac:dyDescent="0.25">
      <c r="EB2799" s="78" t="str">
        <f t="shared" si="297"/>
        <v/>
      </c>
      <c r="EC2799"/>
    </row>
    <row r="2800" spans="132:133" x14ac:dyDescent="0.25">
      <c r="EB2800" s="78" t="str">
        <f t="shared" si="297"/>
        <v/>
      </c>
      <c r="EC2800"/>
    </row>
    <row r="2801" spans="132:133" x14ac:dyDescent="0.25">
      <c r="EB2801" s="78" t="str">
        <f t="shared" si="297"/>
        <v/>
      </c>
      <c r="EC2801"/>
    </row>
    <row r="2802" spans="132:133" x14ac:dyDescent="0.25">
      <c r="EB2802" s="78" t="str">
        <f t="shared" si="297"/>
        <v/>
      </c>
      <c r="EC2802"/>
    </row>
    <row r="2803" spans="132:133" x14ac:dyDescent="0.25">
      <c r="EB2803" s="78" t="str">
        <f t="shared" si="297"/>
        <v/>
      </c>
      <c r="EC2803"/>
    </row>
    <row r="2804" spans="132:133" x14ac:dyDescent="0.25">
      <c r="EB2804" s="78" t="str">
        <f t="shared" si="297"/>
        <v/>
      </c>
      <c r="EC2804"/>
    </row>
    <row r="2805" spans="132:133" x14ac:dyDescent="0.25">
      <c r="EB2805" s="78" t="str">
        <f t="shared" si="297"/>
        <v/>
      </c>
      <c r="EC2805"/>
    </row>
    <row r="2806" spans="132:133" x14ac:dyDescent="0.25">
      <c r="EB2806" s="78" t="str">
        <f t="shared" si="297"/>
        <v/>
      </c>
      <c r="EC2806"/>
    </row>
    <row r="2807" spans="132:133" x14ac:dyDescent="0.25">
      <c r="EB2807" s="78" t="str">
        <f t="shared" si="297"/>
        <v/>
      </c>
      <c r="EC2807"/>
    </row>
    <row r="2808" spans="132:133" x14ac:dyDescent="0.25">
      <c r="EB2808" s="78" t="str">
        <f t="shared" si="297"/>
        <v/>
      </c>
      <c r="EC2808"/>
    </row>
    <row r="2809" spans="132:133" x14ac:dyDescent="0.25">
      <c r="EB2809" s="78" t="str">
        <f t="shared" si="297"/>
        <v/>
      </c>
      <c r="EC2809"/>
    </row>
    <row r="2810" spans="132:133" x14ac:dyDescent="0.25">
      <c r="EB2810" s="78" t="str">
        <f t="shared" si="297"/>
        <v/>
      </c>
      <c r="EC2810"/>
    </row>
    <row r="2811" spans="132:133" x14ac:dyDescent="0.25">
      <c r="EB2811" s="78" t="str">
        <f t="shared" si="297"/>
        <v/>
      </c>
      <c r="EC2811"/>
    </row>
    <row r="2812" spans="132:133" x14ac:dyDescent="0.25">
      <c r="EB2812" s="78" t="str">
        <f t="shared" si="297"/>
        <v/>
      </c>
      <c r="EC2812"/>
    </row>
    <row r="2813" spans="132:133" x14ac:dyDescent="0.25">
      <c r="EB2813" s="78" t="str">
        <f t="shared" si="297"/>
        <v/>
      </c>
      <c r="EC2813"/>
    </row>
    <row r="2814" spans="132:133" x14ac:dyDescent="0.25">
      <c r="EB2814" s="78" t="str">
        <f t="shared" si="297"/>
        <v/>
      </c>
      <c r="EC2814"/>
    </row>
    <row r="2815" spans="132:133" x14ac:dyDescent="0.25">
      <c r="EB2815" s="78" t="str">
        <f t="shared" si="297"/>
        <v/>
      </c>
      <c r="EC2815"/>
    </row>
    <row r="2816" spans="132:133" x14ac:dyDescent="0.25">
      <c r="EB2816" s="78" t="str">
        <f t="shared" si="297"/>
        <v>Amy Rose</v>
      </c>
      <c r="EC2816"/>
    </row>
    <row r="2817" spans="132:133" x14ac:dyDescent="0.25">
      <c r="EB2817" s="78" t="str">
        <f t="shared" si="297"/>
        <v>Miles Prower</v>
      </c>
      <c r="EC2817"/>
    </row>
    <row r="2818" spans="132:133" x14ac:dyDescent="0.25">
      <c r="EB2818" s="78" t="str">
        <f t="shared" si="297"/>
        <v>Ivo Robotnik</v>
      </c>
      <c r="EC2818"/>
    </row>
    <row r="2819" spans="132:133" x14ac:dyDescent="0.25">
      <c r="EB2819" s="78" t="str">
        <f t="shared" si="297"/>
        <v>Maria Robotnik</v>
      </c>
      <c r="EC2819"/>
    </row>
    <row r="2820" spans="132:133" x14ac:dyDescent="0.25">
      <c r="EB2820" s="78" t="str">
        <f t="shared" si="297"/>
        <v>Elvin Gadd</v>
      </c>
      <c r="EC2820"/>
    </row>
    <row r="2821" spans="132:133" x14ac:dyDescent="0.25">
      <c r="EB2821" s="78" t="str">
        <f t="shared" ref="EB2821:EB2884" si="298">INDEX($CT$4:$DX$151,MOD(ROW()-4,148)+1,INT((ROW()-4)/148)+1)</f>
        <v>Bandy Andy</v>
      </c>
      <c r="EC2821"/>
    </row>
    <row r="2822" spans="132:133" x14ac:dyDescent="0.25">
      <c r="EB2822" s="78" t="str">
        <f t="shared" si="298"/>
        <v>Francesca Pianta</v>
      </c>
      <c r="EC2822"/>
    </row>
    <row r="2823" spans="132:133" x14ac:dyDescent="0.25">
      <c r="EB2823" s="78" t="str">
        <f t="shared" si="298"/>
        <v>James McCloud</v>
      </c>
      <c r="EC2823"/>
    </row>
    <row r="2824" spans="132:133" x14ac:dyDescent="0.25">
      <c r="EB2824" s="78" t="str">
        <f t="shared" si="298"/>
        <v>Leon Powalski</v>
      </c>
      <c r="EC2824"/>
    </row>
    <row r="2825" spans="132:133" x14ac:dyDescent="0.25">
      <c r="EB2825" s="78" t="str">
        <f t="shared" si="298"/>
        <v>Roy Campbell</v>
      </c>
      <c r="EC2825"/>
    </row>
    <row r="2826" spans="132:133" x14ac:dyDescent="0.25">
      <c r="EB2826" s="78" t="str">
        <f t="shared" si="298"/>
        <v>Meryl Silverburgh</v>
      </c>
      <c r="EC2826"/>
    </row>
    <row r="2827" spans="132:133" x14ac:dyDescent="0.25">
      <c r="EB2827" s="78" t="str">
        <f t="shared" si="298"/>
        <v>Boris Popov</v>
      </c>
      <c r="EC2827"/>
    </row>
    <row r="2828" spans="132:133" x14ac:dyDescent="0.25">
      <c r="EB2828" s="78" t="str">
        <f t="shared" si="298"/>
        <v/>
      </c>
      <c r="EC2828"/>
    </row>
    <row r="2829" spans="132:133" x14ac:dyDescent="0.25">
      <c r="EB2829" s="78" t="str">
        <f t="shared" si="298"/>
        <v/>
      </c>
      <c r="EC2829"/>
    </row>
    <row r="2830" spans="132:133" x14ac:dyDescent="0.25">
      <c r="EB2830" s="78" t="str">
        <f t="shared" si="298"/>
        <v/>
      </c>
      <c r="EC2830"/>
    </row>
    <row r="2831" spans="132:133" x14ac:dyDescent="0.25">
      <c r="EB2831" s="78" t="str">
        <f t="shared" si="298"/>
        <v/>
      </c>
      <c r="EC2831"/>
    </row>
    <row r="2832" spans="132:133" x14ac:dyDescent="0.25">
      <c r="EB2832" s="78" t="str">
        <f t="shared" si="298"/>
        <v/>
      </c>
      <c r="EC2832"/>
    </row>
    <row r="2833" spans="132:133" x14ac:dyDescent="0.25">
      <c r="EB2833" s="78" t="str">
        <f t="shared" si="298"/>
        <v/>
      </c>
      <c r="EC2833"/>
    </row>
    <row r="2834" spans="132:133" x14ac:dyDescent="0.25">
      <c r="EB2834" s="78" t="str">
        <f t="shared" si="298"/>
        <v/>
      </c>
      <c r="EC2834"/>
    </row>
    <row r="2835" spans="132:133" x14ac:dyDescent="0.25">
      <c r="EB2835" s="78" t="str">
        <f t="shared" si="298"/>
        <v/>
      </c>
      <c r="EC2835"/>
    </row>
    <row r="2836" spans="132:133" x14ac:dyDescent="0.25">
      <c r="EB2836" s="78" t="str">
        <f t="shared" si="298"/>
        <v/>
      </c>
      <c r="EC2836"/>
    </row>
    <row r="2837" spans="132:133" x14ac:dyDescent="0.25">
      <c r="EB2837" s="78" t="str">
        <f t="shared" si="298"/>
        <v/>
      </c>
      <c r="EC2837"/>
    </row>
    <row r="2838" spans="132:133" x14ac:dyDescent="0.25">
      <c r="EB2838" s="78" t="str">
        <f t="shared" si="298"/>
        <v/>
      </c>
      <c r="EC2838"/>
    </row>
    <row r="2839" spans="132:133" x14ac:dyDescent="0.25">
      <c r="EB2839" s="78" t="str">
        <f t="shared" si="298"/>
        <v/>
      </c>
      <c r="EC2839"/>
    </row>
    <row r="2840" spans="132:133" x14ac:dyDescent="0.25">
      <c r="EB2840" s="78" t="str">
        <f t="shared" si="298"/>
        <v/>
      </c>
      <c r="EC2840"/>
    </row>
    <row r="2841" spans="132:133" x14ac:dyDescent="0.25">
      <c r="EB2841" s="78" t="str">
        <f t="shared" si="298"/>
        <v/>
      </c>
      <c r="EC2841"/>
    </row>
    <row r="2842" spans="132:133" x14ac:dyDescent="0.25">
      <c r="EB2842" s="78" t="str">
        <f t="shared" si="298"/>
        <v/>
      </c>
      <c r="EC2842"/>
    </row>
    <row r="2843" spans="132:133" x14ac:dyDescent="0.25">
      <c r="EB2843" s="78" t="str">
        <f t="shared" si="298"/>
        <v/>
      </c>
      <c r="EC2843"/>
    </row>
    <row r="2844" spans="132:133" x14ac:dyDescent="0.25">
      <c r="EB2844" s="78" t="str">
        <f t="shared" si="298"/>
        <v/>
      </c>
      <c r="EC2844"/>
    </row>
    <row r="2845" spans="132:133" x14ac:dyDescent="0.25">
      <c r="EB2845" s="78" t="str">
        <f t="shared" si="298"/>
        <v/>
      </c>
      <c r="EC2845"/>
    </row>
    <row r="2846" spans="132:133" x14ac:dyDescent="0.25">
      <c r="EB2846" s="78" t="str">
        <f t="shared" si="298"/>
        <v/>
      </c>
      <c r="EC2846"/>
    </row>
    <row r="2847" spans="132:133" x14ac:dyDescent="0.25">
      <c r="EB2847" s="78" t="str">
        <f t="shared" si="298"/>
        <v/>
      </c>
      <c r="EC2847"/>
    </row>
    <row r="2848" spans="132:133" x14ac:dyDescent="0.25">
      <c r="EB2848" s="78" t="str">
        <f t="shared" si="298"/>
        <v/>
      </c>
      <c r="EC2848"/>
    </row>
    <row r="2849" spans="132:133" x14ac:dyDescent="0.25">
      <c r="EB2849" s="78" t="str">
        <f t="shared" si="298"/>
        <v/>
      </c>
      <c r="EC2849"/>
    </row>
    <row r="2850" spans="132:133" x14ac:dyDescent="0.25">
      <c r="EB2850" s="78" t="str">
        <f t="shared" si="298"/>
        <v/>
      </c>
      <c r="EC2850"/>
    </row>
    <row r="2851" spans="132:133" x14ac:dyDescent="0.25">
      <c r="EB2851" s="78" t="str">
        <f t="shared" si="298"/>
        <v/>
      </c>
      <c r="EC2851"/>
    </row>
    <row r="2852" spans="132:133" x14ac:dyDescent="0.25">
      <c r="EB2852" s="78" t="str">
        <f t="shared" si="298"/>
        <v/>
      </c>
      <c r="EC2852"/>
    </row>
    <row r="2853" spans="132:133" x14ac:dyDescent="0.25">
      <c r="EB2853" s="78" t="str">
        <f t="shared" si="298"/>
        <v/>
      </c>
      <c r="EC2853"/>
    </row>
    <row r="2854" spans="132:133" x14ac:dyDescent="0.25">
      <c r="EB2854" s="78" t="str">
        <f t="shared" si="298"/>
        <v/>
      </c>
      <c r="EC2854"/>
    </row>
    <row r="2855" spans="132:133" x14ac:dyDescent="0.25">
      <c r="EB2855" s="78" t="str">
        <f t="shared" si="298"/>
        <v/>
      </c>
      <c r="EC2855"/>
    </row>
    <row r="2856" spans="132:133" x14ac:dyDescent="0.25">
      <c r="EB2856" s="78" t="str">
        <f t="shared" si="298"/>
        <v/>
      </c>
      <c r="EC2856"/>
    </row>
    <row r="2857" spans="132:133" x14ac:dyDescent="0.25">
      <c r="EB2857" s="78" t="str">
        <f t="shared" si="298"/>
        <v/>
      </c>
      <c r="EC2857"/>
    </row>
    <row r="2858" spans="132:133" x14ac:dyDescent="0.25">
      <c r="EB2858" s="78" t="str">
        <f t="shared" si="298"/>
        <v/>
      </c>
      <c r="EC2858"/>
    </row>
    <row r="2859" spans="132:133" x14ac:dyDescent="0.25">
      <c r="EB2859" s="78" t="str">
        <f t="shared" si="298"/>
        <v/>
      </c>
      <c r="EC2859"/>
    </row>
    <row r="2860" spans="132:133" x14ac:dyDescent="0.25">
      <c r="EB2860" s="78" t="str">
        <f t="shared" si="298"/>
        <v/>
      </c>
      <c r="EC2860"/>
    </row>
    <row r="2861" spans="132:133" x14ac:dyDescent="0.25">
      <c r="EB2861" s="78" t="str">
        <f t="shared" si="298"/>
        <v/>
      </c>
      <c r="EC2861"/>
    </row>
    <row r="2862" spans="132:133" x14ac:dyDescent="0.25">
      <c r="EB2862" s="78" t="str">
        <f t="shared" si="298"/>
        <v/>
      </c>
      <c r="EC2862"/>
    </row>
    <row r="2863" spans="132:133" x14ac:dyDescent="0.25">
      <c r="EB2863" s="78" t="str">
        <f t="shared" si="298"/>
        <v/>
      </c>
      <c r="EC2863"/>
    </row>
    <row r="2864" spans="132:133" x14ac:dyDescent="0.25">
      <c r="EB2864" s="78" t="str">
        <f t="shared" si="298"/>
        <v/>
      </c>
      <c r="EC2864"/>
    </row>
    <row r="2865" spans="132:133" x14ac:dyDescent="0.25">
      <c r="EB2865" s="78" t="str">
        <f t="shared" si="298"/>
        <v/>
      </c>
      <c r="EC2865"/>
    </row>
    <row r="2866" spans="132:133" x14ac:dyDescent="0.25">
      <c r="EB2866" s="78" t="str">
        <f t="shared" si="298"/>
        <v/>
      </c>
      <c r="EC2866"/>
    </row>
    <row r="2867" spans="132:133" x14ac:dyDescent="0.25">
      <c r="EB2867" s="78" t="str">
        <f t="shared" si="298"/>
        <v/>
      </c>
      <c r="EC2867"/>
    </row>
    <row r="2868" spans="132:133" x14ac:dyDescent="0.25">
      <c r="EB2868" s="78" t="str">
        <f t="shared" si="298"/>
        <v/>
      </c>
      <c r="EC2868"/>
    </row>
    <row r="2869" spans="132:133" x14ac:dyDescent="0.25">
      <c r="EB2869" s="78" t="str">
        <f t="shared" si="298"/>
        <v/>
      </c>
      <c r="EC2869"/>
    </row>
    <row r="2870" spans="132:133" x14ac:dyDescent="0.25">
      <c r="EB2870" s="78" t="str">
        <f t="shared" si="298"/>
        <v/>
      </c>
      <c r="EC2870"/>
    </row>
    <row r="2871" spans="132:133" x14ac:dyDescent="0.25">
      <c r="EB2871" s="78" t="str">
        <f t="shared" si="298"/>
        <v/>
      </c>
      <c r="EC2871"/>
    </row>
    <row r="2872" spans="132:133" x14ac:dyDescent="0.25">
      <c r="EB2872" s="78" t="str">
        <f t="shared" si="298"/>
        <v/>
      </c>
      <c r="EC2872"/>
    </row>
    <row r="2873" spans="132:133" x14ac:dyDescent="0.25">
      <c r="EB2873" s="78" t="str">
        <f t="shared" si="298"/>
        <v/>
      </c>
      <c r="EC2873"/>
    </row>
    <row r="2874" spans="132:133" x14ac:dyDescent="0.25">
      <c r="EB2874" s="78" t="str">
        <f t="shared" si="298"/>
        <v/>
      </c>
      <c r="EC2874"/>
    </row>
    <row r="2875" spans="132:133" x14ac:dyDescent="0.25">
      <c r="EB2875" s="78" t="str">
        <f t="shared" si="298"/>
        <v/>
      </c>
      <c r="EC2875"/>
    </row>
    <row r="2876" spans="132:133" x14ac:dyDescent="0.25">
      <c r="EB2876" s="78" t="str">
        <f t="shared" si="298"/>
        <v/>
      </c>
      <c r="EC2876"/>
    </row>
    <row r="2877" spans="132:133" x14ac:dyDescent="0.25">
      <c r="EB2877" s="78" t="str">
        <f t="shared" si="298"/>
        <v/>
      </c>
      <c r="EC2877"/>
    </row>
    <row r="2878" spans="132:133" x14ac:dyDescent="0.25">
      <c r="EB2878" s="78" t="str">
        <f t="shared" si="298"/>
        <v/>
      </c>
      <c r="EC2878"/>
    </row>
    <row r="2879" spans="132:133" x14ac:dyDescent="0.25">
      <c r="EB2879" s="78" t="str">
        <f t="shared" si="298"/>
        <v/>
      </c>
      <c r="EC2879"/>
    </row>
    <row r="2880" spans="132:133" x14ac:dyDescent="0.25">
      <c r="EB2880" s="78" t="str">
        <f t="shared" si="298"/>
        <v/>
      </c>
      <c r="EC2880"/>
    </row>
    <row r="2881" spans="132:133" x14ac:dyDescent="0.25">
      <c r="EB2881" s="78" t="str">
        <f t="shared" si="298"/>
        <v/>
      </c>
      <c r="EC2881"/>
    </row>
    <row r="2882" spans="132:133" x14ac:dyDescent="0.25">
      <c r="EB2882" s="78" t="str">
        <f t="shared" si="298"/>
        <v/>
      </c>
      <c r="EC2882"/>
    </row>
    <row r="2883" spans="132:133" x14ac:dyDescent="0.25">
      <c r="EB2883" s="78" t="str">
        <f t="shared" si="298"/>
        <v/>
      </c>
      <c r="EC2883"/>
    </row>
    <row r="2884" spans="132:133" x14ac:dyDescent="0.25">
      <c r="EB2884" s="78" t="str">
        <f t="shared" si="298"/>
        <v/>
      </c>
      <c r="EC2884"/>
    </row>
    <row r="2885" spans="132:133" x14ac:dyDescent="0.25">
      <c r="EB2885" s="78" t="str">
        <f t="shared" ref="EB2885:EB2948" si="299">INDEX($CT$4:$DX$151,MOD(ROW()-4,148)+1,INT((ROW()-4)/148)+1)</f>
        <v/>
      </c>
      <c r="EC2885"/>
    </row>
    <row r="2886" spans="132:133" x14ac:dyDescent="0.25">
      <c r="EB2886" s="78" t="str">
        <f t="shared" si="299"/>
        <v/>
      </c>
      <c r="EC2886"/>
    </row>
    <row r="2887" spans="132:133" x14ac:dyDescent="0.25">
      <c r="EB2887" s="78" t="str">
        <f t="shared" si="299"/>
        <v/>
      </c>
      <c r="EC2887"/>
    </row>
    <row r="2888" spans="132:133" x14ac:dyDescent="0.25">
      <c r="EB2888" s="78" t="str">
        <f t="shared" si="299"/>
        <v/>
      </c>
      <c r="EC2888"/>
    </row>
    <row r="2889" spans="132:133" x14ac:dyDescent="0.25">
      <c r="EB2889" s="78" t="str">
        <f t="shared" si="299"/>
        <v/>
      </c>
      <c r="EC2889"/>
    </row>
    <row r="2890" spans="132:133" x14ac:dyDescent="0.25">
      <c r="EB2890" s="78" t="str">
        <f t="shared" si="299"/>
        <v/>
      </c>
      <c r="EC2890"/>
    </row>
    <row r="2891" spans="132:133" x14ac:dyDescent="0.25">
      <c r="EB2891" s="78" t="str">
        <f t="shared" si="299"/>
        <v/>
      </c>
      <c r="EC2891"/>
    </row>
    <row r="2892" spans="132:133" x14ac:dyDescent="0.25">
      <c r="EB2892" s="78" t="str">
        <f t="shared" si="299"/>
        <v/>
      </c>
      <c r="EC2892"/>
    </row>
    <row r="2893" spans="132:133" x14ac:dyDescent="0.25">
      <c r="EB2893" s="78" t="str">
        <f t="shared" si="299"/>
        <v/>
      </c>
      <c r="EC2893"/>
    </row>
    <row r="2894" spans="132:133" x14ac:dyDescent="0.25">
      <c r="EB2894" s="78" t="str">
        <f t="shared" si="299"/>
        <v/>
      </c>
      <c r="EC2894"/>
    </row>
    <row r="2895" spans="132:133" x14ac:dyDescent="0.25">
      <c r="EB2895" s="78" t="str">
        <f t="shared" si="299"/>
        <v/>
      </c>
      <c r="EC2895"/>
    </row>
    <row r="2896" spans="132:133" x14ac:dyDescent="0.25">
      <c r="EB2896" s="78" t="str">
        <f t="shared" si="299"/>
        <v/>
      </c>
      <c r="EC2896"/>
    </row>
    <row r="2897" spans="132:133" x14ac:dyDescent="0.25">
      <c r="EB2897" s="78" t="str">
        <f t="shared" si="299"/>
        <v/>
      </c>
      <c r="EC2897"/>
    </row>
    <row r="2898" spans="132:133" x14ac:dyDescent="0.25">
      <c r="EB2898" s="78" t="str">
        <f t="shared" si="299"/>
        <v/>
      </c>
      <c r="EC2898"/>
    </row>
    <row r="2899" spans="132:133" x14ac:dyDescent="0.25">
      <c r="EB2899" s="78" t="str">
        <f t="shared" si="299"/>
        <v/>
      </c>
      <c r="EC2899"/>
    </row>
    <row r="2900" spans="132:133" x14ac:dyDescent="0.25">
      <c r="EB2900" s="78" t="str">
        <f t="shared" si="299"/>
        <v/>
      </c>
      <c r="EC2900"/>
    </row>
    <row r="2901" spans="132:133" x14ac:dyDescent="0.25">
      <c r="EB2901" s="78" t="str">
        <f t="shared" si="299"/>
        <v/>
      </c>
      <c r="EC2901"/>
    </row>
    <row r="2902" spans="132:133" x14ac:dyDescent="0.25">
      <c r="EB2902" s="78" t="str">
        <f t="shared" si="299"/>
        <v/>
      </c>
      <c r="EC2902"/>
    </row>
    <row r="2903" spans="132:133" x14ac:dyDescent="0.25">
      <c r="EB2903" s="78" t="str">
        <f t="shared" si="299"/>
        <v/>
      </c>
      <c r="EC2903"/>
    </row>
    <row r="2904" spans="132:133" x14ac:dyDescent="0.25">
      <c r="EB2904" s="78" t="str">
        <f t="shared" si="299"/>
        <v/>
      </c>
      <c r="EC2904"/>
    </row>
    <row r="2905" spans="132:133" x14ac:dyDescent="0.25">
      <c r="EB2905" s="78" t="str">
        <f t="shared" si="299"/>
        <v/>
      </c>
      <c r="EC2905"/>
    </row>
    <row r="2906" spans="132:133" x14ac:dyDescent="0.25">
      <c r="EB2906" s="78" t="str">
        <f t="shared" si="299"/>
        <v/>
      </c>
      <c r="EC2906"/>
    </row>
    <row r="2907" spans="132:133" x14ac:dyDescent="0.25">
      <c r="EB2907" s="78" t="str">
        <f t="shared" si="299"/>
        <v/>
      </c>
      <c r="EC2907"/>
    </row>
    <row r="2908" spans="132:133" x14ac:dyDescent="0.25">
      <c r="EB2908" s="78" t="str">
        <f t="shared" si="299"/>
        <v/>
      </c>
      <c r="EC2908"/>
    </row>
    <row r="2909" spans="132:133" x14ac:dyDescent="0.25">
      <c r="EB2909" s="78" t="str">
        <f t="shared" si="299"/>
        <v/>
      </c>
      <c r="EC2909"/>
    </row>
    <row r="2910" spans="132:133" x14ac:dyDescent="0.25">
      <c r="EB2910" s="78" t="str">
        <f t="shared" si="299"/>
        <v/>
      </c>
      <c r="EC2910"/>
    </row>
    <row r="2911" spans="132:133" x14ac:dyDescent="0.25">
      <c r="EB2911" s="78" t="str">
        <f t="shared" si="299"/>
        <v/>
      </c>
      <c r="EC2911"/>
    </row>
    <row r="2912" spans="132:133" x14ac:dyDescent="0.25">
      <c r="EB2912" s="78" t="str">
        <f t="shared" si="299"/>
        <v/>
      </c>
      <c r="EC2912"/>
    </row>
    <row r="2913" spans="132:133" x14ac:dyDescent="0.25">
      <c r="EB2913" s="78" t="str">
        <f t="shared" si="299"/>
        <v/>
      </c>
      <c r="EC2913"/>
    </row>
    <row r="2914" spans="132:133" x14ac:dyDescent="0.25">
      <c r="EB2914" s="78" t="str">
        <f t="shared" si="299"/>
        <v/>
      </c>
      <c r="EC2914"/>
    </row>
    <row r="2915" spans="132:133" x14ac:dyDescent="0.25">
      <c r="EB2915" s="78" t="str">
        <f t="shared" si="299"/>
        <v/>
      </c>
      <c r="EC2915"/>
    </row>
    <row r="2916" spans="132:133" x14ac:dyDescent="0.25">
      <c r="EB2916" s="78" t="str">
        <f t="shared" si="299"/>
        <v/>
      </c>
      <c r="EC2916"/>
    </row>
    <row r="2917" spans="132:133" x14ac:dyDescent="0.25">
      <c r="EB2917" s="78" t="str">
        <f t="shared" si="299"/>
        <v/>
      </c>
      <c r="EC2917"/>
    </row>
    <row r="2918" spans="132:133" x14ac:dyDescent="0.25">
      <c r="EB2918" s="78" t="str">
        <f t="shared" si="299"/>
        <v/>
      </c>
      <c r="EC2918"/>
    </row>
    <row r="2919" spans="132:133" x14ac:dyDescent="0.25">
      <c r="EB2919" s="78" t="str">
        <f t="shared" si="299"/>
        <v/>
      </c>
      <c r="EC2919"/>
    </row>
    <row r="2920" spans="132:133" x14ac:dyDescent="0.25">
      <c r="EB2920" s="78" t="str">
        <f t="shared" si="299"/>
        <v/>
      </c>
      <c r="EC2920"/>
    </row>
    <row r="2921" spans="132:133" x14ac:dyDescent="0.25">
      <c r="EB2921" s="78" t="str">
        <f t="shared" si="299"/>
        <v/>
      </c>
      <c r="EC2921"/>
    </row>
    <row r="2922" spans="132:133" x14ac:dyDescent="0.25">
      <c r="EB2922" s="78" t="str">
        <f t="shared" si="299"/>
        <v/>
      </c>
      <c r="EC2922"/>
    </row>
    <row r="2923" spans="132:133" x14ac:dyDescent="0.25">
      <c r="EB2923" s="78" t="str">
        <f t="shared" si="299"/>
        <v/>
      </c>
      <c r="EC2923"/>
    </row>
    <row r="2924" spans="132:133" x14ac:dyDescent="0.25">
      <c r="EB2924" s="78" t="str">
        <f t="shared" si="299"/>
        <v/>
      </c>
      <c r="EC2924"/>
    </row>
    <row r="2925" spans="132:133" x14ac:dyDescent="0.25">
      <c r="EB2925" s="78" t="str">
        <f t="shared" si="299"/>
        <v/>
      </c>
      <c r="EC2925"/>
    </row>
    <row r="2926" spans="132:133" x14ac:dyDescent="0.25">
      <c r="EB2926" s="78" t="str">
        <f t="shared" si="299"/>
        <v/>
      </c>
      <c r="EC2926"/>
    </row>
    <row r="2927" spans="132:133" x14ac:dyDescent="0.25">
      <c r="EB2927" s="78" t="str">
        <f t="shared" si="299"/>
        <v/>
      </c>
      <c r="EC2927"/>
    </row>
    <row r="2928" spans="132:133" x14ac:dyDescent="0.25">
      <c r="EB2928" s="78" t="str">
        <f t="shared" si="299"/>
        <v/>
      </c>
      <c r="EC2928"/>
    </row>
    <row r="2929" spans="132:133" x14ac:dyDescent="0.25">
      <c r="EB2929" s="78" t="str">
        <f t="shared" si="299"/>
        <v/>
      </c>
      <c r="EC2929"/>
    </row>
    <row r="2930" spans="132:133" x14ac:dyDescent="0.25">
      <c r="EB2930" s="78" t="str">
        <f t="shared" si="299"/>
        <v/>
      </c>
      <c r="EC2930"/>
    </row>
    <row r="2931" spans="132:133" x14ac:dyDescent="0.25">
      <c r="EB2931" s="78" t="str">
        <f t="shared" si="299"/>
        <v/>
      </c>
      <c r="EC2931"/>
    </row>
    <row r="2932" spans="132:133" x14ac:dyDescent="0.25">
      <c r="EB2932" s="78" t="str">
        <f t="shared" si="299"/>
        <v/>
      </c>
      <c r="EC2932"/>
    </row>
    <row r="2933" spans="132:133" x14ac:dyDescent="0.25">
      <c r="EB2933" s="78" t="str">
        <f t="shared" si="299"/>
        <v/>
      </c>
      <c r="EC2933"/>
    </row>
    <row r="2934" spans="132:133" x14ac:dyDescent="0.25">
      <c r="EB2934" s="78" t="str">
        <f t="shared" si="299"/>
        <v/>
      </c>
      <c r="EC2934"/>
    </row>
    <row r="2935" spans="132:133" x14ac:dyDescent="0.25">
      <c r="EB2935" s="78" t="str">
        <f t="shared" si="299"/>
        <v/>
      </c>
      <c r="EC2935"/>
    </row>
    <row r="2936" spans="132:133" x14ac:dyDescent="0.25">
      <c r="EB2936" s="78" t="str">
        <f t="shared" si="299"/>
        <v/>
      </c>
      <c r="EC2936"/>
    </row>
    <row r="2937" spans="132:133" x14ac:dyDescent="0.25">
      <c r="EB2937" s="78" t="str">
        <f t="shared" si="299"/>
        <v/>
      </c>
      <c r="EC2937"/>
    </row>
    <row r="2938" spans="132:133" x14ac:dyDescent="0.25">
      <c r="EB2938" s="78" t="str">
        <f t="shared" si="299"/>
        <v/>
      </c>
      <c r="EC2938"/>
    </row>
    <row r="2939" spans="132:133" x14ac:dyDescent="0.25">
      <c r="EB2939" s="78" t="str">
        <f t="shared" si="299"/>
        <v/>
      </c>
      <c r="EC2939"/>
    </row>
    <row r="2940" spans="132:133" x14ac:dyDescent="0.25">
      <c r="EB2940" s="78" t="str">
        <f t="shared" si="299"/>
        <v/>
      </c>
      <c r="EC2940"/>
    </row>
    <row r="2941" spans="132:133" x14ac:dyDescent="0.25">
      <c r="EB2941" s="78" t="str">
        <f t="shared" si="299"/>
        <v/>
      </c>
      <c r="EC2941"/>
    </row>
    <row r="2942" spans="132:133" x14ac:dyDescent="0.25">
      <c r="EB2942" s="78" t="str">
        <f t="shared" si="299"/>
        <v/>
      </c>
      <c r="EC2942"/>
    </row>
    <row r="2943" spans="132:133" x14ac:dyDescent="0.25">
      <c r="EB2943" s="78" t="str">
        <f t="shared" si="299"/>
        <v/>
      </c>
      <c r="EC2943"/>
    </row>
    <row r="2944" spans="132:133" x14ac:dyDescent="0.25">
      <c r="EB2944" s="78" t="str">
        <f t="shared" si="299"/>
        <v/>
      </c>
      <c r="EC2944"/>
    </row>
    <row r="2945" spans="132:133" x14ac:dyDescent="0.25">
      <c r="EB2945" s="78" t="str">
        <f t="shared" si="299"/>
        <v/>
      </c>
      <c r="EC2945"/>
    </row>
    <row r="2946" spans="132:133" x14ac:dyDescent="0.25">
      <c r="EB2946" s="78" t="str">
        <f t="shared" si="299"/>
        <v/>
      </c>
      <c r="EC2946"/>
    </row>
    <row r="2947" spans="132:133" x14ac:dyDescent="0.25">
      <c r="EB2947" s="78" t="str">
        <f t="shared" si="299"/>
        <v/>
      </c>
      <c r="EC2947"/>
    </row>
    <row r="2948" spans="132:133" x14ac:dyDescent="0.25">
      <c r="EB2948" s="78" t="str">
        <f t="shared" si="299"/>
        <v/>
      </c>
      <c r="EC2948"/>
    </row>
    <row r="2949" spans="132:133" x14ac:dyDescent="0.25">
      <c r="EB2949" s="78" t="str">
        <f t="shared" ref="EB2949:EB3012" si="300">INDEX($CT$4:$DX$151,MOD(ROW()-4,148)+1,INT((ROW()-4)/148)+1)</f>
        <v/>
      </c>
      <c r="EC2949"/>
    </row>
    <row r="2950" spans="132:133" x14ac:dyDescent="0.25">
      <c r="EB2950" s="78" t="str">
        <f t="shared" si="300"/>
        <v/>
      </c>
      <c r="EC2950"/>
    </row>
    <row r="2951" spans="132:133" x14ac:dyDescent="0.25">
      <c r="EB2951" s="78" t="str">
        <f t="shared" si="300"/>
        <v/>
      </c>
      <c r="EC2951"/>
    </row>
    <row r="2952" spans="132:133" x14ac:dyDescent="0.25">
      <c r="EB2952" s="78" t="str">
        <f t="shared" si="300"/>
        <v/>
      </c>
      <c r="EC2952"/>
    </row>
    <row r="2953" spans="132:133" x14ac:dyDescent="0.25">
      <c r="EB2953" s="78" t="str">
        <f t="shared" si="300"/>
        <v/>
      </c>
      <c r="EC2953"/>
    </row>
    <row r="2954" spans="132:133" x14ac:dyDescent="0.25">
      <c r="EB2954" s="78" t="str">
        <f t="shared" si="300"/>
        <v/>
      </c>
      <c r="EC2954"/>
    </row>
    <row r="2955" spans="132:133" x14ac:dyDescent="0.25">
      <c r="EB2955" s="78" t="str">
        <f t="shared" si="300"/>
        <v/>
      </c>
      <c r="EC2955"/>
    </row>
    <row r="2956" spans="132:133" x14ac:dyDescent="0.25">
      <c r="EB2956" s="78" t="str">
        <f t="shared" si="300"/>
        <v/>
      </c>
      <c r="EC2956"/>
    </row>
    <row r="2957" spans="132:133" x14ac:dyDescent="0.25">
      <c r="EB2957" s="78" t="str">
        <f t="shared" si="300"/>
        <v/>
      </c>
      <c r="EC2957"/>
    </row>
    <row r="2958" spans="132:133" x14ac:dyDescent="0.25">
      <c r="EB2958" s="78" t="str">
        <f t="shared" si="300"/>
        <v/>
      </c>
      <c r="EC2958"/>
    </row>
    <row r="2959" spans="132:133" x14ac:dyDescent="0.25">
      <c r="EB2959" s="78" t="str">
        <f t="shared" si="300"/>
        <v/>
      </c>
      <c r="EC2959"/>
    </row>
    <row r="2960" spans="132:133" x14ac:dyDescent="0.25">
      <c r="EB2960" s="78" t="str">
        <f t="shared" si="300"/>
        <v/>
      </c>
      <c r="EC2960"/>
    </row>
    <row r="2961" spans="132:133" x14ac:dyDescent="0.25">
      <c r="EB2961" s="78" t="str">
        <f t="shared" si="300"/>
        <v/>
      </c>
      <c r="EC2961"/>
    </row>
    <row r="2962" spans="132:133" x14ac:dyDescent="0.25">
      <c r="EB2962" s="78" t="str">
        <f t="shared" si="300"/>
        <v/>
      </c>
      <c r="EC2962"/>
    </row>
    <row r="2963" spans="132:133" x14ac:dyDescent="0.25">
      <c r="EB2963" s="78" t="str">
        <f t="shared" si="300"/>
        <v/>
      </c>
      <c r="EC2963"/>
    </row>
    <row r="2964" spans="132:133" x14ac:dyDescent="0.25">
      <c r="EB2964" s="78" t="str">
        <f t="shared" si="300"/>
        <v>Amy Rose</v>
      </c>
      <c r="EC2964"/>
    </row>
    <row r="2965" spans="132:133" x14ac:dyDescent="0.25">
      <c r="EB2965" s="78" t="str">
        <f t="shared" si="300"/>
        <v>Miles Prower</v>
      </c>
      <c r="EC2965"/>
    </row>
    <row r="2966" spans="132:133" x14ac:dyDescent="0.25">
      <c r="EB2966" s="78" t="str">
        <f t="shared" si="300"/>
        <v>Ivo Robotnik</v>
      </c>
      <c r="EC2966"/>
    </row>
    <row r="2967" spans="132:133" x14ac:dyDescent="0.25">
      <c r="EB2967" s="78" t="str">
        <f t="shared" si="300"/>
        <v>Elvin Gadd</v>
      </c>
      <c r="EC2967"/>
    </row>
    <row r="2968" spans="132:133" x14ac:dyDescent="0.25">
      <c r="EB2968" s="78" t="str">
        <f t="shared" si="300"/>
        <v>Bandy Andy</v>
      </c>
      <c r="EC2968"/>
    </row>
    <row r="2969" spans="132:133" x14ac:dyDescent="0.25">
      <c r="EB2969" s="78" t="str">
        <f t="shared" si="300"/>
        <v>Francesca Pianta</v>
      </c>
      <c r="EC2969"/>
    </row>
    <row r="2970" spans="132:133" x14ac:dyDescent="0.25">
      <c r="EB2970" s="78" t="str">
        <f t="shared" si="300"/>
        <v>James McCloud</v>
      </c>
      <c r="EC2970"/>
    </row>
    <row r="2971" spans="132:133" x14ac:dyDescent="0.25">
      <c r="EB2971" s="78" t="str">
        <f t="shared" si="300"/>
        <v>Leon Powalski</v>
      </c>
      <c r="EC2971"/>
    </row>
    <row r="2972" spans="132:133" x14ac:dyDescent="0.25">
      <c r="EB2972" s="78" t="str">
        <f t="shared" si="300"/>
        <v>Roy Campbell</v>
      </c>
      <c r="EC2972"/>
    </row>
    <row r="2973" spans="132:133" x14ac:dyDescent="0.25">
      <c r="EB2973" s="78" t="str">
        <f t="shared" si="300"/>
        <v>Meryl Silverburgh</v>
      </c>
      <c r="EC2973"/>
    </row>
    <row r="2974" spans="132:133" x14ac:dyDescent="0.25">
      <c r="EB2974" s="78" t="str">
        <f t="shared" si="300"/>
        <v>Boris Popov</v>
      </c>
      <c r="EC2974"/>
    </row>
    <row r="2975" spans="132:133" x14ac:dyDescent="0.25">
      <c r="EB2975" s="78" t="str">
        <f t="shared" si="300"/>
        <v>123021</v>
      </c>
      <c r="EC2975"/>
    </row>
    <row r="2976" spans="132:133" x14ac:dyDescent="0.25">
      <c r="EB2976" s="78" t="str">
        <f t="shared" si="300"/>
        <v/>
      </c>
      <c r="EC2976"/>
    </row>
    <row r="2977" spans="132:133" x14ac:dyDescent="0.25">
      <c r="EB2977" s="78" t="str">
        <f t="shared" si="300"/>
        <v/>
      </c>
      <c r="EC2977"/>
    </row>
    <row r="2978" spans="132:133" x14ac:dyDescent="0.25">
      <c r="EB2978" s="78" t="str">
        <f t="shared" si="300"/>
        <v/>
      </c>
      <c r="EC2978"/>
    </row>
    <row r="2979" spans="132:133" x14ac:dyDescent="0.25">
      <c r="EB2979" s="78" t="str">
        <f t="shared" si="300"/>
        <v/>
      </c>
      <c r="EC2979"/>
    </row>
    <row r="2980" spans="132:133" x14ac:dyDescent="0.25">
      <c r="EB2980" s="78" t="str">
        <f t="shared" si="300"/>
        <v/>
      </c>
      <c r="EC2980"/>
    </row>
    <row r="2981" spans="132:133" x14ac:dyDescent="0.25">
      <c r="EB2981" s="78" t="str">
        <f t="shared" si="300"/>
        <v/>
      </c>
      <c r="EC2981"/>
    </row>
    <row r="2982" spans="132:133" x14ac:dyDescent="0.25">
      <c r="EB2982" s="78" t="str">
        <f t="shared" si="300"/>
        <v/>
      </c>
      <c r="EC2982"/>
    </row>
    <row r="2983" spans="132:133" x14ac:dyDescent="0.25">
      <c r="EB2983" s="78" t="str">
        <f t="shared" si="300"/>
        <v/>
      </c>
      <c r="EC2983"/>
    </row>
    <row r="2984" spans="132:133" x14ac:dyDescent="0.25">
      <c r="EB2984" s="78" t="str">
        <f t="shared" si="300"/>
        <v/>
      </c>
      <c r="EC2984"/>
    </row>
    <row r="2985" spans="132:133" x14ac:dyDescent="0.25">
      <c r="EB2985" s="78" t="str">
        <f t="shared" si="300"/>
        <v/>
      </c>
      <c r="EC2985"/>
    </row>
    <row r="2986" spans="132:133" x14ac:dyDescent="0.25">
      <c r="EB2986" s="78" t="str">
        <f t="shared" si="300"/>
        <v/>
      </c>
      <c r="EC2986"/>
    </row>
    <row r="2987" spans="132:133" x14ac:dyDescent="0.25">
      <c r="EB2987" s="78" t="str">
        <f t="shared" si="300"/>
        <v/>
      </c>
      <c r="EC2987"/>
    </row>
    <row r="2988" spans="132:133" x14ac:dyDescent="0.25">
      <c r="EB2988" s="78" t="str">
        <f t="shared" si="300"/>
        <v/>
      </c>
      <c r="EC2988"/>
    </row>
    <row r="2989" spans="132:133" x14ac:dyDescent="0.25">
      <c r="EB2989" s="78" t="str">
        <f t="shared" si="300"/>
        <v/>
      </c>
      <c r="EC2989"/>
    </row>
    <row r="2990" spans="132:133" x14ac:dyDescent="0.25">
      <c r="EB2990" s="78" t="str">
        <f t="shared" si="300"/>
        <v/>
      </c>
      <c r="EC2990"/>
    </row>
    <row r="2991" spans="132:133" x14ac:dyDescent="0.25">
      <c r="EB2991" s="78" t="str">
        <f t="shared" si="300"/>
        <v/>
      </c>
      <c r="EC2991"/>
    </row>
    <row r="2992" spans="132:133" x14ac:dyDescent="0.25">
      <c r="EB2992" s="78" t="str">
        <f t="shared" si="300"/>
        <v/>
      </c>
      <c r="EC2992"/>
    </row>
    <row r="2993" spans="132:133" x14ac:dyDescent="0.25">
      <c r="EB2993" s="78" t="str">
        <f t="shared" si="300"/>
        <v/>
      </c>
      <c r="EC2993"/>
    </row>
    <row r="2994" spans="132:133" x14ac:dyDescent="0.25">
      <c r="EB2994" s="78" t="str">
        <f t="shared" si="300"/>
        <v/>
      </c>
      <c r="EC2994"/>
    </row>
    <row r="2995" spans="132:133" x14ac:dyDescent="0.25">
      <c r="EB2995" s="78" t="str">
        <f t="shared" si="300"/>
        <v/>
      </c>
      <c r="EC2995"/>
    </row>
    <row r="2996" spans="132:133" x14ac:dyDescent="0.25">
      <c r="EB2996" s="78" t="str">
        <f t="shared" si="300"/>
        <v/>
      </c>
      <c r="EC2996"/>
    </row>
    <row r="2997" spans="132:133" x14ac:dyDescent="0.25">
      <c r="EB2997" s="78" t="str">
        <f t="shared" si="300"/>
        <v/>
      </c>
      <c r="EC2997"/>
    </row>
    <row r="2998" spans="132:133" x14ac:dyDescent="0.25">
      <c r="EB2998" s="78" t="str">
        <f t="shared" si="300"/>
        <v/>
      </c>
      <c r="EC2998"/>
    </row>
    <row r="2999" spans="132:133" x14ac:dyDescent="0.25">
      <c r="EB2999" s="78" t="str">
        <f t="shared" si="300"/>
        <v/>
      </c>
      <c r="EC2999"/>
    </row>
    <row r="3000" spans="132:133" x14ac:dyDescent="0.25">
      <c r="EB3000" s="78" t="str">
        <f t="shared" si="300"/>
        <v/>
      </c>
      <c r="EC3000"/>
    </row>
    <row r="3001" spans="132:133" x14ac:dyDescent="0.25">
      <c r="EB3001" s="78" t="str">
        <f t="shared" si="300"/>
        <v/>
      </c>
      <c r="EC3001"/>
    </row>
    <row r="3002" spans="132:133" x14ac:dyDescent="0.25">
      <c r="EB3002" s="78" t="str">
        <f t="shared" si="300"/>
        <v/>
      </c>
      <c r="EC3002"/>
    </row>
    <row r="3003" spans="132:133" x14ac:dyDescent="0.25">
      <c r="EB3003" s="78" t="str">
        <f t="shared" si="300"/>
        <v/>
      </c>
      <c r="EC3003"/>
    </row>
    <row r="3004" spans="132:133" x14ac:dyDescent="0.25">
      <c r="EB3004" s="78" t="str">
        <f t="shared" si="300"/>
        <v/>
      </c>
      <c r="EC3004"/>
    </row>
    <row r="3005" spans="132:133" x14ac:dyDescent="0.25">
      <c r="EB3005" s="78" t="str">
        <f t="shared" si="300"/>
        <v/>
      </c>
      <c r="EC3005"/>
    </row>
    <row r="3006" spans="132:133" x14ac:dyDescent="0.25">
      <c r="EB3006" s="78" t="str">
        <f t="shared" si="300"/>
        <v/>
      </c>
      <c r="EC3006"/>
    </row>
    <row r="3007" spans="132:133" x14ac:dyDescent="0.25">
      <c r="EB3007" s="78" t="str">
        <f t="shared" si="300"/>
        <v/>
      </c>
      <c r="EC3007"/>
    </row>
    <row r="3008" spans="132:133" x14ac:dyDescent="0.25">
      <c r="EB3008" s="78" t="str">
        <f t="shared" si="300"/>
        <v/>
      </c>
      <c r="EC3008"/>
    </row>
    <row r="3009" spans="132:133" x14ac:dyDescent="0.25">
      <c r="EB3009" s="78" t="str">
        <f t="shared" si="300"/>
        <v/>
      </c>
      <c r="EC3009"/>
    </row>
    <row r="3010" spans="132:133" x14ac:dyDescent="0.25">
      <c r="EB3010" s="78" t="str">
        <f t="shared" si="300"/>
        <v/>
      </c>
      <c r="EC3010"/>
    </row>
    <row r="3011" spans="132:133" x14ac:dyDescent="0.25">
      <c r="EB3011" s="78" t="str">
        <f t="shared" si="300"/>
        <v/>
      </c>
      <c r="EC3011"/>
    </row>
    <row r="3012" spans="132:133" x14ac:dyDescent="0.25">
      <c r="EB3012" s="78" t="str">
        <f t="shared" si="300"/>
        <v/>
      </c>
      <c r="EC3012"/>
    </row>
    <row r="3013" spans="132:133" x14ac:dyDescent="0.25">
      <c r="EB3013" s="78" t="str">
        <f t="shared" ref="EB3013:EB3076" si="301">INDEX($CT$4:$DX$151,MOD(ROW()-4,148)+1,INT((ROW()-4)/148)+1)</f>
        <v/>
      </c>
      <c r="EC3013"/>
    </row>
    <row r="3014" spans="132:133" x14ac:dyDescent="0.25">
      <c r="EB3014" s="78" t="str">
        <f t="shared" si="301"/>
        <v/>
      </c>
      <c r="EC3014"/>
    </row>
    <row r="3015" spans="132:133" x14ac:dyDescent="0.25">
      <c r="EB3015" s="78" t="str">
        <f t="shared" si="301"/>
        <v/>
      </c>
      <c r="EC3015"/>
    </row>
    <row r="3016" spans="132:133" x14ac:dyDescent="0.25">
      <c r="EB3016" s="78" t="str">
        <f t="shared" si="301"/>
        <v/>
      </c>
      <c r="EC3016"/>
    </row>
    <row r="3017" spans="132:133" x14ac:dyDescent="0.25">
      <c r="EB3017" s="78" t="str">
        <f t="shared" si="301"/>
        <v/>
      </c>
      <c r="EC3017"/>
    </row>
    <row r="3018" spans="132:133" x14ac:dyDescent="0.25">
      <c r="EB3018" s="78" t="str">
        <f t="shared" si="301"/>
        <v/>
      </c>
      <c r="EC3018"/>
    </row>
    <row r="3019" spans="132:133" x14ac:dyDescent="0.25">
      <c r="EB3019" s="78" t="str">
        <f t="shared" si="301"/>
        <v/>
      </c>
      <c r="EC3019"/>
    </row>
    <row r="3020" spans="132:133" x14ac:dyDescent="0.25">
      <c r="EB3020" s="78" t="str">
        <f t="shared" si="301"/>
        <v/>
      </c>
      <c r="EC3020"/>
    </row>
    <row r="3021" spans="132:133" x14ac:dyDescent="0.25">
      <c r="EB3021" s="78" t="str">
        <f t="shared" si="301"/>
        <v/>
      </c>
      <c r="EC3021"/>
    </row>
    <row r="3022" spans="132:133" x14ac:dyDescent="0.25">
      <c r="EB3022" s="78" t="str">
        <f t="shared" si="301"/>
        <v/>
      </c>
      <c r="EC3022"/>
    </row>
    <row r="3023" spans="132:133" x14ac:dyDescent="0.25">
      <c r="EB3023" s="78" t="str">
        <f t="shared" si="301"/>
        <v/>
      </c>
      <c r="EC3023"/>
    </row>
    <row r="3024" spans="132:133" x14ac:dyDescent="0.25">
      <c r="EB3024" s="78" t="str">
        <f t="shared" si="301"/>
        <v/>
      </c>
      <c r="EC3024"/>
    </row>
    <row r="3025" spans="132:133" x14ac:dyDescent="0.25">
      <c r="EB3025" s="78" t="str">
        <f t="shared" si="301"/>
        <v/>
      </c>
      <c r="EC3025"/>
    </row>
    <row r="3026" spans="132:133" x14ac:dyDescent="0.25">
      <c r="EB3026" s="78" t="str">
        <f t="shared" si="301"/>
        <v/>
      </c>
      <c r="EC3026"/>
    </row>
    <row r="3027" spans="132:133" x14ac:dyDescent="0.25">
      <c r="EB3027" s="78" t="str">
        <f t="shared" si="301"/>
        <v/>
      </c>
      <c r="EC3027"/>
    </row>
    <row r="3028" spans="132:133" x14ac:dyDescent="0.25">
      <c r="EB3028" s="78" t="str">
        <f t="shared" si="301"/>
        <v/>
      </c>
      <c r="EC3028"/>
    </row>
    <row r="3029" spans="132:133" x14ac:dyDescent="0.25">
      <c r="EB3029" s="78" t="str">
        <f t="shared" si="301"/>
        <v/>
      </c>
      <c r="EC3029"/>
    </row>
    <row r="3030" spans="132:133" x14ac:dyDescent="0.25">
      <c r="EB3030" s="78" t="str">
        <f t="shared" si="301"/>
        <v/>
      </c>
      <c r="EC3030"/>
    </row>
    <row r="3031" spans="132:133" x14ac:dyDescent="0.25">
      <c r="EB3031" s="78" t="str">
        <f t="shared" si="301"/>
        <v/>
      </c>
      <c r="EC3031"/>
    </row>
    <row r="3032" spans="132:133" x14ac:dyDescent="0.25">
      <c r="EB3032" s="78" t="str">
        <f t="shared" si="301"/>
        <v/>
      </c>
      <c r="EC3032"/>
    </row>
    <row r="3033" spans="132:133" x14ac:dyDescent="0.25">
      <c r="EB3033" s="78" t="str">
        <f t="shared" si="301"/>
        <v/>
      </c>
      <c r="EC3033"/>
    </row>
    <row r="3034" spans="132:133" x14ac:dyDescent="0.25">
      <c r="EB3034" s="78" t="str">
        <f t="shared" si="301"/>
        <v/>
      </c>
      <c r="EC3034"/>
    </row>
    <row r="3035" spans="132:133" x14ac:dyDescent="0.25">
      <c r="EB3035" s="78" t="str">
        <f t="shared" si="301"/>
        <v/>
      </c>
      <c r="EC3035"/>
    </row>
    <row r="3036" spans="132:133" x14ac:dyDescent="0.25">
      <c r="EB3036" s="78" t="str">
        <f t="shared" si="301"/>
        <v/>
      </c>
      <c r="EC3036"/>
    </row>
    <row r="3037" spans="132:133" x14ac:dyDescent="0.25">
      <c r="EB3037" s="78" t="str">
        <f t="shared" si="301"/>
        <v/>
      </c>
      <c r="EC3037"/>
    </row>
    <row r="3038" spans="132:133" x14ac:dyDescent="0.25">
      <c r="EB3038" s="78" t="str">
        <f t="shared" si="301"/>
        <v/>
      </c>
      <c r="EC3038"/>
    </row>
    <row r="3039" spans="132:133" x14ac:dyDescent="0.25">
      <c r="EB3039" s="78" t="str">
        <f t="shared" si="301"/>
        <v/>
      </c>
      <c r="EC3039"/>
    </row>
    <row r="3040" spans="132:133" x14ac:dyDescent="0.25">
      <c r="EB3040" s="78" t="str">
        <f t="shared" si="301"/>
        <v/>
      </c>
      <c r="EC3040"/>
    </row>
    <row r="3041" spans="132:133" x14ac:dyDescent="0.25">
      <c r="EB3041" s="78" t="str">
        <f t="shared" si="301"/>
        <v/>
      </c>
      <c r="EC3041"/>
    </row>
    <row r="3042" spans="132:133" x14ac:dyDescent="0.25">
      <c r="EB3042" s="78" t="str">
        <f t="shared" si="301"/>
        <v/>
      </c>
      <c r="EC3042"/>
    </row>
    <row r="3043" spans="132:133" x14ac:dyDescent="0.25">
      <c r="EB3043" s="78" t="str">
        <f t="shared" si="301"/>
        <v/>
      </c>
      <c r="EC3043"/>
    </row>
    <row r="3044" spans="132:133" x14ac:dyDescent="0.25">
      <c r="EB3044" s="78" t="str">
        <f t="shared" si="301"/>
        <v/>
      </c>
      <c r="EC3044"/>
    </row>
    <row r="3045" spans="132:133" x14ac:dyDescent="0.25">
      <c r="EB3045" s="78" t="str">
        <f t="shared" si="301"/>
        <v/>
      </c>
      <c r="EC3045"/>
    </row>
    <row r="3046" spans="132:133" x14ac:dyDescent="0.25">
      <c r="EB3046" s="78" t="str">
        <f t="shared" si="301"/>
        <v/>
      </c>
      <c r="EC3046"/>
    </row>
    <row r="3047" spans="132:133" x14ac:dyDescent="0.25">
      <c r="EB3047" s="78" t="str">
        <f t="shared" si="301"/>
        <v/>
      </c>
      <c r="EC3047"/>
    </row>
    <row r="3048" spans="132:133" x14ac:dyDescent="0.25">
      <c r="EB3048" s="78" t="str">
        <f t="shared" si="301"/>
        <v/>
      </c>
      <c r="EC3048"/>
    </row>
    <row r="3049" spans="132:133" x14ac:dyDescent="0.25">
      <c r="EB3049" s="78" t="str">
        <f t="shared" si="301"/>
        <v/>
      </c>
      <c r="EC3049"/>
    </row>
    <row r="3050" spans="132:133" x14ac:dyDescent="0.25">
      <c r="EB3050" s="78" t="str">
        <f t="shared" si="301"/>
        <v/>
      </c>
      <c r="EC3050"/>
    </row>
    <row r="3051" spans="132:133" x14ac:dyDescent="0.25">
      <c r="EB3051" s="78" t="str">
        <f t="shared" si="301"/>
        <v/>
      </c>
      <c r="EC3051"/>
    </row>
    <row r="3052" spans="132:133" x14ac:dyDescent="0.25">
      <c r="EB3052" s="78" t="str">
        <f t="shared" si="301"/>
        <v/>
      </c>
      <c r="EC3052"/>
    </row>
    <row r="3053" spans="132:133" x14ac:dyDescent="0.25">
      <c r="EB3053" s="78" t="str">
        <f t="shared" si="301"/>
        <v/>
      </c>
      <c r="EC3053"/>
    </row>
    <row r="3054" spans="132:133" x14ac:dyDescent="0.25">
      <c r="EB3054" s="78" t="str">
        <f t="shared" si="301"/>
        <v/>
      </c>
      <c r="EC3054"/>
    </row>
    <row r="3055" spans="132:133" x14ac:dyDescent="0.25">
      <c r="EB3055" s="78" t="str">
        <f t="shared" si="301"/>
        <v/>
      </c>
      <c r="EC3055"/>
    </row>
    <row r="3056" spans="132:133" x14ac:dyDescent="0.25">
      <c r="EB3056" s="78" t="str">
        <f t="shared" si="301"/>
        <v/>
      </c>
      <c r="EC3056"/>
    </row>
    <row r="3057" spans="132:133" x14ac:dyDescent="0.25">
      <c r="EB3057" s="78" t="str">
        <f t="shared" si="301"/>
        <v/>
      </c>
      <c r="EC3057"/>
    </row>
    <row r="3058" spans="132:133" x14ac:dyDescent="0.25">
      <c r="EB3058" s="78" t="str">
        <f t="shared" si="301"/>
        <v/>
      </c>
      <c r="EC3058"/>
    </row>
    <row r="3059" spans="132:133" x14ac:dyDescent="0.25">
      <c r="EB3059" s="78" t="str">
        <f t="shared" si="301"/>
        <v/>
      </c>
      <c r="EC3059"/>
    </row>
    <row r="3060" spans="132:133" x14ac:dyDescent="0.25">
      <c r="EB3060" s="78" t="str">
        <f t="shared" si="301"/>
        <v/>
      </c>
      <c r="EC3060"/>
    </row>
    <row r="3061" spans="132:133" x14ac:dyDescent="0.25">
      <c r="EB3061" s="78" t="str">
        <f t="shared" si="301"/>
        <v/>
      </c>
      <c r="EC3061"/>
    </row>
    <row r="3062" spans="132:133" x14ac:dyDescent="0.25">
      <c r="EB3062" s="78" t="str">
        <f t="shared" si="301"/>
        <v/>
      </c>
      <c r="EC3062"/>
    </row>
    <row r="3063" spans="132:133" x14ac:dyDescent="0.25">
      <c r="EB3063" s="78" t="str">
        <f t="shared" si="301"/>
        <v/>
      </c>
      <c r="EC3063"/>
    </row>
    <row r="3064" spans="132:133" x14ac:dyDescent="0.25">
      <c r="EB3064" s="78" t="str">
        <f t="shared" si="301"/>
        <v/>
      </c>
      <c r="EC3064"/>
    </row>
    <row r="3065" spans="132:133" x14ac:dyDescent="0.25">
      <c r="EB3065" s="78" t="str">
        <f t="shared" si="301"/>
        <v/>
      </c>
      <c r="EC3065"/>
    </row>
    <row r="3066" spans="132:133" x14ac:dyDescent="0.25">
      <c r="EB3066" s="78" t="str">
        <f t="shared" si="301"/>
        <v/>
      </c>
      <c r="EC3066"/>
    </row>
    <row r="3067" spans="132:133" x14ac:dyDescent="0.25">
      <c r="EB3067" s="78" t="str">
        <f t="shared" si="301"/>
        <v/>
      </c>
      <c r="EC3067"/>
    </row>
    <row r="3068" spans="132:133" x14ac:dyDescent="0.25">
      <c r="EB3068" s="78" t="str">
        <f t="shared" si="301"/>
        <v/>
      </c>
      <c r="EC3068"/>
    </row>
    <row r="3069" spans="132:133" x14ac:dyDescent="0.25">
      <c r="EB3069" s="78" t="str">
        <f t="shared" si="301"/>
        <v/>
      </c>
      <c r="EC3069"/>
    </row>
    <row r="3070" spans="132:133" x14ac:dyDescent="0.25">
      <c r="EB3070" s="78" t="str">
        <f t="shared" si="301"/>
        <v/>
      </c>
      <c r="EC3070"/>
    </row>
    <row r="3071" spans="132:133" x14ac:dyDescent="0.25">
      <c r="EB3071" s="78" t="str">
        <f t="shared" si="301"/>
        <v/>
      </c>
      <c r="EC3071"/>
    </row>
    <row r="3072" spans="132:133" x14ac:dyDescent="0.25">
      <c r="EB3072" s="78" t="str">
        <f t="shared" si="301"/>
        <v/>
      </c>
      <c r="EC3072"/>
    </row>
    <row r="3073" spans="132:133" x14ac:dyDescent="0.25">
      <c r="EB3073" s="78" t="str">
        <f t="shared" si="301"/>
        <v/>
      </c>
      <c r="EC3073"/>
    </row>
    <row r="3074" spans="132:133" x14ac:dyDescent="0.25">
      <c r="EB3074" s="78" t="str">
        <f t="shared" si="301"/>
        <v/>
      </c>
      <c r="EC3074"/>
    </row>
    <row r="3075" spans="132:133" x14ac:dyDescent="0.25">
      <c r="EB3075" s="78" t="str">
        <f t="shared" si="301"/>
        <v/>
      </c>
      <c r="EC3075"/>
    </row>
    <row r="3076" spans="132:133" x14ac:dyDescent="0.25">
      <c r="EB3076" s="78" t="str">
        <f t="shared" si="301"/>
        <v/>
      </c>
      <c r="EC3076"/>
    </row>
    <row r="3077" spans="132:133" x14ac:dyDescent="0.25">
      <c r="EB3077" s="78" t="str">
        <f t="shared" ref="EB3077:EB3140" si="302">INDEX($CT$4:$DX$151,MOD(ROW()-4,148)+1,INT((ROW()-4)/148)+1)</f>
        <v/>
      </c>
      <c r="EC3077"/>
    </row>
    <row r="3078" spans="132:133" x14ac:dyDescent="0.25">
      <c r="EB3078" s="78" t="str">
        <f t="shared" si="302"/>
        <v/>
      </c>
      <c r="EC3078"/>
    </row>
    <row r="3079" spans="132:133" x14ac:dyDescent="0.25">
      <c r="EB3079" s="78" t="str">
        <f t="shared" si="302"/>
        <v/>
      </c>
      <c r="EC3079"/>
    </row>
    <row r="3080" spans="132:133" x14ac:dyDescent="0.25">
      <c r="EB3080" s="78" t="str">
        <f t="shared" si="302"/>
        <v/>
      </c>
      <c r="EC3080"/>
    </row>
    <row r="3081" spans="132:133" x14ac:dyDescent="0.25">
      <c r="EB3081" s="78" t="str">
        <f t="shared" si="302"/>
        <v/>
      </c>
      <c r="EC3081"/>
    </row>
    <row r="3082" spans="132:133" x14ac:dyDescent="0.25">
      <c r="EB3082" s="78" t="str">
        <f t="shared" si="302"/>
        <v/>
      </c>
      <c r="EC3082"/>
    </row>
    <row r="3083" spans="132:133" x14ac:dyDescent="0.25">
      <c r="EB3083" s="78" t="str">
        <f t="shared" si="302"/>
        <v/>
      </c>
      <c r="EC3083"/>
    </row>
    <row r="3084" spans="132:133" x14ac:dyDescent="0.25">
      <c r="EB3084" s="78" t="str">
        <f t="shared" si="302"/>
        <v/>
      </c>
      <c r="EC3084"/>
    </row>
    <row r="3085" spans="132:133" x14ac:dyDescent="0.25">
      <c r="EB3085" s="78" t="str">
        <f t="shared" si="302"/>
        <v/>
      </c>
      <c r="EC3085"/>
    </row>
    <row r="3086" spans="132:133" x14ac:dyDescent="0.25">
      <c r="EB3086" s="78" t="str">
        <f t="shared" si="302"/>
        <v/>
      </c>
      <c r="EC3086"/>
    </row>
    <row r="3087" spans="132:133" x14ac:dyDescent="0.25">
      <c r="EB3087" s="78" t="str">
        <f t="shared" si="302"/>
        <v/>
      </c>
      <c r="EC3087"/>
    </row>
    <row r="3088" spans="132:133" x14ac:dyDescent="0.25">
      <c r="EB3088" s="78" t="str">
        <f t="shared" si="302"/>
        <v/>
      </c>
      <c r="EC3088"/>
    </row>
    <row r="3089" spans="132:133" x14ac:dyDescent="0.25">
      <c r="EB3089" s="78" t="str">
        <f t="shared" si="302"/>
        <v/>
      </c>
      <c r="EC3089"/>
    </row>
    <row r="3090" spans="132:133" x14ac:dyDescent="0.25">
      <c r="EB3090" s="78" t="str">
        <f t="shared" si="302"/>
        <v/>
      </c>
      <c r="EC3090"/>
    </row>
    <row r="3091" spans="132:133" x14ac:dyDescent="0.25">
      <c r="EB3091" s="78" t="str">
        <f t="shared" si="302"/>
        <v/>
      </c>
      <c r="EC3091"/>
    </row>
    <row r="3092" spans="132:133" x14ac:dyDescent="0.25">
      <c r="EB3092" s="78" t="str">
        <f t="shared" si="302"/>
        <v/>
      </c>
      <c r="EC3092"/>
    </row>
    <row r="3093" spans="132:133" x14ac:dyDescent="0.25">
      <c r="EB3093" s="78" t="str">
        <f t="shared" si="302"/>
        <v/>
      </c>
      <c r="EC3093"/>
    </row>
    <row r="3094" spans="132:133" x14ac:dyDescent="0.25">
      <c r="EB3094" s="78" t="str">
        <f t="shared" si="302"/>
        <v/>
      </c>
      <c r="EC3094"/>
    </row>
    <row r="3095" spans="132:133" x14ac:dyDescent="0.25">
      <c r="EB3095" s="78" t="str">
        <f t="shared" si="302"/>
        <v/>
      </c>
      <c r="EC3095"/>
    </row>
    <row r="3096" spans="132:133" x14ac:dyDescent="0.25">
      <c r="EB3096" s="78" t="str">
        <f t="shared" si="302"/>
        <v/>
      </c>
      <c r="EC3096"/>
    </row>
    <row r="3097" spans="132:133" x14ac:dyDescent="0.25">
      <c r="EB3097" s="78" t="str">
        <f t="shared" si="302"/>
        <v/>
      </c>
      <c r="EC3097"/>
    </row>
    <row r="3098" spans="132:133" x14ac:dyDescent="0.25">
      <c r="EB3098" s="78" t="str">
        <f t="shared" si="302"/>
        <v/>
      </c>
      <c r="EC3098"/>
    </row>
    <row r="3099" spans="132:133" x14ac:dyDescent="0.25">
      <c r="EB3099" s="78" t="str">
        <f t="shared" si="302"/>
        <v/>
      </c>
      <c r="EC3099"/>
    </row>
    <row r="3100" spans="132:133" x14ac:dyDescent="0.25">
      <c r="EB3100" s="78" t="str">
        <f t="shared" si="302"/>
        <v/>
      </c>
      <c r="EC3100"/>
    </row>
    <row r="3101" spans="132:133" x14ac:dyDescent="0.25">
      <c r="EB3101" s="78" t="str">
        <f t="shared" si="302"/>
        <v/>
      </c>
      <c r="EC3101"/>
    </row>
    <row r="3102" spans="132:133" x14ac:dyDescent="0.25">
      <c r="EB3102" s="78" t="str">
        <f t="shared" si="302"/>
        <v/>
      </c>
      <c r="EC3102"/>
    </row>
    <row r="3103" spans="132:133" x14ac:dyDescent="0.25">
      <c r="EB3103" s="78" t="str">
        <f t="shared" si="302"/>
        <v/>
      </c>
      <c r="EC3103"/>
    </row>
    <row r="3104" spans="132:133" x14ac:dyDescent="0.25">
      <c r="EB3104" s="78" t="str">
        <f t="shared" si="302"/>
        <v/>
      </c>
      <c r="EC3104"/>
    </row>
    <row r="3105" spans="132:133" x14ac:dyDescent="0.25">
      <c r="EB3105" s="78" t="str">
        <f t="shared" si="302"/>
        <v/>
      </c>
      <c r="EC3105"/>
    </row>
    <row r="3106" spans="132:133" x14ac:dyDescent="0.25">
      <c r="EB3106" s="78" t="str">
        <f t="shared" si="302"/>
        <v/>
      </c>
      <c r="EC3106"/>
    </row>
    <row r="3107" spans="132:133" x14ac:dyDescent="0.25">
      <c r="EB3107" s="78" t="str">
        <f t="shared" si="302"/>
        <v/>
      </c>
      <c r="EC3107"/>
    </row>
    <row r="3108" spans="132:133" x14ac:dyDescent="0.25">
      <c r="EB3108" s="78" t="str">
        <f t="shared" si="302"/>
        <v/>
      </c>
      <c r="EC3108"/>
    </row>
    <row r="3109" spans="132:133" x14ac:dyDescent="0.25">
      <c r="EB3109" s="78" t="str">
        <f t="shared" si="302"/>
        <v/>
      </c>
      <c r="EC3109"/>
    </row>
    <row r="3110" spans="132:133" x14ac:dyDescent="0.25">
      <c r="EB3110" s="78" t="str">
        <f t="shared" si="302"/>
        <v/>
      </c>
      <c r="EC3110"/>
    </row>
    <row r="3111" spans="132:133" x14ac:dyDescent="0.25">
      <c r="EB3111" s="78" t="str">
        <f t="shared" si="302"/>
        <v/>
      </c>
      <c r="EC3111"/>
    </row>
    <row r="3112" spans="132:133" x14ac:dyDescent="0.25">
      <c r="EB3112" s="78" t="str">
        <f t="shared" si="302"/>
        <v>Amy Rose</v>
      </c>
      <c r="EC3112"/>
    </row>
    <row r="3113" spans="132:133" x14ac:dyDescent="0.25">
      <c r="EB3113" s="78" t="str">
        <f t="shared" si="302"/>
        <v>Miles Prower</v>
      </c>
      <c r="EC3113"/>
    </row>
    <row r="3114" spans="132:133" x14ac:dyDescent="0.25">
      <c r="EB3114" s="78" t="str">
        <f t="shared" si="302"/>
        <v>Ivo Robotnik</v>
      </c>
      <c r="EC3114"/>
    </row>
    <row r="3115" spans="132:133" x14ac:dyDescent="0.25">
      <c r="EB3115" s="78" t="str">
        <f t="shared" si="302"/>
        <v>Maria Robotnik</v>
      </c>
      <c r="EC3115"/>
    </row>
    <row r="3116" spans="132:133" x14ac:dyDescent="0.25">
      <c r="EB3116" s="78" t="str">
        <f t="shared" si="302"/>
        <v>Elvin Gadd</v>
      </c>
      <c r="EC3116"/>
    </row>
    <row r="3117" spans="132:133" x14ac:dyDescent="0.25">
      <c r="EB3117" s="78" t="str">
        <f t="shared" si="302"/>
        <v>Bandy Andy</v>
      </c>
      <c r="EC3117"/>
    </row>
    <row r="3118" spans="132:133" x14ac:dyDescent="0.25">
      <c r="EB3118" s="78" t="str">
        <f t="shared" si="302"/>
        <v>Francesca Pianta</v>
      </c>
      <c r="EC3118"/>
    </row>
    <row r="3119" spans="132:133" x14ac:dyDescent="0.25">
      <c r="EB3119" s="78" t="str">
        <f t="shared" si="302"/>
        <v>James McCloud</v>
      </c>
      <c r="EC3119"/>
    </row>
    <row r="3120" spans="132:133" x14ac:dyDescent="0.25">
      <c r="EB3120" s="78" t="str">
        <f t="shared" si="302"/>
        <v>Leon Powalski</v>
      </c>
      <c r="EC3120"/>
    </row>
    <row r="3121" spans="132:133" x14ac:dyDescent="0.25">
      <c r="EB3121" s="78" t="str">
        <f t="shared" si="302"/>
        <v>Roy Campbell</v>
      </c>
      <c r="EC3121"/>
    </row>
    <row r="3122" spans="132:133" x14ac:dyDescent="0.25">
      <c r="EB3122" s="78" t="str">
        <f t="shared" si="302"/>
        <v>Meryl Silverburgh</v>
      </c>
      <c r="EC3122"/>
    </row>
    <row r="3123" spans="132:133" x14ac:dyDescent="0.25">
      <c r="EB3123" s="78" t="str">
        <f t="shared" si="302"/>
        <v>Boris Popov</v>
      </c>
      <c r="EC3123"/>
    </row>
    <row r="3124" spans="132:133" x14ac:dyDescent="0.25">
      <c r="EB3124" s="78" t="str">
        <f t="shared" si="302"/>
        <v/>
      </c>
      <c r="EC3124"/>
    </row>
    <row r="3125" spans="132:133" x14ac:dyDescent="0.25">
      <c r="EB3125" s="78" t="str">
        <f t="shared" si="302"/>
        <v/>
      </c>
      <c r="EC3125"/>
    </row>
    <row r="3126" spans="132:133" x14ac:dyDescent="0.25">
      <c r="EB3126" s="78" t="str">
        <f t="shared" si="302"/>
        <v/>
      </c>
      <c r="EC3126"/>
    </row>
    <row r="3127" spans="132:133" x14ac:dyDescent="0.25">
      <c r="EB3127" s="78" t="str">
        <f t="shared" si="302"/>
        <v/>
      </c>
      <c r="EC3127"/>
    </row>
    <row r="3128" spans="132:133" x14ac:dyDescent="0.25">
      <c r="EB3128" s="78" t="str">
        <f t="shared" si="302"/>
        <v/>
      </c>
      <c r="EC3128"/>
    </row>
    <row r="3129" spans="132:133" x14ac:dyDescent="0.25">
      <c r="EB3129" s="78" t="str">
        <f t="shared" si="302"/>
        <v/>
      </c>
      <c r="EC3129"/>
    </row>
    <row r="3130" spans="132:133" x14ac:dyDescent="0.25">
      <c r="EB3130" s="78" t="str">
        <f t="shared" si="302"/>
        <v/>
      </c>
      <c r="EC3130"/>
    </row>
    <row r="3131" spans="132:133" x14ac:dyDescent="0.25">
      <c r="EB3131" s="78" t="str">
        <f t="shared" si="302"/>
        <v/>
      </c>
      <c r="EC3131"/>
    </row>
    <row r="3132" spans="132:133" x14ac:dyDescent="0.25">
      <c r="EB3132" s="78" t="str">
        <f t="shared" si="302"/>
        <v/>
      </c>
      <c r="EC3132"/>
    </row>
    <row r="3133" spans="132:133" x14ac:dyDescent="0.25">
      <c r="EB3133" s="78" t="str">
        <f t="shared" si="302"/>
        <v/>
      </c>
      <c r="EC3133"/>
    </row>
    <row r="3134" spans="132:133" x14ac:dyDescent="0.25">
      <c r="EB3134" s="78" t="str">
        <f t="shared" si="302"/>
        <v/>
      </c>
      <c r="EC3134"/>
    </row>
    <row r="3135" spans="132:133" x14ac:dyDescent="0.25">
      <c r="EB3135" s="78" t="str">
        <f t="shared" si="302"/>
        <v/>
      </c>
      <c r="EC3135"/>
    </row>
    <row r="3136" spans="132:133" x14ac:dyDescent="0.25">
      <c r="EB3136" s="78" t="str">
        <f t="shared" si="302"/>
        <v/>
      </c>
      <c r="EC3136"/>
    </row>
    <row r="3137" spans="132:133" x14ac:dyDescent="0.25">
      <c r="EB3137" s="78" t="str">
        <f t="shared" si="302"/>
        <v/>
      </c>
      <c r="EC3137"/>
    </row>
    <row r="3138" spans="132:133" x14ac:dyDescent="0.25">
      <c r="EB3138" s="78" t="str">
        <f t="shared" si="302"/>
        <v/>
      </c>
      <c r="EC3138"/>
    </row>
    <row r="3139" spans="132:133" x14ac:dyDescent="0.25">
      <c r="EB3139" s="78" t="str">
        <f t="shared" si="302"/>
        <v/>
      </c>
      <c r="EC3139"/>
    </row>
    <row r="3140" spans="132:133" x14ac:dyDescent="0.25">
      <c r="EB3140" s="78" t="str">
        <f t="shared" si="302"/>
        <v/>
      </c>
      <c r="EC3140"/>
    </row>
    <row r="3141" spans="132:133" x14ac:dyDescent="0.25">
      <c r="EB3141" s="78" t="str">
        <f t="shared" ref="EB3141:EB3204" si="303">INDEX($CT$4:$DX$151,MOD(ROW()-4,148)+1,INT((ROW()-4)/148)+1)</f>
        <v/>
      </c>
      <c r="EC3141"/>
    </row>
    <row r="3142" spans="132:133" x14ac:dyDescent="0.25">
      <c r="EB3142" s="78" t="str">
        <f t="shared" si="303"/>
        <v/>
      </c>
      <c r="EC3142"/>
    </row>
    <row r="3143" spans="132:133" x14ac:dyDescent="0.25">
      <c r="EB3143" s="78" t="str">
        <f t="shared" si="303"/>
        <v/>
      </c>
      <c r="EC3143"/>
    </row>
    <row r="3144" spans="132:133" x14ac:dyDescent="0.25">
      <c r="EB3144" s="78" t="str">
        <f t="shared" si="303"/>
        <v/>
      </c>
      <c r="EC3144"/>
    </row>
    <row r="3145" spans="132:133" x14ac:dyDescent="0.25">
      <c r="EB3145" s="78" t="str">
        <f t="shared" si="303"/>
        <v/>
      </c>
      <c r="EC3145"/>
    </row>
    <row r="3146" spans="132:133" x14ac:dyDescent="0.25">
      <c r="EB3146" s="78" t="str">
        <f t="shared" si="303"/>
        <v/>
      </c>
      <c r="EC3146"/>
    </row>
    <row r="3147" spans="132:133" x14ac:dyDescent="0.25">
      <c r="EB3147" s="78" t="str">
        <f t="shared" si="303"/>
        <v/>
      </c>
      <c r="EC3147"/>
    </row>
    <row r="3148" spans="132:133" x14ac:dyDescent="0.25">
      <c r="EB3148" s="78" t="str">
        <f t="shared" si="303"/>
        <v/>
      </c>
      <c r="EC3148"/>
    </row>
    <row r="3149" spans="132:133" x14ac:dyDescent="0.25">
      <c r="EB3149" s="78" t="str">
        <f t="shared" si="303"/>
        <v/>
      </c>
      <c r="EC3149"/>
    </row>
    <row r="3150" spans="132:133" x14ac:dyDescent="0.25">
      <c r="EB3150" s="78" t="str">
        <f t="shared" si="303"/>
        <v/>
      </c>
      <c r="EC3150"/>
    </row>
    <row r="3151" spans="132:133" x14ac:dyDescent="0.25">
      <c r="EB3151" s="78" t="str">
        <f t="shared" si="303"/>
        <v/>
      </c>
      <c r="EC3151"/>
    </row>
    <row r="3152" spans="132:133" x14ac:dyDescent="0.25">
      <c r="EB3152" s="78" t="str">
        <f t="shared" si="303"/>
        <v/>
      </c>
      <c r="EC3152"/>
    </row>
    <row r="3153" spans="132:133" x14ac:dyDescent="0.25">
      <c r="EB3153" s="78" t="str">
        <f t="shared" si="303"/>
        <v/>
      </c>
      <c r="EC3153"/>
    </row>
    <row r="3154" spans="132:133" x14ac:dyDescent="0.25">
      <c r="EB3154" s="78" t="str">
        <f t="shared" si="303"/>
        <v/>
      </c>
      <c r="EC3154"/>
    </row>
    <row r="3155" spans="132:133" x14ac:dyDescent="0.25">
      <c r="EB3155" s="78" t="str">
        <f t="shared" si="303"/>
        <v/>
      </c>
      <c r="EC3155"/>
    </row>
    <row r="3156" spans="132:133" x14ac:dyDescent="0.25">
      <c r="EB3156" s="78" t="str">
        <f t="shared" si="303"/>
        <v/>
      </c>
      <c r="EC3156"/>
    </row>
    <row r="3157" spans="132:133" x14ac:dyDescent="0.25">
      <c r="EB3157" s="78" t="str">
        <f t="shared" si="303"/>
        <v/>
      </c>
      <c r="EC3157"/>
    </row>
    <row r="3158" spans="132:133" x14ac:dyDescent="0.25">
      <c r="EB3158" s="78" t="str">
        <f t="shared" si="303"/>
        <v/>
      </c>
      <c r="EC3158"/>
    </row>
    <row r="3159" spans="132:133" x14ac:dyDescent="0.25">
      <c r="EB3159" s="78" t="str">
        <f t="shared" si="303"/>
        <v/>
      </c>
      <c r="EC3159"/>
    </row>
    <row r="3160" spans="132:133" x14ac:dyDescent="0.25">
      <c r="EB3160" s="78" t="str">
        <f t="shared" si="303"/>
        <v/>
      </c>
      <c r="EC3160"/>
    </row>
    <row r="3161" spans="132:133" x14ac:dyDescent="0.25">
      <c r="EB3161" s="78" t="str">
        <f t="shared" si="303"/>
        <v/>
      </c>
      <c r="EC3161"/>
    </row>
    <row r="3162" spans="132:133" x14ac:dyDescent="0.25">
      <c r="EB3162" s="78" t="str">
        <f t="shared" si="303"/>
        <v/>
      </c>
      <c r="EC3162"/>
    </row>
    <row r="3163" spans="132:133" x14ac:dyDescent="0.25">
      <c r="EB3163" s="78" t="str">
        <f t="shared" si="303"/>
        <v/>
      </c>
      <c r="EC3163"/>
    </row>
    <row r="3164" spans="132:133" x14ac:dyDescent="0.25">
      <c r="EB3164" s="78" t="str">
        <f t="shared" si="303"/>
        <v/>
      </c>
      <c r="EC3164"/>
    </row>
    <row r="3165" spans="132:133" x14ac:dyDescent="0.25">
      <c r="EB3165" s="78" t="str">
        <f t="shared" si="303"/>
        <v/>
      </c>
      <c r="EC3165"/>
    </row>
    <row r="3166" spans="132:133" x14ac:dyDescent="0.25">
      <c r="EB3166" s="78" t="str">
        <f t="shared" si="303"/>
        <v/>
      </c>
      <c r="EC3166"/>
    </row>
    <row r="3167" spans="132:133" x14ac:dyDescent="0.25">
      <c r="EB3167" s="78" t="str">
        <f t="shared" si="303"/>
        <v/>
      </c>
      <c r="EC3167"/>
    </row>
    <row r="3168" spans="132:133" x14ac:dyDescent="0.25">
      <c r="EB3168" s="78" t="str">
        <f t="shared" si="303"/>
        <v/>
      </c>
      <c r="EC3168"/>
    </row>
    <row r="3169" spans="132:133" x14ac:dyDescent="0.25">
      <c r="EB3169" s="78" t="str">
        <f t="shared" si="303"/>
        <v/>
      </c>
      <c r="EC3169"/>
    </row>
    <row r="3170" spans="132:133" x14ac:dyDescent="0.25">
      <c r="EB3170" s="78" t="str">
        <f t="shared" si="303"/>
        <v/>
      </c>
      <c r="EC3170"/>
    </row>
    <row r="3171" spans="132:133" x14ac:dyDescent="0.25">
      <c r="EB3171" s="78" t="str">
        <f t="shared" si="303"/>
        <v/>
      </c>
      <c r="EC3171"/>
    </row>
    <row r="3172" spans="132:133" x14ac:dyDescent="0.25">
      <c r="EB3172" s="78" t="str">
        <f t="shared" si="303"/>
        <v/>
      </c>
      <c r="EC3172"/>
    </row>
    <row r="3173" spans="132:133" x14ac:dyDescent="0.25">
      <c r="EB3173" s="78" t="str">
        <f t="shared" si="303"/>
        <v/>
      </c>
      <c r="EC3173"/>
    </row>
    <row r="3174" spans="132:133" x14ac:dyDescent="0.25">
      <c r="EB3174" s="78" t="str">
        <f t="shared" si="303"/>
        <v/>
      </c>
      <c r="EC3174"/>
    </row>
    <row r="3175" spans="132:133" x14ac:dyDescent="0.25">
      <c r="EB3175" s="78" t="str">
        <f t="shared" si="303"/>
        <v/>
      </c>
      <c r="EC3175"/>
    </row>
    <row r="3176" spans="132:133" x14ac:dyDescent="0.25">
      <c r="EB3176" s="78" t="str">
        <f t="shared" si="303"/>
        <v/>
      </c>
      <c r="EC3176"/>
    </row>
    <row r="3177" spans="132:133" x14ac:dyDescent="0.25">
      <c r="EB3177" s="78" t="str">
        <f t="shared" si="303"/>
        <v/>
      </c>
      <c r="EC3177"/>
    </row>
    <row r="3178" spans="132:133" x14ac:dyDescent="0.25">
      <c r="EB3178" s="78" t="str">
        <f t="shared" si="303"/>
        <v/>
      </c>
      <c r="EC3178"/>
    </row>
    <row r="3179" spans="132:133" x14ac:dyDescent="0.25">
      <c r="EB3179" s="78" t="str">
        <f t="shared" si="303"/>
        <v/>
      </c>
      <c r="EC3179"/>
    </row>
    <row r="3180" spans="132:133" x14ac:dyDescent="0.25">
      <c r="EB3180" s="78" t="str">
        <f t="shared" si="303"/>
        <v/>
      </c>
      <c r="EC3180"/>
    </row>
    <row r="3181" spans="132:133" x14ac:dyDescent="0.25">
      <c r="EB3181" s="78" t="str">
        <f t="shared" si="303"/>
        <v/>
      </c>
      <c r="EC3181"/>
    </row>
    <row r="3182" spans="132:133" x14ac:dyDescent="0.25">
      <c r="EB3182" s="78" t="str">
        <f t="shared" si="303"/>
        <v/>
      </c>
      <c r="EC3182"/>
    </row>
    <row r="3183" spans="132:133" x14ac:dyDescent="0.25">
      <c r="EB3183" s="78" t="str">
        <f t="shared" si="303"/>
        <v/>
      </c>
      <c r="EC3183"/>
    </row>
    <row r="3184" spans="132:133" x14ac:dyDescent="0.25">
      <c r="EB3184" s="78" t="str">
        <f t="shared" si="303"/>
        <v/>
      </c>
      <c r="EC3184"/>
    </row>
    <row r="3185" spans="132:133" x14ac:dyDescent="0.25">
      <c r="EB3185" s="78" t="str">
        <f t="shared" si="303"/>
        <v/>
      </c>
      <c r="EC3185"/>
    </row>
    <row r="3186" spans="132:133" x14ac:dyDescent="0.25">
      <c r="EB3186" s="78" t="str">
        <f t="shared" si="303"/>
        <v/>
      </c>
      <c r="EC3186"/>
    </row>
    <row r="3187" spans="132:133" x14ac:dyDescent="0.25">
      <c r="EB3187" s="78" t="str">
        <f t="shared" si="303"/>
        <v/>
      </c>
      <c r="EC3187"/>
    </row>
    <row r="3188" spans="132:133" x14ac:dyDescent="0.25">
      <c r="EB3188" s="78" t="str">
        <f t="shared" si="303"/>
        <v/>
      </c>
      <c r="EC3188"/>
    </row>
    <row r="3189" spans="132:133" x14ac:dyDescent="0.25">
      <c r="EB3189" s="78" t="str">
        <f t="shared" si="303"/>
        <v/>
      </c>
      <c r="EC3189"/>
    </row>
    <row r="3190" spans="132:133" x14ac:dyDescent="0.25">
      <c r="EB3190" s="78" t="str">
        <f t="shared" si="303"/>
        <v/>
      </c>
      <c r="EC3190"/>
    </row>
    <row r="3191" spans="132:133" x14ac:dyDescent="0.25">
      <c r="EB3191" s="78" t="str">
        <f t="shared" si="303"/>
        <v/>
      </c>
      <c r="EC3191"/>
    </row>
    <row r="3192" spans="132:133" x14ac:dyDescent="0.25">
      <c r="EB3192" s="78" t="str">
        <f t="shared" si="303"/>
        <v/>
      </c>
      <c r="EC3192"/>
    </row>
    <row r="3193" spans="132:133" x14ac:dyDescent="0.25">
      <c r="EB3193" s="78" t="str">
        <f t="shared" si="303"/>
        <v/>
      </c>
      <c r="EC3193"/>
    </row>
    <row r="3194" spans="132:133" x14ac:dyDescent="0.25">
      <c r="EB3194" s="78" t="str">
        <f t="shared" si="303"/>
        <v/>
      </c>
      <c r="EC3194"/>
    </row>
    <row r="3195" spans="132:133" x14ac:dyDescent="0.25">
      <c r="EB3195" s="78" t="str">
        <f t="shared" si="303"/>
        <v/>
      </c>
      <c r="EC3195"/>
    </row>
    <row r="3196" spans="132:133" x14ac:dyDescent="0.25">
      <c r="EB3196" s="78" t="str">
        <f t="shared" si="303"/>
        <v/>
      </c>
      <c r="EC3196"/>
    </row>
    <row r="3197" spans="132:133" x14ac:dyDescent="0.25">
      <c r="EB3197" s="78" t="str">
        <f t="shared" si="303"/>
        <v/>
      </c>
      <c r="EC3197"/>
    </row>
    <row r="3198" spans="132:133" x14ac:dyDescent="0.25">
      <c r="EB3198" s="78" t="str">
        <f t="shared" si="303"/>
        <v/>
      </c>
      <c r="EC3198"/>
    </row>
    <row r="3199" spans="132:133" x14ac:dyDescent="0.25">
      <c r="EB3199" s="78" t="str">
        <f t="shared" si="303"/>
        <v/>
      </c>
      <c r="EC3199"/>
    </row>
    <row r="3200" spans="132:133" x14ac:dyDescent="0.25">
      <c r="EB3200" s="78" t="str">
        <f t="shared" si="303"/>
        <v/>
      </c>
      <c r="EC3200"/>
    </row>
    <row r="3201" spans="132:133" x14ac:dyDescent="0.25">
      <c r="EB3201" s="78" t="str">
        <f t="shared" si="303"/>
        <v/>
      </c>
      <c r="EC3201"/>
    </row>
    <row r="3202" spans="132:133" x14ac:dyDescent="0.25">
      <c r="EB3202" s="78" t="str">
        <f t="shared" si="303"/>
        <v/>
      </c>
      <c r="EC3202"/>
    </row>
    <row r="3203" spans="132:133" x14ac:dyDescent="0.25">
      <c r="EB3203" s="78" t="str">
        <f t="shared" si="303"/>
        <v/>
      </c>
      <c r="EC3203"/>
    </row>
    <row r="3204" spans="132:133" x14ac:dyDescent="0.25">
      <c r="EB3204" s="78" t="str">
        <f t="shared" si="303"/>
        <v/>
      </c>
      <c r="EC3204"/>
    </row>
    <row r="3205" spans="132:133" x14ac:dyDescent="0.25">
      <c r="EB3205" s="78" t="str">
        <f t="shared" ref="EB3205:EB3268" si="304">INDEX($CT$4:$DX$151,MOD(ROW()-4,148)+1,INT((ROW()-4)/148)+1)</f>
        <v/>
      </c>
      <c r="EC3205"/>
    </row>
    <row r="3206" spans="132:133" x14ac:dyDescent="0.25">
      <c r="EB3206" s="78" t="str">
        <f t="shared" si="304"/>
        <v/>
      </c>
      <c r="EC3206"/>
    </row>
    <row r="3207" spans="132:133" x14ac:dyDescent="0.25">
      <c r="EB3207" s="78" t="str">
        <f t="shared" si="304"/>
        <v/>
      </c>
      <c r="EC3207"/>
    </row>
    <row r="3208" spans="132:133" x14ac:dyDescent="0.25">
      <c r="EB3208" s="78" t="str">
        <f t="shared" si="304"/>
        <v/>
      </c>
      <c r="EC3208"/>
    </row>
    <row r="3209" spans="132:133" x14ac:dyDescent="0.25">
      <c r="EB3209" s="78" t="str">
        <f t="shared" si="304"/>
        <v/>
      </c>
      <c r="EC3209"/>
    </row>
    <row r="3210" spans="132:133" x14ac:dyDescent="0.25">
      <c r="EB3210" s="78" t="str">
        <f t="shared" si="304"/>
        <v/>
      </c>
      <c r="EC3210"/>
    </row>
    <row r="3211" spans="132:133" x14ac:dyDescent="0.25">
      <c r="EB3211" s="78" t="str">
        <f t="shared" si="304"/>
        <v/>
      </c>
      <c r="EC3211"/>
    </row>
    <row r="3212" spans="132:133" x14ac:dyDescent="0.25">
      <c r="EB3212" s="78" t="str">
        <f t="shared" si="304"/>
        <v/>
      </c>
      <c r="EC3212"/>
    </row>
    <row r="3213" spans="132:133" x14ac:dyDescent="0.25">
      <c r="EB3213" s="78" t="str">
        <f t="shared" si="304"/>
        <v/>
      </c>
      <c r="EC3213"/>
    </row>
    <row r="3214" spans="132:133" x14ac:dyDescent="0.25">
      <c r="EB3214" s="78" t="str">
        <f t="shared" si="304"/>
        <v/>
      </c>
      <c r="EC3214"/>
    </row>
    <row r="3215" spans="132:133" x14ac:dyDescent="0.25">
      <c r="EB3215" s="78" t="str">
        <f t="shared" si="304"/>
        <v/>
      </c>
      <c r="EC3215"/>
    </row>
    <row r="3216" spans="132:133" x14ac:dyDescent="0.25">
      <c r="EB3216" s="78" t="str">
        <f t="shared" si="304"/>
        <v/>
      </c>
      <c r="EC3216"/>
    </row>
    <row r="3217" spans="132:133" x14ac:dyDescent="0.25">
      <c r="EB3217" s="78" t="str">
        <f t="shared" si="304"/>
        <v/>
      </c>
      <c r="EC3217"/>
    </row>
    <row r="3218" spans="132:133" x14ac:dyDescent="0.25">
      <c r="EB3218" s="78" t="str">
        <f t="shared" si="304"/>
        <v/>
      </c>
      <c r="EC3218"/>
    </row>
    <row r="3219" spans="132:133" x14ac:dyDescent="0.25">
      <c r="EB3219" s="78" t="str">
        <f t="shared" si="304"/>
        <v/>
      </c>
      <c r="EC3219"/>
    </row>
    <row r="3220" spans="132:133" x14ac:dyDescent="0.25">
      <c r="EB3220" s="78" t="str">
        <f t="shared" si="304"/>
        <v/>
      </c>
      <c r="EC3220"/>
    </row>
    <row r="3221" spans="132:133" x14ac:dyDescent="0.25">
      <c r="EB3221" s="78" t="str">
        <f t="shared" si="304"/>
        <v/>
      </c>
      <c r="EC3221"/>
    </row>
    <row r="3222" spans="132:133" x14ac:dyDescent="0.25">
      <c r="EB3222" s="78" t="str">
        <f t="shared" si="304"/>
        <v/>
      </c>
      <c r="EC3222"/>
    </row>
    <row r="3223" spans="132:133" x14ac:dyDescent="0.25">
      <c r="EB3223" s="78" t="str">
        <f t="shared" si="304"/>
        <v/>
      </c>
      <c r="EC3223"/>
    </row>
    <row r="3224" spans="132:133" x14ac:dyDescent="0.25">
      <c r="EB3224" s="78" t="str">
        <f t="shared" si="304"/>
        <v/>
      </c>
      <c r="EC3224"/>
    </row>
    <row r="3225" spans="132:133" x14ac:dyDescent="0.25">
      <c r="EB3225" s="78" t="str">
        <f t="shared" si="304"/>
        <v/>
      </c>
      <c r="EC3225"/>
    </row>
    <row r="3226" spans="132:133" x14ac:dyDescent="0.25">
      <c r="EB3226" s="78" t="str">
        <f t="shared" si="304"/>
        <v/>
      </c>
      <c r="EC3226"/>
    </row>
    <row r="3227" spans="132:133" x14ac:dyDescent="0.25">
      <c r="EB3227" s="78" t="str">
        <f t="shared" si="304"/>
        <v/>
      </c>
      <c r="EC3227"/>
    </row>
    <row r="3228" spans="132:133" x14ac:dyDescent="0.25">
      <c r="EB3228" s="78" t="str">
        <f t="shared" si="304"/>
        <v/>
      </c>
      <c r="EC3228"/>
    </row>
    <row r="3229" spans="132:133" x14ac:dyDescent="0.25">
      <c r="EB3229" s="78" t="str">
        <f t="shared" si="304"/>
        <v/>
      </c>
      <c r="EC3229"/>
    </row>
    <row r="3230" spans="132:133" x14ac:dyDescent="0.25">
      <c r="EB3230" s="78" t="str">
        <f t="shared" si="304"/>
        <v/>
      </c>
      <c r="EC3230"/>
    </row>
    <row r="3231" spans="132:133" x14ac:dyDescent="0.25">
      <c r="EB3231" s="78" t="str">
        <f t="shared" si="304"/>
        <v/>
      </c>
      <c r="EC3231"/>
    </row>
    <row r="3232" spans="132:133" x14ac:dyDescent="0.25">
      <c r="EB3232" s="78" t="str">
        <f t="shared" si="304"/>
        <v/>
      </c>
      <c r="EC3232"/>
    </row>
    <row r="3233" spans="132:133" x14ac:dyDescent="0.25">
      <c r="EB3233" s="78" t="str">
        <f t="shared" si="304"/>
        <v/>
      </c>
      <c r="EC3233"/>
    </row>
    <row r="3234" spans="132:133" x14ac:dyDescent="0.25">
      <c r="EB3234" s="78" t="str">
        <f t="shared" si="304"/>
        <v/>
      </c>
      <c r="EC3234"/>
    </row>
    <row r="3235" spans="132:133" x14ac:dyDescent="0.25">
      <c r="EB3235" s="78" t="str">
        <f t="shared" si="304"/>
        <v/>
      </c>
      <c r="EC3235"/>
    </row>
    <row r="3236" spans="132:133" x14ac:dyDescent="0.25">
      <c r="EB3236" s="78" t="str">
        <f t="shared" si="304"/>
        <v/>
      </c>
      <c r="EC3236"/>
    </row>
    <row r="3237" spans="132:133" x14ac:dyDescent="0.25">
      <c r="EB3237" s="78" t="str">
        <f t="shared" si="304"/>
        <v/>
      </c>
      <c r="EC3237"/>
    </row>
    <row r="3238" spans="132:133" x14ac:dyDescent="0.25">
      <c r="EB3238" s="78" t="str">
        <f t="shared" si="304"/>
        <v/>
      </c>
      <c r="EC3238"/>
    </row>
    <row r="3239" spans="132:133" x14ac:dyDescent="0.25">
      <c r="EB3239" s="78" t="str">
        <f t="shared" si="304"/>
        <v/>
      </c>
      <c r="EC3239"/>
    </row>
    <row r="3240" spans="132:133" x14ac:dyDescent="0.25">
      <c r="EB3240" s="78" t="str">
        <f t="shared" si="304"/>
        <v/>
      </c>
      <c r="EC3240"/>
    </row>
    <row r="3241" spans="132:133" x14ac:dyDescent="0.25">
      <c r="EB3241" s="78" t="str">
        <f t="shared" si="304"/>
        <v/>
      </c>
      <c r="EC3241"/>
    </row>
    <row r="3242" spans="132:133" x14ac:dyDescent="0.25">
      <c r="EB3242" s="78" t="str">
        <f t="shared" si="304"/>
        <v/>
      </c>
      <c r="EC3242"/>
    </row>
    <row r="3243" spans="132:133" x14ac:dyDescent="0.25">
      <c r="EB3243" s="78" t="str">
        <f t="shared" si="304"/>
        <v/>
      </c>
      <c r="EC3243"/>
    </row>
    <row r="3244" spans="132:133" x14ac:dyDescent="0.25">
      <c r="EB3244" s="78" t="str">
        <f t="shared" si="304"/>
        <v/>
      </c>
      <c r="EC3244"/>
    </row>
    <row r="3245" spans="132:133" x14ac:dyDescent="0.25">
      <c r="EB3245" s="78" t="str">
        <f t="shared" si="304"/>
        <v/>
      </c>
      <c r="EC3245"/>
    </row>
    <row r="3246" spans="132:133" x14ac:dyDescent="0.25">
      <c r="EB3246" s="78" t="str">
        <f t="shared" si="304"/>
        <v/>
      </c>
      <c r="EC3246"/>
    </row>
    <row r="3247" spans="132:133" x14ac:dyDescent="0.25">
      <c r="EB3247" s="78" t="str">
        <f t="shared" si="304"/>
        <v/>
      </c>
      <c r="EC3247"/>
    </row>
    <row r="3248" spans="132:133" x14ac:dyDescent="0.25">
      <c r="EB3248" s="78" t="str">
        <f t="shared" si="304"/>
        <v/>
      </c>
      <c r="EC3248"/>
    </row>
    <row r="3249" spans="132:133" x14ac:dyDescent="0.25">
      <c r="EB3249" s="78" t="str">
        <f t="shared" si="304"/>
        <v/>
      </c>
      <c r="EC3249"/>
    </row>
    <row r="3250" spans="132:133" x14ac:dyDescent="0.25">
      <c r="EB3250" s="78" t="str">
        <f t="shared" si="304"/>
        <v/>
      </c>
      <c r="EC3250"/>
    </row>
    <row r="3251" spans="132:133" x14ac:dyDescent="0.25">
      <c r="EB3251" s="78" t="str">
        <f t="shared" si="304"/>
        <v/>
      </c>
      <c r="EC3251"/>
    </row>
    <row r="3252" spans="132:133" x14ac:dyDescent="0.25">
      <c r="EB3252" s="78" t="str">
        <f t="shared" si="304"/>
        <v/>
      </c>
      <c r="EC3252"/>
    </row>
    <row r="3253" spans="132:133" x14ac:dyDescent="0.25">
      <c r="EB3253" s="78" t="str">
        <f t="shared" si="304"/>
        <v/>
      </c>
      <c r="EC3253"/>
    </row>
    <row r="3254" spans="132:133" x14ac:dyDescent="0.25">
      <c r="EB3254" s="78" t="str">
        <f t="shared" si="304"/>
        <v/>
      </c>
      <c r="EC3254"/>
    </row>
    <row r="3255" spans="132:133" x14ac:dyDescent="0.25">
      <c r="EB3255" s="78" t="str">
        <f t="shared" si="304"/>
        <v/>
      </c>
      <c r="EC3255"/>
    </row>
    <row r="3256" spans="132:133" x14ac:dyDescent="0.25">
      <c r="EB3256" s="78" t="str">
        <f t="shared" si="304"/>
        <v/>
      </c>
      <c r="EC3256"/>
    </row>
    <row r="3257" spans="132:133" x14ac:dyDescent="0.25">
      <c r="EB3257" s="78" t="str">
        <f t="shared" si="304"/>
        <v/>
      </c>
      <c r="EC3257"/>
    </row>
    <row r="3258" spans="132:133" x14ac:dyDescent="0.25">
      <c r="EB3258" s="78" t="str">
        <f t="shared" si="304"/>
        <v/>
      </c>
      <c r="EC3258"/>
    </row>
    <row r="3259" spans="132:133" x14ac:dyDescent="0.25">
      <c r="EB3259" s="78" t="str">
        <f t="shared" si="304"/>
        <v/>
      </c>
      <c r="EC3259"/>
    </row>
    <row r="3260" spans="132:133" x14ac:dyDescent="0.25">
      <c r="EB3260" s="78" t="str">
        <f t="shared" si="304"/>
        <v>May Birch</v>
      </c>
      <c r="EC3260"/>
    </row>
    <row r="3261" spans="132:133" x14ac:dyDescent="0.25">
      <c r="EB3261" s="78" t="str">
        <f t="shared" si="304"/>
        <v>Todd Snap</v>
      </c>
      <c r="EC3261"/>
    </row>
    <row r="3262" spans="132:133" x14ac:dyDescent="0.25">
      <c r="EB3262" s="78" t="str">
        <f t="shared" si="304"/>
        <v>Aurea Juniper</v>
      </c>
      <c r="EC3262"/>
    </row>
    <row r="3263" spans="132:133" x14ac:dyDescent="0.25">
      <c r="EB3263" s="78" t="str">
        <f t="shared" si="304"/>
        <v>Steven Stone</v>
      </c>
      <c r="EC3263"/>
    </row>
    <row r="3264" spans="132:133" x14ac:dyDescent="0.25">
      <c r="EB3264" s="78" t="str">
        <f t="shared" si="304"/>
        <v>James McCloud</v>
      </c>
      <c r="EC3264"/>
    </row>
    <row r="3265" spans="132:133" x14ac:dyDescent="0.25">
      <c r="EB3265" s="78" t="str">
        <f t="shared" si="304"/>
        <v>Leon Powalski</v>
      </c>
      <c r="EC3265"/>
    </row>
    <row r="3266" spans="132:133" x14ac:dyDescent="0.25">
      <c r="EB3266" s="78" t="str">
        <f t="shared" si="304"/>
        <v>Katt Munroe</v>
      </c>
      <c r="EC3266"/>
    </row>
    <row r="3267" spans="132:133" x14ac:dyDescent="0.25">
      <c r="EB3267" s="78" t="str">
        <f t="shared" si="304"/>
        <v>Roy Campbell</v>
      </c>
      <c r="EC3267"/>
    </row>
    <row r="3268" spans="132:133" x14ac:dyDescent="0.25">
      <c r="EB3268" s="78" t="str">
        <f t="shared" si="304"/>
        <v>Meryl Silverburgh</v>
      </c>
      <c r="EC3268"/>
    </row>
    <row r="3269" spans="132:133" x14ac:dyDescent="0.25">
      <c r="EB3269" s="78" t="str">
        <f t="shared" ref="EB3269:EB3332" si="305">INDEX($CT$4:$DX$151,MOD(ROW()-4,148)+1,INT((ROW()-4)/148)+1)</f>
        <v>Boris Popov</v>
      </c>
      <c r="EC3269"/>
    </row>
    <row r="3270" spans="132:133" x14ac:dyDescent="0.25">
      <c r="EB3270" s="78" t="str">
        <f t="shared" si="305"/>
        <v>123021</v>
      </c>
      <c r="EC3270"/>
    </row>
    <row r="3271" spans="132:133" x14ac:dyDescent="0.25">
      <c r="EB3271" s="78" t="str">
        <f t="shared" si="305"/>
        <v/>
      </c>
      <c r="EC3271"/>
    </row>
    <row r="3272" spans="132:133" x14ac:dyDescent="0.25">
      <c r="EB3272" s="78" t="str">
        <f t="shared" si="305"/>
        <v/>
      </c>
      <c r="EC3272"/>
    </row>
    <row r="3273" spans="132:133" x14ac:dyDescent="0.25">
      <c r="EB3273" s="78" t="str">
        <f t="shared" si="305"/>
        <v/>
      </c>
      <c r="EC3273"/>
    </row>
    <row r="3274" spans="132:133" x14ac:dyDescent="0.25">
      <c r="EB3274" s="78" t="str">
        <f t="shared" si="305"/>
        <v/>
      </c>
      <c r="EC3274"/>
    </row>
    <row r="3275" spans="132:133" x14ac:dyDescent="0.25">
      <c r="EB3275" s="78" t="str">
        <f t="shared" si="305"/>
        <v/>
      </c>
      <c r="EC3275"/>
    </row>
    <row r="3276" spans="132:133" x14ac:dyDescent="0.25">
      <c r="EB3276" s="78" t="str">
        <f t="shared" si="305"/>
        <v/>
      </c>
      <c r="EC3276"/>
    </row>
    <row r="3277" spans="132:133" x14ac:dyDescent="0.25">
      <c r="EB3277" s="78" t="str">
        <f t="shared" si="305"/>
        <v/>
      </c>
      <c r="EC3277"/>
    </row>
    <row r="3278" spans="132:133" x14ac:dyDescent="0.25">
      <c r="EB3278" s="78" t="str">
        <f t="shared" si="305"/>
        <v/>
      </c>
      <c r="EC3278"/>
    </row>
    <row r="3279" spans="132:133" x14ac:dyDescent="0.25">
      <c r="EB3279" s="78" t="str">
        <f t="shared" si="305"/>
        <v/>
      </c>
      <c r="EC3279"/>
    </row>
    <row r="3280" spans="132:133" x14ac:dyDescent="0.25">
      <c r="EB3280" s="78" t="str">
        <f t="shared" si="305"/>
        <v/>
      </c>
      <c r="EC3280"/>
    </row>
    <row r="3281" spans="132:133" x14ac:dyDescent="0.25">
      <c r="EB3281" s="78" t="str">
        <f t="shared" si="305"/>
        <v/>
      </c>
      <c r="EC3281"/>
    </row>
    <row r="3282" spans="132:133" x14ac:dyDescent="0.25">
      <c r="EB3282" s="78" t="str">
        <f t="shared" si="305"/>
        <v/>
      </c>
      <c r="EC3282"/>
    </row>
    <row r="3283" spans="132:133" x14ac:dyDescent="0.25">
      <c r="EB3283" s="78" t="str">
        <f t="shared" si="305"/>
        <v/>
      </c>
      <c r="EC3283"/>
    </row>
    <row r="3284" spans="132:133" x14ac:dyDescent="0.25">
      <c r="EB3284" s="78" t="str">
        <f t="shared" si="305"/>
        <v/>
      </c>
      <c r="EC3284"/>
    </row>
    <row r="3285" spans="132:133" x14ac:dyDescent="0.25">
      <c r="EB3285" s="78" t="str">
        <f t="shared" si="305"/>
        <v/>
      </c>
      <c r="EC3285"/>
    </row>
    <row r="3286" spans="132:133" x14ac:dyDescent="0.25">
      <c r="EB3286" s="78" t="str">
        <f t="shared" si="305"/>
        <v/>
      </c>
      <c r="EC3286"/>
    </row>
    <row r="3287" spans="132:133" x14ac:dyDescent="0.25">
      <c r="EB3287" s="78" t="str">
        <f t="shared" si="305"/>
        <v/>
      </c>
      <c r="EC3287"/>
    </row>
    <row r="3288" spans="132:133" x14ac:dyDescent="0.25">
      <c r="EB3288" s="78" t="str">
        <f t="shared" si="305"/>
        <v/>
      </c>
      <c r="EC3288"/>
    </row>
    <row r="3289" spans="132:133" x14ac:dyDescent="0.25">
      <c r="EB3289" s="78" t="str">
        <f t="shared" si="305"/>
        <v/>
      </c>
      <c r="EC3289"/>
    </row>
    <row r="3290" spans="132:133" x14ac:dyDescent="0.25">
      <c r="EB3290" s="78" t="str">
        <f t="shared" si="305"/>
        <v/>
      </c>
      <c r="EC3290"/>
    </row>
    <row r="3291" spans="132:133" x14ac:dyDescent="0.25">
      <c r="EB3291" s="78" t="str">
        <f t="shared" si="305"/>
        <v/>
      </c>
      <c r="EC3291"/>
    </row>
    <row r="3292" spans="132:133" x14ac:dyDescent="0.25">
      <c r="EB3292" s="78" t="str">
        <f t="shared" si="305"/>
        <v/>
      </c>
      <c r="EC3292"/>
    </row>
    <row r="3293" spans="132:133" x14ac:dyDescent="0.25">
      <c r="EB3293" s="78" t="str">
        <f t="shared" si="305"/>
        <v/>
      </c>
      <c r="EC3293"/>
    </row>
    <row r="3294" spans="132:133" x14ac:dyDescent="0.25">
      <c r="EB3294" s="78" t="str">
        <f t="shared" si="305"/>
        <v/>
      </c>
      <c r="EC3294"/>
    </row>
    <row r="3295" spans="132:133" x14ac:dyDescent="0.25">
      <c r="EB3295" s="78" t="str">
        <f t="shared" si="305"/>
        <v/>
      </c>
      <c r="EC3295"/>
    </row>
    <row r="3296" spans="132:133" x14ac:dyDescent="0.25">
      <c r="EB3296" s="78" t="str">
        <f t="shared" si="305"/>
        <v/>
      </c>
      <c r="EC3296"/>
    </row>
    <row r="3297" spans="132:133" x14ac:dyDescent="0.25">
      <c r="EB3297" s="78" t="str">
        <f t="shared" si="305"/>
        <v/>
      </c>
      <c r="EC3297"/>
    </row>
    <row r="3298" spans="132:133" x14ac:dyDescent="0.25">
      <c r="EB3298" s="78" t="str">
        <f t="shared" si="305"/>
        <v/>
      </c>
      <c r="EC3298"/>
    </row>
    <row r="3299" spans="132:133" x14ac:dyDescent="0.25">
      <c r="EB3299" s="78" t="str">
        <f t="shared" si="305"/>
        <v/>
      </c>
      <c r="EC3299"/>
    </row>
    <row r="3300" spans="132:133" x14ac:dyDescent="0.25">
      <c r="EB3300" s="78" t="str">
        <f t="shared" si="305"/>
        <v/>
      </c>
      <c r="EC3300"/>
    </row>
    <row r="3301" spans="132:133" x14ac:dyDescent="0.25">
      <c r="EB3301" s="78" t="str">
        <f t="shared" si="305"/>
        <v/>
      </c>
      <c r="EC3301"/>
    </row>
    <row r="3302" spans="132:133" x14ac:dyDescent="0.25">
      <c r="EB3302" s="78" t="str">
        <f t="shared" si="305"/>
        <v/>
      </c>
      <c r="EC3302"/>
    </row>
    <row r="3303" spans="132:133" x14ac:dyDescent="0.25">
      <c r="EB3303" s="78" t="str">
        <f t="shared" si="305"/>
        <v/>
      </c>
      <c r="EC3303"/>
    </row>
    <row r="3304" spans="132:133" x14ac:dyDescent="0.25">
      <c r="EB3304" s="78" t="str">
        <f t="shared" si="305"/>
        <v/>
      </c>
      <c r="EC3304"/>
    </row>
    <row r="3305" spans="132:133" x14ac:dyDescent="0.25">
      <c r="EB3305" s="78" t="str">
        <f t="shared" si="305"/>
        <v/>
      </c>
      <c r="EC3305"/>
    </row>
    <row r="3306" spans="132:133" x14ac:dyDescent="0.25">
      <c r="EB3306" s="78" t="str">
        <f t="shared" si="305"/>
        <v/>
      </c>
      <c r="EC3306"/>
    </row>
    <row r="3307" spans="132:133" x14ac:dyDescent="0.25">
      <c r="EB3307" s="78" t="str">
        <f t="shared" si="305"/>
        <v/>
      </c>
      <c r="EC3307"/>
    </row>
    <row r="3308" spans="132:133" x14ac:dyDescent="0.25">
      <c r="EB3308" s="78" t="str">
        <f t="shared" si="305"/>
        <v/>
      </c>
      <c r="EC3308"/>
    </row>
    <row r="3309" spans="132:133" x14ac:dyDescent="0.25">
      <c r="EB3309" s="78" t="str">
        <f t="shared" si="305"/>
        <v/>
      </c>
      <c r="EC3309"/>
    </row>
    <row r="3310" spans="132:133" x14ac:dyDescent="0.25">
      <c r="EB3310" s="78" t="str">
        <f t="shared" si="305"/>
        <v/>
      </c>
      <c r="EC3310"/>
    </row>
    <row r="3311" spans="132:133" x14ac:dyDescent="0.25">
      <c r="EB3311" s="78" t="str">
        <f t="shared" si="305"/>
        <v/>
      </c>
      <c r="EC3311"/>
    </row>
    <row r="3312" spans="132:133" x14ac:dyDescent="0.25">
      <c r="EB3312" s="78" t="str">
        <f t="shared" si="305"/>
        <v/>
      </c>
      <c r="EC3312"/>
    </row>
    <row r="3313" spans="132:133" x14ac:dyDescent="0.25">
      <c r="EB3313" s="78" t="str">
        <f t="shared" si="305"/>
        <v/>
      </c>
      <c r="EC3313"/>
    </row>
    <row r="3314" spans="132:133" x14ac:dyDescent="0.25">
      <c r="EB3314" s="78" t="str">
        <f t="shared" si="305"/>
        <v/>
      </c>
      <c r="EC3314"/>
    </row>
    <row r="3315" spans="132:133" x14ac:dyDescent="0.25">
      <c r="EB3315" s="78" t="str">
        <f t="shared" si="305"/>
        <v/>
      </c>
      <c r="EC3315"/>
    </row>
    <row r="3316" spans="132:133" x14ac:dyDescent="0.25">
      <c r="EB3316" s="78" t="str">
        <f t="shared" si="305"/>
        <v/>
      </c>
      <c r="EC3316"/>
    </row>
    <row r="3317" spans="132:133" x14ac:dyDescent="0.25">
      <c r="EB3317" s="78" t="str">
        <f t="shared" si="305"/>
        <v/>
      </c>
      <c r="EC3317"/>
    </row>
    <row r="3318" spans="132:133" x14ac:dyDescent="0.25">
      <c r="EB3318" s="78" t="str">
        <f t="shared" si="305"/>
        <v/>
      </c>
      <c r="EC3318"/>
    </row>
    <row r="3319" spans="132:133" x14ac:dyDescent="0.25">
      <c r="EB3319" s="78" t="str">
        <f t="shared" si="305"/>
        <v/>
      </c>
      <c r="EC3319"/>
    </row>
    <row r="3320" spans="132:133" x14ac:dyDescent="0.25">
      <c r="EB3320" s="78" t="str">
        <f t="shared" si="305"/>
        <v/>
      </c>
      <c r="EC3320"/>
    </row>
    <row r="3321" spans="132:133" x14ac:dyDescent="0.25">
      <c r="EB3321" s="78" t="str">
        <f t="shared" si="305"/>
        <v/>
      </c>
      <c r="EC3321"/>
    </row>
    <row r="3322" spans="132:133" x14ac:dyDescent="0.25">
      <c r="EB3322" s="78" t="str">
        <f t="shared" si="305"/>
        <v/>
      </c>
      <c r="EC3322"/>
    </row>
    <row r="3323" spans="132:133" x14ac:dyDescent="0.25">
      <c r="EB3323" s="78" t="str">
        <f t="shared" si="305"/>
        <v/>
      </c>
      <c r="EC3323"/>
    </row>
    <row r="3324" spans="132:133" x14ac:dyDescent="0.25">
      <c r="EB3324" s="78" t="str">
        <f t="shared" si="305"/>
        <v/>
      </c>
      <c r="EC3324"/>
    </row>
    <row r="3325" spans="132:133" x14ac:dyDescent="0.25">
      <c r="EB3325" s="78" t="str">
        <f t="shared" si="305"/>
        <v/>
      </c>
      <c r="EC3325"/>
    </row>
    <row r="3326" spans="132:133" x14ac:dyDescent="0.25">
      <c r="EB3326" s="78" t="str">
        <f t="shared" si="305"/>
        <v/>
      </c>
      <c r="EC3326"/>
    </row>
    <row r="3327" spans="132:133" x14ac:dyDescent="0.25">
      <c r="EB3327" s="78" t="str">
        <f t="shared" si="305"/>
        <v/>
      </c>
      <c r="EC3327"/>
    </row>
    <row r="3328" spans="132:133" x14ac:dyDescent="0.25">
      <c r="EB3328" s="78" t="str">
        <f t="shared" si="305"/>
        <v/>
      </c>
      <c r="EC3328"/>
    </row>
    <row r="3329" spans="132:133" x14ac:dyDescent="0.25">
      <c r="EB3329" s="78" t="str">
        <f t="shared" si="305"/>
        <v/>
      </c>
      <c r="EC3329"/>
    </row>
    <row r="3330" spans="132:133" x14ac:dyDescent="0.25">
      <c r="EB3330" s="78" t="str">
        <f t="shared" si="305"/>
        <v/>
      </c>
      <c r="EC3330"/>
    </row>
    <row r="3331" spans="132:133" x14ac:dyDescent="0.25">
      <c r="EB3331" s="78" t="str">
        <f t="shared" si="305"/>
        <v/>
      </c>
      <c r="EC3331"/>
    </row>
    <row r="3332" spans="132:133" x14ac:dyDescent="0.25">
      <c r="EB3332" s="78" t="str">
        <f t="shared" si="305"/>
        <v/>
      </c>
      <c r="EC3332"/>
    </row>
    <row r="3333" spans="132:133" x14ac:dyDescent="0.25">
      <c r="EB3333" s="78" t="str">
        <f t="shared" ref="EB3333:EB3396" si="306">INDEX($CT$4:$DX$151,MOD(ROW()-4,148)+1,INT((ROW()-4)/148)+1)</f>
        <v/>
      </c>
      <c r="EC3333"/>
    </row>
    <row r="3334" spans="132:133" x14ac:dyDescent="0.25">
      <c r="EB3334" s="78" t="str">
        <f t="shared" si="306"/>
        <v/>
      </c>
      <c r="EC3334"/>
    </row>
    <row r="3335" spans="132:133" x14ac:dyDescent="0.25">
      <c r="EB3335" s="78" t="str">
        <f t="shared" si="306"/>
        <v/>
      </c>
      <c r="EC3335"/>
    </row>
    <row r="3336" spans="132:133" x14ac:dyDescent="0.25">
      <c r="EB3336" s="78" t="str">
        <f t="shared" si="306"/>
        <v/>
      </c>
      <c r="EC3336"/>
    </row>
    <row r="3337" spans="132:133" x14ac:dyDescent="0.25">
      <c r="EB3337" s="78" t="str">
        <f t="shared" si="306"/>
        <v/>
      </c>
      <c r="EC3337"/>
    </row>
    <row r="3338" spans="132:133" x14ac:dyDescent="0.25">
      <c r="EB3338" s="78" t="str">
        <f t="shared" si="306"/>
        <v/>
      </c>
      <c r="EC3338"/>
    </row>
    <row r="3339" spans="132:133" x14ac:dyDescent="0.25">
      <c r="EB3339" s="78" t="str">
        <f t="shared" si="306"/>
        <v/>
      </c>
      <c r="EC3339"/>
    </row>
    <row r="3340" spans="132:133" x14ac:dyDescent="0.25">
      <c r="EB3340" s="78" t="str">
        <f t="shared" si="306"/>
        <v/>
      </c>
      <c r="EC3340"/>
    </row>
    <row r="3341" spans="132:133" x14ac:dyDescent="0.25">
      <c r="EB3341" s="78" t="str">
        <f t="shared" si="306"/>
        <v/>
      </c>
      <c r="EC3341"/>
    </row>
    <row r="3342" spans="132:133" x14ac:dyDescent="0.25">
      <c r="EB3342" s="78" t="str">
        <f t="shared" si="306"/>
        <v/>
      </c>
      <c r="EC3342"/>
    </row>
    <row r="3343" spans="132:133" x14ac:dyDescent="0.25">
      <c r="EB3343" s="78" t="str">
        <f t="shared" si="306"/>
        <v/>
      </c>
      <c r="EC3343"/>
    </row>
    <row r="3344" spans="132:133" x14ac:dyDescent="0.25">
      <c r="EB3344" s="78" t="str">
        <f t="shared" si="306"/>
        <v/>
      </c>
      <c r="EC3344"/>
    </row>
    <row r="3345" spans="132:133" x14ac:dyDescent="0.25">
      <c r="EB3345" s="78" t="str">
        <f t="shared" si="306"/>
        <v/>
      </c>
      <c r="EC3345"/>
    </row>
    <row r="3346" spans="132:133" x14ac:dyDescent="0.25">
      <c r="EB3346" s="78" t="str">
        <f t="shared" si="306"/>
        <v/>
      </c>
      <c r="EC3346"/>
    </row>
    <row r="3347" spans="132:133" x14ac:dyDescent="0.25">
      <c r="EB3347" s="78" t="str">
        <f t="shared" si="306"/>
        <v/>
      </c>
      <c r="EC3347"/>
    </row>
    <row r="3348" spans="132:133" x14ac:dyDescent="0.25">
      <c r="EB3348" s="78" t="str">
        <f t="shared" si="306"/>
        <v/>
      </c>
      <c r="EC3348"/>
    </row>
    <row r="3349" spans="132:133" x14ac:dyDescent="0.25">
      <c r="EB3349" s="78" t="str">
        <f t="shared" si="306"/>
        <v/>
      </c>
      <c r="EC3349"/>
    </row>
    <row r="3350" spans="132:133" x14ac:dyDescent="0.25">
      <c r="EB3350" s="78" t="str">
        <f t="shared" si="306"/>
        <v/>
      </c>
      <c r="EC3350"/>
    </row>
    <row r="3351" spans="132:133" x14ac:dyDescent="0.25">
      <c r="EB3351" s="78" t="str">
        <f t="shared" si="306"/>
        <v/>
      </c>
      <c r="EC3351"/>
    </row>
    <row r="3352" spans="132:133" x14ac:dyDescent="0.25">
      <c r="EB3352" s="78" t="str">
        <f t="shared" si="306"/>
        <v/>
      </c>
      <c r="EC3352"/>
    </row>
    <row r="3353" spans="132:133" x14ac:dyDescent="0.25">
      <c r="EB3353" s="78" t="str">
        <f t="shared" si="306"/>
        <v/>
      </c>
      <c r="EC3353"/>
    </row>
    <row r="3354" spans="132:133" x14ac:dyDescent="0.25">
      <c r="EB3354" s="78" t="str">
        <f t="shared" si="306"/>
        <v/>
      </c>
      <c r="EC3354"/>
    </row>
    <row r="3355" spans="132:133" x14ac:dyDescent="0.25">
      <c r="EB3355" s="78" t="str">
        <f t="shared" si="306"/>
        <v/>
      </c>
      <c r="EC3355"/>
    </row>
    <row r="3356" spans="132:133" x14ac:dyDescent="0.25">
      <c r="EB3356" s="78" t="str">
        <f t="shared" si="306"/>
        <v/>
      </c>
      <c r="EC3356"/>
    </row>
    <row r="3357" spans="132:133" x14ac:dyDescent="0.25">
      <c r="EB3357" s="78" t="str">
        <f t="shared" si="306"/>
        <v/>
      </c>
      <c r="EC3357"/>
    </row>
    <row r="3358" spans="132:133" x14ac:dyDescent="0.25">
      <c r="EB3358" s="78" t="str">
        <f t="shared" si="306"/>
        <v/>
      </c>
      <c r="EC3358"/>
    </row>
    <row r="3359" spans="132:133" x14ac:dyDescent="0.25">
      <c r="EB3359" s="78" t="str">
        <f t="shared" si="306"/>
        <v/>
      </c>
      <c r="EC3359"/>
    </row>
    <row r="3360" spans="132:133" x14ac:dyDescent="0.25">
      <c r="EB3360" s="78" t="str">
        <f t="shared" si="306"/>
        <v/>
      </c>
      <c r="EC3360"/>
    </row>
    <row r="3361" spans="132:133" x14ac:dyDescent="0.25">
      <c r="EB3361" s="78" t="str">
        <f t="shared" si="306"/>
        <v/>
      </c>
      <c r="EC3361"/>
    </row>
    <row r="3362" spans="132:133" x14ac:dyDescent="0.25">
      <c r="EB3362" s="78" t="str">
        <f t="shared" si="306"/>
        <v/>
      </c>
      <c r="EC3362"/>
    </row>
    <row r="3363" spans="132:133" x14ac:dyDescent="0.25">
      <c r="EB3363" s="78" t="str">
        <f t="shared" si="306"/>
        <v/>
      </c>
      <c r="EC3363"/>
    </row>
    <row r="3364" spans="132:133" x14ac:dyDescent="0.25">
      <c r="EB3364" s="78" t="str">
        <f t="shared" si="306"/>
        <v/>
      </c>
      <c r="EC3364"/>
    </row>
    <row r="3365" spans="132:133" x14ac:dyDescent="0.25">
      <c r="EB3365" s="78" t="str">
        <f t="shared" si="306"/>
        <v/>
      </c>
      <c r="EC3365"/>
    </row>
    <row r="3366" spans="132:133" x14ac:dyDescent="0.25">
      <c r="EB3366" s="78" t="str">
        <f t="shared" si="306"/>
        <v/>
      </c>
      <c r="EC3366"/>
    </row>
    <row r="3367" spans="132:133" x14ac:dyDescent="0.25">
      <c r="EB3367" s="78" t="str">
        <f t="shared" si="306"/>
        <v/>
      </c>
      <c r="EC3367"/>
    </row>
    <row r="3368" spans="132:133" x14ac:dyDescent="0.25">
      <c r="EB3368" s="78" t="str">
        <f t="shared" si="306"/>
        <v/>
      </c>
      <c r="EC3368"/>
    </row>
    <row r="3369" spans="132:133" x14ac:dyDescent="0.25">
      <c r="EB3369" s="78" t="str">
        <f t="shared" si="306"/>
        <v/>
      </c>
      <c r="EC3369"/>
    </row>
    <row r="3370" spans="132:133" x14ac:dyDescent="0.25">
      <c r="EB3370" s="78" t="str">
        <f t="shared" si="306"/>
        <v/>
      </c>
      <c r="EC3370"/>
    </row>
    <row r="3371" spans="132:133" x14ac:dyDescent="0.25">
      <c r="EB3371" s="78" t="str">
        <f t="shared" si="306"/>
        <v/>
      </c>
      <c r="EC3371"/>
    </row>
    <row r="3372" spans="132:133" x14ac:dyDescent="0.25">
      <c r="EB3372" s="78" t="str">
        <f t="shared" si="306"/>
        <v/>
      </c>
      <c r="EC3372"/>
    </row>
    <row r="3373" spans="132:133" x14ac:dyDescent="0.25">
      <c r="EB3373" s="78" t="str">
        <f t="shared" si="306"/>
        <v/>
      </c>
      <c r="EC3373"/>
    </row>
    <row r="3374" spans="132:133" x14ac:dyDescent="0.25">
      <c r="EB3374" s="78" t="str">
        <f t="shared" si="306"/>
        <v/>
      </c>
      <c r="EC3374"/>
    </row>
    <row r="3375" spans="132:133" x14ac:dyDescent="0.25">
      <c r="EB3375" s="78" t="str">
        <f t="shared" si="306"/>
        <v/>
      </c>
      <c r="EC3375"/>
    </row>
    <row r="3376" spans="132:133" x14ac:dyDescent="0.25">
      <c r="EB3376" s="78" t="str">
        <f t="shared" si="306"/>
        <v/>
      </c>
      <c r="EC3376"/>
    </row>
    <row r="3377" spans="132:133" x14ac:dyDescent="0.25">
      <c r="EB3377" s="78" t="str">
        <f t="shared" si="306"/>
        <v/>
      </c>
      <c r="EC3377"/>
    </row>
    <row r="3378" spans="132:133" x14ac:dyDescent="0.25">
      <c r="EB3378" s="78" t="str">
        <f t="shared" si="306"/>
        <v/>
      </c>
      <c r="EC3378"/>
    </row>
    <row r="3379" spans="132:133" x14ac:dyDescent="0.25">
      <c r="EB3379" s="78" t="str">
        <f t="shared" si="306"/>
        <v/>
      </c>
      <c r="EC3379"/>
    </row>
    <row r="3380" spans="132:133" x14ac:dyDescent="0.25">
      <c r="EB3380" s="78" t="str">
        <f t="shared" si="306"/>
        <v/>
      </c>
      <c r="EC3380"/>
    </row>
    <row r="3381" spans="132:133" x14ac:dyDescent="0.25">
      <c r="EB3381" s="78" t="str">
        <f t="shared" si="306"/>
        <v/>
      </c>
      <c r="EC3381"/>
    </row>
    <row r="3382" spans="132:133" x14ac:dyDescent="0.25">
      <c r="EB3382" s="78" t="str">
        <f t="shared" si="306"/>
        <v/>
      </c>
      <c r="EC3382"/>
    </row>
    <row r="3383" spans="132:133" x14ac:dyDescent="0.25">
      <c r="EB3383" s="78" t="str">
        <f t="shared" si="306"/>
        <v/>
      </c>
      <c r="EC3383"/>
    </row>
    <row r="3384" spans="132:133" x14ac:dyDescent="0.25">
      <c r="EB3384" s="78" t="str">
        <f t="shared" si="306"/>
        <v/>
      </c>
      <c r="EC3384"/>
    </row>
    <row r="3385" spans="132:133" x14ac:dyDescent="0.25">
      <c r="EB3385" s="78" t="str">
        <f t="shared" si="306"/>
        <v/>
      </c>
      <c r="EC3385"/>
    </row>
    <row r="3386" spans="132:133" x14ac:dyDescent="0.25">
      <c r="EB3386" s="78" t="str">
        <f t="shared" si="306"/>
        <v/>
      </c>
      <c r="EC3386"/>
    </row>
    <row r="3387" spans="132:133" x14ac:dyDescent="0.25">
      <c r="EB3387" s="78" t="str">
        <f t="shared" si="306"/>
        <v/>
      </c>
      <c r="EC3387"/>
    </row>
    <row r="3388" spans="132:133" x14ac:dyDescent="0.25">
      <c r="EB3388" s="78" t="str">
        <f t="shared" si="306"/>
        <v/>
      </c>
      <c r="EC3388"/>
    </row>
    <row r="3389" spans="132:133" x14ac:dyDescent="0.25">
      <c r="EB3389" s="78" t="str">
        <f t="shared" si="306"/>
        <v/>
      </c>
      <c r="EC3389"/>
    </row>
    <row r="3390" spans="132:133" x14ac:dyDescent="0.25">
      <c r="EB3390" s="78" t="str">
        <f t="shared" si="306"/>
        <v/>
      </c>
      <c r="EC3390"/>
    </row>
    <row r="3391" spans="132:133" x14ac:dyDescent="0.25">
      <c r="EB3391" s="78" t="str">
        <f t="shared" si="306"/>
        <v/>
      </c>
      <c r="EC3391"/>
    </row>
    <row r="3392" spans="132:133" x14ac:dyDescent="0.25">
      <c r="EB3392" s="78" t="str">
        <f t="shared" si="306"/>
        <v/>
      </c>
      <c r="EC3392"/>
    </row>
    <row r="3393" spans="132:133" x14ac:dyDescent="0.25">
      <c r="EB3393" s="78" t="str">
        <f t="shared" si="306"/>
        <v/>
      </c>
      <c r="EC3393"/>
    </row>
    <row r="3394" spans="132:133" x14ac:dyDescent="0.25">
      <c r="EB3394" s="78" t="str">
        <f t="shared" si="306"/>
        <v/>
      </c>
      <c r="EC3394"/>
    </row>
    <row r="3395" spans="132:133" x14ac:dyDescent="0.25">
      <c r="EB3395" s="78" t="str">
        <f t="shared" si="306"/>
        <v/>
      </c>
      <c r="EC3395"/>
    </row>
    <row r="3396" spans="132:133" x14ac:dyDescent="0.25">
      <c r="EB3396" s="78" t="str">
        <f t="shared" si="306"/>
        <v/>
      </c>
      <c r="EC3396"/>
    </row>
    <row r="3397" spans="132:133" x14ac:dyDescent="0.25">
      <c r="EB3397" s="78" t="str">
        <f t="shared" ref="EB3397:EB3460" si="307">INDEX($CT$4:$DX$151,MOD(ROW()-4,148)+1,INT((ROW()-4)/148)+1)</f>
        <v/>
      </c>
      <c r="EC3397"/>
    </row>
    <row r="3398" spans="132:133" x14ac:dyDescent="0.25">
      <c r="EB3398" s="78" t="str">
        <f t="shared" si="307"/>
        <v/>
      </c>
      <c r="EC3398"/>
    </row>
    <row r="3399" spans="132:133" x14ac:dyDescent="0.25">
      <c r="EB3399" s="78" t="str">
        <f t="shared" si="307"/>
        <v/>
      </c>
      <c r="EC3399"/>
    </row>
    <row r="3400" spans="132:133" x14ac:dyDescent="0.25">
      <c r="EB3400" s="78" t="str">
        <f t="shared" si="307"/>
        <v/>
      </c>
      <c r="EC3400"/>
    </row>
    <row r="3401" spans="132:133" x14ac:dyDescent="0.25">
      <c r="EB3401" s="78" t="str">
        <f t="shared" si="307"/>
        <v/>
      </c>
      <c r="EC3401"/>
    </row>
    <row r="3402" spans="132:133" x14ac:dyDescent="0.25">
      <c r="EB3402" s="78" t="str">
        <f t="shared" si="307"/>
        <v/>
      </c>
      <c r="EC3402"/>
    </row>
    <row r="3403" spans="132:133" x14ac:dyDescent="0.25">
      <c r="EB3403" s="78" t="str">
        <f t="shared" si="307"/>
        <v/>
      </c>
      <c r="EC3403"/>
    </row>
    <row r="3404" spans="132:133" x14ac:dyDescent="0.25">
      <c r="EB3404" s="78" t="str">
        <f t="shared" si="307"/>
        <v/>
      </c>
      <c r="EC3404"/>
    </row>
    <row r="3405" spans="132:133" x14ac:dyDescent="0.25">
      <c r="EB3405" s="78" t="str">
        <f t="shared" si="307"/>
        <v/>
      </c>
      <c r="EC3405"/>
    </row>
    <row r="3406" spans="132:133" x14ac:dyDescent="0.25">
      <c r="EB3406" s="78" t="str">
        <f t="shared" si="307"/>
        <v/>
      </c>
      <c r="EC3406"/>
    </row>
    <row r="3407" spans="132:133" x14ac:dyDescent="0.25">
      <c r="EB3407" s="78" t="str">
        <f t="shared" si="307"/>
        <v/>
      </c>
      <c r="EC3407"/>
    </row>
    <row r="3408" spans="132:133" x14ac:dyDescent="0.25">
      <c r="EB3408" s="78" t="str">
        <f t="shared" si="307"/>
        <v>Chet Rippo</v>
      </c>
      <c r="EC3408"/>
    </row>
    <row r="3409" spans="132:133" x14ac:dyDescent="0.25">
      <c r="EB3409" s="78" t="str">
        <f t="shared" si="307"/>
        <v>Samuel Oak</v>
      </c>
      <c r="EC3409"/>
    </row>
    <row r="3410" spans="132:133" x14ac:dyDescent="0.25">
      <c r="EB3410" s="78" t="str">
        <f t="shared" si="307"/>
        <v>May Birch</v>
      </c>
      <c r="EC3410"/>
    </row>
    <row r="3411" spans="132:133" x14ac:dyDescent="0.25">
      <c r="EB3411" s="78" t="str">
        <f t="shared" si="307"/>
        <v>Todd Snap</v>
      </c>
      <c r="EC3411"/>
    </row>
    <row r="3412" spans="132:133" x14ac:dyDescent="0.25">
      <c r="EB3412" s="78" t="str">
        <f t="shared" si="307"/>
        <v>Aurea Juniper</v>
      </c>
      <c r="EC3412"/>
    </row>
    <row r="3413" spans="132:133" x14ac:dyDescent="0.25">
      <c r="EB3413" s="78" t="str">
        <f t="shared" si="307"/>
        <v>James McCloud</v>
      </c>
      <c r="EC3413"/>
    </row>
    <row r="3414" spans="132:133" x14ac:dyDescent="0.25">
      <c r="EB3414" s="78" t="str">
        <f t="shared" si="307"/>
        <v>Leon Powalski</v>
      </c>
      <c r="EC3414"/>
    </row>
    <row r="3415" spans="132:133" x14ac:dyDescent="0.25">
      <c r="EB3415" s="78" t="str">
        <f t="shared" si="307"/>
        <v>Katt Munroe</v>
      </c>
      <c r="EC3415"/>
    </row>
    <row r="3416" spans="132:133" x14ac:dyDescent="0.25">
      <c r="EB3416" s="78" t="str">
        <f t="shared" si="307"/>
        <v>Roy Campbell</v>
      </c>
      <c r="EC3416"/>
    </row>
    <row r="3417" spans="132:133" x14ac:dyDescent="0.25">
      <c r="EB3417" s="78" t="str">
        <f t="shared" si="307"/>
        <v>Meryl Silverburgh</v>
      </c>
      <c r="EC3417"/>
    </row>
    <row r="3418" spans="132:133" x14ac:dyDescent="0.25">
      <c r="EB3418" s="78" t="str">
        <f t="shared" si="307"/>
        <v>Boris Popov</v>
      </c>
      <c r="EC3418"/>
    </row>
    <row r="3419" spans="132:133" x14ac:dyDescent="0.25">
      <c r="EB3419" s="78" t="str">
        <f t="shared" si="307"/>
        <v>123021</v>
      </c>
      <c r="EC3419"/>
    </row>
    <row r="3420" spans="132:133" x14ac:dyDescent="0.25">
      <c r="EB3420" s="78" t="str">
        <f t="shared" si="307"/>
        <v/>
      </c>
      <c r="EC3420"/>
    </row>
    <row r="3421" spans="132:133" x14ac:dyDescent="0.25">
      <c r="EB3421" s="78" t="str">
        <f t="shared" si="307"/>
        <v/>
      </c>
      <c r="EC3421"/>
    </row>
    <row r="3422" spans="132:133" x14ac:dyDescent="0.25">
      <c r="EB3422" s="78" t="str">
        <f t="shared" si="307"/>
        <v/>
      </c>
      <c r="EC3422"/>
    </row>
    <row r="3423" spans="132:133" x14ac:dyDescent="0.25">
      <c r="EB3423" s="78" t="str">
        <f t="shared" si="307"/>
        <v/>
      </c>
      <c r="EC3423"/>
    </row>
    <row r="3424" spans="132:133" x14ac:dyDescent="0.25">
      <c r="EB3424" s="78" t="str">
        <f t="shared" si="307"/>
        <v/>
      </c>
      <c r="EC3424"/>
    </row>
    <row r="3425" spans="132:133" x14ac:dyDescent="0.25">
      <c r="EB3425" s="78" t="str">
        <f t="shared" si="307"/>
        <v/>
      </c>
      <c r="EC3425"/>
    </row>
    <row r="3426" spans="132:133" x14ac:dyDescent="0.25">
      <c r="EB3426" s="78" t="str">
        <f t="shared" si="307"/>
        <v/>
      </c>
      <c r="EC3426"/>
    </row>
    <row r="3427" spans="132:133" x14ac:dyDescent="0.25">
      <c r="EB3427" s="78" t="str">
        <f t="shared" si="307"/>
        <v/>
      </c>
      <c r="EC3427"/>
    </row>
    <row r="3428" spans="132:133" x14ac:dyDescent="0.25">
      <c r="EB3428" s="78" t="str">
        <f t="shared" si="307"/>
        <v/>
      </c>
      <c r="EC3428"/>
    </row>
    <row r="3429" spans="132:133" x14ac:dyDescent="0.25">
      <c r="EB3429" s="78" t="str">
        <f t="shared" si="307"/>
        <v/>
      </c>
      <c r="EC3429"/>
    </row>
    <row r="3430" spans="132:133" x14ac:dyDescent="0.25">
      <c r="EB3430" s="78" t="str">
        <f t="shared" si="307"/>
        <v/>
      </c>
      <c r="EC3430"/>
    </row>
    <row r="3431" spans="132:133" x14ac:dyDescent="0.25">
      <c r="EB3431" s="78" t="str">
        <f t="shared" si="307"/>
        <v/>
      </c>
      <c r="EC3431"/>
    </row>
    <row r="3432" spans="132:133" x14ac:dyDescent="0.25">
      <c r="EB3432" s="78" t="str">
        <f t="shared" si="307"/>
        <v/>
      </c>
      <c r="EC3432"/>
    </row>
    <row r="3433" spans="132:133" x14ac:dyDescent="0.25">
      <c r="EB3433" s="78" t="str">
        <f t="shared" si="307"/>
        <v/>
      </c>
      <c r="EC3433"/>
    </row>
    <row r="3434" spans="132:133" x14ac:dyDescent="0.25">
      <c r="EB3434" s="78" t="str">
        <f t="shared" si="307"/>
        <v/>
      </c>
      <c r="EC3434"/>
    </row>
    <row r="3435" spans="132:133" x14ac:dyDescent="0.25">
      <c r="EB3435" s="78" t="str">
        <f t="shared" si="307"/>
        <v/>
      </c>
      <c r="EC3435"/>
    </row>
    <row r="3436" spans="132:133" x14ac:dyDescent="0.25">
      <c r="EB3436" s="78" t="str">
        <f t="shared" si="307"/>
        <v/>
      </c>
      <c r="EC3436"/>
    </row>
    <row r="3437" spans="132:133" x14ac:dyDescent="0.25">
      <c r="EB3437" s="78" t="str">
        <f t="shared" si="307"/>
        <v/>
      </c>
      <c r="EC3437"/>
    </row>
    <row r="3438" spans="132:133" x14ac:dyDescent="0.25">
      <c r="EB3438" s="78" t="str">
        <f t="shared" si="307"/>
        <v/>
      </c>
      <c r="EC3438"/>
    </row>
    <row r="3439" spans="132:133" x14ac:dyDescent="0.25">
      <c r="EB3439" s="78" t="str">
        <f t="shared" si="307"/>
        <v/>
      </c>
      <c r="EC3439"/>
    </row>
    <row r="3440" spans="132:133" x14ac:dyDescent="0.25">
      <c r="EB3440" s="78" t="str">
        <f t="shared" si="307"/>
        <v/>
      </c>
      <c r="EC3440"/>
    </row>
    <row r="3441" spans="132:133" x14ac:dyDescent="0.25">
      <c r="EB3441" s="78" t="str">
        <f t="shared" si="307"/>
        <v/>
      </c>
      <c r="EC3441"/>
    </row>
    <row r="3442" spans="132:133" x14ac:dyDescent="0.25">
      <c r="EB3442" s="78" t="str">
        <f t="shared" si="307"/>
        <v/>
      </c>
      <c r="EC3442"/>
    </row>
    <row r="3443" spans="132:133" x14ac:dyDescent="0.25">
      <c r="EB3443" s="78" t="str">
        <f t="shared" si="307"/>
        <v/>
      </c>
      <c r="EC3443"/>
    </row>
    <row r="3444" spans="132:133" x14ac:dyDescent="0.25">
      <c r="EB3444" s="78" t="str">
        <f t="shared" si="307"/>
        <v/>
      </c>
      <c r="EC3444"/>
    </row>
    <row r="3445" spans="132:133" x14ac:dyDescent="0.25">
      <c r="EB3445" s="78" t="str">
        <f t="shared" si="307"/>
        <v/>
      </c>
      <c r="EC3445"/>
    </row>
    <row r="3446" spans="132:133" x14ac:dyDescent="0.25">
      <c r="EB3446" s="78" t="str">
        <f t="shared" si="307"/>
        <v/>
      </c>
      <c r="EC3446"/>
    </row>
    <row r="3447" spans="132:133" x14ac:dyDescent="0.25">
      <c r="EB3447" s="78" t="str">
        <f t="shared" si="307"/>
        <v/>
      </c>
      <c r="EC3447"/>
    </row>
    <row r="3448" spans="132:133" x14ac:dyDescent="0.25">
      <c r="EB3448" s="78" t="str">
        <f t="shared" si="307"/>
        <v/>
      </c>
      <c r="EC3448"/>
    </row>
    <row r="3449" spans="132:133" x14ac:dyDescent="0.25">
      <c r="EB3449" s="78" t="str">
        <f t="shared" si="307"/>
        <v/>
      </c>
      <c r="EC3449"/>
    </row>
    <row r="3450" spans="132:133" x14ac:dyDescent="0.25">
      <c r="EB3450" s="78" t="str">
        <f t="shared" si="307"/>
        <v/>
      </c>
      <c r="EC3450"/>
    </row>
    <row r="3451" spans="132:133" x14ac:dyDescent="0.25">
      <c r="EB3451" s="78" t="str">
        <f t="shared" si="307"/>
        <v/>
      </c>
      <c r="EC3451"/>
    </row>
    <row r="3452" spans="132:133" x14ac:dyDescent="0.25">
      <c r="EB3452" s="78" t="str">
        <f t="shared" si="307"/>
        <v/>
      </c>
      <c r="EC3452"/>
    </row>
    <row r="3453" spans="132:133" x14ac:dyDescent="0.25">
      <c r="EB3453" s="78" t="str">
        <f t="shared" si="307"/>
        <v/>
      </c>
      <c r="EC3453"/>
    </row>
    <row r="3454" spans="132:133" x14ac:dyDescent="0.25">
      <c r="EB3454" s="78" t="str">
        <f t="shared" si="307"/>
        <v/>
      </c>
      <c r="EC3454"/>
    </row>
    <row r="3455" spans="132:133" x14ac:dyDescent="0.25">
      <c r="EB3455" s="78" t="str">
        <f t="shared" si="307"/>
        <v/>
      </c>
      <c r="EC3455"/>
    </row>
    <row r="3456" spans="132:133" x14ac:dyDescent="0.25">
      <c r="EB3456" s="78" t="str">
        <f t="shared" si="307"/>
        <v/>
      </c>
      <c r="EC3456"/>
    </row>
    <row r="3457" spans="132:133" x14ac:dyDescent="0.25">
      <c r="EB3457" s="78" t="str">
        <f t="shared" si="307"/>
        <v/>
      </c>
      <c r="EC3457"/>
    </row>
    <row r="3458" spans="132:133" x14ac:dyDescent="0.25">
      <c r="EB3458" s="78" t="str">
        <f t="shared" si="307"/>
        <v/>
      </c>
      <c r="EC3458"/>
    </row>
    <row r="3459" spans="132:133" x14ac:dyDescent="0.25">
      <c r="EB3459" s="78" t="str">
        <f t="shared" si="307"/>
        <v/>
      </c>
      <c r="EC3459"/>
    </row>
    <row r="3460" spans="132:133" x14ac:dyDescent="0.25">
      <c r="EB3460" s="78" t="str">
        <f t="shared" si="307"/>
        <v/>
      </c>
      <c r="EC3460"/>
    </row>
    <row r="3461" spans="132:133" x14ac:dyDescent="0.25">
      <c r="EB3461" s="78" t="str">
        <f t="shared" ref="EB3461:EB3524" si="308">INDEX($CT$4:$DX$151,MOD(ROW()-4,148)+1,INT((ROW()-4)/148)+1)</f>
        <v/>
      </c>
      <c r="EC3461"/>
    </row>
    <row r="3462" spans="132:133" x14ac:dyDescent="0.25">
      <c r="EB3462" s="78" t="str">
        <f t="shared" si="308"/>
        <v/>
      </c>
      <c r="EC3462"/>
    </row>
    <row r="3463" spans="132:133" x14ac:dyDescent="0.25">
      <c r="EB3463" s="78" t="str">
        <f t="shared" si="308"/>
        <v/>
      </c>
      <c r="EC3463"/>
    </row>
    <row r="3464" spans="132:133" x14ac:dyDescent="0.25">
      <c r="EB3464" s="78" t="str">
        <f t="shared" si="308"/>
        <v/>
      </c>
      <c r="EC3464"/>
    </row>
    <row r="3465" spans="132:133" x14ac:dyDescent="0.25">
      <c r="EB3465" s="78" t="str">
        <f t="shared" si="308"/>
        <v/>
      </c>
      <c r="EC3465"/>
    </row>
    <row r="3466" spans="132:133" x14ac:dyDescent="0.25">
      <c r="EB3466" s="78" t="str">
        <f t="shared" si="308"/>
        <v/>
      </c>
      <c r="EC3466"/>
    </row>
    <row r="3467" spans="132:133" x14ac:dyDescent="0.25">
      <c r="EB3467" s="78" t="str">
        <f t="shared" si="308"/>
        <v/>
      </c>
      <c r="EC3467"/>
    </row>
    <row r="3468" spans="132:133" x14ac:dyDescent="0.25">
      <c r="EB3468" s="78" t="str">
        <f t="shared" si="308"/>
        <v/>
      </c>
      <c r="EC3468"/>
    </row>
    <row r="3469" spans="132:133" x14ac:dyDescent="0.25">
      <c r="EB3469" s="78" t="str">
        <f t="shared" si="308"/>
        <v/>
      </c>
      <c r="EC3469"/>
    </row>
    <row r="3470" spans="132:133" x14ac:dyDescent="0.25">
      <c r="EB3470" s="78" t="str">
        <f t="shared" si="308"/>
        <v/>
      </c>
      <c r="EC3470"/>
    </row>
    <row r="3471" spans="132:133" x14ac:dyDescent="0.25">
      <c r="EB3471" s="78" t="str">
        <f t="shared" si="308"/>
        <v/>
      </c>
      <c r="EC3471"/>
    </row>
    <row r="3472" spans="132:133" x14ac:dyDescent="0.25">
      <c r="EB3472" s="78" t="str">
        <f t="shared" si="308"/>
        <v/>
      </c>
      <c r="EC3472"/>
    </row>
    <row r="3473" spans="132:133" x14ac:dyDescent="0.25">
      <c r="EB3473" s="78" t="str">
        <f t="shared" si="308"/>
        <v/>
      </c>
      <c r="EC3473"/>
    </row>
    <row r="3474" spans="132:133" x14ac:dyDescent="0.25">
      <c r="EB3474" s="78" t="str">
        <f t="shared" si="308"/>
        <v/>
      </c>
      <c r="EC3474"/>
    </row>
    <row r="3475" spans="132:133" x14ac:dyDescent="0.25">
      <c r="EB3475" s="78" t="str">
        <f t="shared" si="308"/>
        <v/>
      </c>
      <c r="EC3475"/>
    </row>
    <row r="3476" spans="132:133" x14ac:dyDescent="0.25">
      <c r="EB3476" s="78" t="str">
        <f t="shared" si="308"/>
        <v/>
      </c>
      <c r="EC3476"/>
    </row>
    <row r="3477" spans="132:133" x14ac:dyDescent="0.25">
      <c r="EB3477" s="78" t="str">
        <f t="shared" si="308"/>
        <v/>
      </c>
      <c r="EC3477"/>
    </row>
    <row r="3478" spans="132:133" x14ac:dyDescent="0.25">
      <c r="EB3478" s="78" t="str">
        <f t="shared" si="308"/>
        <v/>
      </c>
      <c r="EC3478"/>
    </row>
    <row r="3479" spans="132:133" x14ac:dyDescent="0.25">
      <c r="EB3479" s="78" t="str">
        <f t="shared" si="308"/>
        <v/>
      </c>
      <c r="EC3479"/>
    </row>
    <row r="3480" spans="132:133" x14ac:dyDescent="0.25">
      <c r="EB3480" s="78" t="str">
        <f t="shared" si="308"/>
        <v/>
      </c>
      <c r="EC3480"/>
    </row>
    <row r="3481" spans="132:133" x14ac:dyDescent="0.25">
      <c r="EB3481" s="78" t="str">
        <f t="shared" si="308"/>
        <v/>
      </c>
      <c r="EC3481"/>
    </row>
    <row r="3482" spans="132:133" x14ac:dyDescent="0.25">
      <c r="EB3482" s="78" t="str">
        <f t="shared" si="308"/>
        <v/>
      </c>
      <c r="EC3482"/>
    </row>
    <row r="3483" spans="132:133" x14ac:dyDescent="0.25">
      <c r="EB3483" s="78" t="str">
        <f t="shared" si="308"/>
        <v/>
      </c>
      <c r="EC3483"/>
    </row>
    <row r="3484" spans="132:133" x14ac:dyDescent="0.25">
      <c r="EB3484" s="78" t="str">
        <f t="shared" si="308"/>
        <v/>
      </c>
      <c r="EC3484"/>
    </row>
    <row r="3485" spans="132:133" x14ac:dyDescent="0.25">
      <c r="EB3485" s="78" t="str">
        <f t="shared" si="308"/>
        <v/>
      </c>
      <c r="EC3485"/>
    </row>
    <row r="3486" spans="132:133" x14ac:dyDescent="0.25">
      <c r="EB3486" s="78" t="str">
        <f t="shared" si="308"/>
        <v/>
      </c>
      <c r="EC3486"/>
    </row>
    <row r="3487" spans="132:133" x14ac:dyDescent="0.25">
      <c r="EB3487" s="78" t="str">
        <f t="shared" si="308"/>
        <v/>
      </c>
      <c r="EC3487"/>
    </row>
    <row r="3488" spans="132:133" x14ac:dyDescent="0.25">
      <c r="EB3488" s="78" t="str">
        <f t="shared" si="308"/>
        <v/>
      </c>
      <c r="EC3488"/>
    </row>
    <row r="3489" spans="132:133" x14ac:dyDescent="0.25">
      <c r="EB3489" s="78" t="str">
        <f t="shared" si="308"/>
        <v/>
      </c>
      <c r="EC3489"/>
    </row>
    <row r="3490" spans="132:133" x14ac:dyDescent="0.25">
      <c r="EB3490" s="78" t="str">
        <f t="shared" si="308"/>
        <v/>
      </c>
      <c r="EC3490"/>
    </row>
    <row r="3491" spans="132:133" x14ac:dyDescent="0.25">
      <c r="EB3491" s="78" t="str">
        <f t="shared" si="308"/>
        <v/>
      </c>
      <c r="EC3491"/>
    </row>
    <row r="3492" spans="132:133" x14ac:dyDescent="0.25">
      <c r="EB3492" s="78" t="str">
        <f t="shared" si="308"/>
        <v/>
      </c>
      <c r="EC3492"/>
    </row>
    <row r="3493" spans="132:133" x14ac:dyDescent="0.25">
      <c r="EB3493" s="78" t="str">
        <f t="shared" si="308"/>
        <v/>
      </c>
      <c r="EC3493"/>
    </row>
    <row r="3494" spans="132:133" x14ac:dyDescent="0.25">
      <c r="EB3494" s="78" t="str">
        <f t="shared" si="308"/>
        <v/>
      </c>
      <c r="EC3494"/>
    </row>
    <row r="3495" spans="132:133" x14ac:dyDescent="0.25">
      <c r="EB3495" s="78" t="str">
        <f t="shared" si="308"/>
        <v/>
      </c>
      <c r="EC3495"/>
    </row>
    <row r="3496" spans="132:133" x14ac:dyDescent="0.25">
      <c r="EB3496" s="78" t="str">
        <f t="shared" si="308"/>
        <v/>
      </c>
      <c r="EC3496"/>
    </row>
    <row r="3497" spans="132:133" x14ac:dyDescent="0.25">
      <c r="EB3497" s="78" t="str">
        <f t="shared" si="308"/>
        <v/>
      </c>
      <c r="EC3497"/>
    </row>
    <row r="3498" spans="132:133" x14ac:dyDescent="0.25">
      <c r="EB3498" s="78" t="str">
        <f t="shared" si="308"/>
        <v/>
      </c>
      <c r="EC3498"/>
    </row>
    <row r="3499" spans="132:133" x14ac:dyDescent="0.25">
      <c r="EB3499" s="78" t="str">
        <f t="shared" si="308"/>
        <v/>
      </c>
      <c r="EC3499"/>
    </row>
    <row r="3500" spans="132:133" x14ac:dyDescent="0.25">
      <c r="EB3500" s="78" t="str">
        <f t="shared" si="308"/>
        <v/>
      </c>
      <c r="EC3500"/>
    </row>
    <row r="3501" spans="132:133" x14ac:dyDescent="0.25">
      <c r="EB3501" s="78" t="str">
        <f t="shared" si="308"/>
        <v/>
      </c>
      <c r="EC3501"/>
    </row>
    <row r="3502" spans="132:133" x14ac:dyDescent="0.25">
      <c r="EB3502" s="78" t="str">
        <f t="shared" si="308"/>
        <v/>
      </c>
      <c r="EC3502"/>
    </row>
    <row r="3503" spans="132:133" x14ac:dyDescent="0.25">
      <c r="EB3503" s="78" t="str">
        <f t="shared" si="308"/>
        <v/>
      </c>
      <c r="EC3503"/>
    </row>
    <row r="3504" spans="132:133" x14ac:dyDescent="0.25">
      <c r="EB3504" s="78" t="str">
        <f t="shared" si="308"/>
        <v/>
      </c>
      <c r="EC3504"/>
    </row>
    <row r="3505" spans="132:133" x14ac:dyDescent="0.25">
      <c r="EB3505" s="78" t="str">
        <f t="shared" si="308"/>
        <v/>
      </c>
      <c r="EC3505"/>
    </row>
    <row r="3506" spans="132:133" x14ac:dyDescent="0.25">
      <c r="EB3506" s="78" t="str">
        <f t="shared" si="308"/>
        <v/>
      </c>
      <c r="EC3506"/>
    </row>
    <row r="3507" spans="132:133" x14ac:dyDescent="0.25">
      <c r="EB3507" s="78" t="str">
        <f t="shared" si="308"/>
        <v/>
      </c>
      <c r="EC3507"/>
    </row>
    <row r="3508" spans="132:133" x14ac:dyDescent="0.25">
      <c r="EB3508" s="78" t="str">
        <f t="shared" si="308"/>
        <v/>
      </c>
      <c r="EC3508"/>
    </row>
    <row r="3509" spans="132:133" x14ac:dyDescent="0.25">
      <c r="EB3509" s="78" t="str">
        <f t="shared" si="308"/>
        <v/>
      </c>
      <c r="EC3509"/>
    </row>
    <row r="3510" spans="132:133" x14ac:dyDescent="0.25">
      <c r="EB3510" s="78" t="str">
        <f t="shared" si="308"/>
        <v/>
      </c>
      <c r="EC3510"/>
    </row>
    <row r="3511" spans="132:133" x14ac:dyDescent="0.25">
      <c r="EB3511" s="78" t="str">
        <f t="shared" si="308"/>
        <v/>
      </c>
      <c r="EC3511"/>
    </row>
    <row r="3512" spans="132:133" x14ac:dyDescent="0.25">
      <c r="EB3512" s="78" t="str">
        <f t="shared" si="308"/>
        <v/>
      </c>
      <c r="EC3512"/>
    </row>
    <row r="3513" spans="132:133" x14ac:dyDescent="0.25">
      <c r="EB3513" s="78" t="str">
        <f t="shared" si="308"/>
        <v/>
      </c>
      <c r="EC3513"/>
    </row>
    <row r="3514" spans="132:133" x14ac:dyDescent="0.25">
      <c r="EB3514" s="78" t="str">
        <f t="shared" si="308"/>
        <v/>
      </c>
      <c r="EC3514"/>
    </row>
    <row r="3515" spans="132:133" x14ac:dyDescent="0.25">
      <c r="EB3515" s="78" t="str">
        <f t="shared" si="308"/>
        <v/>
      </c>
      <c r="EC3515"/>
    </row>
    <row r="3516" spans="132:133" x14ac:dyDescent="0.25">
      <c r="EB3516" s="78" t="str">
        <f t="shared" si="308"/>
        <v/>
      </c>
      <c r="EC3516"/>
    </row>
    <row r="3517" spans="132:133" x14ac:dyDescent="0.25">
      <c r="EB3517" s="78" t="str">
        <f t="shared" si="308"/>
        <v/>
      </c>
      <c r="EC3517"/>
    </row>
    <row r="3518" spans="132:133" x14ac:dyDescent="0.25">
      <c r="EB3518" s="78" t="str">
        <f t="shared" si="308"/>
        <v/>
      </c>
      <c r="EC3518"/>
    </row>
    <row r="3519" spans="132:133" x14ac:dyDescent="0.25">
      <c r="EB3519" s="78" t="str">
        <f t="shared" si="308"/>
        <v/>
      </c>
      <c r="EC3519"/>
    </row>
    <row r="3520" spans="132:133" x14ac:dyDescent="0.25">
      <c r="EB3520" s="78" t="str">
        <f t="shared" si="308"/>
        <v/>
      </c>
      <c r="EC3520"/>
    </row>
    <row r="3521" spans="132:133" x14ac:dyDescent="0.25">
      <c r="EB3521" s="78" t="str">
        <f t="shared" si="308"/>
        <v/>
      </c>
      <c r="EC3521"/>
    </row>
    <row r="3522" spans="132:133" x14ac:dyDescent="0.25">
      <c r="EB3522" s="78" t="str">
        <f t="shared" si="308"/>
        <v/>
      </c>
      <c r="EC3522"/>
    </row>
    <row r="3523" spans="132:133" x14ac:dyDescent="0.25">
      <c r="EB3523" s="78" t="str">
        <f t="shared" si="308"/>
        <v/>
      </c>
      <c r="EC3523"/>
    </row>
    <row r="3524" spans="132:133" x14ac:dyDescent="0.25">
      <c r="EB3524" s="78" t="str">
        <f t="shared" si="308"/>
        <v/>
      </c>
      <c r="EC3524"/>
    </row>
    <row r="3525" spans="132:133" x14ac:dyDescent="0.25">
      <c r="EB3525" s="78" t="str">
        <f t="shared" ref="EB3525:EB3588" si="309">INDEX($CT$4:$DX$151,MOD(ROW()-4,148)+1,INT((ROW()-4)/148)+1)</f>
        <v/>
      </c>
      <c r="EC3525"/>
    </row>
    <row r="3526" spans="132:133" x14ac:dyDescent="0.25">
      <c r="EB3526" s="78" t="str">
        <f t="shared" si="309"/>
        <v/>
      </c>
      <c r="EC3526"/>
    </row>
    <row r="3527" spans="132:133" x14ac:dyDescent="0.25">
      <c r="EB3527" s="78" t="str">
        <f t="shared" si="309"/>
        <v/>
      </c>
      <c r="EC3527"/>
    </row>
    <row r="3528" spans="132:133" x14ac:dyDescent="0.25">
      <c r="EB3528" s="78" t="str">
        <f t="shared" si="309"/>
        <v/>
      </c>
      <c r="EC3528"/>
    </row>
    <row r="3529" spans="132:133" x14ac:dyDescent="0.25">
      <c r="EB3529" s="78" t="str">
        <f t="shared" si="309"/>
        <v/>
      </c>
      <c r="EC3529"/>
    </row>
    <row r="3530" spans="132:133" x14ac:dyDescent="0.25">
      <c r="EB3530" s="78" t="str">
        <f t="shared" si="309"/>
        <v/>
      </c>
      <c r="EC3530"/>
    </row>
    <row r="3531" spans="132:133" x14ac:dyDescent="0.25">
      <c r="EB3531" s="78" t="str">
        <f t="shared" si="309"/>
        <v/>
      </c>
      <c r="EC3531"/>
    </row>
    <row r="3532" spans="132:133" x14ac:dyDescent="0.25">
      <c r="EB3532" s="78" t="str">
        <f t="shared" si="309"/>
        <v/>
      </c>
      <c r="EC3532"/>
    </row>
    <row r="3533" spans="132:133" x14ac:dyDescent="0.25">
      <c r="EB3533" s="78" t="str">
        <f t="shared" si="309"/>
        <v/>
      </c>
      <c r="EC3533"/>
    </row>
    <row r="3534" spans="132:133" x14ac:dyDescent="0.25">
      <c r="EB3534" s="78" t="str">
        <f t="shared" si="309"/>
        <v/>
      </c>
      <c r="EC3534"/>
    </row>
    <row r="3535" spans="132:133" x14ac:dyDescent="0.25">
      <c r="EB3535" s="78" t="str">
        <f t="shared" si="309"/>
        <v/>
      </c>
      <c r="EC3535"/>
    </row>
    <row r="3536" spans="132:133" x14ac:dyDescent="0.25">
      <c r="EB3536" s="78" t="str">
        <f t="shared" si="309"/>
        <v/>
      </c>
      <c r="EC3536"/>
    </row>
    <row r="3537" spans="132:133" x14ac:dyDescent="0.25">
      <c r="EB3537" s="78" t="str">
        <f t="shared" si="309"/>
        <v/>
      </c>
      <c r="EC3537"/>
    </row>
    <row r="3538" spans="132:133" x14ac:dyDescent="0.25">
      <c r="EB3538" s="78" t="str">
        <f t="shared" si="309"/>
        <v/>
      </c>
      <c r="EC3538"/>
    </row>
    <row r="3539" spans="132:133" x14ac:dyDescent="0.25">
      <c r="EB3539" s="78" t="str">
        <f t="shared" si="309"/>
        <v/>
      </c>
      <c r="EC3539"/>
    </row>
    <row r="3540" spans="132:133" x14ac:dyDescent="0.25">
      <c r="EB3540" s="78" t="str">
        <f t="shared" si="309"/>
        <v/>
      </c>
      <c r="EC3540"/>
    </row>
    <row r="3541" spans="132:133" x14ac:dyDescent="0.25">
      <c r="EB3541" s="78" t="str">
        <f t="shared" si="309"/>
        <v/>
      </c>
      <c r="EC3541"/>
    </row>
    <row r="3542" spans="132:133" x14ac:dyDescent="0.25">
      <c r="EB3542" s="78" t="str">
        <f t="shared" si="309"/>
        <v/>
      </c>
      <c r="EC3542"/>
    </row>
    <row r="3543" spans="132:133" x14ac:dyDescent="0.25">
      <c r="EB3543" s="78" t="str">
        <f t="shared" si="309"/>
        <v/>
      </c>
      <c r="EC3543"/>
    </row>
    <row r="3544" spans="132:133" x14ac:dyDescent="0.25">
      <c r="EB3544" s="78" t="str">
        <f t="shared" si="309"/>
        <v/>
      </c>
      <c r="EC3544"/>
    </row>
    <row r="3545" spans="132:133" x14ac:dyDescent="0.25">
      <c r="EB3545" s="78" t="str">
        <f t="shared" si="309"/>
        <v/>
      </c>
      <c r="EC3545"/>
    </row>
    <row r="3546" spans="132:133" x14ac:dyDescent="0.25">
      <c r="EB3546" s="78" t="str">
        <f t="shared" si="309"/>
        <v/>
      </c>
      <c r="EC3546"/>
    </row>
    <row r="3547" spans="132:133" x14ac:dyDescent="0.25">
      <c r="EB3547" s="78" t="str">
        <f t="shared" si="309"/>
        <v/>
      </c>
      <c r="EC3547"/>
    </row>
    <row r="3548" spans="132:133" x14ac:dyDescent="0.25">
      <c r="EB3548" s="78" t="str">
        <f t="shared" si="309"/>
        <v/>
      </c>
      <c r="EC3548"/>
    </row>
    <row r="3549" spans="132:133" x14ac:dyDescent="0.25">
      <c r="EB3549" s="78" t="str">
        <f t="shared" si="309"/>
        <v/>
      </c>
      <c r="EC3549"/>
    </row>
    <row r="3550" spans="132:133" x14ac:dyDescent="0.25">
      <c r="EB3550" s="78" t="str">
        <f t="shared" si="309"/>
        <v/>
      </c>
      <c r="EC3550"/>
    </row>
    <row r="3551" spans="132:133" x14ac:dyDescent="0.25">
      <c r="EB3551" s="78" t="str">
        <f t="shared" si="309"/>
        <v/>
      </c>
      <c r="EC3551"/>
    </row>
    <row r="3552" spans="132:133" x14ac:dyDescent="0.25">
      <c r="EB3552" s="78" t="str">
        <f t="shared" si="309"/>
        <v/>
      </c>
      <c r="EC3552"/>
    </row>
    <row r="3553" spans="132:133" x14ac:dyDescent="0.25">
      <c r="EB3553" s="78" t="str">
        <f t="shared" si="309"/>
        <v/>
      </c>
      <c r="EC3553"/>
    </row>
    <row r="3554" spans="132:133" x14ac:dyDescent="0.25">
      <c r="EB3554" s="78" t="str">
        <f t="shared" si="309"/>
        <v/>
      </c>
      <c r="EC3554"/>
    </row>
    <row r="3555" spans="132:133" x14ac:dyDescent="0.25">
      <c r="EB3555" s="78" t="str">
        <f t="shared" si="309"/>
        <v/>
      </c>
      <c r="EC3555"/>
    </row>
    <row r="3556" spans="132:133" x14ac:dyDescent="0.25">
      <c r="EB3556" s="78" t="str">
        <f t="shared" si="309"/>
        <v/>
      </c>
      <c r="EC3556"/>
    </row>
    <row r="3557" spans="132:133" x14ac:dyDescent="0.25">
      <c r="EB3557" s="78" t="str">
        <f t="shared" si="309"/>
        <v/>
      </c>
      <c r="EC3557"/>
    </row>
    <row r="3558" spans="132:133" x14ac:dyDescent="0.25">
      <c r="EB3558" s="78" t="str">
        <f t="shared" si="309"/>
        <v/>
      </c>
      <c r="EC3558"/>
    </row>
    <row r="3559" spans="132:133" x14ac:dyDescent="0.25">
      <c r="EB3559" s="78" t="str">
        <f t="shared" si="309"/>
        <v/>
      </c>
      <c r="EC3559"/>
    </row>
    <row r="3560" spans="132:133" x14ac:dyDescent="0.25">
      <c r="EB3560" s="78" t="str">
        <f t="shared" si="309"/>
        <v/>
      </c>
      <c r="EC3560"/>
    </row>
    <row r="3561" spans="132:133" x14ac:dyDescent="0.25">
      <c r="EB3561" s="78" t="str">
        <f t="shared" si="309"/>
        <v/>
      </c>
      <c r="EC3561"/>
    </row>
    <row r="3562" spans="132:133" x14ac:dyDescent="0.25">
      <c r="EB3562" s="78" t="str">
        <f t="shared" si="309"/>
        <v/>
      </c>
      <c r="EC3562"/>
    </row>
    <row r="3563" spans="132:133" x14ac:dyDescent="0.25">
      <c r="EB3563" s="78" t="str">
        <f t="shared" si="309"/>
        <v/>
      </c>
      <c r="EC3563"/>
    </row>
    <row r="3564" spans="132:133" x14ac:dyDescent="0.25">
      <c r="EB3564" s="78" t="str">
        <f t="shared" si="309"/>
        <v/>
      </c>
      <c r="EC3564"/>
    </row>
    <row r="3565" spans="132:133" x14ac:dyDescent="0.25">
      <c r="EB3565" s="78" t="str">
        <f t="shared" si="309"/>
        <v/>
      </c>
      <c r="EC3565"/>
    </row>
    <row r="3566" spans="132:133" x14ac:dyDescent="0.25">
      <c r="EB3566" s="78" t="str">
        <f t="shared" si="309"/>
        <v/>
      </c>
      <c r="EC3566"/>
    </row>
    <row r="3567" spans="132:133" x14ac:dyDescent="0.25">
      <c r="EB3567" s="78" t="str">
        <f t="shared" si="309"/>
        <v/>
      </c>
      <c r="EC3567"/>
    </row>
    <row r="3568" spans="132:133" x14ac:dyDescent="0.25">
      <c r="EB3568" s="78" t="str">
        <f t="shared" si="309"/>
        <v/>
      </c>
      <c r="EC3568"/>
    </row>
    <row r="3569" spans="132:133" x14ac:dyDescent="0.25">
      <c r="EB3569" s="78" t="str">
        <f t="shared" si="309"/>
        <v/>
      </c>
      <c r="EC3569"/>
    </row>
    <row r="3570" spans="132:133" x14ac:dyDescent="0.25">
      <c r="EB3570" s="78" t="str">
        <f t="shared" si="309"/>
        <v/>
      </c>
      <c r="EC3570"/>
    </row>
    <row r="3571" spans="132:133" x14ac:dyDescent="0.25">
      <c r="EB3571" s="78" t="str">
        <f t="shared" si="309"/>
        <v/>
      </c>
      <c r="EC3571"/>
    </row>
    <row r="3572" spans="132:133" x14ac:dyDescent="0.25">
      <c r="EB3572" s="78" t="str">
        <f t="shared" si="309"/>
        <v/>
      </c>
      <c r="EC3572"/>
    </row>
    <row r="3573" spans="132:133" x14ac:dyDescent="0.25">
      <c r="EB3573" s="78" t="str">
        <f t="shared" si="309"/>
        <v/>
      </c>
      <c r="EC3573"/>
    </row>
    <row r="3574" spans="132:133" x14ac:dyDescent="0.25">
      <c r="EB3574" s="78" t="str">
        <f t="shared" si="309"/>
        <v/>
      </c>
      <c r="EC3574"/>
    </row>
    <row r="3575" spans="132:133" x14ac:dyDescent="0.25">
      <c r="EB3575" s="78" t="str">
        <f t="shared" si="309"/>
        <v/>
      </c>
      <c r="EC3575"/>
    </row>
    <row r="3576" spans="132:133" x14ac:dyDescent="0.25">
      <c r="EB3576" s="78" t="str">
        <f t="shared" si="309"/>
        <v/>
      </c>
      <c r="EC3576"/>
    </row>
    <row r="3577" spans="132:133" x14ac:dyDescent="0.25">
      <c r="EB3577" s="78" t="str">
        <f t="shared" si="309"/>
        <v/>
      </c>
      <c r="EC3577"/>
    </row>
    <row r="3578" spans="132:133" x14ac:dyDescent="0.25">
      <c r="EB3578" s="78" t="str">
        <f t="shared" si="309"/>
        <v/>
      </c>
      <c r="EC3578"/>
    </row>
    <row r="3579" spans="132:133" x14ac:dyDescent="0.25">
      <c r="EB3579" s="78" t="str">
        <f t="shared" si="309"/>
        <v/>
      </c>
      <c r="EC3579"/>
    </row>
    <row r="3580" spans="132:133" x14ac:dyDescent="0.25">
      <c r="EB3580" s="78" t="str">
        <f t="shared" si="309"/>
        <v/>
      </c>
      <c r="EC3580"/>
    </row>
    <row r="3581" spans="132:133" x14ac:dyDescent="0.25">
      <c r="EB3581" s="78" t="str">
        <f t="shared" si="309"/>
        <v/>
      </c>
      <c r="EC3581"/>
    </row>
    <row r="3582" spans="132:133" x14ac:dyDescent="0.25">
      <c r="EB3582" s="78" t="str">
        <f t="shared" si="309"/>
        <v/>
      </c>
      <c r="EC3582"/>
    </row>
    <row r="3583" spans="132:133" x14ac:dyDescent="0.25">
      <c r="EB3583" s="78" t="str">
        <f t="shared" si="309"/>
        <v/>
      </c>
      <c r="EC3583"/>
    </row>
    <row r="3584" spans="132:133" x14ac:dyDescent="0.25">
      <c r="EB3584" s="78" t="str">
        <f t="shared" si="309"/>
        <v/>
      </c>
      <c r="EC3584"/>
    </row>
    <row r="3585" spans="132:133" x14ac:dyDescent="0.25">
      <c r="EB3585" s="78" t="str">
        <f t="shared" si="309"/>
        <v/>
      </c>
      <c r="EC3585"/>
    </row>
    <row r="3586" spans="132:133" x14ac:dyDescent="0.25">
      <c r="EB3586" s="78" t="str">
        <f t="shared" si="309"/>
        <v/>
      </c>
      <c r="EC3586"/>
    </row>
    <row r="3587" spans="132:133" x14ac:dyDescent="0.25">
      <c r="EB3587" s="78" t="str">
        <f t="shared" si="309"/>
        <v/>
      </c>
      <c r="EC3587"/>
    </row>
    <row r="3588" spans="132:133" x14ac:dyDescent="0.25">
      <c r="EB3588" s="78" t="str">
        <f t="shared" si="309"/>
        <v/>
      </c>
      <c r="EC3588"/>
    </row>
    <row r="3589" spans="132:133" x14ac:dyDescent="0.25">
      <c r="EB3589" s="78" t="str">
        <f t="shared" ref="EB3589:EB3652" si="310">INDEX($CT$4:$DX$151,MOD(ROW()-4,148)+1,INT((ROW()-4)/148)+1)</f>
        <v/>
      </c>
      <c r="EC3589"/>
    </row>
    <row r="3590" spans="132:133" x14ac:dyDescent="0.25">
      <c r="EB3590" s="78" t="str">
        <f t="shared" si="310"/>
        <v/>
      </c>
      <c r="EC3590"/>
    </row>
    <row r="3591" spans="132:133" x14ac:dyDescent="0.25">
      <c r="EB3591" s="78" t="str">
        <f t="shared" si="310"/>
        <v/>
      </c>
      <c r="EC3591"/>
    </row>
    <row r="3592" spans="132:133" x14ac:dyDescent="0.25">
      <c r="EB3592" s="78" t="str">
        <f t="shared" si="310"/>
        <v/>
      </c>
      <c r="EC3592"/>
    </row>
    <row r="3593" spans="132:133" x14ac:dyDescent="0.25">
      <c r="EB3593" s="78" t="str">
        <f t="shared" si="310"/>
        <v/>
      </c>
      <c r="EC3593"/>
    </row>
    <row r="3594" spans="132:133" x14ac:dyDescent="0.25">
      <c r="EB3594" s="78" t="str">
        <f t="shared" si="310"/>
        <v/>
      </c>
      <c r="EC3594"/>
    </row>
    <row r="3595" spans="132:133" x14ac:dyDescent="0.25">
      <c r="EB3595" s="78" t="str">
        <f t="shared" si="310"/>
        <v/>
      </c>
      <c r="EC3595"/>
    </row>
    <row r="3596" spans="132:133" x14ac:dyDescent="0.25">
      <c r="EB3596" s="78" t="str">
        <f t="shared" si="310"/>
        <v/>
      </c>
      <c r="EC3596"/>
    </row>
    <row r="3597" spans="132:133" x14ac:dyDescent="0.25">
      <c r="EB3597" s="78" t="str">
        <f t="shared" si="310"/>
        <v/>
      </c>
      <c r="EC3597"/>
    </row>
    <row r="3598" spans="132:133" x14ac:dyDescent="0.25">
      <c r="EB3598" s="78" t="str">
        <f t="shared" si="310"/>
        <v/>
      </c>
      <c r="EC3598"/>
    </row>
    <row r="3599" spans="132:133" x14ac:dyDescent="0.25">
      <c r="EB3599" s="78" t="str">
        <f t="shared" si="310"/>
        <v/>
      </c>
      <c r="EC3599"/>
    </row>
    <row r="3600" spans="132:133" x14ac:dyDescent="0.25">
      <c r="EB3600" s="78" t="str">
        <f t="shared" si="310"/>
        <v/>
      </c>
      <c r="EC3600"/>
    </row>
    <row r="3601" spans="132:133" x14ac:dyDescent="0.25">
      <c r="EB3601" s="78" t="str">
        <f t="shared" si="310"/>
        <v/>
      </c>
      <c r="EC3601"/>
    </row>
    <row r="3602" spans="132:133" x14ac:dyDescent="0.25">
      <c r="EB3602" s="78" t="str">
        <f t="shared" si="310"/>
        <v/>
      </c>
      <c r="EC3602"/>
    </row>
    <row r="3603" spans="132:133" x14ac:dyDescent="0.25">
      <c r="EB3603" s="78" t="str">
        <f t="shared" si="310"/>
        <v/>
      </c>
      <c r="EC3603"/>
    </row>
    <row r="3604" spans="132:133" x14ac:dyDescent="0.25">
      <c r="EB3604" s="78" t="str">
        <f t="shared" si="310"/>
        <v/>
      </c>
      <c r="EC3604"/>
    </row>
    <row r="3605" spans="132:133" x14ac:dyDescent="0.25">
      <c r="EB3605" s="78" t="str">
        <f t="shared" si="310"/>
        <v/>
      </c>
      <c r="EC3605"/>
    </row>
    <row r="3606" spans="132:133" x14ac:dyDescent="0.25">
      <c r="EB3606" s="78" t="str">
        <f t="shared" si="310"/>
        <v/>
      </c>
      <c r="EC3606"/>
    </row>
    <row r="3607" spans="132:133" x14ac:dyDescent="0.25">
      <c r="EB3607" s="78" t="str">
        <f t="shared" si="310"/>
        <v/>
      </c>
      <c r="EC3607"/>
    </row>
    <row r="3608" spans="132:133" x14ac:dyDescent="0.25">
      <c r="EB3608" s="78" t="str">
        <f t="shared" si="310"/>
        <v/>
      </c>
      <c r="EC3608"/>
    </row>
    <row r="3609" spans="132:133" x14ac:dyDescent="0.25">
      <c r="EB3609" s="78" t="str">
        <f t="shared" si="310"/>
        <v/>
      </c>
      <c r="EC3609"/>
    </row>
    <row r="3610" spans="132:133" x14ac:dyDescent="0.25">
      <c r="EB3610" s="78" t="str">
        <f t="shared" si="310"/>
        <v/>
      </c>
      <c r="EC3610"/>
    </row>
    <row r="3611" spans="132:133" x14ac:dyDescent="0.25">
      <c r="EB3611" s="78" t="str">
        <f t="shared" si="310"/>
        <v/>
      </c>
      <c r="EC3611"/>
    </row>
    <row r="3612" spans="132:133" x14ac:dyDescent="0.25">
      <c r="EB3612" s="78" t="str">
        <f t="shared" si="310"/>
        <v/>
      </c>
      <c r="EC3612"/>
    </row>
    <row r="3613" spans="132:133" x14ac:dyDescent="0.25">
      <c r="EB3613" s="78" t="str">
        <f t="shared" si="310"/>
        <v/>
      </c>
      <c r="EC3613"/>
    </row>
    <row r="3614" spans="132:133" x14ac:dyDescent="0.25">
      <c r="EB3614" s="78" t="str">
        <f t="shared" si="310"/>
        <v/>
      </c>
      <c r="EC3614"/>
    </row>
    <row r="3615" spans="132:133" x14ac:dyDescent="0.25">
      <c r="EB3615" s="78" t="str">
        <f t="shared" si="310"/>
        <v/>
      </c>
      <c r="EC3615"/>
    </row>
    <row r="3616" spans="132:133" x14ac:dyDescent="0.25">
      <c r="EB3616" s="78" t="str">
        <f t="shared" si="310"/>
        <v/>
      </c>
      <c r="EC3616"/>
    </row>
    <row r="3617" spans="132:133" x14ac:dyDescent="0.25">
      <c r="EB3617" s="78" t="str">
        <f t="shared" si="310"/>
        <v/>
      </c>
      <c r="EC3617"/>
    </row>
    <row r="3618" spans="132:133" x14ac:dyDescent="0.25">
      <c r="EB3618" s="78" t="str">
        <f t="shared" si="310"/>
        <v/>
      </c>
      <c r="EC3618"/>
    </row>
    <row r="3619" spans="132:133" x14ac:dyDescent="0.25">
      <c r="EB3619" s="78" t="str">
        <f t="shared" si="310"/>
        <v/>
      </c>
      <c r="EC3619"/>
    </row>
    <row r="3620" spans="132:133" x14ac:dyDescent="0.25">
      <c r="EB3620" s="78" t="str">
        <f t="shared" si="310"/>
        <v/>
      </c>
      <c r="EC3620"/>
    </row>
    <row r="3621" spans="132:133" x14ac:dyDescent="0.25">
      <c r="EB3621" s="78" t="str">
        <f t="shared" si="310"/>
        <v/>
      </c>
      <c r="EC3621"/>
    </row>
    <row r="3622" spans="132:133" x14ac:dyDescent="0.25">
      <c r="EB3622" s="78" t="str">
        <f t="shared" si="310"/>
        <v/>
      </c>
      <c r="EC3622"/>
    </row>
    <row r="3623" spans="132:133" x14ac:dyDescent="0.25">
      <c r="EB3623" s="78" t="str">
        <f t="shared" si="310"/>
        <v/>
      </c>
      <c r="EC3623"/>
    </row>
    <row r="3624" spans="132:133" x14ac:dyDescent="0.25">
      <c r="EB3624" s="78" t="str">
        <f t="shared" si="310"/>
        <v/>
      </c>
      <c r="EC3624"/>
    </row>
    <row r="3625" spans="132:133" x14ac:dyDescent="0.25">
      <c r="EB3625" s="78" t="str">
        <f t="shared" si="310"/>
        <v/>
      </c>
      <c r="EC3625"/>
    </row>
    <row r="3626" spans="132:133" x14ac:dyDescent="0.25">
      <c r="EB3626" s="78" t="str">
        <f t="shared" si="310"/>
        <v/>
      </c>
      <c r="EC3626"/>
    </row>
    <row r="3627" spans="132:133" x14ac:dyDescent="0.25">
      <c r="EB3627" s="78" t="str">
        <f t="shared" si="310"/>
        <v/>
      </c>
      <c r="EC3627"/>
    </row>
    <row r="3628" spans="132:133" x14ac:dyDescent="0.25">
      <c r="EB3628" s="78" t="str">
        <f t="shared" si="310"/>
        <v/>
      </c>
      <c r="EC3628"/>
    </row>
    <row r="3629" spans="132:133" x14ac:dyDescent="0.25">
      <c r="EB3629" s="78" t="str">
        <f t="shared" si="310"/>
        <v/>
      </c>
      <c r="EC3629"/>
    </row>
    <row r="3630" spans="132:133" x14ac:dyDescent="0.25">
      <c r="EB3630" s="78" t="str">
        <f t="shared" si="310"/>
        <v/>
      </c>
      <c r="EC3630"/>
    </row>
    <row r="3631" spans="132:133" x14ac:dyDescent="0.25">
      <c r="EB3631" s="78" t="str">
        <f t="shared" si="310"/>
        <v/>
      </c>
      <c r="EC3631"/>
    </row>
    <row r="3632" spans="132:133" x14ac:dyDescent="0.25">
      <c r="EB3632" s="78" t="str">
        <f t="shared" si="310"/>
        <v/>
      </c>
      <c r="EC3632"/>
    </row>
    <row r="3633" spans="132:133" x14ac:dyDescent="0.25">
      <c r="EB3633" s="78" t="str">
        <f t="shared" si="310"/>
        <v/>
      </c>
      <c r="EC3633"/>
    </row>
    <row r="3634" spans="132:133" x14ac:dyDescent="0.25">
      <c r="EB3634" s="78" t="str">
        <f t="shared" si="310"/>
        <v/>
      </c>
      <c r="EC3634"/>
    </row>
    <row r="3635" spans="132:133" x14ac:dyDescent="0.25">
      <c r="EB3635" s="78" t="str">
        <f t="shared" si="310"/>
        <v/>
      </c>
      <c r="EC3635"/>
    </row>
    <row r="3636" spans="132:133" x14ac:dyDescent="0.25">
      <c r="EB3636" s="78" t="str">
        <f t="shared" si="310"/>
        <v/>
      </c>
      <c r="EC3636"/>
    </row>
    <row r="3637" spans="132:133" x14ac:dyDescent="0.25">
      <c r="EB3637" s="78" t="str">
        <f t="shared" si="310"/>
        <v/>
      </c>
      <c r="EC3637"/>
    </row>
    <row r="3638" spans="132:133" x14ac:dyDescent="0.25">
      <c r="EB3638" s="78" t="str">
        <f t="shared" si="310"/>
        <v/>
      </c>
      <c r="EC3638"/>
    </row>
    <row r="3639" spans="132:133" x14ac:dyDescent="0.25">
      <c r="EB3639" s="78" t="str">
        <f t="shared" si="310"/>
        <v/>
      </c>
      <c r="EC3639"/>
    </row>
    <row r="3640" spans="132:133" x14ac:dyDescent="0.25">
      <c r="EB3640" s="78" t="str">
        <f t="shared" si="310"/>
        <v/>
      </c>
      <c r="EC3640"/>
    </row>
    <row r="3641" spans="132:133" x14ac:dyDescent="0.25">
      <c r="EB3641" s="78" t="str">
        <f t="shared" si="310"/>
        <v/>
      </c>
      <c r="EC3641"/>
    </row>
    <row r="3642" spans="132:133" x14ac:dyDescent="0.25">
      <c r="EB3642" s="78" t="str">
        <f t="shared" si="310"/>
        <v/>
      </c>
      <c r="EC3642"/>
    </row>
    <row r="3643" spans="132:133" x14ac:dyDescent="0.25">
      <c r="EB3643" s="78" t="str">
        <f t="shared" si="310"/>
        <v/>
      </c>
      <c r="EC3643"/>
    </row>
    <row r="3644" spans="132:133" x14ac:dyDescent="0.25">
      <c r="EB3644" s="78" t="str">
        <f t="shared" si="310"/>
        <v/>
      </c>
      <c r="EC3644"/>
    </row>
    <row r="3645" spans="132:133" x14ac:dyDescent="0.25">
      <c r="EB3645" s="78" t="str">
        <f t="shared" si="310"/>
        <v/>
      </c>
      <c r="EC3645"/>
    </row>
    <row r="3646" spans="132:133" x14ac:dyDescent="0.25">
      <c r="EB3646" s="78" t="str">
        <f t="shared" si="310"/>
        <v/>
      </c>
      <c r="EC3646"/>
    </row>
    <row r="3647" spans="132:133" x14ac:dyDescent="0.25">
      <c r="EB3647" s="78" t="str">
        <f t="shared" si="310"/>
        <v/>
      </c>
      <c r="EC3647"/>
    </row>
    <row r="3648" spans="132:133" x14ac:dyDescent="0.25">
      <c r="EB3648" s="78" t="str">
        <f t="shared" si="310"/>
        <v/>
      </c>
      <c r="EC3648"/>
    </row>
    <row r="3649" spans="132:133" x14ac:dyDescent="0.25">
      <c r="EB3649" s="78" t="str">
        <f t="shared" si="310"/>
        <v/>
      </c>
      <c r="EC3649"/>
    </row>
    <row r="3650" spans="132:133" x14ac:dyDescent="0.25">
      <c r="EB3650" s="78" t="str">
        <f t="shared" si="310"/>
        <v/>
      </c>
      <c r="EC3650"/>
    </row>
    <row r="3651" spans="132:133" x14ac:dyDescent="0.25">
      <c r="EB3651" s="78" t="str">
        <f t="shared" si="310"/>
        <v/>
      </c>
      <c r="EC3651"/>
    </row>
    <row r="3652" spans="132:133" x14ac:dyDescent="0.25">
      <c r="EB3652" s="78" t="str">
        <f t="shared" si="310"/>
        <v/>
      </c>
      <c r="EC3652"/>
    </row>
    <row r="3653" spans="132:133" x14ac:dyDescent="0.25">
      <c r="EB3653" s="78" t="str">
        <f t="shared" ref="EB3653:EB3716" si="311">INDEX($CT$4:$DX$151,MOD(ROW()-4,148)+1,INT((ROW()-4)/148)+1)</f>
        <v/>
      </c>
      <c r="EC3653"/>
    </row>
    <row r="3654" spans="132:133" x14ac:dyDescent="0.25">
      <c r="EB3654" s="78" t="str">
        <f t="shared" si="311"/>
        <v/>
      </c>
      <c r="EC3654"/>
    </row>
    <row r="3655" spans="132:133" x14ac:dyDescent="0.25">
      <c r="EB3655" s="78" t="str">
        <f t="shared" si="311"/>
        <v/>
      </c>
      <c r="EC3655"/>
    </row>
    <row r="3656" spans="132:133" x14ac:dyDescent="0.25">
      <c r="EB3656" s="78" t="str">
        <f t="shared" si="311"/>
        <v/>
      </c>
      <c r="EC3656"/>
    </row>
    <row r="3657" spans="132:133" x14ac:dyDescent="0.25">
      <c r="EB3657" s="78" t="str">
        <f t="shared" si="311"/>
        <v/>
      </c>
      <c r="EC3657"/>
    </row>
    <row r="3658" spans="132:133" x14ac:dyDescent="0.25">
      <c r="EB3658" s="78" t="str">
        <f t="shared" si="311"/>
        <v/>
      </c>
      <c r="EC3658"/>
    </row>
    <row r="3659" spans="132:133" x14ac:dyDescent="0.25">
      <c r="EB3659" s="78" t="str">
        <f t="shared" si="311"/>
        <v/>
      </c>
      <c r="EC3659"/>
    </row>
    <row r="3660" spans="132:133" x14ac:dyDescent="0.25">
      <c r="EB3660" s="78" t="str">
        <f t="shared" si="311"/>
        <v/>
      </c>
      <c r="EC3660"/>
    </row>
    <row r="3661" spans="132:133" x14ac:dyDescent="0.25">
      <c r="EB3661" s="78" t="str">
        <f t="shared" si="311"/>
        <v/>
      </c>
      <c r="EC3661"/>
    </row>
    <row r="3662" spans="132:133" x14ac:dyDescent="0.25">
      <c r="EB3662" s="78" t="str">
        <f t="shared" si="311"/>
        <v/>
      </c>
      <c r="EC3662"/>
    </row>
    <row r="3663" spans="132:133" x14ac:dyDescent="0.25">
      <c r="EB3663" s="78" t="str">
        <f t="shared" si="311"/>
        <v/>
      </c>
      <c r="EC3663"/>
    </row>
    <row r="3664" spans="132:133" x14ac:dyDescent="0.25">
      <c r="EB3664" s="78" t="str">
        <f t="shared" si="311"/>
        <v/>
      </c>
      <c r="EC3664"/>
    </row>
    <row r="3665" spans="132:133" x14ac:dyDescent="0.25">
      <c r="EB3665" s="78" t="str">
        <f t="shared" si="311"/>
        <v/>
      </c>
      <c r="EC3665"/>
    </row>
    <row r="3666" spans="132:133" x14ac:dyDescent="0.25">
      <c r="EB3666" s="78" t="str">
        <f t="shared" si="311"/>
        <v/>
      </c>
      <c r="EC3666"/>
    </row>
    <row r="3667" spans="132:133" x14ac:dyDescent="0.25">
      <c r="EB3667" s="78" t="str">
        <f t="shared" si="311"/>
        <v/>
      </c>
      <c r="EC3667"/>
    </row>
    <row r="3668" spans="132:133" x14ac:dyDescent="0.25">
      <c r="EB3668" s="78" t="str">
        <f t="shared" si="311"/>
        <v/>
      </c>
      <c r="EC3668"/>
    </row>
    <row r="3669" spans="132:133" x14ac:dyDescent="0.25">
      <c r="EB3669" s="78" t="str">
        <f t="shared" si="311"/>
        <v/>
      </c>
      <c r="EC3669"/>
    </row>
    <row r="3670" spans="132:133" x14ac:dyDescent="0.25">
      <c r="EB3670" s="78" t="str">
        <f t="shared" si="311"/>
        <v/>
      </c>
      <c r="EC3670"/>
    </row>
    <row r="3671" spans="132:133" x14ac:dyDescent="0.25">
      <c r="EB3671" s="78" t="str">
        <f t="shared" si="311"/>
        <v/>
      </c>
      <c r="EC3671"/>
    </row>
    <row r="3672" spans="132:133" x14ac:dyDescent="0.25">
      <c r="EB3672" s="78" t="str">
        <f t="shared" si="311"/>
        <v/>
      </c>
      <c r="EC3672"/>
    </row>
    <row r="3673" spans="132:133" x14ac:dyDescent="0.25">
      <c r="EB3673" s="78" t="str">
        <f t="shared" si="311"/>
        <v/>
      </c>
      <c r="EC3673"/>
    </row>
    <row r="3674" spans="132:133" x14ac:dyDescent="0.25">
      <c r="EB3674" s="78" t="str">
        <f t="shared" si="311"/>
        <v/>
      </c>
      <c r="EC3674"/>
    </row>
    <row r="3675" spans="132:133" x14ac:dyDescent="0.25">
      <c r="EB3675" s="78" t="str">
        <f t="shared" si="311"/>
        <v/>
      </c>
      <c r="EC3675"/>
    </row>
    <row r="3676" spans="132:133" x14ac:dyDescent="0.25">
      <c r="EB3676" s="78" t="str">
        <f t="shared" si="311"/>
        <v/>
      </c>
      <c r="EC3676"/>
    </row>
    <row r="3677" spans="132:133" x14ac:dyDescent="0.25">
      <c r="EB3677" s="78" t="str">
        <f t="shared" si="311"/>
        <v/>
      </c>
      <c r="EC3677"/>
    </row>
    <row r="3678" spans="132:133" x14ac:dyDescent="0.25">
      <c r="EB3678" s="78" t="str">
        <f t="shared" si="311"/>
        <v/>
      </c>
      <c r="EC3678"/>
    </row>
    <row r="3679" spans="132:133" x14ac:dyDescent="0.25">
      <c r="EB3679" s="78" t="str">
        <f t="shared" si="311"/>
        <v/>
      </c>
      <c r="EC3679"/>
    </row>
    <row r="3680" spans="132:133" x14ac:dyDescent="0.25">
      <c r="EB3680" s="78" t="str">
        <f t="shared" si="311"/>
        <v/>
      </c>
      <c r="EC3680"/>
    </row>
    <row r="3681" spans="132:133" x14ac:dyDescent="0.25">
      <c r="EB3681" s="78" t="str">
        <f t="shared" si="311"/>
        <v/>
      </c>
      <c r="EC3681"/>
    </row>
    <row r="3682" spans="132:133" x14ac:dyDescent="0.25">
      <c r="EB3682" s="78" t="str">
        <f t="shared" si="311"/>
        <v/>
      </c>
      <c r="EC3682"/>
    </row>
    <row r="3683" spans="132:133" x14ac:dyDescent="0.25">
      <c r="EB3683" s="78" t="str">
        <f t="shared" si="311"/>
        <v/>
      </c>
      <c r="EC3683"/>
    </row>
    <row r="3684" spans="132:133" x14ac:dyDescent="0.25">
      <c r="EB3684" s="78" t="str">
        <f t="shared" si="311"/>
        <v/>
      </c>
      <c r="EC3684"/>
    </row>
    <row r="3685" spans="132:133" x14ac:dyDescent="0.25">
      <c r="EB3685" s="78" t="str">
        <f t="shared" si="311"/>
        <v/>
      </c>
      <c r="EC3685"/>
    </row>
    <row r="3686" spans="132:133" x14ac:dyDescent="0.25">
      <c r="EB3686" s="78" t="str">
        <f t="shared" si="311"/>
        <v/>
      </c>
      <c r="EC3686"/>
    </row>
    <row r="3687" spans="132:133" x14ac:dyDescent="0.25">
      <c r="EB3687" s="78" t="str">
        <f t="shared" si="311"/>
        <v/>
      </c>
      <c r="EC3687"/>
    </row>
    <row r="3688" spans="132:133" x14ac:dyDescent="0.25">
      <c r="EB3688" s="78" t="str">
        <f t="shared" si="311"/>
        <v/>
      </c>
      <c r="EC3688"/>
    </row>
    <row r="3689" spans="132:133" x14ac:dyDescent="0.25">
      <c r="EB3689" s="78" t="str">
        <f t="shared" si="311"/>
        <v/>
      </c>
      <c r="EC3689"/>
    </row>
    <row r="3690" spans="132:133" x14ac:dyDescent="0.25">
      <c r="EB3690" s="78" t="str">
        <f t="shared" si="311"/>
        <v/>
      </c>
      <c r="EC3690"/>
    </row>
    <row r="3691" spans="132:133" x14ac:dyDescent="0.25">
      <c r="EB3691" s="78" t="str">
        <f t="shared" si="311"/>
        <v/>
      </c>
      <c r="EC3691"/>
    </row>
    <row r="3692" spans="132:133" x14ac:dyDescent="0.25">
      <c r="EB3692" s="78" t="str">
        <f t="shared" si="311"/>
        <v/>
      </c>
      <c r="EC3692"/>
    </row>
    <row r="3693" spans="132:133" x14ac:dyDescent="0.25">
      <c r="EB3693" s="78" t="str">
        <f t="shared" si="311"/>
        <v/>
      </c>
      <c r="EC3693"/>
    </row>
    <row r="3694" spans="132:133" x14ac:dyDescent="0.25">
      <c r="EB3694" s="78" t="str">
        <f t="shared" si="311"/>
        <v/>
      </c>
      <c r="EC3694"/>
    </row>
    <row r="3695" spans="132:133" x14ac:dyDescent="0.25">
      <c r="EB3695" s="78" t="str">
        <f t="shared" si="311"/>
        <v/>
      </c>
      <c r="EC3695"/>
    </row>
    <row r="3696" spans="132:133" x14ac:dyDescent="0.25">
      <c r="EB3696" s="78" t="str">
        <f t="shared" si="311"/>
        <v/>
      </c>
      <c r="EC3696"/>
    </row>
    <row r="3697" spans="132:133" x14ac:dyDescent="0.25">
      <c r="EB3697" s="78" t="str">
        <f t="shared" si="311"/>
        <v/>
      </c>
      <c r="EC3697"/>
    </row>
    <row r="3698" spans="132:133" x14ac:dyDescent="0.25">
      <c r="EB3698" s="78" t="str">
        <f t="shared" si="311"/>
        <v/>
      </c>
      <c r="EC3698"/>
    </row>
    <row r="3699" spans="132:133" x14ac:dyDescent="0.25">
      <c r="EB3699" s="78" t="str">
        <f t="shared" si="311"/>
        <v/>
      </c>
      <c r="EC3699"/>
    </row>
    <row r="3700" spans="132:133" x14ac:dyDescent="0.25">
      <c r="EB3700" s="78" t="str">
        <f t="shared" si="311"/>
        <v/>
      </c>
      <c r="EC3700"/>
    </row>
    <row r="3701" spans="132:133" x14ac:dyDescent="0.25">
      <c r="EB3701" s="78" t="str">
        <f t="shared" si="311"/>
        <v/>
      </c>
      <c r="EC3701"/>
    </row>
    <row r="3702" spans="132:133" x14ac:dyDescent="0.25">
      <c r="EB3702" s="78" t="str">
        <f t="shared" si="311"/>
        <v/>
      </c>
      <c r="EC3702"/>
    </row>
    <row r="3703" spans="132:133" x14ac:dyDescent="0.25">
      <c r="EB3703" s="78" t="str">
        <f t="shared" si="311"/>
        <v/>
      </c>
      <c r="EC3703"/>
    </row>
    <row r="3704" spans="132:133" x14ac:dyDescent="0.25">
      <c r="EB3704" s="78" t="str">
        <f t="shared" si="311"/>
        <v>Amy Rose</v>
      </c>
      <c r="EC3704"/>
    </row>
    <row r="3705" spans="132:133" x14ac:dyDescent="0.25">
      <c r="EB3705" s="78" t="str">
        <f t="shared" si="311"/>
        <v>Ivo Robotnik</v>
      </c>
      <c r="EC3705"/>
    </row>
    <row r="3706" spans="132:133" x14ac:dyDescent="0.25">
      <c r="EB3706" s="78" t="str">
        <f t="shared" si="311"/>
        <v>Maria Robotnik</v>
      </c>
      <c r="EC3706"/>
    </row>
    <row r="3707" spans="132:133" x14ac:dyDescent="0.25">
      <c r="EB3707" s="78" t="str">
        <f t="shared" si="311"/>
        <v>Elvin Gadd</v>
      </c>
      <c r="EC3707"/>
    </row>
    <row r="3708" spans="132:133" x14ac:dyDescent="0.25">
      <c r="EB3708" s="78" t="str">
        <f t="shared" si="311"/>
        <v>Chet Rippo</v>
      </c>
      <c r="EC3708"/>
    </row>
    <row r="3709" spans="132:133" x14ac:dyDescent="0.25">
      <c r="EB3709" s="78" t="str">
        <f t="shared" si="311"/>
        <v>May Birch</v>
      </c>
      <c r="EC3709"/>
    </row>
    <row r="3710" spans="132:133" x14ac:dyDescent="0.25">
      <c r="EB3710" s="78" t="str">
        <f t="shared" si="311"/>
        <v>Todd Snap</v>
      </c>
      <c r="EC3710"/>
    </row>
    <row r="3711" spans="132:133" x14ac:dyDescent="0.25">
      <c r="EB3711" s="78" t="str">
        <f t="shared" si="311"/>
        <v>Aurea Juniper</v>
      </c>
      <c r="EC3711"/>
    </row>
    <row r="3712" spans="132:133" x14ac:dyDescent="0.25">
      <c r="EB3712" s="78" t="str">
        <f t="shared" si="311"/>
        <v>Augustine Sycamore</v>
      </c>
      <c r="EC3712"/>
    </row>
    <row r="3713" spans="132:133" x14ac:dyDescent="0.25">
      <c r="EB3713" s="78" t="str">
        <f t="shared" si="311"/>
        <v>Steven Stone</v>
      </c>
      <c r="EC3713"/>
    </row>
    <row r="3714" spans="132:133" x14ac:dyDescent="0.25">
      <c r="EB3714" s="78" t="str">
        <f t="shared" si="311"/>
        <v>Katt Munroe</v>
      </c>
      <c r="EC3714"/>
    </row>
    <row r="3715" spans="132:133" x14ac:dyDescent="0.25">
      <c r="EB3715" s="78" t="str">
        <f t="shared" si="311"/>
        <v/>
      </c>
      <c r="EC3715"/>
    </row>
    <row r="3716" spans="132:133" x14ac:dyDescent="0.25">
      <c r="EB3716" s="78" t="str">
        <f t="shared" si="311"/>
        <v/>
      </c>
      <c r="EC3716"/>
    </row>
    <row r="3717" spans="132:133" x14ac:dyDescent="0.25">
      <c r="EB3717" s="78" t="str">
        <f t="shared" ref="EB3717:EB3780" si="312">INDEX($CT$4:$DX$151,MOD(ROW()-4,148)+1,INT((ROW()-4)/148)+1)</f>
        <v/>
      </c>
      <c r="EC3717"/>
    </row>
    <row r="3718" spans="132:133" x14ac:dyDescent="0.25">
      <c r="EB3718" s="78" t="str">
        <f t="shared" si="312"/>
        <v/>
      </c>
      <c r="EC3718"/>
    </row>
    <row r="3719" spans="132:133" x14ac:dyDescent="0.25">
      <c r="EB3719" s="78" t="str">
        <f t="shared" si="312"/>
        <v/>
      </c>
      <c r="EC3719"/>
    </row>
    <row r="3720" spans="132:133" x14ac:dyDescent="0.25">
      <c r="EB3720" s="78" t="str">
        <f t="shared" si="312"/>
        <v/>
      </c>
      <c r="EC3720"/>
    </row>
    <row r="3721" spans="132:133" x14ac:dyDescent="0.25">
      <c r="EB3721" s="78" t="str">
        <f t="shared" si="312"/>
        <v/>
      </c>
      <c r="EC3721"/>
    </row>
    <row r="3722" spans="132:133" x14ac:dyDescent="0.25">
      <c r="EB3722" s="78" t="str">
        <f t="shared" si="312"/>
        <v/>
      </c>
      <c r="EC3722"/>
    </row>
    <row r="3723" spans="132:133" x14ac:dyDescent="0.25">
      <c r="EB3723" s="78" t="str">
        <f t="shared" si="312"/>
        <v/>
      </c>
      <c r="EC3723"/>
    </row>
    <row r="3724" spans="132:133" x14ac:dyDescent="0.25">
      <c r="EB3724" s="78" t="str">
        <f t="shared" si="312"/>
        <v/>
      </c>
      <c r="EC3724"/>
    </row>
    <row r="3725" spans="132:133" x14ac:dyDescent="0.25">
      <c r="EB3725" s="78" t="str">
        <f t="shared" si="312"/>
        <v/>
      </c>
      <c r="EC3725"/>
    </row>
    <row r="3726" spans="132:133" x14ac:dyDescent="0.25">
      <c r="EB3726" s="78" t="str">
        <f t="shared" si="312"/>
        <v/>
      </c>
      <c r="EC3726"/>
    </row>
    <row r="3727" spans="132:133" x14ac:dyDescent="0.25">
      <c r="EB3727" s="78" t="str">
        <f t="shared" si="312"/>
        <v/>
      </c>
      <c r="EC3727"/>
    </row>
    <row r="3728" spans="132:133" x14ac:dyDescent="0.25">
      <c r="EB3728" s="78" t="str">
        <f t="shared" si="312"/>
        <v/>
      </c>
      <c r="EC3728"/>
    </row>
    <row r="3729" spans="132:133" x14ac:dyDescent="0.25">
      <c r="EB3729" s="78" t="str">
        <f t="shared" si="312"/>
        <v/>
      </c>
      <c r="EC3729"/>
    </row>
    <row r="3730" spans="132:133" x14ac:dyDescent="0.25">
      <c r="EB3730" s="78" t="str">
        <f t="shared" si="312"/>
        <v/>
      </c>
      <c r="EC3730"/>
    </row>
    <row r="3731" spans="132:133" x14ac:dyDescent="0.25">
      <c r="EB3731" s="78" t="str">
        <f t="shared" si="312"/>
        <v/>
      </c>
      <c r="EC3731"/>
    </row>
    <row r="3732" spans="132:133" x14ac:dyDescent="0.25">
      <c r="EB3732" s="78" t="str">
        <f t="shared" si="312"/>
        <v/>
      </c>
      <c r="EC3732"/>
    </row>
    <row r="3733" spans="132:133" x14ac:dyDescent="0.25">
      <c r="EB3733" s="78" t="str">
        <f t="shared" si="312"/>
        <v/>
      </c>
      <c r="EC3733"/>
    </row>
    <row r="3734" spans="132:133" x14ac:dyDescent="0.25">
      <c r="EB3734" s="78" t="str">
        <f t="shared" si="312"/>
        <v/>
      </c>
      <c r="EC3734"/>
    </row>
    <row r="3735" spans="132:133" x14ac:dyDescent="0.25">
      <c r="EB3735" s="78" t="str">
        <f t="shared" si="312"/>
        <v/>
      </c>
      <c r="EC3735"/>
    </row>
    <row r="3736" spans="132:133" x14ac:dyDescent="0.25">
      <c r="EB3736" s="78" t="str">
        <f t="shared" si="312"/>
        <v/>
      </c>
      <c r="EC3736"/>
    </row>
    <row r="3737" spans="132:133" x14ac:dyDescent="0.25">
      <c r="EB3737" s="78" t="str">
        <f t="shared" si="312"/>
        <v/>
      </c>
      <c r="EC3737"/>
    </row>
    <row r="3738" spans="132:133" x14ac:dyDescent="0.25">
      <c r="EB3738" s="78" t="str">
        <f t="shared" si="312"/>
        <v/>
      </c>
      <c r="EC3738"/>
    </row>
    <row r="3739" spans="132:133" x14ac:dyDescent="0.25">
      <c r="EB3739" s="78" t="str">
        <f t="shared" si="312"/>
        <v/>
      </c>
      <c r="EC3739"/>
    </row>
    <row r="3740" spans="132:133" x14ac:dyDescent="0.25">
      <c r="EB3740" s="78" t="str">
        <f t="shared" si="312"/>
        <v/>
      </c>
      <c r="EC3740"/>
    </row>
    <row r="3741" spans="132:133" x14ac:dyDescent="0.25">
      <c r="EB3741" s="78" t="str">
        <f t="shared" si="312"/>
        <v/>
      </c>
      <c r="EC3741"/>
    </row>
    <row r="3742" spans="132:133" x14ac:dyDescent="0.25">
      <c r="EB3742" s="78" t="str">
        <f t="shared" si="312"/>
        <v/>
      </c>
      <c r="EC3742"/>
    </row>
    <row r="3743" spans="132:133" x14ac:dyDescent="0.25">
      <c r="EB3743" s="78" t="str">
        <f t="shared" si="312"/>
        <v/>
      </c>
      <c r="EC3743"/>
    </row>
    <row r="3744" spans="132:133" x14ac:dyDescent="0.25">
      <c r="EB3744" s="78" t="str">
        <f t="shared" si="312"/>
        <v/>
      </c>
      <c r="EC3744"/>
    </row>
    <row r="3745" spans="132:133" x14ac:dyDescent="0.25">
      <c r="EB3745" s="78" t="str">
        <f t="shared" si="312"/>
        <v/>
      </c>
      <c r="EC3745"/>
    </row>
    <row r="3746" spans="132:133" x14ac:dyDescent="0.25">
      <c r="EB3746" s="78" t="str">
        <f t="shared" si="312"/>
        <v/>
      </c>
      <c r="EC3746"/>
    </row>
    <row r="3747" spans="132:133" x14ac:dyDescent="0.25">
      <c r="EB3747" s="78" t="str">
        <f t="shared" si="312"/>
        <v/>
      </c>
      <c r="EC3747"/>
    </row>
    <row r="3748" spans="132:133" x14ac:dyDescent="0.25">
      <c r="EB3748" s="78" t="str">
        <f t="shared" si="312"/>
        <v/>
      </c>
      <c r="EC3748"/>
    </row>
    <row r="3749" spans="132:133" x14ac:dyDescent="0.25">
      <c r="EB3749" s="78" t="str">
        <f t="shared" si="312"/>
        <v/>
      </c>
      <c r="EC3749"/>
    </row>
    <row r="3750" spans="132:133" x14ac:dyDescent="0.25">
      <c r="EB3750" s="78" t="str">
        <f t="shared" si="312"/>
        <v/>
      </c>
      <c r="EC3750"/>
    </row>
    <row r="3751" spans="132:133" x14ac:dyDescent="0.25">
      <c r="EB3751" s="78" t="str">
        <f t="shared" si="312"/>
        <v/>
      </c>
      <c r="EC3751"/>
    </row>
    <row r="3752" spans="132:133" x14ac:dyDescent="0.25">
      <c r="EB3752" s="78" t="str">
        <f t="shared" si="312"/>
        <v/>
      </c>
      <c r="EC3752"/>
    </row>
    <row r="3753" spans="132:133" x14ac:dyDescent="0.25">
      <c r="EB3753" s="78" t="str">
        <f t="shared" si="312"/>
        <v/>
      </c>
      <c r="EC3753"/>
    </row>
    <row r="3754" spans="132:133" x14ac:dyDescent="0.25">
      <c r="EB3754" s="78" t="str">
        <f t="shared" si="312"/>
        <v/>
      </c>
      <c r="EC3754"/>
    </row>
    <row r="3755" spans="132:133" x14ac:dyDescent="0.25">
      <c r="EB3755" s="78" t="str">
        <f t="shared" si="312"/>
        <v/>
      </c>
      <c r="EC3755"/>
    </row>
    <row r="3756" spans="132:133" x14ac:dyDescent="0.25">
      <c r="EB3756" s="78" t="str">
        <f t="shared" si="312"/>
        <v/>
      </c>
      <c r="EC3756"/>
    </row>
    <row r="3757" spans="132:133" x14ac:dyDescent="0.25">
      <c r="EB3757" s="78" t="str">
        <f t="shared" si="312"/>
        <v/>
      </c>
      <c r="EC3757"/>
    </row>
    <row r="3758" spans="132:133" x14ac:dyDescent="0.25">
      <c r="EB3758" s="78" t="str">
        <f t="shared" si="312"/>
        <v/>
      </c>
      <c r="EC3758"/>
    </row>
    <row r="3759" spans="132:133" x14ac:dyDescent="0.25">
      <c r="EB3759" s="78" t="str">
        <f t="shared" si="312"/>
        <v/>
      </c>
      <c r="EC3759"/>
    </row>
    <row r="3760" spans="132:133" x14ac:dyDescent="0.25">
      <c r="EB3760" s="78" t="str">
        <f t="shared" si="312"/>
        <v/>
      </c>
      <c r="EC3760"/>
    </row>
    <row r="3761" spans="132:133" x14ac:dyDescent="0.25">
      <c r="EB3761" s="78" t="str">
        <f t="shared" si="312"/>
        <v/>
      </c>
      <c r="EC3761"/>
    </row>
    <row r="3762" spans="132:133" x14ac:dyDescent="0.25">
      <c r="EB3762" s="78" t="str">
        <f t="shared" si="312"/>
        <v/>
      </c>
      <c r="EC3762"/>
    </row>
    <row r="3763" spans="132:133" x14ac:dyDescent="0.25">
      <c r="EB3763" s="78" t="str">
        <f t="shared" si="312"/>
        <v/>
      </c>
      <c r="EC3763"/>
    </row>
    <row r="3764" spans="132:133" x14ac:dyDescent="0.25">
      <c r="EB3764" s="78" t="str">
        <f t="shared" si="312"/>
        <v/>
      </c>
      <c r="EC3764"/>
    </row>
    <row r="3765" spans="132:133" x14ac:dyDescent="0.25">
      <c r="EB3765" s="78" t="str">
        <f t="shared" si="312"/>
        <v/>
      </c>
      <c r="EC3765"/>
    </row>
    <row r="3766" spans="132:133" x14ac:dyDescent="0.25">
      <c r="EB3766" s="78" t="str">
        <f t="shared" si="312"/>
        <v/>
      </c>
      <c r="EC3766"/>
    </row>
    <row r="3767" spans="132:133" x14ac:dyDescent="0.25">
      <c r="EB3767" s="78" t="str">
        <f t="shared" si="312"/>
        <v/>
      </c>
      <c r="EC3767"/>
    </row>
    <row r="3768" spans="132:133" x14ac:dyDescent="0.25">
      <c r="EB3768" s="78" t="str">
        <f t="shared" si="312"/>
        <v/>
      </c>
      <c r="EC3768"/>
    </row>
    <row r="3769" spans="132:133" x14ac:dyDescent="0.25">
      <c r="EB3769" s="78" t="str">
        <f t="shared" si="312"/>
        <v/>
      </c>
      <c r="EC3769"/>
    </row>
    <row r="3770" spans="132:133" x14ac:dyDescent="0.25">
      <c r="EB3770" s="78" t="str">
        <f t="shared" si="312"/>
        <v/>
      </c>
      <c r="EC3770"/>
    </row>
    <row r="3771" spans="132:133" x14ac:dyDescent="0.25">
      <c r="EB3771" s="78" t="str">
        <f t="shared" si="312"/>
        <v/>
      </c>
      <c r="EC3771"/>
    </row>
    <row r="3772" spans="132:133" x14ac:dyDescent="0.25">
      <c r="EB3772" s="78" t="str">
        <f t="shared" si="312"/>
        <v/>
      </c>
      <c r="EC3772"/>
    </row>
    <row r="3773" spans="132:133" x14ac:dyDescent="0.25">
      <c r="EB3773" s="78" t="str">
        <f t="shared" si="312"/>
        <v/>
      </c>
      <c r="EC3773"/>
    </row>
    <row r="3774" spans="132:133" x14ac:dyDescent="0.25">
      <c r="EB3774" s="78" t="str">
        <f t="shared" si="312"/>
        <v/>
      </c>
      <c r="EC3774"/>
    </row>
    <row r="3775" spans="132:133" x14ac:dyDescent="0.25">
      <c r="EB3775" s="78" t="str">
        <f t="shared" si="312"/>
        <v/>
      </c>
      <c r="EC3775"/>
    </row>
    <row r="3776" spans="132:133" x14ac:dyDescent="0.25">
      <c r="EB3776" s="78" t="str">
        <f t="shared" si="312"/>
        <v/>
      </c>
      <c r="EC3776"/>
    </row>
    <row r="3777" spans="132:133" x14ac:dyDescent="0.25">
      <c r="EB3777" s="78" t="str">
        <f t="shared" si="312"/>
        <v/>
      </c>
      <c r="EC3777"/>
    </row>
    <row r="3778" spans="132:133" x14ac:dyDescent="0.25">
      <c r="EB3778" s="78" t="str">
        <f t="shared" si="312"/>
        <v/>
      </c>
      <c r="EC3778"/>
    </row>
    <row r="3779" spans="132:133" x14ac:dyDescent="0.25">
      <c r="EB3779" s="78" t="str">
        <f t="shared" si="312"/>
        <v/>
      </c>
      <c r="EC3779"/>
    </row>
    <row r="3780" spans="132:133" x14ac:dyDescent="0.25">
      <c r="EB3780" s="78" t="str">
        <f t="shared" si="312"/>
        <v/>
      </c>
      <c r="EC3780"/>
    </row>
    <row r="3781" spans="132:133" x14ac:dyDescent="0.25">
      <c r="EB3781" s="78" t="str">
        <f t="shared" ref="EB3781:EB3844" si="313">INDEX($CT$4:$DX$151,MOD(ROW()-4,148)+1,INT((ROW()-4)/148)+1)</f>
        <v/>
      </c>
      <c r="EC3781"/>
    </row>
    <row r="3782" spans="132:133" x14ac:dyDescent="0.25">
      <c r="EB3782" s="78" t="str">
        <f t="shared" si="313"/>
        <v/>
      </c>
      <c r="EC3782"/>
    </row>
    <row r="3783" spans="132:133" x14ac:dyDescent="0.25">
      <c r="EB3783" s="78" t="str">
        <f t="shared" si="313"/>
        <v/>
      </c>
      <c r="EC3783"/>
    </row>
    <row r="3784" spans="132:133" x14ac:dyDescent="0.25">
      <c r="EB3784" s="78" t="str">
        <f t="shared" si="313"/>
        <v/>
      </c>
      <c r="EC3784"/>
    </row>
    <row r="3785" spans="132:133" x14ac:dyDescent="0.25">
      <c r="EB3785" s="78" t="str">
        <f t="shared" si="313"/>
        <v/>
      </c>
      <c r="EC3785"/>
    </row>
    <row r="3786" spans="132:133" x14ac:dyDescent="0.25">
      <c r="EB3786" s="78" t="str">
        <f t="shared" si="313"/>
        <v/>
      </c>
      <c r="EC3786"/>
    </row>
    <row r="3787" spans="132:133" x14ac:dyDescent="0.25">
      <c r="EB3787" s="78" t="str">
        <f t="shared" si="313"/>
        <v/>
      </c>
      <c r="EC3787"/>
    </row>
    <row r="3788" spans="132:133" x14ac:dyDescent="0.25">
      <c r="EB3788" s="78" t="str">
        <f t="shared" si="313"/>
        <v/>
      </c>
      <c r="EC3788"/>
    </row>
    <row r="3789" spans="132:133" x14ac:dyDescent="0.25">
      <c r="EB3789" s="78" t="str">
        <f t="shared" si="313"/>
        <v/>
      </c>
      <c r="EC3789"/>
    </row>
    <row r="3790" spans="132:133" x14ac:dyDescent="0.25">
      <c r="EB3790" s="78" t="str">
        <f t="shared" si="313"/>
        <v/>
      </c>
      <c r="EC3790"/>
    </row>
    <row r="3791" spans="132:133" x14ac:dyDescent="0.25">
      <c r="EB3791" s="78" t="str">
        <f t="shared" si="313"/>
        <v/>
      </c>
      <c r="EC3791"/>
    </row>
    <row r="3792" spans="132:133" x14ac:dyDescent="0.25">
      <c r="EB3792" s="78" t="str">
        <f t="shared" si="313"/>
        <v/>
      </c>
      <c r="EC3792"/>
    </row>
    <row r="3793" spans="132:133" x14ac:dyDescent="0.25">
      <c r="EB3793" s="78" t="str">
        <f t="shared" si="313"/>
        <v/>
      </c>
      <c r="EC3793"/>
    </row>
    <row r="3794" spans="132:133" x14ac:dyDescent="0.25">
      <c r="EB3794" s="78" t="str">
        <f t="shared" si="313"/>
        <v/>
      </c>
      <c r="EC3794"/>
    </row>
    <row r="3795" spans="132:133" x14ac:dyDescent="0.25">
      <c r="EB3795" s="78" t="str">
        <f t="shared" si="313"/>
        <v/>
      </c>
      <c r="EC3795"/>
    </row>
    <row r="3796" spans="132:133" x14ac:dyDescent="0.25">
      <c r="EB3796" s="78" t="str">
        <f t="shared" si="313"/>
        <v/>
      </c>
      <c r="EC3796"/>
    </row>
    <row r="3797" spans="132:133" x14ac:dyDescent="0.25">
      <c r="EB3797" s="78" t="str">
        <f t="shared" si="313"/>
        <v/>
      </c>
      <c r="EC3797"/>
    </row>
    <row r="3798" spans="132:133" x14ac:dyDescent="0.25">
      <c r="EB3798" s="78" t="str">
        <f t="shared" si="313"/>
        <v/>
      </c>
      <c r="EC3798"/>
    </row>
    <row r="3799" spans="132:133" x14ac:dyDescent="0.25">
      <c r="EB3799" s="78" t="str">
        <f t="shared" si="313"/>
        <v/>
      </c>
      <c r="EC3799"/>
    </row>
    <row r="3800" spans="132:133" x14ac:dyDescent="0.25">
      <c r="EB3800" s="78" t="str">
        <f t="shared" si="313"/>
        <v/>
      </c>
      <c r="EC3800"/>
    </row>
    <row r="3801" spans="132:133" x14ac:dyDescent="0.25">
      <c r="EB3801" s="78" t="str">
        <f t="shared" si="313"/>
        <v/>
      </c>
      <c r="EC3801"/>
    </row>
    <row r="3802" spans="132:133" x14ac:dyDescent="0.25">
      <c r="EB3802" s="78" t="str">
        <f t="shared" si="313"/>
        <v/>
      </c>
      <c r="EC3802"/>
    </row>
    <row r="3803" spans="132:133" x14ac:dyDescent="0.25">
      <c r="EB3803" s="78" t="str">
        <f t="shared" si="313"/>
        <v/>
      </c>
      <c r="EC3803"/>
    </row>
    <row r="3804" spans="132:133" x14ac:dyDescent="0.25">
      <c r="EB3804" s="78" t="str">
        <f t="shared" si="313"/>
        <v/>
      </c>
      <c r="EC3804"/>
    </row>
    <row r="3805" spans="132:133" x14ac:dyDescent="0.25">
      <c r="EB3805" s="78" t="str">
        <f t="shared" si="313"/>
        <v/>
      </c>
      <c r="EC3805"/>
    </row>
    <row r="3806" spans="132:133" x14ac:dyDescent="0.25">
      <c r="EB3806" s="78" t="str">
        <f t="shared" si="313"/>
        <v/>
      </c>
      <c r="EC3806"/>
    </row>
    <row r="3807" spans="132:133" x14ac:dyDescent="0.25">
      <c r="EB3807" s="78" t="str">
        <f t="shared" si="313"/>
        <v/>
      </c>
      <c r="EC3807"/>
    </row>
    <row r="3808" spans="132:133" x14ac:dyDescent="0.25">
      <c r="EB3808" s="78" t="str">
        <f t="shared" si="313"/>
        <v/>
      </c>
      <c r="EC3808"/>
    </row>
    <row r="3809" spans="132:133" x14ac:dyDescent="0.25">
      <c r="EB3809" s="78" t="str">
        <f t="shared" si="313"/>
        <v/>
      </c>
      <c r="EC3809"/>
    </row>
    <row r="3810" spans="132:133" x14ac:dyDescent="0.25">
      <c r="EB3810" s="78" t="str">
        <f t="shared" si="313"/>
        <v/>
      </c>
      <c r="EC3810"/>
    </row>
    <row r="3811" spans="132:133" x14ac:dyDescent="0.25">
      <c r="EB3811" s="78" t="str">
        <f t="shared" si="313"/>
        <v/>
      </c>
      <c r="EC3811"/>
    </row>
    <row r="3812" spans="132:133" x14ac:dyDescent="0.25">
      <c r="EB3812" s="78" t="str">
        <f t="shared" si="313"/>
        <v/>
      </c>
      <c r="EC3812"/>
    </row>
    <row r="3813" spans="132:133" x14ac:dyDescent="0.25">
      <c r="EB3813" s="78" t="str">
        <f t="shared" si="313"/>
        <v/>
      </c>
      <c r="EC3813"/>
    </row>
    <row r="3814" spans="132:133" x14ac:dyDescent="0.25">
      <c r="EB3814" s="78" t="str">
        <f t="shared" si="313"/>
        <v/>
      </c>
      <c r="EC3814"/>
    </row>
    <row r="3815" spans="132:133" x14ac:dyDescent="0.25">
      <c r="EB3815" s="78" t="str">
        <f t="shared" si="313"/>
        <v/>
      </c>
      <c r="EC3815"/>
    </row>
    <row r="3816" spans="132:133" x14ac:dyDescent="0.25">
      <c r="EB3816" s="78" t="str">
        <f t="shared" si="313"/>
        <v/>
      </c>
      <c r="EC3816"/>
    </row>
    <row r="3817" spans="132:133" x14ac:dyDescent="0.25">
      <c r="EB3817" s="78" t="str">
        <f t="shared" si="313"/>
        <v/>
      </c>
      <c r="EC3817"/>
    </row>
    <row r="3818" spans="132:133" x14ac:dyDescent="0.25">
      <c r="EB3818" s="78" t="str">
        <f t="shared" si="313"/>
        <v/>
      </c>
      <c r="EC3818"/>
    </row>
    <row r="3819" spans="132:133" x14ac:dyDescent="0.25">
      <c r="EB3819" s="78" t="str">
        <f t="shared" si="313"/>
        <v/>
      </c>
      <c r="EC3819"/>
    </row>
    <row r="3820" spans="132:133" x14ac:dyDescent="0.25">
      <c r="EB3820" s="78" t="str">
        <f t="shared" si="313"/>
        <v/>
      </c>
      <c r="EC3820"/>
    </row>
    <row r="3821" spans="132:133" x14ac:dyDescent="0.25">
      <c r="EB3821" s="78" t="str">
        <f t="shared" si="313"/>
        <v/>
      </c>
      <c r="EC3821"/>
    </row>
    <row r="3822" spans="132:133" x14ac:dyDescent="0.25">
      <c r="EB3822" s="78" t="str">
        <f t="shared" si="313"/>
        <v/>
      </c>
      <c r="EC3822"/>
    </row>
    <row r="3823" spans="132:133" x14ac:dyDescent="0.25">
      <c r="EB3823" s="78" t="str">
        <f t="shared" si="313"/>
        <v/>
      </c>
      <c r="EC3823"/>
    </row>
    <row r="3824" spans="132:133" x14ac:dyDescent="0.25">
      <c r="EB3824" s="78" t="str">
        <f t="shared" si="313"/>
        <v/>
      </c>
      <c r="EC3824"/>
    </row>
    <row r="3825" spans="132:133" x14ac:dyDescent="0.25">
      <c r="EB3825" s="78" t="str">
        <f t="shared" si="313"/>
        <v/>
      </c>
      <c r="EC3825"/>
    </row>
    <row r="3826" spans="132:133" x14ac:dyDescent="0.25">
      <c r="EB3826" s="78" t="str">
        <f t="shared" si="313"/>
        <v/>
      </c>
      <c r="EC3826"/>
    </row>
    <row r="3827" spans="132:133" x14ac:dyDescent="0.25">
      <c r="EB3827" s="78" t="str">
        <f t="shared" si="313"/>
        <v/>
      </c>
      <c r="EC3827"/>
    </row>
    <row r="3828" spans="132:133" x14ac:dyDescent="0.25">
      <c r="EB3828" s="78" t="str">
        <f t="shared" si="313"/>
        <v/>
      </c>
      <c r="EC3828"/>
    </row>
    <row r="3829" spans="132:133" x14ac:dyDescent="0.25">
      <c r="EB3829" s="78" t="str">
        <f t="shared" si="313"/>
        <v/>
      </c>
      <c r="EC3829"/>
    </row>
    <row r="3830" spans="132:133" x14ac:dyDescent="0.25">
      <c r="EB3830" s="78" t="str">
        <f t="shared" si="313"/>
        <v/>
      </c>
      <c r="EC3830"/>
    </row>
    <row r="3831" spans="132:133" x14ac:dyDescent="0.25">
      <c r="EB3831" s="78" t="str">
        <f t="shared" si="313"/>
        <v/>
      </c>
      <c r="EC3831"/>
    </row>
    <row r="3832" spans="132:133" x14ac:dyDescent="0.25">
      <c r="EB3832" s="78" t="str">
        <f t="shared" si="313"/>
        <v/>
      </c>
      <c r="EC3832"/>
    </row>
    <row r="3833" spans="132:133" x14ac:dyDescent="0.25">
      <c r="EB3833" s="78" t="str">
        <f t="shared" si="313"/>
        <v/>
      </c>
      <c r="EC3833"/>
    </row>
    <row r="3834" spans="132:133" x14ac:dyDescent="0.25">
      <c r="EB3834" s="78" t="str">
        <f t="shared" si="313"/>
        <v/>
      </c>
      <c r="EC3834"/>
    </row>
    <row r="3835" spans="132:133" x14ac:dyDescent="0.25">
      <c r="EB3835" s="78" t="str">
        <f t="shared" si="313"/>
        <v/>
      </c>
      <c r="EC3835"/>
    </row>
    <row r="3836" spans="132:133" x14ac:dyDescent="0.25">
      <c r="EB3836" s="78" t="str">
        <f t="shared" si="313"/>
        <v/>
      </c>
      <c r="EC3836"/>
    </row>
    <row r="3837" spans="132:133" x14ac:dyDescent="0.25">
      <c r="EB3837" s="78" t="str">
        <f t="shared" si="313"/>
        <v/>
      </c>
      <c r="EC3837"/>
    </row>
    <row r="3838" spans="132:133" x14ac:dyDescent="0.25">
      <c r="EB3838" s="78" t="str">
        <f t="shared" si="313"/>
        <v/>
      </c>
      <c r="EC3838"/>
    </row>
    <row r="3839" spans="132:133" x14ac:dyDescent="0.25">
      <c r="EB3839" s="78" t="str">
        <f t="shared" si="313"/>
        <v/>
      </c>
      <c r="EC3839"/>
    </row>
    <row r="3840" spans="132:133" x14ac:dyDescent="0.25">
      <c r="EB3840" s="78" t="str">
        <f t="shared" si="313"/>
        <v/>
      </c>
      <c r="EC3840"/>
    </row>
    <row r="3841" spans="132:133" x14ac:dyDescent="0.25">
      <c r="EB3841" s="78" t="str">
        <f t="shared" si="313"/>
        <v/>
      </c>
      <c r="EC3841"/>
    </row>
    <row r="3842" spans="132:133" x14ac:dyDescent="0.25">
      <c r="EB3842" s="78" t="str">
        <f t="shared" si="313"/>
        <v/>
      </c>
      <c r="EC3842"/>
    </row>
    <row r="3843" spans="132:133" x14ac:dyDescent="0.25">
      <c r="EB3843" s="78" t="str">
        <f t="shared" si="313"/>
        <v/>
      </c>
      <c r="EC3843"/>
    </row>
    <row r="3844" spans="132:133" x14ac:dyDescent="0.25">
      <c r="EB3844" s="78" t="str">
        <f t="shared" si="313"/>
        <v/>
      </c>
      <c r="EC3844"/>
    </row>
    <row r="3845" spans="132:133" x14ac:dyDescent="0.25">
      <c r="EB3845" s="78" t="str">
        <f t="shared" ref="EB3845:EB3908" si="314">INDEX($CT$4:$DX$151,MOD(ROW()-4,148)+1,INT((ROW()-4)/148)+1)</f>
        <v/>
      </c>
      <c r="EC3845"/>
    </row>
    <row r="3846" spans="132:133" x14ac:dyDescent="0.25">
      <c r="EB3846" s="78" t="str">
        <f t="shared" si="314"/>
        <v/>
      </c>
      <c r="EC3846"/>
    </row>
    <row r="3847" spans="132:133" x14ac:dyDescent="0.25">
      <c r="EB3847" s="78" t="str">
        <f t="shared" si="314"/>
        <v/>
      </c>
      <c r="EC3847"/>
    </row>
    <row r="3848" spans="132:133" x14ac:dyDescent="0.25">
      <c r="EB3848" s="78" t="str">
        <f t="shared" si="314"/>
        <v/>
      </c>
      <c r="EC3848"/>
    </row>
    <row r="3849" spans="132:133" x14ac:dyDescent="0.25">
      <c r="EB3849" s="78" t="str">
        <f t="shared" si="314"/>
        <v/>
      </c>
      <c r="EC3849"/>
    </row>
    <row r="3850" spans="132:133" x14ac:dyDescent="0.25">
      <c r="EB3850" s="78" t="str">
        <f t="shared" si="314"/>
        <v/>
      </c>
      <c r="EC3850"/>
    </row>
    <row r="3851" spans="132:133" x14ac:dyDescent="0.25">
      <c r="EB3851" s="78" t="str">
        <f t="shared" si="314"/>
        <v/>
      </c>
      <c r="EC3851"/>
    </row>
    <row r="3852" spans="132:133" x14ac:dyDescent="0.25">
      <c r="EB3852" s="78" t="str">
        <f t="shared" si="314"/>
        <v>Amy Rose</v>
      </c>
      <c r="EC3852"/>
    </row>
    <row r="3853" spans="132:133" x14ac:dyDescent="0.25">
      <c r="EB3853" s="78" t="str">
        <f t="shared" si="314"/>
        <v>Miles Prower</v>
      </c>
      <c r="EC3853"/>
    </row>
    <row r="3854" spans="132:133" x14ac:dyDescent="0.25">
      <c r="EB3854" s="78" t="str">
        <f t="shared" si="314"/>
        <v>Ivo Robotnik</v>
      </c>
      <c r="EC3854"/>
    </row>
    <row r="3855" spans="132:133" x14ac:dyDescent="0.25">
      <c r="EB3855" s="78" t="str">
        <f t="shared" si="314"/>
        <v>Maria Robotnik</v>
      </c>
      <c r="EC3855"/>
    </row>
    <row r="3856" spans="132:133" x14ac:dyDescent="0.25">
      <c r="EB3856" s="78" t="str">
        <f t="shared" si="314"/>
        <v>Elvin Gadd</v>
      </c>
      <c r="EC3856"/>
    </row>
    <row r="3857" spans="132:133" x14ac:dyDescent="0.25">
      <c r="EB3857" s="78" t="str">
        <f t="shared" si="314"/>
        <v>Bandy Andy</v>
      </c>
      <c r="EC3857"/>
    </row>
    <row r="3858" spans="132:133" x14ac:dyDescent="0.25">
      <c r="EB3858" s="78" t="str">
        <f t="shared" si="314"/>
        <v>Francesca Pianta</v>
      </c>
      <c r="EC3858"/>
    </row>
    <row r="3859" spans="132:133" x14ac:dyDescent="0.25">
      <c r="EB3859" s="78" t="str">
        <f t="shared" si="314"/>
        <v>James McCloud</v>
      </c>
      <c r="EC3859"/>
    </row>
    <row r="3860" spans="132:133" x14ac:dyDescent="0.25">
      <c r="EB3860" s="78" t="str">
        <f t="shared" si="314"/>
        <v>Leon Powalski</v>
      </c>
      <c r="EC3860"/>
    </row>
    <row r="3861" spans="132:133" x14ac:dyDescent="0.25">
      <c r="EB3861" s="78" t="str">
        <f t="shared" si="314"/>
        <v>Roy Campbell</v>
      </c>
      <c r="EC3861"/>
    </row>
    <row r="3862" spans="132:133" x14ac:dyDescent="0.25">
      <c r="EB3862" s="78" t="str">
        <f t="shared" si="314"/>
        <v>Meryl Silverburgh</v>
      </c>
      <c r="EC3862"/>
    </row>
    <row r="3863" spans="132:133" x14ac:dyDescent="0.25">
      <c r="EB3863" s="78" t="str">
        <f t="shared" si="314"/>
        <v>Boris Popov</v>
      </c>
      <c r="EC3863"/>
    </row>
    <row r="3864" spans="132:133" x14ac:dyDescent="0.25">
      <c r="EB3864" s="78" t="str">
        <f t="shared" si="314"/>
        <v/>
      </c>
      <c r="EC3864"/>
    </row>
    <row r="3865" spans="132:133" x14ac:dyDescent="0.25">
      <c r="EB3865" s="78" t="str">
        <f t="shared" si="314"/>
        <v/>
      </c>
      <c r="EC3865"/>
    </row>
    <row r="3866" spans="132:133" x14ac:dyDescent="0.25">
      <c r="EB3866" s="78" t="str">
        <f t="shared" si="314"/>
        <v/>
      </c>
      <c r="EC3866"/>
    </row>
    <row r="3867" spans="132:133" x14ac:dyDescent="0.25">
      <c r="EB3867" s="78" t="str">
        <f t="shared" si="314"/>
        <v/>
      </c>
      <c r="EC3867"/>
    </row>
    <row r="3868" spans="132:133" x14ac:dyDescent="0.25">
      <c r="EB3868" s="78" t="str">
        <f t="shared" si="314"/>
        <v/>
      </c>
      <c r="EC3868"/>
    </row>
    <row r="3869" spans="132:133" x14ac:dyDescent="0.25">
      <c r="EB3869" s="78" t="str">
        <f t="shared" si="314"/>
        <v/>
      </c>
      <c r="EC3869"/>
    </row>
    <row r="3870" spans="132:133" x14ac:dyDescent="0.25">
      <c r="EB3870" s="78" t="str">
        <f t="shared" si="314"/>
        <v/>
      </c>
      <c r="EC3870"/>
    </row>
    <row r="3871" spans="132:133" x14ac:dyDescent="0.25">
      <c r="EB3871" s="78" t="str">
        <f t="shared" si="314"/>
        <v/>
      </c>
      <c r="EC3871"/>
    </row>
    <row r="3872" spans="132:133" x14ac:dyDescent="0.25">
      <c r="EB3872" s="78" t="str">
        <f t="shared" si="314"/>
        <v/>
      </c>
      <c r="EC3872"/>
    </row>
    <row r="3873" spans="132:133" x14ac:dyDescent="0.25">
      <c r="EB3873" s="78" t="str">
        <f t="shared" si="314"/>
        <v/>
      </c>
      <c r="EC3873"/>
    </row>
    <row r="3874" spans="132:133" x14ac:dyDescent="0.25">
      <c r="EB3874" s="78" t="str">
        <f t="shared" si="314"/>
        <v/>
      </c>
      <c r="EC3874"/>
    </row>
    <row r="3875" spans="132:133" x14ac:dyDescent="0.25">
      <c r="EB3875" s="78" t="str">
        <f t="shared" si="314"/>
        <v/>
      </c>
      <c r="EC3875"/>
    </row>
    <row r="3876" spans="132:133" x14ac:dyDescent="0.25">
      <c r="EB3876" s="78" t="str">
        <f t="shared" si="314"/>
        <v/>
      </c>
      <c r="EC3876"/>
    </row>
    <row r="3877" spans="132:133" x14ac:dyDescent="0.25">
      <c r="EB3877" s="78" t="str">
        <f t="shared" si="314"/>
        <v/>
      </c>
      <c r="EC3877"/>
    </row>
    <row r="3878" spans="132:133" x14ac:dyDescent="0.25">
      <c r="EB3878" s="78" t="str">
        <f t="shared" si="314"/>
        <v/>
      </c>
      <c r="EC3878"/>
    </row>
    <row r="3879" spans="132:133" x14ac:dyDescent="0.25">
      <c r="EB3879" s="78" t="str">
        <f t="shared" si="314"/>
        <v/>
      </c>
      <c r="EC3879"/>
    </row>
    <row r="3880" spans="132:133" x14ac:dyDescent="0.25">
      <c r="EB3880" s="78" t="str">
        <f t="shared" si="314"/>
        <v/>
      </c>
      <c r="EC3880"/>
    </row>
    <row r="3881" spans="132:133" x14ac:dyDescent="0.25">
      <c r="EB3881" s="78" t="str">
        <f t="shared" si="314"/>
        <v/>
      </c>
      <c r="EC3881"/>
    </row>
    <row r="3882" spans="132:133" x14ac:dyDescent="0.25">
      <c r="EB3882" s="78" t="str">
        <f t="shared" si="314"/>
        <v/>
      </c>
      <c r="EC3882"/>
    </row>
    <row r="3883" spans="132:133" x14ac:dyDescent="0.25">
      <c r="EB3883" s="78" t="str">
        <f t="shared" si="314"/>
        <v/>
      </c>
      <c r="EC3883"/>
    </row>
    <row r="3884" spans="132:133" x14ac:dyDescent="0.25">
      <c r="EB3884" s="78" t="str">
        <f t="shared" si="314"/>
        <v/>
      </c>
      <c r="EC3884"/>
    </row>
    <row r="3885" spans="132:133" x14ac:dyDescent="0.25">
      <c r="EB3885" s="78" t="str">
        <f t="shared" si="314"/>
        <v/>
      </c>
      <c r="EC3885"/>
    </row>
    <row r="3886" spans="132:133" x14ac:dyDescent="0.25">
      <c r="EB3886" s="78" t="str">
        <f t="shared" si="314"/>
        <v/>
      </c>
      <c r="EC3886"/>
    </row>
    <row r="3887" spans="132:133" x14ac:dyDescent="0.25">
      <c r="EB3887" s="78" t="str">
        <f t="shared" si="314"/>
        <v/>
      </c>
      <c r="EC3887"/>
    </row>
    <row r="3888" spans="132:133" x14ac:dyDescent="0.25">
      <c r="EB3888" s="78" t="str">
        <f t="shared" si="314"/>
        <v/>
      </c>
      <c r="EC3888"/>
    </row>
    <row r="3889" spans="132:133" x14ac:dyDescent="0.25">
      <c r="EB3889" s="78" t="str">
        <f t="shared" si="314"/>
        <v/>
      </c>
      <c r="EC3889"/>
    </row>
    <row r="3890" spans="132:133" x14ac:dyDescent="0.25">
      <c r="EB3890" s="78" t="str">
        <f t="shared" si="314"/>
        <v/>
      </c>
      <c r="EC3890"/>
    </row>
    <row r="3891" spans="132:133" x14ac:dyDescent="0.25">
      <c r="EB3891" s="78" t="str">
        <f t="shared" si="314"/>
        <v/>
      </c>
      <c r="EC3891"/>
    </row>
    <row r="3892" spans="132:133" x14ac:dyDescent="0.25">
      <c r="EB3892" s="78" t="str">
        <f t="shared" si="314"/>
        <v/>
      </c>
      <c r="EC3892"/>
    </row>
    <row r="3893" spans="132:133" x14ac:dyDescent="0.25">
      <c r="EB3893" s="78" t="str">
        <f t="shared" si="314"/>
        <v/>
      </c>
      <c r="EC3893"/>
    </row>
    <row r="3894" spans="132:133" x14ac:dyDescent="0.25">
      <c r="EB3894" s="78" t="str">
        <f t="shared" si="314"/>
        <v/>
      </c>
      <c r="EC3894"/>
    </row>
    <row r="3895" spans="132:133" x14ac:dyDescent="0.25">
      <c r="EB3895" s="78" t="str">
        <f t="shared" si="314"/>
        <v/>
      </c>
      <c r="EC3895"/>
    </row>
    <row r="3896" spans="132:133" x14ac:dyDescent="0.25">
      <c r="EB3896" s="78" t="str">
        <f t="shared" si="314"/>
        <v/>
      </c>
      <c r="EC3896"/>
    </row>
    <row r="3897" spans="132:133" x14ac:dyDescent="0.25">
      <c r="EB3897" s="78" t="str">
        <f t="shared" si="314"/>
        <v/>
      </c>
      <c r="EC3897"/>
    </row>
    <row r="3898" spans="132:133" x14ac:dyDescent="0.25">
      <c r="EB3898" s="78" t="str">
        <f t="shared" si="314"/>
        <v/>
      </c>
      <c r="EC3898"/>
    </row>
    <row r="3899" spans="132:133" x14ac:dyDescent="0.25">
      <c r="EB3899" s="78" t="str">
        <f t="shared" si="314"/>
        <v/>
      </c>
      <c r="EC3899"/>
    </row>
    <row r="3900" spans="132:133" x14ac:dyDescent="0.25">
      <c r="EB3900" s="78" t="str">
        <f t="shared" si="314"/>
        <v/>
      </c>
      <c r="EC3900"/>
    </row>
    <row r="3901" spans="132:133" x14ac:dyDescent="0.25">
      <c r="EB3901" s="78" t="str">
        <f t="shared" si="314"/>
        <v/>
      </c>
      <c r="EC3901"/>
    </row>
    <row r="3902" spans="132:133" x14ac:dyDescent="0.25">
      <c r="EB3902" s="78" t="str">
        <f t="shared" si="314"/>
        <v/>
      </c>
      <c r="EC3902"/>
    </row>
    <row r="3903" spans="132:133" x14ac:dyDescent="0.25">
      <c r="EB3903" s="78" t="str">
        <f t="shared" si="314"/>
        <v/>
      </c>
      <c r="EC3903"/>
    </row>
    <row r="3904" spans="132:133" x14ac:dyDescent="0.25">
      <c r="EB3904" s="78" t="str">
        <f t="shared" si="314"/>
        <v/>
      </c>
      <c r="EC3904"/>
    </row>
    <row r="3905" spans="132:133" x14ac:dyDescent="0.25">
      <c r="EB3905" s="78" t="str">
        <f t="shared" si="314"/>
        <v/>
      </c>
      <c r="EC3905"/>
    </row>
    <row r="3906" spans="132:133" x14ac:dyDescent="0.25">
      <c r="EB3906" s="78" t="str">
        <f t="shared" si="314"/>
        <v/>
      </c>
      <c r="EC3906"/>
    </row>
    <row r="3907" spans="132:133" x14ac:dyDescent="0.25">
      <c r="EB3907" s="78" t="str">
        <f t="shared" si="314"/>
        <v/>
      </c>
      <c r="EC3907"/>
    </row>
    <row r="3908" spans="132:133" x14ac:dyDescent="0.25">
      <c r="EB3908" s="78" t="str">
        <f t="shared" si="314"/>
        <v/>
      </c>
      <c r="EC3908"/>
    </row>
    <row r="3909" spans="132:133" x14ac:dyDescent="0.25">
      <c r="EB3909" s="78" t="str">
        <f t="shared" ref="EB3909:EB3972" si="315">INDEX($CT$4:$DX$151,MOD(ROW()-4,148)+1,INT((ROW()-4)/148)+1)</f>
        <v/>
      </c>
      <c r="EC3909"/>
    </row>
    <row r="3910" spans="132:133" x14ac:dyDescent="0.25">
      <c r="EB3910" s="78" t="str">
        <f t="shared" si="315"/>
        <v/>
      </c>
      <c r="EC3910"/>
    </row>
    <row r="3911" spans="132:133" x14ac:dyDescent="0.25">
      <c r="EB3911" s="78" t="str">
        <f t="shared" si="315"/>
        <v/>
      </c>
      <c r="EC3911"/>
    </row>
    <row r="3912" spans="132:133" x14ac:dyDescent="0.25">
      <c r="EB3912" s="78" t="str">
        <f t="shared" si="315"/>
        <v/>
      </c>
      <c r="EC3912"/>
    </row>
    <row r="3913" spans="132:133" x14ac:dyDescent="0.25">
      <c r="EB3913" s="78" t="str">
        <f t="shared" si="315"/>
        <v/>
      </c>
      <c r="EC3913"/>
    </row>
    <row r="3914" spans="132:133" x14ac:dyDescent="0.25">
      <c r="EB3914" s="78" t="str">
        <f t="shared" si="315"/>
        <v/>
      </c>
      <c r="EC3914"/>
    </row>
    <row r="3915" spans="132:133" x14ac:dyDescent="0.25">
      <c r="EB3915" s="78" t="str">
        <f t="shared" si="315"/>
        <v/>
      </c>
      <c r="EC3915"/>
    </row>
    <row r="3916" spans="132:133" x14ac:dyDescent="0.25">
      <c r="EB3916" s="78" t="str">
        <f t="shared" si="315"/>
        <v/>
      </c>
      <c r="EC3916"/>
    </row>
    <row r="3917" spans="132:133" x14ac:dyDescent="0.25">
      <c r="EB3917" s="78" t="str">
        <f t="shared" si="315"/>
        <v/>
      </c>
      <c r="EC3917"/>
    </row>
    <row r="3918" spans="132:133" x14ac:dyDescent="0.25">
      <c r="EB3918" s="78" t="str">
        <f t="shared" si="315"/>
        <v/>
      </c>
      <c r="EC3918"/>
    </row>
    <row r="3919" spans="132:133" x14ac:dyDescent="0.25">
      <c r="EB3919" s="78" t="str">
        <f t="shared" si="315"/>
        <v/>
      </c>
      <c r="EC3919"/>
    </row>
    <row r="3920" spans="132:133" x14ac:dyDescent="0.25">
      <c r="EB3920" s="78" t="str">
        <f t="shared" si="315"/>
        <v/>
      </c>
      <c r="EC3920"/>
    </row>
    <row r="3921" spans="132:133" x14ac:dyDescent="0.25">
      <c r="EB3921" s="78" t="str">
        <f t="shared" si="315"/>
        <v/>
      </c>
      <c r="EC3921"/>
    </row>
    <row r="3922" spans="132:133" x14ac:dyDescent="0.25">
      <c r="EB3922" s="78" t="str">
        <f t="shared" si="315"/>
        <v/>
      </c>
      <c r="EC3922"/>
    </row>
    <row r="3923" spans="132:133" x14ac:dyDescent="0.25">
      <c r="EB3923" s="78" t="str">
        <f t="shared" si="315"/>
        <v/>
      </c>
      <c r="EC3923"/>
    </row>
    <row r="3924" spans="132:133" x14ac:dyDescent="0.25">
      <c r="EB3924" s="78" t="str">
        <f t="shared" si="315"/>
        <v/>
      </c>
      <c r="EC3924"/>
    </row>
    <row r="3925" spans="132:133" x14ac:dyDescent="0.25">
      <c r="EB3925" s="78" t="str">
        <f t="shared" si="315"/>
        <v/>
      </c>
      <c r="EC3925"/>
    </row>
    <row r="3926" spans="132:133" x14ac:dyDescent="0.25">
      <c r="EB3926" s="78" t="str">
        <f t="shared" si="315"/>
        <v/>
      </c>
      <c r="EC3926"/>
    </row>
    <row r="3927" spans="132:133" x14ac:dyDescent="0.25">
      <c r="EB3927" s="78" t="str">
        <f t="shared" si="315"/>
        <v/>
      </c>
      <c r="EC3927"/>
    </row>
    <row r="3928" spans="132:133" x14ac:dyDescent="0.25">
      <c r="EB3928" s="78" t="str">
        <f t="shared" si="315"/>
        <v/>
      </c>
      <c r="EC3928"/>
    </row>
    <row r="3929" spans="132:133" x14ac:dyDescent="0.25">
      <c r="EB3929" s="78" t="str">
        <f t="shared" si="315"/>
        <v/>
      </c>
      <c r="EC3929"/>
    </row>
    <row r="3930" spans="132:133" x14ac:dyDescent="0.25">
      <c r="EB3930" s="78" t="str">
        <f t="shared" si="315"/>
        <v/>
      </c>
      <c r="EC3930"/>
    </row>
    <row r="3931" spans="132:133" x14ac:dyDescent="0.25">
      <c r="EB3931" s="78" t="str">
        <f t="shared" si="315"/>
        <v/>
      </c>
      <c r="EC3931"/>
    </row>
    <row r="3932" spans="132:133" x14ac:dyDescent="0.25">
      <c r="EB3932" s="78" t="str">
        <f t="shared" si="315"/>
        <v/>
      </c>
      <c r="EC3932"/>
    </row>
    <row r="3933" spans="132:133" x14ac:dyDescent="0.25">
      <c r="EB3933" s="78" t="str">
        <f t="shared" si="315"/>
        <v/>
      </c>
      <c r="EC3933"/>
    </row>
    <row r="3934" spans="132:133" x14ac:dyDescent="0.25">
      <c r="EB3934" s="78" t="str">
        <f t="shared" si="315"/>
        <v/>
      </c>
      <c r="EC3934"/>
    </row>
    <row r="3935" spans="132:133" x14ac:dyDescent="0.25">
      <c r="EB3935" s="78" t="str">
        <f t="shared" si="315"/>
        <v/>
      </c>
      <c r="EC3935"/>
    </row>
    <row r="3936" spans="132:133" x14ac:dyDescent="0.25">
      <c r="EB3936" s="78" t="str">
        <f t="shared" si="315"/>
        <v/>
      </c>
      <c r="EC3936"/>
    </row>
    <row r="3937" spans="132:133" x14ac:dyDescent="0.25">
      <c r="EB3937" s="78" t="str">
        <f t="shared" si="315"/>
        <v/>
      </c>
      <c r="EC3937"/>
    </row>
    <row r="3938" spans="132:133" x14ac:dyDescent="0.25">
      <c r="EB3938" s="78" t="str">
        <f t="shared" si="315"/>
        <v/>
      </c>
      <c r="EC3938"/>
    </row>
    <row r="3939" spans="132:133" x14ac:dyDescent="0.25">
      <c r="EB3939" s="78" t="str">
        <f t="shared" si="315"/>
        <v/>
      </c>
      <c r="EC3939"/>
    </row>
    <row r="3940" spans="132:133" x14ac:dyDescent="0.25">
      <c r="EB3940" s="78" t="str">
        <f t="shared" si="315"/>
        <v/>
      </c>
      <c r="EC3940"/>
    </row>
    <row r="3941" spans="132:133" x14ac:dyDescent="0.25">
      <c r="EB3941" s="78" t="str">
        <f t="shared" si="315"/>
        <v/>
      </c>
      <c r="EC3941"/>
    </row>
    <row r="3942" spans="132:133" x14ac:dyDescent="0.25">
      <c r="EB3942" s="78" t="str">
        <f t="shared" si="315"/>
        <v/>
      </c>
      <c r="EC3942"/>
    </row>
    <row r="3943" spans="132:133" x14ac:dyDescent="0.25">
      <c r="EB3943" s="78" t="str">
        <f t="shared" si="315"/>
        <v/>
      </c>
      <c r="EC3943"/>
    </row>
    <row r="3944" spans="132:133" x14ac:dyDescent="0.25">
      <c r="EB3944" s="78" t="str">
        <f t="shared" si="315"/>
        <v/>
      </c>
      <c r="EC3944"/>
    </row>
    <row r="3945" spans="132:133" x14ac:dyDescent="0.25">
      <c r="EB3945" s="78" t="str">
        <f t="shared" si="315"/>
        <v/>
      </c>
      <c r="EC3945"/>
    </row>
    <row r="3946" spans="132:133" x14ac:dyDescent="0.25">
      <c r="EB3946" s="78" t="str">
        <f t="shared" si="315"/>
        <v/>
      </c>
      <c r="EC3946"/>
    </row>
    <row r="3947" spans="132:133" x14ac:dyDescent="0.25">
      <c r="EB3947" s="78" t="str">
        <f t="shared" si="315"/>
        <v/>
      </c>
      <c r="EC3947"/>
    </row>
    <row r="3948" spans="132:133" x14ac:dyDescent="0.25">
      <c r="EB3948" s="78" t="str">
        <f t="shared" si="315"/>
        <v/>
      </c>
      <c r="EC3948"/>
    </row>
    <row r="3949" spans="132:133" x14ac:dyDescent="0.25">
      <c r="EB3949" s="78" t="str">
        <f t="shared" si="315"/>
        <v/>
      </c>
      <c r="EC3949"/>
    </row>
    <row r="3950" spans="132:133" x14ac:dyDescent="0.25">
      <c r="EB3950" s="78" t="str">
        <f t="shared" si="315"/>
        <v/>
      </c>
      <c r="EC3950"/>
    </row>
    <row r="3951" spans="132:133" x14ac:dyDescent="0.25">
      <c r="EB3951" s="78" t="str">
        <f t="shared" si="315"/>
        <v/>
      </c>
      <c r="EC3951"/>
    </row>
    <row r="3952" spans="132:133" x14ac:dyDescent="0.25">
      <c r="EB3952" s="78" t="str">
        <f t="shared" si="315"/>
        <v/>
      </c>
      <c r="EC3952"/>
    </row>
    <row r="3953" spans="132:133" x14ac:dyDescent="0.25">
      <c r="EB3953" s="78" t="str">
        <f t="shared" si="315"/>
        <v/>
      </c>
      <c r="EC3953"/>
    </row>
    <row r="3954" spans="132:133" x14ac:dyDescent="0.25">
      <c r="EB3954" s="78" t="str">
        <f t="shared" si="315"/>
        <v/>
      </c>
      <c r="EC3954"/>
    </row>
    <row r="3955" spans="132:133" x14ac:dyDescent="0.25">
      <c r="EB3955" s="78" t="str">
        <f t="shared" si="315"/>
        <v/>
      </c>
      <c r="EC3955"/>
    </row>
    <row r="3956" spans="132:133" x14ac:dyDescent="0.25">
      <c r="EB3956" s="78" t="str">
        <f t="shared" si="315"/>
        <v/>
      </c>
      <c r="EC3956"/>
    </row>
    <row r="3957" spans="132:133" x14ac:dyDescent="0.25">
      <c r="EB3957" s="78" t="str">
        <f t="shared" si="315"/>
        <v/>
      </c>
      <c r="EC3957"/>
    </row>
    <row r="3958" spans="132:133" x14ac:dyDescent="0.25">
      <c r="EB3958" s="78" t="str">
        <f t="shared" si="315"/>
        <v/>
      </c>
      <c r="EC3958"/>
    </row>
    <row r="3959" spans="132:133" x14ac:dyDescent="0.25">
      <c r="EB3959" s="78" t="str">
        <f t="shared" si="315"/>
        <v/>
      </c>
      <c r="EC3959"/>
    </row>
    <row r="3960" spans="132:133" x14ac:dyDescent="0.25">
      <c r="EB3960" s="78" t="str">
        <f t="shared" si="315"/>
        <v/>
      </c>
      <c r="EC3960"/>
    </row>
    <row r="3961" spans="132:133" x14ac:dyDescent="0.25">
      <c r="EB3961" s="78" t="str">
        <f t="shared" si="315"/>
        <v/>
      </c>
      <c r="EC3961"/>
    </row>
    <row r="3962" spans="132:133" x14ac:dyDescent="0.25">
      <c r="EB3962" s="78" t="str">
        <f t="shared" si="315"/>
        <v/>
      </c>
      <c r="EC3962"/>
    </row>
    <row r="3963" spans="132:133" x14ac:dyDescent="0.25">
      <c r="EB3963" s="78" t="str">
        <f t="shared" si="315"/>
        <v/>
      </c>
      <c r="EC3963"/>
    </row>
    <row r="3964" spans="132:133" x14ac:dyDescent="0.25">
      <c r="EB3964" s="78" t="str">
        <f t="shared" si="315"/>
        <v/>
      </c>
      <c r="EC3964"/>
    </row>
    <row r="3965" spans="132:133" x14ac:dyDescent="0.25">
      <c r="EB3965" s="78" t="str">
        <f t="shared" si="315"/>
        <v/>
      </c>
      <c r="EC3965"/>
    </row>
    <row r="3966" spans="132:133" x14ac:dyDescent="0.25">
      <c r="EB3966" s="78" t="str">
        <f t="shared" si="315"/>
        <v/>
      </c>
      <c r="EC3966"/>
    </row>
    <row r="3967" spans="132:133" x14ac:dyDescent="0.25">
      <c r="EB3967" s="78" t="str">
        <f t="shared" si="315"/>
        <v/>
      </c>
      <c r="EC3967"/>
    </row>
    <row r="3968" spans="132:133" x14ac:dyDescent="0.25">
      <c r="EB3968" s="78" t="str">
        <f t="shared" si="315"/>
        <v/>
      </c>
      <c r="EC3968"/>
    </row>
    <row r="3969" spans="132:133" x14ac:dyDescent="0.25">
      <c r="EB3969" s="78" t="str">
        <f t="shared" si="315"/>
        <v/>
      </c>
      <c r="EC3969"/>
    </row>
    <row r="3970" spans="132:133" x14ac:dyDescent="0.25">
      <c r="EB3970" s="78" t="str">
        <f t="shared" si="315"/>
        <v/>
      </c>
      <c r="EC3970"/>
    </row>
    <row r="3971" spans="132:133" x14ac:dyDescent="0.25">
      <c r="EB3971" s="78" t="str">
        <f t="shared" si="315"/>
        <v/>
      </c>
      <c r="EC3971"/>
    </row>
    <row r="3972" spans="132:133" x14ac:dyDescent="0.25">
      <c r="EB3972" s="78" t="str">
        <f t="shared" si="315"/>
        <v/>
      </c>
      <c r="EC3972"/>
    </row>
    <row r="3973" spans="132:133" x14ac:dyDescent="0.25">
      <c r="EB3973" s="78" t="str">
        <f t="shared" ref="EB3973:EB4036" si="316">INDEX($CT$4:$DX$151,MOD(ROW()-4,148)+1,INT((ROW()-4)/148)+1)</f>
        <v/>
      </c>
      <c r="EC3973"/>
    </row>
    <row r="3974" spans="132:133" x14ac:dyDescent="0.25">
      <c r="EB3974" s="78" t="str">
        <f t="shared" si="316"/>
        <v/>
      </c>
      <c r="EC3974"/>
    </row>
    <row r="3975" spans="132:133" x14ac:dyDescent="0.25">
      <c r="EB3975" s="78" t="str">
        <f t="shared" si="316"/>
        <v/>
      </c>
      <c r="EC3975"/>
    </row>
    <row r="3976" spans="132:133" x14ac:dyDescent="0.25">
      <c r="EB3976" s="78" t="str">
        <f t="shared" si="316"/>
        <v/>
      </c>
      <c r="EC3976"/>
    </row>
    <row r="3977" spans="132:133" x14ac:dyDescent="0.25">
      <c r="EB3977" s="78" t="str">
        <f t="shared" si="316"/>
        <v/>
      </c>
      <c r="EC3977"/>
    </row>
    <row r="3978" spans="132:133" x14ac:dyDescent="0.25">
      <c r="EB3978" s="78" t="str">
        <f t="shared" si="316"/>
        <v/>
      </c>
      <c r="EC3978"/>
    </row>
    <row r="3979" spans="132:133" x14ac:dyDescent="0.25">
      <c r="EB3979" s="78" t="str">
        <f t="shared" si="316"/>
        <v/>
      </c>
      <c r="EC3979"/>
    </row>
    <row r="3980" spans="132:133" x14ac:dyDescent="0.25">
      <c r="EB3980" s="78" t="str">
        <f t="shared" si="316"/>
        <v/>
      </c>
      <c r="EC3980"/>
    </row>
    <row r="3981" spans="132:133" x14ac:dyDescent="0.25">
      <c r="EB3981" s="78" t="str">
        <f t="shared" si="316"/>
        <v/>
      </c>
      <c r="EC3981"/>
    </row>
    <row r="3982" spans="132:133" x14ac:dyDescent="0.25">
      <c r="EB3982" s="78" t="str">
        <f t="shared" si="316"/>
        <v/>
      </c>
      <c r="EC3982"/>
    </row>
    <row r="3983" spans="132:133" x14ac:dyDescent="0.25">
      <c r="EB3983" s="78" t="str">
        <f t="shared" si="316"/>
        <v/>
      </c>
      <c r="EC3983"/>
    </row>
    <row r="3984" spans="132:133" x14ac:dyDescent="0.25">
      <c r="EB3984" s="78" t="str">
        <f t="shared" si="316"/>
        <v/>
      </c>
      <c r="EC3984"/>
    </row>
    <row r="3985" spans="132:133" x14ac:dyDescent="0.25">
      <c r="EB3985" s="78" t="str">
        <f t="shared" si="316"/>
        <v/>
      </c>
      <c r="EC3985"/>
    </row>
    <row r="3986" spans="132:133" x14ac:dyDescent="0.25">
      <c r="EB3986" s="78" t="str">
        <f t="shared" si="316"/>
        <v/>
      </c>
      <c r="EC3986"/>
    </row>
    <row r="3987" spans="132:133" x14ac:dyDescent="0.25">
      <c r="EB3987" s="78" t="str">
        <f t="shared" si="316"/>
        <v/>
      </c>
      <c r="EC3987"/>
    </row>
    <row r="3988" spans="132:133" x14ac:dyDescent="0.25">
      <c r="EB3988" s="78" t="str">
        <f t="shared" si="316"/>
        <v/>
      </c>
      <c r="EC3988"/>
    </row>
    <row r="3989" spans="132:133" x14ac:dyDescent="0.25">
      <c r="EB3989" s="78" t="str">
        <f t="shared" si="316"/>
        <v/>
      </c>
      <c r="EC3989"/>
    </row>
    <row r="3990" spans="132:133" x14ac:dyDescent="0.25">
      <c r="EB3990" s="78" t="str">
        <f t="shared" si="316"/>
        <v/>
      </c>
      <c r="EC3990"/>
    </row>
    <row r="3991" spans="132:133" x14ac:dyDescent="0.25">
      <c r="EB3991" s="78" t="str">
        <f t="shared" si="316"/>
        <v/>
      </c>
      <c r="EC3991"/>
    </row>
    <row r="3992" spans="132:133" x14ac:dyDescent="0.25">
      <c r="EB3992" s="78" t="str">
        <f t="shared" si="316"/>
        <v/>
      </c>
      <c r="EC3992"/>
    </row>
    <row r="3993" spans="132:133" x14ac:dyDescent="0.25">
      <c r="EB3993" s="78" t="str">
        <f t="shared" si="316"/>
        <v/>
      </c>
      <c r="EC3993"/>
    </row>
    <row r="3994" spans="132:133" x14ac:dyDescent="0.25">
      <c r="EB3994" s="78" t="str">
        <f t="shared" si="316"/>
        <v/>
      </c>
      <c r="EC3994"/>
    </row>
    <row r="3995" spans="132:133" x14ac:dyDescent="0.25">
      <c r="EB3995" s="78" t="str">
        <f t="shared" si="316"/>
        <v/>
      </c>
      <c r="EC3995"/>
    </row>
    <row r="3996" spans="132:133" x14ac:dyDescent="0.25">
      <c r="EB3996" s="78" t="str">
        <f t="shared" si="316"/>
        <v/>
      </c>
      <c r="EC3996"/>
    </row>
    <row r="3997" spans="132:133" x14ac:dyDescent="0.25">
      <c r="EB3997" s="78" t="str">
        <f t="shared" si="316"/>
        <v/>
      </c>
      <c r="EC3997"/>
    </row>
    <row r="3998" spans="132:133" x14ac:dyDescent="0.25">
      <c r="EB3998" s="78" t="str">
        <f t="shared" si="316"/>
        <v/>
      </c>
      <c r="EC3998"/>
    </row>
    <row r="3999" spans="132:133" x14ac:dyDescent="0.25">
      <c r="EB3999" s="78" t="str">
        <f t="shared" si="316"/>
        <v/>
      </c>
      <c r="EC3999"/>
    </row>
    <row r="4000" spans="132:133" x14ac:dyDescent="0.25">
      <c r="EB4000" s="78" t="str">
        <f t="shared" si="316"/>
        <v>Amy Rose</v>
      </c>
      <c r="EC4000"/>
    </row>
    <row r="4001" spans="132:133" x14ac:dyDescent="0.25">
      <c r="EB4001" s="78" t="str">
        <f t="shared" si="316"/>
        <v>Miles Prower</v>
      </c>
      <c r="EC4001"/>
    </row>
    <row r="4002" spans="132:133" x14ac:dyDescent="0.25">
      <c r="EB4002" s="78" t="str">
        <f t="shared" si="316"/>
        <v>Ivo Robotnik</v>
      </c>
      <c r="EC4002"/>
    </row>
    <row r="4003" spans="132:133" x14ac:dyDescent="0.25">
      <c r="EB4003" s="78" t="str">
        <f t="shared" si="316"/>
        <v>Maria Robotnik</v>
      </c>
      <c r="EC4003"/>
    </row>
    <row r="4004" spans="132:133" x14ac:dyDescent="0.25">
      <c r="EB4004" s="78" t="str">
        <f t="shared" si="316"/>
        <v>Elvin Gadd</v>
      </c>
      <c r="EC4004"/>
    </row>
    <row r="4005" spans="132:133" x14ac:dyDescent="0.25">
      <c r="EB4005" s="78" t="str">
        <f t="shared" si="316"/>
        <v>Bandy Andy</v>
      </c>
      <c r="EC4005"/>
    </row>
    <row r="4006" spans="132:133" x14ac:dyDescent="0.25">
      <c r="EB4006" s="78" t="str">
        <f t="shared" si="316"/>
        <v>Francesca Pianta</v>
      </c>
      <c r="EC4006"/>
    </row>
    <row r="4007" spans="132:133" x14ac:dyDescent="0.25">
      <c r="EB4007" s="78" t="str">
        <f t="shared" si="316"/>
        <v>James McCloud</v>
      </c>
      <c r="EC4007"/>
    </row>
    <row r="4008" spans="132:133" x14ac:dyDescent="0.25">
      <c r="EB4008" s="78" t="str">
        <f t="shared" si="316"/>
        <v>Leon Powalski</v>
      </c>
      <c r="EC4008"/>
    </row>
    <row r="4009" spans="132:133" x14ac:dyDescent="0.25">
      <c r="EB4009" s="78" t="str">
        <f t="shared" si="316"/>
        <v>Roy Campbell</v>
      </c>
      <c r="EC4009"/>
    </row>
    <row r="4010" spans="132:133" x14ac:dyDescent="0.25">
      <c r="EB4010" s="78" t="str">
        <f t="shared" si="316"/>
        <v>Meryl Silverburgh</v>
      </c>
      <c r="EC4010"/>
    </row>
    <row r="4011" spans="132:133" x14ac:dyDescent="0.25">
      <c r="EB4011" s="78" t="str">
        <f t="shared" si="316"/>
        <v>Boris Popov</v>
      </c>
      <c r="EC4011"/>
    </row>
    <row r="4012" spans="132:133" x14ac:dyDescent="0.25">
      <c r="EB4012" s="78" t="str">
        <f t="shared" si="316"/>
        <v>123021</v>
      </c>
      <c r="EC4012"/>
    </row>
    <row r="4013" spans="132:133" x14ac:dyDescent="0.25">
      <c r="EB4013" s="78" t="str">
        <f t="shared" si="316"/>
        <v/>
      </c>
      <c r="EC4013"/>
    </row>
    <row r="4014" spans="132:133" x14ac:dyDescent="0.25">
      <c r="EB4014" s="78" t="str">
        <f t="shared" si="316"/>
        <v/>
      </c>
      <c r="EC4014"/>
    </row>
    <row r="4015" spans="132:133" x14ac:dyDescent="0.25">
      <c r="EB4015" s="78" t="str">
        <f t="shared" si="316"/>
        <v/>
      </c>
      <c r="EC4015"/>
    </row>
    <row r="4016" spans="132:133" x14ac:dyDescent="0.25">
      <c r="EB4016" s="78" t="str">
        <f t="shared" si="316"/>
        <v/>
      </c>
      <c r="EC4016"/>
    </row>
    <row r="4017" spans="132:133" x14ac:dyDescent="0.25">
      <c r="EB4017" s="78" t="str">
        <f t="shared" si="316"/>
        <v/>
      </c>
      <c r="EC4017"/>
    </row>
    <row r="4018" spans="132:133" x14ac:dyDescent="0.25">
      <c r="EB4018" s="78" t="str">
        <f t="shared" si="316"/>
        <v/>
      </c>
      <c r="EC4018"/>
    </row>
    <row r="4019" spans="132:133" x14ac:dyDescent="0.25">
      <c r="EB4019" s="78" t="str">
        <f t="shared" si="316"/>
        <v/>
      </c>
      <c r="EC4019"/>
    </row>
    <row r="4020" spans="132:133" x14ac:dyDescent="0.25">
      <c r="EB4020" s="78" t="str">
        <f t="shared" si="316"/>
        <v/>
      </c>
      <c r="EC4020"/>
    </row>
    <row r="4021" spans="132:133" x14ac:dyDescent="0.25">
      <c r="EB4021" s="78" t="str">
        <f t="shared" si="316"/>
        <v/>
      </c>
      <c r="EC4021"/>
    </row>
    <row r="4022" spans="132:133" x14ac:dyDescent="0.25">
      <c r="EB4022" s="78" t="str">
        <f t="shared" si="316"/>
        <v/>
      </c>
      <c r="EC4022"/>
    </row>
    <row r="4023" spans="132:133" x14ac:dyDescent="0.25">
      <c r="EB4023" s="78" t="str">
        <f t="shared" si="316"/>
        <v/>
      </c>
      <c r="EC4023"/>
    </row>
    <row r="4024" spans="132:133" x14ac:dyDescent="0.25">
      <c r="EB4024" s="78" t="str">
        <f t="shared" si="316"/>
        <v/>
      </c>
      <c r="EC4024"/>
    </row>
    <row r="4025" spans="132:133" x14ac:dyDescent="0.25">
      <c r="EB4025" s="78" t="str">
        <f t="shared" si="316"/>
        <v/>
      </c>
      <c r="EC4025"/>
    </row>
    <row r="4026" spans="132:133" x14ac:dyDescent="0.25">
      <c r="EB4026" s="78" t="str">
        <f t="shared" si="316"/>
        <v/>
      </c>
      <c r="EC4026"/>
    </row>
    <row r="4027" spans="132:133" x14ac:dyDescent="0.25">
      <c r="EB4027" s="78" t="str">
        <f t="shared" si="316"/>
        <v/>
      </c>
      <c r="EC4027"/>
    </row>
    <row r="4028" spans="132:133" x14ac:dyDescent="0.25">
      <c r="EB4028" s="78" t="str">
        <f t="shared" si="316"/>
        <v/>
      </c>
      <c r="EC4028"/>
    </row>
    <row r="4029" spans="132:133" x14ac:dyDescent="0.25">
      <c r="EB4029" s="78" t="str">
        <f t="shared" si="316"/>
        <v/>
      </c>
      <c r="EC4029"/>
    </row>
    <row r="4030" spans="132:133" x14ac:dyDescent="0.25">
      <c r="EB4030" s="78" t="str">
        <f t="shared" si="316"/>
        <v/>
      </c>
      <c r="EC4030"/>
    </row>
    <row r="4031" spans="132:133" x14ac:dyDescent="0.25">
      <c r="EB4031" s="78" t="str">
        <f t="shared" si="316"/>
        <v/>
      </c>
      <c r="EC4031"/>
    </row>
    <row r="4032" spans="132:133" x14ac:dyDescent="0.25">
      <c r="EB4032" s="78" t="str">
        <f t="shared" si="316"/>
        <v/>
      </c>
      <c r="EC4032"/>
    </row>
    <row r="4033" spans="132:133" x14ac:dyDescent="0.25">
      <c r="EB4033" s="78" t="str">
        <f t="shared" si="316"/>
        <v/>
      </c>
      <c r="EC4033"/>
    </row>
    <row r="4034" spans="132:133" x14ac:dyDescent="0.25">
      <c r="EB4034" s="78" t="str">
        <f t="shared" si="316"/>
        <v/>
      </c>
      <c r="EC4034"/>
    </row>
    <row r="4035" spans="132:133" x14ac:dyDescent="0.25">
      <c r="EB4035" s="78" t="str">
        <f t="shared" si="316"/>
        <v/>
      </c>
      <c r="EC4035"/>
    </row>
    <row r="4036" spans="132:133" x14ac:dyDescent="0.25">
      <c r="EB4036" s="78" t="str">
        <f t="shared" si="316"/>
        <v/>
      </c>
      <c r="EC4036"/>
    </row>
    <row r="4037" spans="132:133" x14ac:dyDescent="0.25">
      <c r="EB4037" s="78" t="str">
        <f t="shared" ref="EB4037:EB4100" si="317">INDEX($CT$4:$DX$151,MOD(ROW()-4,148)+1,INT((ROW()-4)/148)+1)</f>
        <v/>
      </c>
      <c r="EC4037"/>
    </row>
    <row r="4038" spans="132:133" x14ac:dyDescent="0.25">
      <c r="EB4038" s="78" t="str">
        <f t="shared" si="317"/>
        <v/>
      </c>
      <c r="EC4038"/>
    </row>
    <row r="4039" spans="132:133" x14ac:dyDescent="0.25">
      <c r="EB4039" s="78" t="str">
        <f t="shared" si="317"/>
        <v/>
      </c>
      <c r="EC4039"/>
    </row>
    <row r="4040" spans="132:133" x14ac:dyDescent="0.25">
      <c r="EB4040" s="78" t="str">
        <f t="shared" si="317"/>
        <v/>
      </c>
      <c r="EC4040"/>
    </row>
    <row r="4041" spans="132:133" x14ac:dyDescent="0.25">
      <c r="EB4041" s="78" t="str">
        <f t="shared" si="317"/>
        <v/>
      </c>
      <c r="EC4041"/>
    </row>
    <row r="4042" spans="132:133" x14ac:dyDescent="0.25">
      <c r="EB4042" s="78" t="str">
        <f t="shared" si="317"/>
        <v/>
      </c>
      <c r="EC4042"/>
    </row>
    <row r="4043" spans="132:133" x14ac:dyDescent="0.25">
      <c r="EB4043" s="78" t="str">
        <f t="shared" si="317"/>
        <v/>
      </c>
      <c r="EC4043"/>
    </row>
    <row r="4044" spans="132:133" x14ac:dyDescent="0.25">
      <c r="EB4044" s="78" t="str">
        <f t="shared" si="317"/>
        <v/>
      </c>
      <c r="EC4044"/>
    </row>
    <row r="4045" spans="132:133" x14ac:dyDescent="0.25">
      <c r="EB4045" s="78" t="str">
        <f t="shared" si="317"/>
        <v/>
      </c>
      <c r="EC4045"/>
    </row>
    <row r="4046" spans="132:133" x14ac:dyDescent="0.25">
      <c r="EB4046" s="78" t="str">
        <f t="shared" si="317"/>
        <v/>
      </c>
      <c r="EC4046"/>
    </row>
    <row r="4047" spans="132:133" x14ac:dyDescent="0.25">
      <c r="EB4047" s="78" t="str">
        <f t="shared" si="317"/>
        <v/>
      </c>
      <c r="EC4047"/>
    </row>
    <row r="4048" spans="132:133" x14ac:dyDescent="0.25">
      <c r="EB4048" s="78" t="str">
        <f t="shared" si="317"/>
        <v/>
      </c>
      <c r="EC4048"/>
    </row>
    <row r="4049" spans="132:133" x14ac:dyDescent="0.25">
      <c r="EB4049" s="78" t="str">
        <f t="shared" si="317"/>
        <v/>
      </c>
      <c r="EC4049"/>
    </row>
    <row r="4050" spans="132:133" x14ac:dyDescent="0.25">
      <c r="EB4050" s="78" t="str">
        <f t="shared" si="317"/>
        <v/>
      </c>
      <c r="EC4050"/>
    </row>
    <row r="4051" spans="132:133" x14ac:dyDescent="0.25">
      <c r="EB4051" s="78" t="str">
        <f t="shared" si="317"/>
        <v/>
      </c>
      <c r="EC4051"/>
    </row>
    <row r="4052" spans="132:133" x14ac:dyDescent="0.25">
      <c r="EB4052" s="78" t="str">
        <f t="shared" si="317"/>
        <v/>
      </c>
      <c r="EC4052"/>
    </row>
    <row r="4053" spans="132:133" x14ac:dyDescent="0.25">
      <c r="EB4053" s="78" t="str">
        <f t="shared" si="317"/>
        <v/>
      </c>
      <c r="EC4053"/>
    </row>
    <row r="4054" spans="132:133" x14ac:dyDescent="0.25">
      <c r="EB4054" s="78" t="str">
        <f t="shared" si="317"/>
        <v/>
      </c>
      <c r="EC4054"/>
    </row>
    <row r="4055" spans="132:133" x14ac:dyDescent="0.25">
      <c r="EB4055" s="78" t="str">
        <f t="shared" si="317"/>
        <v/>
      </c>
      <c r="EC4055"/>
    </row>
    <row r="4056" spans="132:133" x14ac:dyDescent="0.25">
      <c r="EB4056" s="78" t="str">
        <f t="shared" si="317"/>
        <v/>
      </c>
      <c r="EC4056"/>
    </row>
    <row r="4057" spans="132:133" x14ac:dyDescent="0.25">
      <c r="EB4057" s="78" t="str">
        <f t="shared" si="317"/>
        <v/>
      </c>
      <c r="EC4057"/>
    </row>
    <row r="4058" spans="132:133" x14ac:dyDescent="0.25">
      <c r="EB4058" s="78" t="str">
        <f t="shared" si="317"/>
        <v/>
      </c>
      <c r="EC4058"/>
    </row>
    <row r="4059" spans="132:133" x14ac:dyDescent="0.25">
      <c r="EB4059" s="78" t="str">
        <f t="shared" si="317"/>
        <v/>
      </c>
      <c r="EC4059"/>
    </row>
    <row r="4060" spans="132:133" x14ac:dyDescent="0.25">
      <c r="EB4060" s="78" t="str">
        <f t="shared" si="317"/>
        <v/>
      </c>
      <c r="EC4060"/>
    </row>
    <row r="4061" spans="132:133" x14ac:dyDescent="0.25">
      <c r="EB4061" s="78" t="str">
        <f t="shared" si="317"/>
        <v/>
      </c>
      <c r="EC4061"/>
    </row>
    <row r="4062" spans="132:133" x14ac:dyDescent="0.25">
      <c r="EB4062" s="78" t="str">
        <f t="shared" si="317"/>
        <v/>
      </c>
      <c r="EC4062"/>
    </row>
    <row r="4063" spans="132:133" x14ac:dyDescent="0.25">
      <c r="EB4063" s="78" t="str">
        <f t="shared" si="317"/>
        <v/>
      </c>
      <c r="EC4063"/>
    </row>
    <row r="4064" spans="132:133" x14ac:dyDescent="0.25">
      <c r="EB4064" s="78" t="str">
        <f t="shared" si="317"/>
        <v/>
      </c>
      <c r="EC4064"/>
    </row>
    <row r="4065" spans="132:133" x14ac:dyDescent="0.25">
      <c r="EB4065" s="78" t="str">
        <f t="shared" si="317"/>
        <v/>
      </c>
      <c r="EC4065"/>
    </row>
    <row r="4066" spans="132:133" x14ac:dyDescent="0.25">
      <c r="EB4066" s="78" t="str">
        <f t="shared" si="317"/>
        <v/>
      </c>
      <c r="EC4066"/>
    </row>
    <row r="4067" spans="132:133" x14ac:dyDescent="0.25">
      <c r="EB4067" s="78" t="str">
        <f t="shared" si="317"/>
        <v/>
      </c>
      <c r="EC4067"/>
    </row>
    <row r="4068" spans="132:133" x14ac:dyDescent="0.25">
      <c r="EB4068" s="78" t="str">
        <f t="shared" si="317"/>
        <v/>
      </c>
      <c r="EC4068"/>
    </row>
    <row r="4069" spans="132:133" x14ac:dyDescent="0.25">
      <c r="EB4069" s="78" t="str">
        <f t="shared" si="317"/>
        <v/>
      </c>
      <c r="EC4069"/>
    </row>
    <row r="4070" spans="132:133" x14ac:dyDescent="0.25">
      <c r="EB4070" s="78" t="str">
        <f t="shared" si="317"/>
        <v/>
      </c>
      <c r="EC4070"/>
    </row>
    <row r="4071" spans="132:133" x14ac:dyDescent="0.25">
      <c r="EB4071" s="78" t="str">
        <f t="shared" si="317"/>
        <v/>
      </c>
      <c r="EC4071"/>
    </row>
    <row r="4072" spans="132:133" x14ac:dyDescent="0.25">
      <c r="EB4072" s="78" t="str">
        <f t="shared" si="317"/>
        <v/>
      </c>
      <c r="EC4072"/>
    </row>
    <row r="4073" spans="132:133" x14ac:dyDescent="0.25">
      <c r="EB4073" s="78" t="str">
        <f t="shared" si="317"/>
        <v/>
      </c>
      <c r="EC4073"/>
    </row>
    <row r="4074" spans="132:133" x14ac:dyDescent="0.25">
      <c r="EB4074" s="78" t="str">
        <f t="shared" si="317"/>
        <v/>
      </c>
      <c r="EC4074"/>
    </row>
    <row r="4075" spans="132:133" x14ac:dyDescent="0.25">
      <c r="EB4075" s="78" t="str">
        <f t="shared" si="317"/>
        <v/>
      </c>
      <c r="EC4075"/>
    </row>
    <row r="4076" spans="132:133" x14ac:dyDescent="0.25">
      <c r="EB4076" s="78" t="str">
        <f t="shared" si="317"/>
        <v/>
      </c>
      <c r="EC4076"/>
    </row>
    <row r="4077" spans="132:133" x14ac:dyDescent="0.25">
      <c r="EB4077" s="78" t="str">
        <f t="shared" si="317"/>
        <v/>
      </c>
      <c r="EC4077"/>
    </row>
    <row r="4078" spans="132:133" x14ac:dyDescent="0.25">
      <c r="EB4078" s="78" t="str">
        <f t="shared" si="317"/>
        <v/>
      </c>
      <c r="EC4078"/>
    </row>
    <row r="4079" spans="132:133" x14ac:dyDescent="0.25">
      <c r="EB4079" s="78" t="str">
        <f t="shared" si="317"/>
        <v/>
      </c>
      <c r="EC4079"/>
    </row>
    <row r="4080" spans="132:133" x14ac:dyDescent="0.25">
      <c r="EB4080" s="78" t="str">
        <f t="shared" si="317"/>
        <v/>
      </c>
      <c r="EC4080"/>
    </row>
    <row r="4081" spans="132:133" x14ac:dyDescent="0.25">
      <c r="EB4081" s="78" t="str">
        <f t="shared" si="317"/>
        <v/>
      </c>
      <c r="EC4081"/>
    </row>
    <row r="4082" spans="132:133" x14ac:dyDescent="0.25">
      <c r="EB4082" s="78" t="str">
        <f t="shared" si="317"/>
        <v/>
      </c>
      <c r="EC4082"/>
    </row>
    <row r="4083" spans="132:133" x14ac:dyDescent="0.25">
      <c r="EB4083" s="78" t="str">
        <f t="shared" si="317"/>
        <v/>
      </c>
      <c r="EC4083"/>
    </row>
    <row r="4084" spans="132:133" x14ac:dyDescent="0.25">
      <c r="EB4084" s="78" t="str">
        <f t="shared" si="317"/>
        <v/>
      </c>
      <c r="EC4084"/>
    </row>
    <row r="4085" spans="132:133" x14ac:dyDescent="0.25">
      <c r="EB4085" s="78" t="str">
        <f t="shared" si="317"/>
        <v/>
      </c>
      <c r="EC4085"/>
    </row>
    <row r="4086" spans="132:133" x14ac:dyDescent="0.25">
      <c r="EB4086" s="78" t="str">
        <f t="shared" si="317"/>
        <v/>
      </c>
      <c r="EC4086"/>
    </row>
    <row r="4087" spans="132:133" x14ac:dyDescent="0.25">
      <c r="EB4087" s="78" t="str">
        <f t="shared" si="317"/>
        <v/>
      </c>
      <c r="EC4087"/>
    </row>
    <row r="4088" spans="132:133" x14ac:dyDescent="0.25">
      <c r="EB4088" s="78" t="str">
        <f t="shared" si="317"/>
        <v/>
      </c>
      <c r="EC4088"/>
    </row>
    <row r="4089" spans="132:133" x14ac:dyDescent="0.25">
      <c r="EB4089" s="78" t="str">
        <f t="shared" si="317"/>
        <v/>
      </c>
      <c r="EC4089"/>
    </row>
    <row r="4090" spans="132:133" x14ac:dyDescent="0.25">
      <c r="EB4090" s="78" t="str">
        <f t="shared" si="317"/>
        <v/>
      </c>
      <c r="EC4090"/>
    </row>
    <row r="4091" spans="132:133" x14ac:dyDescent="0.25">
      <c r="EB4091" s="78" t="str">
        <f t="shared" si="317"/>
        <v/>
      </c>
      <c r="EC4091"/>
    </row>
    <row r="4092" spans="132:133" x14ac:dyDescent="0.25">
      <c r="EB4092" s="78" t="str">
        <f t="shared" si="317"/>
        <v/>
      </c>
      <c r="EC4092"/>
    </row>
    <row r="4093" spans="132:133" x14ac:dyDescent="0.25">
      <c r="EB4093" s="78" t="str">
        <f t="shared" si="317"/>
        <v/>
      </c>
      <c r="EC4093"/>
    </row>
    <row r="4094" spans="132:133" x14ac:dyDescent="0.25">
      <c r="EB4094" s="78" t="str">
        <f t="shared" si="317"/>
        <v/>
      </c>
      <c r="EC4094"/>
    </row>
    <row r="4095" spans="132:133" x14ac:dyDescent="0.25">
      <c r="EB4095" s="78" t="str">
        <f t="shared" si="317"/>
        <v/>
      </c>
      <c r="EC4095"/>
    </row>
    <row r="4096" spans="132:133" x14ac:dyDescent="0.25">
      <c r="EB4096" s="78" t="str">
        <f t="shared" si="317"/>
        <v/>
      </c>
      <c r="EC4096"/>
    </row>
    <row r="4097" spans="132:133" x14ac:dyDescent="0.25">
      <c r="EB4097" s="78" t="str">
        <f t="shared" si="317"/>
        <v/>
      </c>
      <c r="EC4097"/>
    </row>
    <row r="4098" spans="132:133" x14ac:dyDescent="0.25">
      <c r="EB4098" s="78" t="str">
        <f t="shared" si="317"/>
        <v/>
      </c>
      <c r="EC4098"/>
    </row>
    <row r="4099" spans="132:133" x14ac:dyDescent="0.25">
      <c r="EB4099" s="78" t="str">
        <f t="shared" si="317"/>
        <v/>
      </c>
      <c r="EC4099"/>
    </row>
    <row r="4100" spans="132:133" x14ac:dyDescent="0.25">
      <c r="EB4100" s="78" t="str">
        <f t="shared" si="317"/>
        <v/>
      </c>
      <c r="EC4100"/>
    </row>
    <row r="4101" spans="132:133" x14ac:dyDescent="0.25">
      <c r="EB4101" s="78" t="str">
        <f t="shared" ref="EB4101:EB4164" si="318">INDEX($CT$4:$DX$151,MOD(ROW()-4,148)+1,INT((ROW()-4)/148)+1)</f>
        <v/>
      </c>
      <c r="EC4101"/>
    </row>
    <row r="4102" spans="132:133" x14ac:dyDescent="0.25">
      <c r="EB4102" s="78" t="str">
        <f t="shared" si="318"/>
        <v/>
      </c>
      <c r="EC4102"/>
    </row>
    <row r="4103" spans="132:133" x14ac:dyDescent="0.25">
      <c r="EB4103" s="78" t="str">
        <f t="shared" si="318"/>
        <v/>
      </c>
      <c r="EC4103"/>
    </row>
    <row r="4104" spans="132:133" x14ac:dyDescent="0.25">
      <c r="EB4104" s="78" t="str">
        <f t="shared" si="318"/>
        <v/>
      </c>
      <c r="EC4104"/>
    </row>
    <row r="4105" spans="132:133" x14ac:dyDescent="0.25">
      <c r="EB4105" s="78" t="str">
        <f t="shared" si="318"/>
        <v/>
      </c>
      <c r="EC4105"/>
    </row>
    <row r="4106" spans="132:133" x14ac:dyDescent="0.25">
      <c r="EB4106" s="78" t="str">
        <f t="shared" si="318"/>
        <v/>
      </c>
      <c r="EC4106"/>
    </row>
    <row r="4107" spans="132:133" x14ac:dyDescent="0.25">
      <c r="EB4107" s="78" t="str">
        <f t="shared" si="318"/>
        <v/>
      </c>
      <c r="EC4107"/>
    </row>
    <row r="4108" spans="132:133" x14ac:dyDescent="0.25">
      <c r="EB4108" s="78" t="str">
        <f t="shared" si="318"/>
        <v/>
      </c>
      <c r="EC4108"/>
    </row>
    <row r="4109" spans="132:133" x14ac:dyDescent="0.25">
      <c r="EB4109" s="78" t="str">
        <f t="shared" si="318"/>
        <v/>
      </c>
      <c r="EC4109"/>
    </row>
    <row r="4110" spans="132:133" x14ac:dyDescent="0.25">
      <c r="EB4110" s="78" t="str">
        <f t="shared" si="318"/>
        <v/>
      </c>
      <c r="EC4110"/>
    </row>
    <row r="4111" spans="132:133" x14ac:dyDescent="0.25">
      <c r="EB4111" s="78" t="str">
        <f t="shared" si="318"/>
        <v/>
      </c>
      <c r="EC4111"/>
    </row>
    <row r="4112" spans="132:133" x14ac:dyDescent="0.25">
      <c r="EB4112" s="78" t="str">
        <f t="shared" si="318"/>
        <v/>
      </c>
      <c r="EC4112"/>
    </row>
    <row r="4113" spans="132:133" x14ac:dyDescent="0.25">
      <c r="EB4113" s="78" t="str">
        <f t="shared" si="318"/>
        <v/>
      </c>
      <c r="EC4113"/>
    </row>
    <row r="4114" spans="132:133" x14ac:dyDescent="0.25">
      <c r="EB4114" s="78" t="str">
        <f t="shared" si="318"/>
        <v/>
      </c>
      <c r="EC4114"/>
    </row>
    <row r="4115" spans="132:133" x14ac:dyDescent="0.25">
      <c r="EB4115" s="78" t="str">
        <f t="shared" si="318"/>
        <v/>
      </c>
      <c r="EC4115"/>
    </row>
    <row r="4116" spans="132:133" x14ac:dyDescent="0.25">
      <c r="EB4116" s="78" t="str">
        <f t="shared" si="318"/>
        <v/>
      </c>
      <c r="EC4116"/>
    </row>
    <row r="4117" spans="132:133" x14ac:dyDescent="0.25">
      <c r="EB4117" s="78" t="str">
        <f t="shared" si="318"/>
        <v/>
      </c>
      <c r="EC4117"/>
    </row>
    <row r="4118" spans="132:133" x14ac:dyDescent="0.25">
      <c r="EB4118" s="78" t="str">
        <f t="shared" si="318"/>
        <v/>
      </c>
      <c r="EC4118"/>
    </row>
    <row r="4119" spans="132:133" x14ac:dyDescent="0.25">
      <c r="EB4119" s="78" t="str">
        <f t="shared" si="318"/>
        <v/>
      </c>
      <c r="EC4119"/>
    </row>
    <row r="4120" spans="132:133" x14ac:dyDescent="0.25">
      <c r="EB4120" s="78" t="str">
        <f t="shared" si="318"/>
        <v/>
      </c>
      <c r="EC4120"/>
    </row>
    <row r="4121" spans="132:133" x14ac:dyDescent="0.25">
      <c r="EB4121" s="78" t="str">
        <f t="shared" si="318"/>
        <v/>
      </c>
      <c r="EC4121"/>
    </row>
    <row r="4122" spans="132:133" x14ac:dyDescent="0.25">
      <c r="EB4122" s="78" t="str">
        <f t="shared" si="318"/>
        <v/>
      </c>
      <c r="EC4122"/>
    </row>
    <row r="4123" spans="132:133" x14ac:dyDescent="0.25">
      <c r="EB4123" s="78" t="str">
        <f t="shared" si="318"/>
        <v/>
      </c>
      <c r="EC4123"/>
    </row>
    <row r="4124" spans="132:133" x14ac:dyDescent="0.25">
      <c r="EB4124" s="78" t="str">
        <f t="shared" si="318"/>
        <v/>
      </c>
      <c r="EC4124"/>
    </row>
    <row r="4125" spans="132:133" x14ac:dyDescent="0.25">
      <c r="EB4125" s="78" t="str">
        <f t="shared" si="318"/>
        <v/>
      </c>
      <c r="EC4125"/>
    </row>
    <row r="4126" spans="132:133" x14ac:dyDescent="0.25">
      <c r="EB4126" s="78" t="str">
        <f t="shared" si="318"/>
        <v/>
      </c>
      <c r="EC4126"/>
    </row>
    <row r="4127" spans="132:133" x14ac:dyDescent="0.25">
      <c r="EB4127" s="78" t="str">
        <f t="shared" si="318"/>
        <v/>
      </c>
      <c r="EC4127"/>
    </row>
    <row r="4128" spans="132:133" x14ac:dyDescent="0.25">
      <c r="EB4128" s="78" t="str">
        <f t="shared" si="318"/>
        <v/>
      </c>
      <c r="EC4128"/>
    </row>
    <row r="4129" spans="132:133" x14ac:dyDescent="0.25">
      <c r="EB4129" s="78" t="str">
        <f t="shared" si="318"/>
        <v/>
      </c>
      <c r="EC4129"/>
    </row>
    <row r="4130" spans="132:133" x14ac:dyDescent="0.25">
      <c r="EB4130" s="78" t="str">
        <f t="shared" si="318"/>
        <v/>
      </c>
      <c r="EC4130"/>
    </row>
    <row r="4131" spans="132:133" x14ac:dyDescent="0.25">
      <c r="EB4131" s="78" t="str">
        <f t="shared" si="318"/>
        <v/>
      </c>
      <c r="EC4131"/>
    </row>
    <row r="4132" spans="132:133" x14ac:dyDescent="0.25">
      <c r="EB4132" s="78" t="str">
        <f t="shared" si="318"/>
        <v/>
      </c>
      <c r="EC4132"/>
    </row>
    <row r="4133" spans="132:133" x14ac:dyDescent="0.25">
      <c r="EB4133" s="78" t="str">
        <f t="shared" si="318"/>
        <v/>
      </c>
      <c r="EC4133"/>
    </row>
    <row r="4134" spans="132:133" x14ac:dyDescent="0.25">
      <c r="EB4134" s="78" t="str">
        <f t="shared" si="318"/>
        <v/>
      </c>
      <c r="EC4134"/>
    </row>
    <row r="4135" spans="132:133" x14ac:dyDescent="0.25">
      <c r="EB4135" s="78" t="str">
        <f t="shared" si="318"/>
        <v/>
      </c>
      <c r="EC4135"/>
    </row>
    <row r="4136" spans="132:133" x14ac:dyDescent="0.25">
      <c r="EB4136" s="78" t="str">
        <f t="shared" si="318"/>
        <v/>
      </c>
      <c r="EC4136"/>
    </row>
    <row r="4137" spans="132:133" x14ac:dyDescent="0.25">
      <c r="EB4137" s="78" t="str">
        <f t="shared" si="318"/>
        <v/>
      </c>
      <c r="EC4137"/>
    </row>
    <row r="4138" spans="132:133" x14ac:dyDescent="0.25">
      <c r="EB4138" s="78" t="str">
        <f t="shared" si="318"/>
        <v/>
      </c>
      <c r="EC4138"/>
    </row>
    <row r="4139" spans="132:133" x14ac:dyDescent="0.25">
      <c r="EB4139" s="78" t="str">
        <f t="shared" si="318"/>
        <v/>
      </c>
      <c r="EC4139"/>
    </row>
    <row r="4140" spans="132:133" x14ac:dyDescent="0.25">
      <c r="EB4140" s="78" t="str">
        <f t="shared" si="318"/>
        <v/>
      </c>
      <c r="EC4140"/>
    </row>
    <row r="4141" spans="132:133" x14ac:dyDescent="0.25">
      <c r="EB4141" s="78" t="str">
        <f t="shared" si="318"/>
        <v/>
      </c>
      <c r="EC4141"/>
    </row>
    <row r="4142" spans="132:133" x14ac:dyDescent="0.25">
      <c r="EB4142" s="78" t="str">
        <f t="shared" si="318"/>
        <v/>
      </c>
      <c r="EC4142"/>
    </row>
    <row r="4143" spans="132:133" x14ac:dyDescent="0.25">
      <c r="EB4143" s="78" t="str">
        <f t="shared" si="318"/>
        <v/>
      </c>
      <c r="EC4143"/>
    </row>
    <row r="4144" spans="132:133" x14ac:dyDescent="0.25">
      <c r="EB4144" s="78" t="str">
        <f t="shared" si="318"/>
        <v/>
      </c>
      <c r="EC4144"/>
    </row>
    <row r="4145" spans="132:133" x14ac:dyDescent="0.25">
      <c r="EB4145" s="78" t="str">
        <f t="shared" si="318"/>
        <v/>
      </c>
      <c r="EC4145"/>
    </row>
    <row r="4146" spans="132:133" x14ac:dyDescent="0.25">
      <c r="EB4146" s="78" t="str">
        <f t="shared" si="318"/>
        <v/>
      </c>
      <c r="EC4146"/>
    </row>
    <row r="4147" spans="132:133" x14ac:dyDescent="0.25">
      <c r="EB4147" s="78" t="str">
        <f t="shared" si="318"/>
        <v/>
      </c>
      <c r="EC4147"/>
    </row>
    <row r="4148" spans="132:133" x14ac:dyDescent="0.25">
      <c r="EB4148" s="78" t="str">
        <f t="shared" si="318"/>
        <v>Amy Rose</v>
      </c>
      <c r="EC4148"/>
    </row>
    <row r="4149" spans="132:133" x14ac:dyDescent="0.25">
      <c r="EB4149" s="78" t="str">
        <f t="shared" si="318"/>
        <v>Miles Prower</v>
      </c>
      <c r="EC4149"/>
    </row>
    <row r="4150" spans="132:133" x14ac:dyDescent="0.25">
      <c r="EB4150" s="78" t="str">
        <f t="shared" si="318"/>
        <v>Ivo Robotnik</v>
      </c>
      <c r="EC4150"/>
    </row>
    <row r="4151" spans="132:133" x14ac:dyDescent="0.25">
      <c r="EB4151" s="78" t="str">
        <f t="shared" si="318"/>
        <v>Maria Robotnik</v>
      </c>
      <c r="EC4151"/>
    </row>
    <row r="4152" spans="132:133" x14ac:dyDescent="0.25">
      <c r="EB4152" s="78" t="str">
        <f t="shared" si="318"/>
        <v>Elvin Gadd</v>
      </c>
      <c r="EC4152"/>
    </row>
    <row r="4153" spans="132:133" x14ac:dyDescent="0.25">
      <c r="EB4153" s="78" t="str">
        <f t="shared" si="318"/>
        <v>Bandy Andy</v>
      </c>
      <c r="EC4153"/>
    </row>
    <row r="4154" spans="132:133" x14ac:dyDescent="0.25">
      <c r="EB4154" s="78" t="str">
        <f t="shared" si="318"/>
        <v>Francesca Pianta</v>
      </c>
      <c r="EC4154"/>
    </row>
    <row r="4155" spans="132:133" x14ac:dyDescent="0.25">
      <c r="EB4155" s="78" t="str">
        <f t="shared" si="318"/>
        <v>James McCloud</v>
      </c>
      <c r="EC4155"/>
    </row>
    <row r="4156" spans="132:133" x14ac:dyDescent="0.25">
      <c r="EB4156" s="78" t="str">
        <f t="shared" si="318"/>
        <v>Leon Powalski</v>
      </c>
      <c r="EC4156"/>
    </row>
    <row r="4157" spans="132:133" x14ac:dyDescent="0.25">
      <c r="EB4157" s="78" t="str">
        <f t="shared" si="318"/>
        <v>Roy Campbell</v>
      </c>
      <c r="EC4157"/>
    </row>
    <row r="4158" spans="132:133" x14ac:dyDescent="0.25">
      <c r="EB4158" s="78" t="str">
        <f t="shared" si="318"/>
        <v>Meryl Silverburgh</v>
      </c>
      <c r="EC4158"/>
    </row>
    <row r="4159" spans="132:133" x14ac:dyDescent="0.25">
      <c r="EB4159" s="78" t="str">
        <f t="shared" si="318"/>
        <v>Boris Popov</v>
      </c>
      <c r="EC4159"/>
    </row>
    <row r="4160" spans="132:133" x14ac:dyDescent="0.25">
      <c r="EB4160" s="78" t="str">
        <f t="shared" si="318"/>
        <v>123021</v>
      </c>
      <c r="EC4160"/>
    </row>
    <row r="4161" spans="132:133" x14ac:dyDescent="0.25">
      <c r="EB4161" s="78" t="str">
        <f t="shared" si="318"/>
        <v/>
      </c>
      <c r="EC4161"/>
    </row>
    <row r="4162" spans="132:133" x14ac:dyDescent="0.25">
      <c r="EB4162" s="78" t="str">
        <f t="shared" si="318"/>
        <v/>
      </c>
      <c r="EC4162"/>
    </row>
    <row r="4163" spans="132:133" x14ac:dyDescent="0.25">
      <c r="EB4163" s="78" t="str">
        <f t="shared" si="318"/>
        <v/>
      </c>
      <c r="EC4163"/>
    </row>
    <row r="4164" spans="132:133" x14ac:dyDescent="0.25">
      <c r="EB4164" s="78" t="str">
        <f t="shared" si="318"/>
        <v/>
      </c>
      <c r="EC4164"/>
    </row>
    <row r="4165" spans="132:133" x14ac:dyDescent="0.25">
      <c r="EB4165" s="78" t="str">
        <f t="shared" ref="EB4165:EB4228" si="319">INDEX($CT$4:$DX$151,MOD(ROW()-4,148)+1,INT((ROW()-4)/148)+1)</f>
        <v/>
      </c>
      <c r="EC4165"/>
    </row>
    <row r="4166" spans="132:133" x14ac:dyDescent="0.25">
      <c r="EB4166" s="78" t="str">
        <f t="shared" si="319"/>
        <v/>
      </c>
      <c r="EC4166"/>
    </row>
    <row r="4167" spans="132:133" x14ac:dyDescent="0.25">
      <c r="EB4167" s="78" t="str">
        <f t="shared" si="319"/>
        <v/>
      </c>
      <c r="EC4167"/>
    </row>
    <row r="4168" spans="132:133" x14ac:dyDescent="0.25">
      <c r="EB4168" s="78" t="str">
        <f t="shared" si="319"/>
        <v/>
      </c>
      <c r="EC4168"/>
    </row>
    <row r="4169" spans="132:133" x14ac:dyDescent="0.25">
      <c r="EB4169" s="78" t="str">
        <f t="shared" si="319"/>
        <v/>
      </c>
      <c r="EC4169"/>
    </row>
    <row r="4170" spans="132:133" x14ac:dyDescent="0.25">
      <c r="EB4170" s="78" t="str">
        <f t="shared" si="319"/>
        <v/>
      </c>
      <c r="EC4170"/>
    </row>
    <row r="4171" spans="132:133" x14ac:dyDescent="0.25">
      <c r="EB4171" s="78" t="str">
        <f t="shared" si="319"/>
        <v/>
      </c>
      <c r="EC4171"/>
    </row>
    <row r="4172" spans="132:133" x14ac:dyDescent="0.25">
      <c r="EB4172" s="78" t="str">
        <f t="shared" si="319"/>
        <v/>
      </c>
      <c r="EC4172"/>
    </row>
    <row r="4173" spans="132:133" x14ac:dyDescent="0.25">
      <c r="EB4173" s="78" t="str">
        <f t="shared" si="319"/>
        <v/>
      </c>
      <c r="EC4173"/>
    </row>
    <row r="4174" spans="132:133" x14ac:dyDescent="0.25">
      <c r="EB4174" s="78" t="str">
        <f t="shared" si="319"/>
        <v/>
      </c>
      <c r="EC4174"/>
    </row>
    <row r="4175" spans="132:133" x14ac:dyDescent="0.25">
      <c r="EB4175" s="78" t="str">
        <f t="shared" si="319"/>
        <v/>
      </c>
      <c r="EC4175"/>
    </row>
    <row r="4176" spans="132:133" x14ac:dyDescent="0.25">
      <c r="EB4176" s="78" t="str">
        <f t="shared" si="319"/>
        <v/>
      </c>
      <c r="EC4176"/>
    </row>
    <row r="4177" spans="132:133" x14ac:dyDescent="0.25">
      <c r="EB4177" s="78" t="str">
        <f t="shared" si="319"/>
        <v/>
      </c>
      <c r="EC4177"/>
    </row>
    <row r="4178" spans="132:133" x14ac:dyDescent="0.25">
      <c r="EB4178" s="78" t="str">
        <f t="shared" si="319"/>
        <v/>
      </c>
      <c r="EC4178"/>
    </row>
    <row r="4179" spans="132:133" x14ac:dyDescent="0.25">
      <c r="EB4179" s="78" t="str">
        <f t="shared" si="319"/>
        <v/>
      </c>
      <c r="EC4179"/>
    </row>
    <row r="4180" spans="132:133" x14ac:dyDescent="0.25">
      <c r="EB4180" s="78" t="str">
        <f t="shared" si="319"/>
        <v/>
      </c>
      <c r="EC4180"/>
    </row>
    <row r="4181" spans="132:133" x14ac:dyDescent="0.25">
      <c r="EB4181" s="78" t="str">
        <f t="shared" si="319"/>
        <v/>
      </c>
      <c r="EC4181"/>
    </row>
    <row r="4182" spans="132:133" x14ac:dyDescent="0.25">
      <c r="EB4182" s="78" t="str">
        <f t="shared" si="319"/>
        <v/>
      </c>
      <c r="EC4182"/>
    </row>
    <row r="4183" spans="132:133" x14ac:dyDescent="0.25">
      <c r="EB4183" s="78" t="str">
        <f t="shared" si="319"/>
        <v/>
      </c>
      <c r="EC4183"/>
    </row>
    <row r="4184" spans="132:133" x14ac:dyDescent="0.25">
      <c r="EB4184" s="78" t="str">
        <f t="shared" si="319"/>
        <v/>
      </c>
      <c r="EC4184"/>
    </row>
    <row r="4185" spans="132:133" x14ac:dyDescent="0.25">
      <c r="EB4185" s="78" t="str">
        <f t="shared" si="319"/>
        <v/>
      </c>
      <c r="EC4185"/>
    </row>
    <row r="4186" spans="132:133" x14ac:dyDescent="0.25">
      <c r="EB4186" s="78" t="str">
        <f t="shared" si="319"/>
        <v/>
      </c>
      <c r="EC4186"/>
    </row>
    <row r="4187" spans="132:133" x14ac:dyDescent="0.25">
      <c r="EB4187" s="78" t="str">
        <f t="shared" si="319"/>
        <v/>
      </c>
      <c r="EC4187"/>
    </row>
    <row r="4188" spans="132:133" x14ac:dyDescent="0.25">
      <c r="EB4188" s="78" t="str">
        <f t="shared" si="319"/>
        <v/>
      </c>
      <c r="EC4188"/>
    </row>
    <row r="4189" spans="132:133" x14ac:dyDescent="0.25">
      <c r="EB4189" s="78" t="str">
        <f t="shared" si="319"/>
        <v/>
      </c>
      <c r="EC4189"/>
    </row>
    <row r="4190" spans="132:133" x14ac:dyDescent="0.25">
      <c r="EB4190" s="78" t="str">
        <f t="shared" si="319"/>
        <v/>
      </c>
      <c r="EC4190"/>
    </row>
    <row r="4191" spans="132:133" x14ac:dyDescent="0.25">
      <c r="EB4191" s="78" t="str">
        <f t="shared" si="319"/>
        <v/>
      </c>
      <c r="EC4191"/>
    </row>
    <row r="4192" spans="132:133" x14ac:dyDescent="0.25">
      <c r="EB4192" s="78" t="str">
        <f t="shared" si="319"/>
        <v/>
      </c>
      <c r="EC4192"/>
    </row>
    <row r="4193" spans="132:133" x14ac:dyDescent="0.25">
      <c r="EB4193" s="78" t="str">
        <f t="shared" si="319"/>
        <v/>
      </c>
      <c r="EC4193"/>
    </row>
    <row r="4194" spans="132:133" x14ac:dyDescent="0.25">
      <c r="EB4194" s="78" t="str">
        <f t="shared" si="319"/>
        <v/>
      </c>
      <c r="EC4194"/>
    </row>
    <row r="4195" spans="132:133" x14ac:dyDescent="0.25">
      <c r="EB4195" s="78" t="str">
        <f t="shared" si="319"/>
        <v/>
      </c>
      <c r="EC4195"/>
    </row>
    <row r="4196" spans="132:133" x14ac:dyDescent="0.25">
      <c r="EB4196" s="78" t="str">
        <f t="shared" si="319"/>
        <v/>
      </c>
      <c r="EC4196"/>
    </row>
    <row r="4197" spans="132:133" x14ac:dyDescent="0.25">
      <c r="EB4197" s="78" t="str">
        <f t="shared" si="319"/>
        <v/>
      </c>
      <c r="EC4197"/>
    </row>
    <row r="4198" spans="132:133" x14ac:dyDescent="0.25">
      <c r="EB4198" s="78" t="str">
        <f t="shared" si="319"/>
        <v/>
      </c>
      <c r="EC4198"/>
    </row>
    <row r="4199" spans="132:133" x14ac:dyDescent="0.25">
      <c r="EB4199" s="78" t="str">
        <f t="shared" si="319"/>
        <v/>
      </c>
      <c r="EC4199"/>
    </row>
    <row r="4200" spans="132:133" x14ac:dyDescent="0.25">
      <c r="EB4200" s="78" t="str">
        <f t="shared" si="319"/>
        <v/>
      </c>
      <c r="EC4200"/>
    </row>
    <row r="4201" spans="132:133" x14ac:dyDescent="0.25">
      <c r="EB4201" s="78" t="str">
        <f t="shared" si="319"/>
        <v/>
      </c>
      <c r="EC4201"/>
    </row>
    <row r="4202" spans="132:133" x14ac:dyDescent="0.25">
      <c r="EB4202" s="78" t="str">
        <f t="shared" si="319"/>
        <v/>
      </c>
      <c r="EC4202"/>
    </row>
    <row r="4203" spans="132:133" x14ac:dyDescent="0.25">
      <c r="EB4203" s="78" t="str">
        <f t="shared" si="319"/>
        <v/>
      </c>
      <c r="EC4203"/>
    </row>
    <row r="4204" spans="132:133" x14ac:dyDescent="0.25">
      <c r="EB4204" s="78" t="str">
        <f t="shared" si="319"/>
        <v/>
      </c>
      <c r="EC4204"/>
    </row>
    <row r="4205" spans="132:133" x14ac:dyDescent="0.25">
      <c r="EB4205" s="78" t="str">
        <f t="shared" si="319"/>
        <v/>
      </c>
      <c r="EC4205"/>
    </row>
    <row r="4206" spans="132:133" x14ac:dyDescent="0.25">
      <c r="EB4206" s="78" t="str">
        <f t="shared" si="319"/>
        <v/>
      </c>
      <c r="EC4206"/>
    </row>
    <row r="4207" spans="132:133" x14ac:dyDescent="0.25">
      <c r="EB4207" s="78" t="str">
        <f t="shared" si="319"/>
        <v/>
      </c>
      <c r="EC4207"/>
    </row>
    <row r="4208" spans="132:133" x14ac:dyDescent="0.25">
      <c r="EB4208" s="78" t="str">
        <f t="shared" si="319"/>
        <v/>
      </c>
      <c r="EC4208"/>
    </row>
    <row r="4209" spans="132:133" x14ac:dyDescent="0.25">
      <c r="EB4209" s="78" t="str">
        <f t="shared" si="319"/>
        <v/>
      </c>
      <c r="EC4209"/>
    </row>
    <row r="4210" spans="132:133" x14ac:dyDescent="0.25">
      <c r="EB4210" s="78" t="str">
        <f t="shared" si="319"/>
        <v/>
      </c>
      <c r="EC4210"/>
    </row>
    <row r="4211" spans="132:133" x14ac:dyDescent="0.25">
      <c r="EB4211" s="78" t="str">
        <f t="shared" si="319"/>
        <v/>
      </c>
      <c r="EC4211"/>
    </row>
    <row r="4212" spans="132:133" x14ac:dyDescent="0.25">
      <c r="EB4212" s="78" t="str">
        <f t="shared" si="319"/>
        <v/>
      </c>
      <c r="EC4212"/>
    </row>
    <row r="4213" spans="132:133" x14ac:dyDescent="0.25">
      <c r="EB4213" s="78" t="str">
        <f t="shared" si="319"/>
        <v/>
      </c>
      <c r="EC4213"/>
    </row>
    <row r="4214" spans="132:133" x14ac:dyDescent="0.25">
      <c r="EB4214" s="78" t="str">
        <f t="shared" si="319"/>
        <v/>
      </c>
      <c r="EC4214"/>
    </row>
    <row r="4215" spans="132:133" x14ac:dyDescent="0.25">
      <c r="EB4215" s="78" t="str">
        <f t="shared" si="319"/>
        <v/>
      </c>
      <c r="EC4215"/>
    </row>
    <row r="4216" spans="132:133" x14ac:dyDescent="0.25">
      <c r="EB4216" s="78" t="str">
        <f t="shared" si="319"/>
        <v/>
      </c>
      <c r="EC4216"/>
    </row>
    <row r="4217" spans="132:133" x14ac:dyDescent="0.25">
      <c r="EB4217" s="78" t="str">
        <f t="shared" si="319"/>
        <v/>
      </c>
      <c r="EC4217"/>
    </row>
    <row r="4218" spans="132:133" x14ac:dyDescent="0.25">
      <c r="EB4218" s="78" t="str">
        <f t="shared" si="319"/>
        <v/>
      </c>
      <c r="EC4218"/>
    </row>
    <row r="4219" spans="132:133" x14ac:dyDescent="0.25">
      <c r="EB4219" s="78" t="str">
        <f t="shared" si="319"/>
        <v/>
      </c>
      <c r="EC4219"/>
    </row>
    <row r="4220" spans="132:133" x14ac:dyDescent="0.25">
      <c r="EB4220" s="78" t="str">
        <f t="shared" si="319"/>
        <v/>
      </c>
      <c r="EC4220"/>
    </row>
    <row r="4221" spans="132:133" x14ac:dyDescent="0.25">
      <c r="EB4221" s="78" t="str">
        <f t="shared" si="319"/>
        <v/>
      </c>
      <c r="EC4221"/>
    </row>
    <row r="4222" spans="132:133" x14ac:dyDescent="0.25">
      <c r="EB4222" s="78" t="str">
        <f t="shared" si="319"/>
        <v/>
      </c>
      <c r="EC4222"/>
    </row>
    <row r="4223" spans="132:133" x14ac:dyDescent="0.25">
      <c r="EB4223" s="78" t="str">
        <f t="shared" si="319"/>
        <v/>
      </c>
      <c r="EC4223"/>
    </row>
    <row r="4224" spans="132:133" x14ac:dyDescent="0.25">
      <c r="EB4224" s="78" t="str">
        <f t="shared" si="319"/>
        <v/>
      </c>
      <c r="EC4224"/>
    </row>
    <row r="4225" spans="132:133" x14ac:dyDescent="0.25">
      <c r="EB4225" s="78" t="str">
        <f t="shared" si="319"/>
        <v/>
      </c>
      <c r="EC4225"/>
    </row>
    <row r="4226" spans="132:133" x14ac:dyDescent="0.25">
      <c r="EB4226" s="78" t="str">
        <f t="shared" si="319"/>
        <v/>
      </c>
      <c r="EC4226"/>
    </row>
    <row r="4227" spans="132:133" x14ac:dyDescent="0.25">
      <c r="EB4227" s="78" t="str">
        <f t="shared" si="319"/>
        <v/>
      </c>
      <c r="EC4227"/>
    </row>
    <row r="4228" spans="132:133" x14ac:dyDescent="0.25">
      <c r="EB4228" s="78" t="str">
        <f t="shared" si="319"/>
        <v/>
      </c>
      <c r="EC4228"/>
    </row>
    <row r="4229" spans="132:133" x14ac:dyDescent="0.25">
      <c r="EB4229" s="78" t="str">
        <f t="shared" ref="EB4229:EB4292" si="320">INDEX($CT$4:$DX$151,MOD(ROW()-4,148)+1,INT((ROW()-4)/148)+1)</f>
        <v/>
      </c>
      <c r="EC4229"/>
    </row>
    <row r="4230" spans="132:133" x14ac:dyDescent="0.25">
      <c r="EB4230" s="78" t="str">
        <f t="shared" si="320"/>
        <v/>
      </c>
      <c r="EC4230"/>
    </row>
    <row r="4231" spans="132:133" x14ac:dyDescent="0.25">
      <c r="EB4231" s="78" t="str">
        <f t="shared" si="320"/>
        <v/>
      </c>
      <c r="EC4231"/>
    </row>
    <row r="4232" spans="132:133" x14ac:dyDescent="0.25">
      <c r="EB4232" s="78" t="str">
        <f t="shared" si="320"/>
        <v/>
      </c>
      <c r="EC4232"/>
    </row>
    <row r="4233" spans="132:133" x14ac:dyDescent="0.25">
      <c r="EB4233" s="78" t="str">
        <f t="shared" si="320"/>
        <v/>
      </c>
      <c r="EC4233"/>
    </row>
    <row r="4234" spans="132:133" x14ac:dyDescent="0.25">
      <c r="EB4234" s="78" t="str">
        <f t="shared" si="320"/>
        <v/>
      </c>
      <c r="EC4234"/>
    </row>
    <row r="4235" spans="132:133" x14ac:dyDescent="0.25">
      <c r="EB4235" s="78" t="str">
        <f t="shared" si="320"/>
        <v/>
      </c>
      <c r="EC4235"/>
    </row>
    <row r="4236" spans="132:133" x14ac:dyDescent="0.25">
      <c r="EB4236" s="78" t="str">
        <f t="shared" si="320"/>
        <v/>
      </c>
      <c r="EC4236"/>
    </row>
    <row r="4237" spans="132:133" x14ac:dyDescent="0.25">
      <c r="EB4237" s="78" t="str">
        <f t="shared" si="320"/>
        <v/>
      </c>
      <c r="EC4237"/>
    </row>
    <row r="4238" spans="132:133" x14ac:dyDescent="0.25">
      <c r="EB4238" s="78" t="str">
        <f t="shared" si="320"/>
        <v/>
      </c>
      <c r="EC4238"/>
    </row>
    <row r="4239" spans="132:133" x14ac:dyDescent="0.25">
      <c r="EB4239" s="78" t="str">
        <f t="shared" si="320"/>
        <v/>
      </c>
      <c r="EC4239"/>
    </row>
    <row r="4240" spans="132:133" x14ac:dyDescent="0.25">
      <c r="EB4240" s="78" t="str">
        <f t="shared" si="320"/>
        <v/>
      </c>
      <c r="EC4240"/>
    </row>
    <row r="4241" spans="132:133" x14ac:dyDescent="0.25">
      <c r="EB4241" s="78" t="str">
        <f t="shared" si="320"/>
        <v/>
      </c>
      <c r="EC4241"/>
    </row>
    <row r="4242" spans="132:133" x14ac:dyDescent="0.25">
      <c r="EB4242" s="78" t="str">
        <f t="shared" si="320"/>
        <v/>
      </c>
      <c r="EC4242"/>
    </row>
    <row r="4243" spans="132:133" x14ac:dyDescent="0.25">
      <c r="EB4243" s="78" t="str">
        <f t="shared" si="320"/>
        <v/>
      </c>
      <c r="EC4243"/>
    </row>
    <row r="4244" spans="132:133" x14ac:dyDescent="0.25">
      <c r="EB4244" s="78" t="str">
        <f t="shared" si="320"/>
        <v/>
      </c>
      <c r="EC4244"/>
    </row>
    <row r="4245" spans="132:133" x14ac:dyDescent="0.25">
      <c r="EB4245" s="78" t="str">
        <f t="shared" si="320"/>
        <v/>
      </c>
      <c r="EC4245"/>
    </row>
    <row r="4246" spans="132:133" x14ac:dyDescent="0.25">
      <c r="EB4246" s="78" t="str">
        <f t="shared" si="320"/>
        <v/>
      </c>
      <c r="EC4246"/>
    </row>
    <row r="4247" spans="132:133" x14ac:dyDescent="0.25">
      <c r="EB4247" s="78" t="str">
        <f t="shared" si="320"/>
        <v/>
      </c>
      <c r="EC4247"/>
    </row>
    <row r="4248" spans="132:133" x14ac:dyDescent="0.25">
      <c r="EB4248" s="78" t="str">
        <f t="shared" si="320"/>
        <v/>
      </c>
      <c r="EC4248"/>
    </row>
    <row r="4249" spans="132:133" x14ac:dyDescent="0.25">
      <c r="EB4249" s="78" t="str">
        <f t="shared" si="320"/>
        <v/>
      </c>
      <c r="EC4249"/>
    </row>
    <row r="4250" spans="132:133" x14ac:dyDescent="0.25">
      <c r="EB4250" s="78" t="str">
        <f t="shared" si="320"/>
        <v/>
      </c>
      <c r="EC4250"/>
    </row>
    <row r="4251" spans="132:133" x14ac:dyDescent="0.25">
      <c r="EB4251" s="78" t="str">
        <f t="shared" si="320"/>
        <v/>
      </c>
      <c r="EC4251"/>
    </row>
    <row r="4252" spans="132:133" x14ac:dyDescent="0.25">
      <c r="EB4252" s="78" t="str">
        <f t="shared" si="320"/>
        <v/>
      </c>
      <c r="EC4252"/>
    </row>
    <row r="4253" spans="132:133" x14ac:dyDescent="0.25">
      <c r="EB4253" s="78" t="str">
        <f t="shared" si="320"/>
        <v/>
      </c>
      <c r="EC4253"/>
    </row>
    <row r="4254" spans="132:133" x14ac:dyDescent="0.25">
      <c r="EB4254" s="78" t="str">
        <f t="shared" si="320"/>
        <v/>
      </c>
      <c r="EC4254"/>
    </row>
    <row r="4255" spans="132:133" x14ac:dyDescent="0.25">
      <c r="EB4255" s="78" t="str">
        <f t="shared" si="320"/>
        <v/>
      </c>
      <c r="EC4255"/>
    </row>
    <row r="4256" spans="132:133" x14ac:dyDescent="0.25">
      <c r="EB4256" s="78" t="str">
        <f t="shared" si="320"/>
        <v/>
      </c>
      <c r="EC4256"/>
    </row>
    <row r="4257" spans="132:133" x14ac:dyDescent="0.25">
      <c r="EB4257" s="78" t="str">
        <f t="shared" si="320"/>
        <v/>
      </c>
      <c r="EC4257"/>
    </row>
    <row r="4258" spans="132:133" x14ac:dyDescent="0.25">
      <c r="EB4258" s="78" t="str">
        <f t="shared" si="320"/>
        <v/>
      </c>
      <c r="EC4258"/>
    </row>
    <row r="4259" spans="132:133" x14ac:dyDescent="0.25">
      <c r="EB4259" s="78" t="str">
        <f t="shared" si="320"/>
        <v/>
      </c>
      <c r="EC4259"/>
    </row>
    <row r="4260" spans="132:133" x14ac:dyDescent="0.25">
      <c r="EB4260" s="78" t="str">
        <f t="shared" si="320"/>
        <v/>
      </c>
      <c r="EC4260"/>
    </row>
    <row r="4261" spans="132:133" x14ac:dyDescent="0.25">
      <c r="EB4261" s="78" t="str">
        <f t="shared" si="320"/>
        <v/>
      </c>
      <c r="EC4261"/>
    </row>
    <row r="4262" spans="132:133" x14ac:dyDescent="0.25">
      <c r="EB4262" s="78" t="str">
        <f t="shared" si="320"/>
        <v/>
      </c>
      <c r="EC4262"/>
    </row>
    <row r="4263" spans="132:133" x14ac:dyDescent="0.25">
      <c r="EB4263" s="78" t="str">
        <f t="shared" si="320"/>
        <v/>
      </c>
      <c r="EC4263"/>
    </row>
    <row r="4264" spans="132:133" x14ac:dyDescent="0.25">
      <c r="EB4264" s="78" t="str">
        <f t="shared" si="320"/>
        <v/>
      </c>
      <c r="EC4264"/>
    </row>
    <row r="4265" spans="132:133" x14ac:dyDescent="0.25">
      <c r="EB4265" s="78" t="str">
        <f t="shared" si="320"/>
        <v/>
      </c>
      <c r="EC4265"/>
    </row>
    <row r="4266" spans="132:133" x14ac:dyDescent="0.25">
      <c r="EB4266" s="78" t="str">
        <f t="shared" si="320"/>
        <v/>
      </c>
      <c r="EC4266"/>
    </row>
    <row r="4267" spans="132:133" x14ac:dyDescent="0.25">
      <c r="EB4267" s="78" t="str">
        <f t="shared" si="320"/>
        <v/>
      </c>
      <c r="EC4267"/>
    </row>
    <row r="4268" spans="132:133" x14ac:dyDescent="0.25">
      <c r="EB4268" s="78" t="str">
        <f t="shared" si="320"/>
        <v/>
      </c>
      <c r="EC4268"/>
    </row>
    <row r="4269" spans="132:133" x14ac:dyDescent="0.25">
      <c r="EB4269" s="78" t="str">
        <f t="shared" si="320"/>
        <v/>
      </c>
      <c r="EC4269"/>
    </row>
    <row r="4270" spans="132:133" x14ac:dyDescent="0.25">
      <c r="EB4270" s="78" t="str">
        <f t="shared" si="320"/>
        <v/>
      </c>
      <c r="EC4270"/>
    </row>
    <row r="4271" spans="132:133" x14ac:dyDescent="0.25">
      <c r="EB4271" s="78" t="str">
        <f t="shared" si="320"/>
        <v/>
      </c>
      <c r="EC4271"/>
    </row>
    <row r="4272" spans="132:133" x14ac:dyDescent="0.25">
      <c r="EB4272" s="78" t="str">
        <f t="shared" si="320"/>
        <v/>
      </c>
      <c r="EC4272"/>
    </row>
    <row r="4273" spans="132:133" x14ac:dyDescent="0.25">
      <c r="EB4273" s="78" t="str">
        <f t="shared" si="320"/>
        <v/>
      </c>
      <c r="EC4273"/>
    </row>
    <row r="4274" spans="132:133" x14ac:dyDescent="0.25">
      <c r="EB4274" s="78" t="str">
        <f t="shared" si="320"/>
        <v/>
      </c>
      <c r="EC4274"/>
    </row>
    <row r="4275" spans="132:133" x14ac:dyDescent="0.25">
      <c r="EB4275" s="78" t="str">
        <f t="shared" si="320"/>
        <v/>
      </c>
      <c r="EC4275"/>
    </row>
    <row r="4276" spans="132:133" x14ac:dyDescent="0.25">
      <c r="EB4276" s="78" t="str">
        <f t="shared" si="320"/>
        <v/>
      </c>
      <c r="EC4276"/>
    </row>
    <row r="4277" spans="132:133" x14ac:dyDescent="0.25">
      <c r="EB4277" s="78" t="str">
        <f t="shared" si="320"/>
        <v/>
      </c>
      <c r="EC4277"/>
    </row>
    <row r="4278" spans="132:133" x14ac:dyDescent="0.25">
      <c r="EB4278" s="78" t="str">
        <f t="shared" si="320"/>
        <v/>
      </c>
      <c r="EC4278"/>
    </row>
    <row r="4279" spans="132:133" x14ac:dyDescent="0.25">
      <c r="EB4279" s="78" t="str">
        <f t="shared" si="320"/>
        <v/>
      </c>
      <c r="EC4279"/>
    </row>
    <row r="4280" spans="132:133" x14ac:dyDescent="0.25">
      <c r="EB4280" s="78" t="str">
        <f t="shared" si="320"/>
        <v/>
      </c>
      <c r="EC4280"/>
    </row>
    <row r="4281" spans="132:133" x14ac:dyDescent="0.25">
      <c r="EB4281" s="78" t="str">
        <f t="shared" si="320"/>
        <v/>
      </c>
      <c r="EC4281"/>
    </row>
    <row r="4282" spans="132:133" x14ac:dyDescent="0.25">
      <c r="EB4282" s="78" t="str">
        <f t="shared" si="320"/>
        <v/>
      </c>
      <c r="EC4282"/>
    </row>
    <row r="4283" spans="132:133" x14ac:dyDescent="0.25">
      <c r="EB4283" s="78" t="str">
        <f t="shared" si="320"/>
        <v/>
      </c>
      <c r="EC4283"/>
    </row>
    <row r="4284" spans="132:133" x14ac:dyDescent="0.25">
      <c r="EB4284" s="78" t="str">
        <f t="shared" si="320"/>
        <v/>
      </c>
      <c r="EC4284"/>
    </row>
    <row r="4285" spans="132:133" x14ac:dyDescent="0.25">
      <c r="EB4285" s="78" t="str">
        <f t="shared" si="320"/>
        <v/>
      </c>
      <c r="EC4285"/>
    </row>
    <row r="4286" spans="132:133" x14ac:dyDescent="0.25">
      <c r="EB4286" s="78" t="str">
        <f t="shared" si="320"/>
        <v/>
      </c>
      <c r="EC4286"/>
    </row>
    <row r="4287" spans="132:133" x14ac:dyDescent="0.25">
      <c r="EB4287" s="78" t="str">
        <f t="shared" si="320"/>
        <v/>
      </c>
      <c r="EC4287"/>
    </row>
    <row r="4288" spans="132:133" x14ac:dyDescent="0.25">
      <c r="EB4288" s="78" t="str">
        <f t="shared" si="320"/>
        <v/>
      </c>
      <c r="EC4288"/>
    </row>
    <row r="4289" spans="132:133" x14ac:dyDescent="0.25">
      <c r="EB4289" s="78" t="str">
        <f t="shared" si="320"/>
        <v/>
      </c>
      <c r="EC4289"/>
    </row>
    <row r="4290" spans="132:133" x14ac:dyDescent="0.25">
      <c r="EB4290" s="78" t="str">
        <f t="shared" si="320"/>
        <v/>
      </c>
      <c r="EC4290"/>
    </row>
    <row r="4291" spans="132:133" x14ac:dyDescent="0.25">
      <c r="EB4291" s="78" t="str">
        <f t="shared" si="320"/>
        <v/>
      </c>
      <c r="EC4291"/>
    </row>
    <row r="4292" spans="132:133" x14ac:dyDescent="0.25">
      <c r="EB4292" s="78" t="str">
        <f t="shared" si="320"/>
        <v/>
      </c>
      <c r="EC4292"/>
    </row>
    <row r="4293" spans="132:133" x14ac:dyDescent="0.25">
      <c r="EB4293" s="78" t="str">
        <f t="shared" ref="EB4293:EB4356" si="321">INDEX($CT$4:$DX$151,MOD(ROW()-4,148)+1,INT((ROW()-4)/148)+1)</f>
        <v/>
      </c>
      <c r="EC4293"/>
    </row>
    <row r="4294" spans="132:133" x14ac:dyDescent="0.25">
      <c r="EB4294" s="78" t="str">
        <f t="shared" si="321"/>
        <v/>
      </c>
      <c r="EC4294"/>
    </row>
    <row r="4295" spans="132:133" x14ac:dyDescent="0.25">
      <c r="EB4295" s="78" t="str">
        <f t="shared" si="321"/>
        <v/>
      </c>
      <c r="EC4295"/>
    </row>
    <row r="4296" spans="132:133" x14ac:dyDescent="0.25">
      <c r="EB4296" s="78" t="str">
        <f t="shared" si="321"/>
        <v>Samuel Oak</v>
      </c>
      <c r="EC4296"/>
    </row>
    <row r="4297" spans="132:133" x14ac:dyDescent="0.25">
      <c r="EB4297" s="78" t="str">
        <f t="shared" si="321"/>
        <v>May Birch</v>
      </c>
      <c r="EC4297"/>
    </row>
    <row r="4298" spans="132:133" x14ac:dyDescent="0.25">
      <c r="EB4298" s="78" t="str">
        <f t="shared" si="321"/>
        <v>Todd Snap</v>
      </c>
      <c r="EC4298"/>
    </row>
    <row r="4299" spans="132:133" x14ac:dyDescent="0.25">
      <c r="EB4299" s="78" t="str">
        <f t="shared" si="321"/>
        <v>Aurea Juniper</v>
      </c>
      <c r="EC4299"/>
    </row>
    <row r="4300" spans="132:133" x14ac:dyDescent="0.25">
      <c r="EB4300" s="78" t="str">
        <f t="shared" si="321"/>
        <v>Augustine Sycamore</v>
      </c>
      <c r="EC4300"/>
    </row>
    <row r="4301" spans="132:133" x14ac:dyDescent="0.25">
      <c r="EB4301" s="78" t="str">
        <f t="shared" si="321"/>
        <v>James McCloud</v>
      </c>
      <c r="EC4301"/>
    </row>
    <row r="4302" spans="132:133" x14ac:dyDescent="0.25">
      <c r="EB4302" s="78" t="str">
        <f t="shared" si="321"/>
        <v>Leon Powalski</v>
      </c>
      <c r="EC4302"/>
    </row>
    <row r="4303" spans="132:133" x14ac:dyDescent="0.25">
      <c r="EB4303" s="78" t="str">
        <f t="shared" si="321"/>
        <v>Katt Munroe</v>
      </c>
      <c r="EC4303"/>
    </row>
    <row r="4304" spans="132:133" x14ac:dyDescent="0.25">
      <c r="EB4304" s="78" t="str">
        <f t="shared" si="321"/>
        <v>Roy Campbell</v>
      </c>
      <c r="EC4304"/>
    </row>
    <row r="4305" spans="132:133" x14ac:dyDescent="0.25">
      <c r="EB4305" s="78" t="str">
        <f t="shared" si="321"/>
        <v>Meryl Silverburgh</v>
      </c>
      <c r="EC4305"/>
    </row>
    <row r="4306" spans="132:133" x14ac:dyDescent="0.25">
      <c r="EB4306" s="78" t="str">
        <f t="shared" si="321"/>
        <v>Boris Popov</v>
      </c>
      <c r="EC4306"/>
    </row>
    <row r="4307" spans="132:133" x14ac:dyDescent="0.25">
      <c r="EB4307" s="78" t="str">
        <f t="shared" si="321"/>
        <v>123021</v>
      </c>
      <c r="EC4307"/>
    </row>
    <row r="4308" spans="132:133" x14ac:dyDescent="0.25">
      <c r="EB4308" s="78" t="str">
        <f t="shared" si="321"/>
        <v/>
      </c>
      <c r="EC4308"/>
    </row>
    <row r="4309" spans="132:133" x14ac:dyDescent="0.25">
      <c r="EB4309" s="78" t="str">
        <f t="shared" si="321"/>
        <v/>
      </c>
      <c r="EC4309"/>
    </row>
    <row r="4310" spans="132:133" x14ac:dyDescent="0.25">
      <c r="EB4310" s="78" t="str">
        <f t="shared" si="321"/>
        <v/>
      </c>
      <c r="EC4310"/>
    </row>
    <row r="4311" spans="132:133" x14ac:dyDescent="0.25">
      <c r="EB4311" s="78" t="str">
        <f t="shared" si="321"/>
        <v/>
      </c>
      <c r="EC4311"/>
    </row>
    <row r="4312" spans="132:133" x14ac:dyDescent="0.25">
      <c r="EB4312" s="78" t="str">
        <f t="shared" si="321"/>
        <v/>
      </c>
      <c r="EC4312"/>
    </row>
    <row r="4313" spans="132:133" x14ac:dyDescent="0.25">
      <c r="EB4313" s="78" t="str">
        <f t="shared" si="321"/>
        <v/>
      </c>
      <c r="EC4313"/>
    </row>
    <row r="4314" spans="132:133" x14ac:dyDescent="0.25">
      <c r="EB4314" s="78" t="str">
        <f t="shared" si="321"/>
        <v/>
      </c>
      <c r="EC4314"/>
    </row>
    <row r="4315" spans="132:133" x14ac:dyDescent="0.25">
      <c r="EB4315" s="78" t="str">
        <f t="shared" si="321"/>
        <v/>
      </c>
      <c r="EC4315"/>
    </row>
    <row r="4316" spans="132:133" x14ac:dyDescent="0.25">
      <c r="EB4316" s="78" t="str">
        <f t="shared" si="321"/>
        <v/>
      </c>
      <c r="EC4316"/>
    </row>
    <row r="4317" spans="132:133" x14ac:dyDescent="0.25">
      <c r="EB4317" s="78" t="str">
        <f t="shared" si="321"/>
        <v/>
      </c>
      <c r="EC4317"/>
    </row>
    <row r="4318" spans="132:133" x14ac:dyDescent="0.25">
      <c r="EB4318" s="78" t="str">
        <f t="shared" si="321"/>
        <v/>
      </c>
      <c r="EC4318"/>
    </row>
    <row r="4319" spans="132:133" x14ac:dyDescent="0.25">
      <c r="EB4319" s="78" t="str">
        <f t="shared" si="321"/>
        <v/>
      </c>
      <c r="EC4319"/>
    </row>
    <row r="4320" spans="132:133" x14ac:dyDescent="0.25">
      <c r="EB4320" s="78" t="str">
        <f t="shared" si="321"/>
        <v/>
      </c>
      <c r="EC4320"/>
    </row>
    <row r="4321" spans="132:133" x14ac:dyDescent="0.25">
      <c r="EB4321" s="78" t="str">
        <f t="shared" si="321"/>
        <v/>
      </c>
      <c r="EC4321"/>
    </row>
    <row r="4322" spans="132:133" x14ac:dyDescent="0.25">
      <c r="EB4322" s="78" t="str">
        <f t="shared" si="321"/>
        <v/>
      </c>
      <c r="EC4322"/>
    </row>
    <row r="4323" spans="132:133" x14ac:dyDescent="0.25">
      <c r="EB4323" s="78" t="str">
        <f t="shared" si="321"/>
        <v/>
      </c>
      <c r="EC4323"/>
    </row>
    <row r="4324" spans="132:133" x14ac:dyDescent="0.25">
      <c r="EB4324" s="78" t="str">
        <f t="shared" si="321"/>
        <v/>
      </c>
      <c r="EC4324"/>
    </row>
    <row r="4325" spans="132:133" x14ac:dyDescent="0.25">
      <c r="EB4325" s="78" t="str">
        <f t="shared" si="321"/>
        <v/>
      </c>
      <c r="EC4325"/>
    </row>
    <row r="4326" spans="132:133" x14ac:dyDescent="0.25">
      <c r="EB4326" s="78" t="str">
        <f t="shared" si="321"/>
        <v/>
      </c>
      <c r="EC4326"/>
    </row>
    <row r="4327" spans="132:133" x14ac:dyDescent="0.25">
      <c r="EB4327" s="78" t="str">
        <f t="shared" si="321"/>
        <v/>
      </c>
      <c r="EC4327"/>
    </row>
    <row r="4328" spans="132:133" x14ac:dyDescent="0.25">
      <c r="EB4328" s="78" t="str">
        <f t="shared" si="321"/>
        <v/>
      </c>
      <c r="EC4328"/>
    </row>
    <row r="4329" spans="132:133" x14ac:dyDescent="0.25">
      <c r="EB4329" s="78" t="str">
        <f t="shared" si="321"/>
        <v/>
      </c>
      <c r="EC4329"/>
    </row>
    <row r="4330" spans="132:133" x14ac:dyDescent="0.25">
      <c r="EB4330" s="78" t="str">
        <f t="shared" si="321"/>
        <v/>
      </c>
      <c r="EC4330"/>
    </row>
    <row r="4331" spans="132:133" x14ac:dyDescent="0.25">
      <c r="EB4331" s="78" t="str">
        <f t="shared" si="321"/>
        <v/>
      </c>
      <c r="EC4331"/>
    </row>
    <row r="4332" spans="132:133" x14ac:dyDescent="0.25">
      <c r="EB4332" s="78" t="str">
        <f t="shared" si="321"/>
        <v/>
      </c>
      <c r="EC4332"/>
    </row>
    <row r="4333" spans="132:133" x14ac:dyDescent="0.25">
      <c r="EB4333" s="78" t="str">
        <f t="shared" si="321"/>
        <v/>
      </c>
      <c r="EC4333"/>
    </row>
    <row r="4334" spans="132:133" x14ac:dyDescent="0.25">
      <c r="EB4334" s="78" t="str">
        <f t="shared" si="321"/>
        <v/>
      </c>
      <c r="EC4334"/>
    </row>
    <row r="4335" spans="132:133" x14ac:dyDescent="0.25">
      <c r="EB4335" s="78" t="str">
        <f t="shared" si="321"/>
        <v/>
      </c>
      <c r="EC4335"/>
    </row>
    <row r="4336" spans="132:133" x14ac:dyDescent="0.25">
      <c r="EB4336" s="78" t="str">
        <f t="shared" si="321"/>
        <v/>
      </c>
      <c r="EC4336"/>
    </row>
    <row r="4337" spans="132:133" x14ac:dyDescent="0.25">
      <c r="EB4337" s="78" t="str">
        <f t="shared" si="321"/>
        <v/>
      </c>
      <c r="EC4337"/>
    </row>
    <row r="4338" spans="132:133" x14ac:dyDescent="0.25">
      <c r="EB4338" s="78" t="str">
        <f t="shared" si="321"/>
        <v/>
      </c>
      <c r="EC4338"/>
    </row>
    <row r="4339" spans="132:133" x14ac:dyDescent="0.25">
      <c r="EB4339" s="78" t="str">
        <f t="shared" si="321"/>
        <v/>
      </c>
      <c r="EC4339"/>
    </row>
    <row r="4340" spans="132:133" x14ac:dyDescent="0.25">
      <c r="EB4340" s="78" t="str">
        <f t="shared" si="321"/>
        <v/>
      </c>
      <c r="EC4340"/>
    </row>
    <row r="4341" spans="132:133" x14ac:dyDescent="0.25">
      <c r="EB4341" s="78" t="str">
        <f t="shared" si="321"/>
        <v/>
      </c>
      <c r="EC4341"/>
    </row>
    <row r="4342" spans="132:133" x14ac:dyDescent="0.25">
      <c r="EB4342" s="78" t="str">
        <f t="shared" si="321"/>
        <v/>
      </c>
      <c r="EC4342"/>
    </row>
    <row r="4343" spans="132:133" x14ac:dyDescent="0.25">
      <c r="EB4343" s="78" t="str">
        <f t="shared" si="321"/>
        <v/>
      </c>
      <c r="EC4343"/>
    </row>
    <row r="4344" spans="132:133" x14ac:dyDescent="0.25">
      <c r="EB4344" s="78" t="str">
        <f t="shared" si="321"/>
        <v/>
      </c>
      <c r="EC4344"/>
    </row>
    <row r="4345" spans="132:133" x14ac:dyDescent="0.25">
      <c r="EB4345" s="78" t="str">
        <f t="shared" si="321"/>
        <v/>
      </c>
      <c r="EC4345"/>
    </row>
    <row r="4346" spans="132:133" x14ac:dyDescent="0.25">
      <c r="EB4346" s="78" t="str">
        <f t="shared" si="321"/>
        <v/>
      </c>
      <c r="EC4346"/>
    </row>
    <row r="4347" spans="132:133" x14ac:dyDescent="0.25">
      <c r="EB4347" s="78" t="str">
        <f t="shared" si="321"/>
        <v/>
      </c>
      <c r="EC4347"/>
    </row>
    <row r="4348" spans="132:133" x14ac:dyDescent="0.25">
      <c r="EB4348" s="78" t="str">
        <f t="shared" si="321"/>
        <v/>
      </c>
      <c r="EC4348"/>
    </row>
    <row r="4349" spans="132:133" x14ac:dyDescent="0.25">
      <c r="EB4349" s="78" t="str">
        <f t="shared" si="321"/>
        <v/>
      </c>
      <c r="EC4349"/>
    </row>
    <row r="4350" spans="132:133" x14ac:dyDescent="0.25">
      <c r="EB4350" s="78" t="str">
        <f t="shared" si="321"/>
        <v/>
      </c>
      <c r="EC4350"/>
    </row>
    <row r="4351" spans="132:133" x14ac:dyDescent="0.25">
      <c r="EB4351" s="78" t="str">
        <f t="shared" si="321"/>
        <v/>
      </c>
      <c r="EC4351"/>
    </row>
    <row r="4352" spans="132:133" x14ac:dyDescent="0.25">
      <c r="EB4352" s="78" t="str">
        <f t="shared" si="321"/>
        <v/>
      </c>
      <c r="EC4352"/>
    </row>
    <row r="4353" spans="132:133" x14ac:dyDescent="0.25">
      <c r="EB4353" s="78" t="str">
        <f t="shared" si="321"/>
        <v/>
      </c>
      <c r="EC4353"/>
    </row>
    <row r="4354" spans="132:133" x14ac:dyDescent="0.25">
      <c r="EB4354" s="78" t="str">
        <f t="shared" si="321"/>
        <v/>
      </c>
      <c r="EC4354"/>
    </row>
    <row r="4355" spans="132:133" x14ac:dyDescent="0.25">
      <c r="EB4355" s="78" t="str">
        <f t="shared" si="321"/>
        <v/>
      </c>
      <c r="EC4355"/>
    </row>
    <row r="4356" spans="132:133" x14ac:dyDescent="0.25">
      <c r="EB4356" s="78" t="str">
        <f t="shared" si="321"/>
        <v/>
      </c>
      <c r="EC4356"/>
    </row>
    <row r="4357" spans="132:133" x14ac:dyDescent="0.25">
      <c r="EB4357" s="78" t="str">
        <f t="shared" ref="EB4357:EB4420" si="322">INDEX($CT$4:$DX$151,MOD(ROW()-4,148)+1,INT((ROW()-4)/148)+1)</f>
        <v/>
      </c>
      <c r="EC4357"/>
    </row>
    <row r="4358" spans="132:133" x14ac:dyDescent="0.25">
      <c r="EB4358" s="78" t="str">
        <f t="shared" si="322"/>
        <v/>
      </c>
      <c r="EC4358"/>
    </row>
    <row r="4359" spans="132:133" x14ac:dyDescent="0.25">
      <c r="EB4359" s="78" t="str">
        <f t="shared" si="322"/>
        <v/>
      </c>
      <c r="EC4359"/>
    </row>
    <row r="4360" spans="132:133" x14ac:dyDescent="0.25">
      <c r="EB4360" s="78" t="str">
        <f t="shared" si="322"/>
        <v/>
      </c>
      <c r="EC4360"/>
    </row>
    <row r="4361" spans="132:133" x14ac:dyDescent="0.25">
      <c r="EB4361" s="78" t="str">
        <f t="shared" si="322"/>
        <v/>
      </c>
      <c r="EC4361"/>
    </row>
    <row r="4362" spans="132:133" x14ac:dyDescent="0.25">
      <c r="EB4362" s="78" t="str">
        <f t="shared" si="322"/>
        <v/>
      </c>
      <c r="EC4362"/>
    </row>
    <row r="4363" spans="132:133" x14ac:dyDescent="0.25">
      <c r="EB4363" s="78" t="str">
        <f t="shared" si="322"/>
        <v/>
      </c>
      <c r="EC4363"/>
    </row>
    <row r="4364" spans="132:133" x14ac:dyDescent="0.25">
      <c r="EB4364" s="78" t="str">
        <f t="shared" si="322"/>
        <v/>
      </c>
      <c r="EC4364"/>
    </row>
    <row r="4365" spans="132:133" x14ac:dyDescent="0.25">
      <c r="EB4365" s="78" t="str">
        <f t="shared" si="322"/>
        <v/>
      </c>
      <c r="EC4365"/>
    </row>
    <row r="4366" spans="132:133" x14ac:dyDescent="0.25">
      <c r="EB4366" s="78" t="str">
        <f t="shared" si="322"/>
        <v/>
      </c>
      <c r="EC4366"/>
    </row>
    <row r="4367" spans="132:133" x14ac:dyDescent="0.25">
      <c r="EB4367" s="78" t="str">
        <f t="shared" si="322"/>
        <v/>
      </c>
      <c r="EC4367"/>
    </row>
    <row r="4368" spans="132:133" x14ac:dyDescent="0.25">
      <c r="EB4368" s="78" t="str">
        <f t="shared" si="322"/>
        <v/>
      </c>
      <c r="EC4368"/>
    </row>
    <row r="4369" spans="132:133" x14ac:dyDescent="0.25">
      <c r="EB4369" s="78" t="str">
        <f t="shared" si="322"/>
        <v/>
      </c>
      <c r="EC4369"/>
    </row>
    <row r="4370" spans="132:133" x14ac:dyDescent="0.25">
      <c r="EB4370" s="78" t="str">
        <f t="shared" si="322"/>
        <v/>
      </c>
      <c r="EC4370"/>
    </row>
    <row r="4371" spans="132:133" x14ac:dyDescent="0.25">
      <c r="EB4371" s="78" t="str">
        <f t="shared" si="322"/>
        <v/>
      </c>
      <c r="EC4371"/>
    </row>
    <row r="4372" spans="132:133" x14ac:dyDescent="0.25">
      <c r="EB4372" s="78" t="str">
        <f t="shared" si="322"/>
        <v/>
      </c>
      <c r="EC4372"/>
    </row>
    <row r="4373" spans="132:133" x14ac:dyDescent="0.25">
      <c r="EB4373" s="78" t="str">
        <f t="shared" si="322"/>
        <v/>
      </c>
      <c r="EC4373"/>
    </row>
    <row r="4374" spans="132:133" x14ac:dyDescent="0.25">
      <c r="EB4374" s="78" t="str">
        <f t="shared" si="322"/>
        <v/>
      </c>
      <c r="EC4374"/>
    </row>
    <row r="4375" spans="132:133" x14ac:dyDescent="0.25">
      <c r="EB4375" s="78" t="str">
        <f t="shared" si="322"/>
        <v/>
      </c>
      <c r="EC4375"/>
    </row>
    <row r="4376" spans="132:133" x14ac:dyDescent="0.25">
      <c r="EB4376" s="78" t="str">
        <f t="shared" si="322"/>
        <v/>
      </c>
      <c r="EC4376"/>
    </row>
    <row r="4377" spans="132:133" x14ac:dyDescent="0.25">
      <c r="EB4377" s="78" t="str">
        <f t="shared" si="322"/>
        <v/>
      </c>
      <c r="EC4377"/>
    </row>
    <row r="4378" spans="132:133" x14ac:dyDescent="0.25">
      <c r="EB4378" s="78" t="str">
        <f t="shared" si="322"/>
        <v/>
      </c>
      <c r="EC4378"/>
    </row>
    <row r="4379" spans="132:133" x14ac:dyDescent="0.25">
      <c r="EB4379" s="78" t="str">
        <f t="shared" si="322"/>
        <v/>
      </c>
      <c r="EC4379"/>
    </row>
    <row r="4380" spans="132:133" x14ac:dyDescent="0.25">
      <c r="EB4380" s="78" t="str">
        <f t="shared" si="322"/>
        <v/>
      </c>
      <c r="EC4380"/>
    </row>
    <row r="4381" spans="132:133" x14ac:dyDescent="0.25">
      <c r="EB4381" s="78" t="str">
        <f t="shared" si="322"/>
        <v/>
      </c>
      <c r="EC4381"/>
    </row>
    <row r="4382" spans="132:133" x14ac:dyDescent="0.25">
      <c r="EB4382" s="78" t="str">
        <f t="shared" si="322"/>
        <v/>
      </c>
      <c r="EC4382"/>
    </row>
    <row r="4383" spans="132:133" x14ac:dyDescent="0.25">
      <c r="EB4383" s="78" t="str">
        <f t="shared" si="322"/>
        <v/>
      </c>
      <c r="EC4383"/>
    </row>
    <row r="4384" spans="132:133" x14ac:dyDescent="0.25">
      <c r="EB4384" s="78" t="str">
        <f t="shared" si="322"/>
        <v/>
      </c>
      <c r="EC4384"/>
    </row>
    <row r="4385" spans="132:133" x14ac:dyDescent="0.25">
      <c r="EB4385" s="78" t="str">
        <f t="shared" si="322"/>
        <v/>
      </c>
      <c r="EC4385"/>
    </row>
    <row r="4386" spans="132:133" x14ac:dyDescent="0.25">
      <c r="EB4386" s="78" t="str">
        <f t="shared" si="322"/>
        <v/>
      </c>
      <c r="EC4386"/>
    </row>
    <row r="4387" spans="132:133" x14ac:dyDescent="0.25">
      <c r="EB4387" s="78" t="str">
        <f t="shared" si="322"/>
        <v/>
      </c>
      <c r="EC4387"/>
    </row>
    <row r="4388" spans="132:133" x14ac:dyDescent="0.25">
      <c r="EB4388" s="78" t="str">
        <f t="shared" si="322"/>
        <v/>
      </c>
      <c r="EC4388"/>
    </row>
    <row r="4389" spans="132:133" x14ac:dyDescent="0.25">
      <c r="EB4389" s="78" t="str">
        <f t="shared" si="322"/>
        <v/>
      </c>
      <c r="EC4389"/>
    </row>
    <row r="4390" spans="132:133" x14ac:dyDescent="0.25">
      <c r="EB4390" s="78" t="str">
        <f t="shared" si="322"/>
        <v/>
      </c>
      <c r="EC4390"/>
    </row>
    <row r="4391" spans="132:133" x14ac:dyDescent="0.25">
      <c r="EB4391" s="78" t="str">
        <f t="shared" si="322"/>
        <v/>
      </c>
      <c r="EC4391"/>
    </row>
    <row r="4392" spans="132:133" x14ac:dyDescent="0.25">
      <c r="EB4392" s="78" t="str">
        <f t="shared" si="322"/>
        <v/>
      </c>
      <c r="EC4392"/>
    </row>
    <row r="4393" spans="132:133" x14ac:dyDescent="0.25">
      <c r="EB4393" s="78" t="str">
        <f t="shared" si="322"/>
        <v/>
      </c>
      <c r="EC4393"/>
    </row>
    <row r="4394" spans="132:133" x14ac:dyDescent="0.25">
      <c r="EB4394" s="78" t="str">
        <f t="shared" si="322"/>
        <v/>
      </c>
      <c r="EC4394"/>
    </row>
    <row r="4395" spans="132:133" x14ac:dyDescent="0.25">
      <c r="EB4395" s="78" t="str">
        <f t="shared" si="322"/>
        <v/>
      </c>
      <c r="EC4395"/>
    </row>
    <row r="4396" spans="132:133" x14ac:dyDescent="0.25">
      <c r="EB4396" s="78" t="str">
        <f t="shared" si="322"/>
        <v/>
      </c>
      <c r="EC4396"/>
    </row>
    <row r="4397" spans="132:133" x14ac:dyDescent="0.25">
      <c r="EB4397" s="78" t="str">
        <f t="shared" si="322"/>
        <v/>
      </c>
      <c r="EC4397"/>
    </row>
    <row r="4398" spans="132:133" x14ac:dyDescent="0.25">
      <c r="EB4398" s="78" t="str">
        <f t="shared" si="322"/>
        <v/>
      </c>
      <c r="EC4398"/>
    </row>
    <row r="4399" spans="132:133" x14ac:dyDescent="0.25">
      <c r="EB4399" s="78" t="str">
        <f t="shared" si="322"/>
        <v/>
      </c>
      <c r="EC4399"/>
    </row>
    <row r="4400" spans="132:133" x14ac:dyDescent="0.25">
      <c r="EB4400" s="78" t="str">
        <f t="shared" si="322"/>
        <v/>
      </c>
      <c r="EC4400"/>
    </row>
    <row r="4401" spans="132:133" x14ac:dyDescent="0.25">
      <c r="EB4401" s="78" t="str">
        <f t="shared" si="322"/>
        <v/>
      </c>
      <c r="EC4401"/>
    </row>
    <row r="4402" spans="132:133" x14ac:dyDescent="0.25">
      <c r="EB4402" s="78" t="str">
        <f t="shared" si="322"/>
        <v/>
      </c>
      <c r="EC4402"/>
    </row>
    <row r="4403" spans="132:133" x14ac:dyDescent="0.25">
      <c r="EB4403" s="78" t="str">
        <f t="shared" si="322"/>
        <v/>
      </c>
      <c r="EC4403"/>
    </row>
    <row r="4404" spans="132:133" x14ac:dyDescent="0.25">
      <c r="EB4404" s="78" t="str">
        <f t="shared" si="322"/>
        <v/>
      </c>
      <c r="EC4404"/>
    </row>
    <row r="4405" spans="132:133" x14ac:dyDescent="0.25">
      <c r="EB4405" s="78" t="str">
        <f t="shared" si="322"/>
        <v/>
      </c>
      <c r="EC4405"/>
    </row>
    <row r="4406" spans="132:133" x14ac:dyDescent="0.25">
      <c r="EB4406" s="78" t="str">
        <f t="shared" si="322"/>
        <v/>
      </c>
      <c r="EC4406"/>
    </row>
    <row r="4407" spans="132:133" x14ac:dyDescent="0.25">
      <c r="EB4407" s="78" t="str">
        <f t="shared" si="322"/>
        <v/>
      </c>
      <c r="EC4407"/>
    </row>
    <row r="4408" spans="132:133" x14ac:dyDescent="0.25">
      <c r="EB4408" s="78" t="str">
        <f t="shared" si="322"/>
        <v/>
      </c>
      <c r="EC4408"/>
    </row>
    <row r="4409" spans="132:133" x14ac:dyDescent="0.25">
      <c r="EB4409" s="78" t="str">
        <f t="shared" si="322"/>
        <v/>
      </c>
      <c r="EC4409"/>
    </row>
    <row r="4410" spans="132:133" x14ac:dyDescent="0.25">
      <c r="EB4410" s="78" t="str">
        <f t="shared" si="322"/>
        <v/>
      </c>
      <c r="EC4410"/>
    </row>
    <row r="4411" spans="132:133" x14ac:dyDescent="0.25">
      <c r="EB4411" s="78" t="str">
        <f t="shared" si="322"/>
        <v/>
      </c>
      <c r="EC4411"/>
    </row>
    <row r="4412" spans="132:133" x14ac:dyDescent="0.25">
      <c r="EB4412" s="78" t="str">
        <f t="shared" si="322"/>
        <v/>
      </c>
      <c r="EC4412"/>
    </row>
    <row r="4413" spans="132:133" x14ac:dyDescent="0.25">
      <c r="EB4413" s="78" t="str">
        <f t="shared" si="322"/>
        <v/>
      </c>
      <c r="EC4413"/>
    </row>
    <row r="4414" spans="132:133" x14ac:dyDescent="0.25">
      <c r="EB4414" s="78" t="str">
        <f t="shared" si="322"/>
        <v/>
      </c>
      <c r="EC4414"/>
    </row>
    <row r="4415" spans="132:133" x14ac:dyDescent="0.25">
      <c r="EB4415" s="78" t="str">
        <f t="shared" si="322"/>
        <v/>
      </c>
      <c r="EC4415"/>
    </row>
    <row r="4416" spans="132:133" x14ac:dyDescent="0.25">
      <c r="EB4416" s="78" t="str">
        <f t="shared" si="322"/>
        <v/>
      </c>
      <c r="EC4416"/>
    </row>
    <row r="4417" spans="132:133" x14ac:dyDescent="0.25">
      <c r="EB4417" s="78" t="str">
        <f t="shared" si="322"/>
        <v/>
      </c>
      <c r="EC4417"/>
    </row>
    <row r="4418" spans="132:133" x14ac:dyDescent="0.25">
      <c r="EB4418" s="78" t="str">
        <f t="shared" si="322"/>
        <v/>
      </c>
      <c r="EC4418"/>
    </row>
    <row r="4419" spans="132:133" x14ac:dyDescent="0.25">
      <c r="EB4419" s="78" t="str">
        <f t="shared" si="322"/>
        <v/>
      </c>
      <c r="EC4419"/>
    </row>
    <row r="4420" spans="132:133" x14ac:dyDescent="0.25">
      <c r="EB4420" s="78" t="str">
        <f t="shared" si="322"/>
        <v/>
      </c>
      <c r="EC4420"/>
    </row>
    <row r="4421" spans="132:133" x14ac:dyDescent="0.25">
      <c r="EB4421" s="78" t="str">
        <f t="shared" ref="EB4421:EB4484" si="323">INDEX($CT$4:$DX$151,MOD(ROW()-4,148)+1,INT((ROW()-4)/148)+1)</f>
        <v/>
      </c>
      <c r="EC4421"/>
    </row>
    <row r="4422" spans="132:133" x14ac:dyDescent="0.25">
      <c r="EB4422" s="78" t="str">
        <f t="shared" si="323"/>
        <v/>
      </c>
      <c r="EC4422"/>
    </row>
    <row r="4423" spans="132:133" x14ac:dyDescent="0.25">
      <c r="EB4423" s="78" t="str">
        <f t="shared" si="323"/>
        <v/>
      </c>
      <c r="EC4423"/>
    </row>
    <row r="4424" spans="132:133" x14ac:dyDescent="0.25">
      <c r="EB4424" s="78" t="str">
        <f t="shared" si="323"/>
        <v/>
      </c>
      <c r="EC4424"/>
    </row>
    <row r="4425" spans="132:133" x14ac:dyDescent="0.25">
      <c r="EB4425" s="78" t="str">
        <f t="shared" si="323"/>
        <v/>
      </c>
      <c r="EC4425"/>
    </row>
    <row r="4426" spans="132:133" x14ac:dyDescent="0.25">
      <c r="EB4426" s="78" t="str">
        <f t="shared" si="323"/>
        <v/>
      </c>
      <c r="EC4426"/>
    </row>
    <row r="4427" spans="132:133" x14ac:dyDescent="0.25">
      <c r="EB4427" s="78" t="str">
        <f t="shared" si="323"/>
        <v/>
      </c>
      <c r="EC4427"/>
    </row>
    <row r="4428" spans="132:133" x14ac:dyDescent="0.25">
      <c r="EB4428" s="78" t="str">
        <f t="shared" si="323"/>
        <v/>
      </c>
      <c r="EC4428"/>
    </row>
    <row r="4429" spans="132:133" x14ac:dyDescent="0.25">
      <c r="EB4429" s="78" t="str">
        <f t="shared" si="323"/>
        <v/>
      </c>
      <c r="EC4429"/>
    </row>
    <row r="4430" spans="132:133" x14ac:dyDescent="0.25">
      <c r="EB4430" s="78" t="str">
        <f t="shared" si="323"/>
        <v/>
      </c>
      <c r="EC4430"/>
    </row>
    <row r="4431" spans="132:133" x14ac:dyDescent="0.25">
      <c r="EB4431" s="78" t="str">
        <f t="shared" si="323"/>
        <v/>
      </c>
      <c r="EC4431"/>
    </row>
    <row r="4432" spans="132:133" x14ac:dyDescent="0.25">
      <c r="EB4432" s="78" t="str">
        <f t="shared" si="323"/>
        <v/>
      </c>
      <c r="EC4432"/>
    </row>
    <row r="4433" spans="132:133" x14ac:dyDescent="0.25">
      <c r="EB4433" s="78" t="str">
        <f t="shared" si="323"/>
        <v/>
      </c>
      <c r="EC4433"/>
    </row>
    <row r="4434" spans="132:133" x14ac:dyDescent="0.25">
      <c r="EB4434" s="78" t="str">
        <f t="shared" si="323"/>
        <v/>
      </c>
      <c r="EC4434"/>
    </row>
    <row r="4435" spans="132:133" x14ac:dyDescent="0.25">
      <c r="EB4435" s="78" t="str">
        <f t="shared" si="323"/>
        <v/>
      </c>
      <c r="EC4435"/>
    </row>
    <row r="4436" spans="132:133" x14ac:dyDescent="0.25">
      <c r="EB4436" s="78" t="str">
        <f t="shared" si="323"/>
        <v/>
      </c>
      <c r="EC4436"/>
    </row>
    <row r="4437" spans="132:133" x14ac:dyDescent="0.25">
      <c r="EB4437" s="78" t="str">
        <f t="shared" si="323"/>
        <v/>
      </c>
      <c r="EC4437"/>
    </row>
    <row r="4438" spans="132:133" x14ac:dyDescent="0.25">
      <c r="EB4438" s="78" t="str">
        <f t="shared" si="323"/>
        <v/>
      </c>
      <c r="EC4438"/>
    </row>
    <row r="4439" spans="132:133" x14ac:dyDescent="0.25">
      <c r="EB4439" s="78" t="str">
        <f t="shared" si="323"/>
        <v/>
      </c>
      <c r="EC4439"/>
    </row>
    <row r="4440" spans="132:133" x14ac:dyDescent="0.25">
      <c r="EB4440" s="78" t="str">
        <f t="shared" si="323"/>
        <v/>
      </c>
      <c r="EC4440"/>
    </row>
    <row r="4441" spans="132:133" x14ac:dyDescent="0.25">
      <c r="EB4441" s="78" t="str">
        <f t="shared" si="323"/>
        <v/>
      </c>
      <c r="EC4441"/>
    </row>
    <row r="4442" spans="132:133" x14ac:dyDescent="0.25">
      <c r="EB4442" s="78" t="str">
        <f t="shared" si="323"/>
        <v/>
      </c>
      <c r="EC4442"/>
    </row>
    <row r="4443" spans="132:133" x14ac:dyDescent="0.25">
      <c r="EB4443" s="78" t="str">
        <f t="shared" si="323"/>
        <v/>
      </c>
      <c r="EC4443"/>
    </row>
    <row r="4444" spans="132:133" x14ac:dyDescent="0.25">
      <c r="EB4444" s="78" t="str">
        <f t="shared" si="323"/>
        <v>Chet Rippo</v>
      </c>
      <c r="EC4444"/>
    </row>
    <row r="4445" spans="132:133" x14ac:dyDescent="0.25">
      <c r="EB4445" s="78" t="str">
        <f t="shared" si="323"/>
        <v>May Birch</v>
      </c>
      <c r="EC4445"/>
    </row>
    <row r="4446" spans="132:133" x14ac:dyDescent="0.25">
      <c r="EB4446" s="78" t="str">
        <f t="shared" si="323"/>
        <v>Aurea Juniper</v>
      </c>
      <c r="EC4446"/>
    </row>
    <row r="4447" spans="132:133" x14ac:dyDescent="0.25">
      <c r="EB4447" s="78" t="str">
        <f t="shared" si="323"/>
        <v>Augustine Sycamore</v>
      </c>
      <c r="EC4447"/>
    </row>
    <row r="4448" spans="132:133" x14ac:dyDescent="0.25">
      <c r="EB4448" s="78" t="str">
        <f t="shared" si="323"/>
        <v>Steven Stone</v>
      </c>
      <c r="EC4448"/>
    </row>
    <row r="4449" spans="132:133" x14ac:dyDescent="0.25">
      <c r="EB4449" s="78" t="str">
        <f t="shared" si="323"/>
        <v>James McCloud</v>
      </c>
      <c r="EC4449"/>
    </row>
    <row r="4450" spans="132:133" x14ac:dyDescent="0.25">
      <c r="EB4450" s="78" t="str">
        <f t="shared" si="323"/>
        <v>Leon Powalski</v>
      </c>
      <c r="EC4450"/>
    </row>
    <row r="4451" spans="132:133" x14ac:dyDescent="0.25">
      <c r="EB4451" s="78" t="str">
        <f t="shared" si="323"/>
        <v>Katt Munroe</v>
      </c>
      <c r="EC4451"/>
    </row>
    <row r="4452" spans="132:133" x14ac:dyDescent="0.25">
      <c r="EB4452" s="78" t="str">
        <f t="shared" si="323"/>
        <v>Roy Campbell</v>
      </c>
      <c r="EC4452"/>
    </row>
    <row r="4453" spans="132:133" x14ac:dyDescent="0.25">
      <c r="EB4453" s="78" t="str">
        <f t="shared" si="323"/>
        <v>Meryl Silverburgh</v>
      </c>
      <c r="EC4453"/>
    </row>
    <row r="4454" spans="132:133" x14ac:dyDescent="0.25">
      <c r="EB4454" s="78" t="str">
        <f t="shared" si="323"/>
        <v>123021</v>
      </c>
      <c r="EC4454"/>
    </row>
    <row r="4455" spans="132:133" x14ac:dyDescent="0.25">
      <c r="EB4455" s="78" t="str">
        <f t="shared" si="323"/>
        <v/>
      </c>
      <c r="EC4455"/>
    </row>
    <row r="4456" spans="132:133" x14ac:dyDescent="0.25">
      <c r="EB4456" s="78" t="str">
        <f t="shared" si="323"/>
        <v/>
      </c>
      <c r="EC4456"/>
    </row>
    <row r="4457" spans="132:133" x14ac:dyDescent="0.25">
      <c r="EB4457" s="78" t="str">
        <f t="shared" si="323"/>
        <v/>
      </c>
      <c r="EC4457"/>
    </row>
    <row r="4458" spans="132:133" x14ac:dyDescent="0.25">
      <c r="EB4458" s="78" t="str">
        <f t="shared" si="323"/>
        <v/>
      </c>
      <c r="EC4458"/>
    </row>
    <row r="4459" spans="132:133" x14ac:dyDescent="0.25">
      <c r="EB4459" s="78" t="str">
        <f t="shared" si="323"/>
        <v/>
      </c>
      <c r="EC4459"/>
    </row>
    <row r="4460" spans="132:133" x14ac:dyDescent="0.25">
      <c r="EB4460" s="78" t="str">
        <f t="shared" si="323"/>
        <v/>
      </c>
      <c r="EC4460"/>
    </row>
    <row r="4461" spans="132:133" x14ac:dyDescent="0.25">
      <c r="EB4461" s="78" t="str">
        <f t="shared" si="323"/>
        <v/>
      </c>
      <c r="EC4461"/>
    </row>
    <row r="4462" spans="132:133" x14ac:dyDescent="0.25">
      <c r="EB4462" s="78" t="str">
        <f t="shared" si="323"/>
        <v/>
      </c>
      <c r="EC4462"/>
    </row>
    <row r="4463" spans="132:133" x14ac:dyDescent="0.25">
      <c r="EB4463" s="78" t="str">
        <f t="shared" si="323"/>
        <v/>
      </c>
      <c r="EC4463"/>
    </row>
    <row r="4464" spans="132:133" x14ac:dyDescent="0.25">
      <c r="EB4464" s="78" t="str">
        <f t="shared" si="323"/>
        <v/>
      </c>
      <c r="EC4464"/>
    </row>
    <row r="4465" spans="132:133" x14ac:dyDescent="0.25">
      <c r="EB4465" s="78" t="str">
        <f t="shared" si="323"/>
        <v/>
      </c>
      <c r="EC4465"/>
    </row>
    <row r="4466" spans="132:133" x14ac:dyDescent="0.25">
      <c r="EB4466" s="78" t="str">
        <f t="shared" si="323"/>
        <v/>
      </c>
      <c r="EC4466"/>
    </row>
    <row r="4467" spans="132:133" x14ac:dyDescent="0.25">
      <c r="EB4467" s="78" t="str">
        <f t="shared" si="323"/>
        <v/>
      </c>
      <c r="EC4467"/>
    </row>
    <row r="4468" spans="132:133" x14ac:dyDescent="0.25">
      <c r="EB4468" s="78" t="str">
        <f t="shared" si="323"/>
        <v/>
      </c>
      <c r="EC4468"/>
    </row>
    <row r="4469" spans="132:133" x14ac:dyDescent="0.25">
      <c r="EB4469" s="78" t="str">
        <f t="shared" si="323"/>
        <v/>
      </c>
      <c r="EC4469"/>
    </row>
    <row r="4470" spans="132:133" x14ac:dyDescent="0.25">
      <c r="EB4470" s="78" t="str">
        <f t="shared" si="323"/>
        <v/>
      </c>
      <c r="EC4470"/>
    </row>
    <row r="4471" spans="132:133" x14ac:dyDescent="0.25">
      <c r="EB4471" s="78" t="str">
        <f t="shared" si="323"/>
        <v/>
      </c>
      <c r="EC4471"/>
    </row>
    <row r="4472" spans="132:133" x14ac:dyDescent="0.25">
      <c r="EB4472" s="78" t="str">
        <f t="shared" si="323"/>
        <v/>
      </c>
      <c r="EC4472"/>
    </row>
    <row r="4473" spans="132:133" x14ac:dyDescent="0.25">
      <c r="EB4473" s="78" t="str">
        <f t="shared" si="323"/>
        <v/>
      </c>
      <c r="EC4473"/>
    </row>
    <row r="4474" spans="132:133" x14ac:dyDescent="0.25">
      <c r="EB4474" s="78" t="str">
        <f t="shared" si="323"/>
        <v/>
      </c>
      <c r="EC4474"/>
    </row>
    <row r="4475" spans="132:133" x14ac:dyDescent="0.25">
      <c r="EB4475" s="78" t="str">
        <f t="shared" si="323"/>
        <v/>
      </c>
      <c r="EC4475"/>
    </row>
    <row r="4476" spans="132:133" x14ac:dyDescent="0.25">
      <c r="EB4476" s="78" t="str">
        <f t="shared" si="323"/>
        <v/>
      </c>
      <c r="EC4476"/>
    </row>
    <row r="4477" spans="132:133" x14ac:dyDescent="0.25">
      <c r="EB4477" s="78" t="str">
        <f t="shared" si="323"/>
        <v/>
      </c>
      <c r="EC4477"/>
    </row>
    <row r="4478" spans="132:133" x14ac:dyDescent="0.25">
      <c r="EB4478" s="78" t="str">
        <f t="shared" si="323"/>
        <v/>
      </c>
      <c r="EC4478"/>
    </row>
    <row r="4479" spans="132:133" x14ac:dyDescent="0.25">
      <c r="EB4479" s="78" t="str">
        <f t="shared" si="323"/>
        <v/>
      </c>
      <c r="EC4479"/>
    </row>
    <row r="4480" spans="132:133" x14ac:dyDescent="0.25">
      <c r="EB4480" s="78" t="str">
        <f t="shared" si="323"/>
        <v/>
      </c>
      <c r="EC4480"/>
    </row>
    <row r="4481" spans="132:133" x14ac:dyDescent="0.25">
      <c r="EB4481" s="78" t="str">
        <f t="shared" si="323"/>
        <v/>
      </c>
      <c r="EC4481"/>
    </row>
    <row r="4482" spans="132:133" x14ac:dyDescent="0.25">
      <c r="EB4482" s="78" t="str">
        <f t="shared" si="323"/>
        <v/>
      </c>
      <c r="EC4482"/>
    </row>
    <row r="4483" spans="132:133" x14ac:dyDescent="0.25">
      <c r="EB4483" s="78" t="str">
        <f t="shared" si="323"/>
        <v/>
      </c>
      <c r="EC4483"/>
    </row>
    <row r="4484" spans="132:133" x14ac:dyDescent="0.25">
      <c r="EB4484" s="78" t="str">
        <f t="shared" si="323"/>
        <v/>
      </c>
      <c r="EC4484"/>
    </row>
    <row r="4485" spans="132:133" x14ac:dyDescent="0.25">
      <c r="EB4485" s="78" t="str">
        <f t="shared" ref="EB4485:EB4548" si="324">INDEX($CT$4:$DX$151,MOD(ROW()-4,148)+1,INT((ROW()-4)/148)+1)</f>
        <v/>
      </c>
      <c r="EC4485"/>
    </row>
    <row r="4486" spans="132:133" x14ac:dyDescent="0.25">
      <c r="EB4486" s="78" t="str">
        <f t="shared" si="324"/>
        <v/>
      </c>
      <c r="EC4486"/>
    </row>
    <row r="4487" spans="132:133" x14ac:dyDescent="0.25">
      <c r="EB4487" s="78" t="str">
        <f t="shared" si="324"/>
        <v/>
      </c>
      <c r="EC4487"/>
    </row>
    <row r="4488" spans="132:133" x14ac:dyDescent="0.25">
      <c r="EB4488" s="78" t="str">
        <f t="shared" si="324"/>
        <v/>
      </c>
      <c r="EC4488"/>
    </row>
    <row r="4489" spans="132:133" x14ac:dyDescent="0.25">
      <c r="EB4489" s="78" t="str">
        <f t="shared" si="324"/>
        <v/>
      </c>
      <c r="EC4489"/>
    </row>
    <row r="4490" spans="132:133" x14ac:dyDescent="0.25">
      <c r="EB4490" s="78" t="str">
        <f t="shared" si="324"/>
        <v/>
      </c>
      <c r="EC4490"/>
    </row>
    <row r="4491" spans="132:133" x14ac:dyDescent="0.25">
      <c r="EB4491" s="78" t="str">
        <f t="shared" si="324"/>
        <v/>
      </c>
      <c r="EC4491"/>
    </row>
    <row r="4492" spans="132:133" x14ac:dyDescent="0.25">
      <c r="EB4492" s="78" t="str">
        <f t="shared" si="324"/>
        <v/>
      </c>
      <c r="EC4492"/>
    </row>
    <row r="4493" spans="132:133" x14ac:dyDescent="0.25">
      <c r="EB4493" s="78" t="str">
        <f t="shared" si="324"/>
        <v/>
      </c>
      <c r="EC4493"/>
    </row>
    <row r="4494" spans="132:133" x14ac:dyDescent="0.25">
      <c r="EB4494" s="78" t="str">
        <f t="shared" si="324"/>
        <v/>
      </c>
      <c r="EC4494"/>
    </row>
    <row r="4495" spans="132:133" x14ac:dyDescent="0.25">
      <c r="EB4495" s="78" t="str">
        <f t="shared" si="324"/>
        <v/>
      </c>
      <c r="EC4495"/>
    </row>
    <row r="4496" spans="132:133" x14ac:dyDescent="0.25">
      <c r="EB4496" s="78" t="str">
        <f t="shared" si="324"/>
        <v/>
      </c>
      <c r="EC4496"/>
    </row>
    <row r="4497" spans="132:133" x14ac:dyDescent="0.25">
      <c r="EB4497" s="78" t="str">
        <f t="shared" si="324"/>
        <v/>
      </c>
      <c r="EC4497"/>
    </row>
    <row r="4498" spans="132:133" x14ac:dyDescent="0.25">
      <c r="EB4498" s="78" t="str">
        <f t="shared" si="324"/>
        <v/>
      </c>
      <c r="EC4498"/>
    </row>
    <row r="4499" spans="132:133" x14ac:dyDescent="0.25">
      <c r="EB4499" s="78" t="str">
        <f t="shared" si="324"/>
        <v/>
      </c>
      <c r="EC4499"/>
    </row>
    <row r="4500" spans="132:133" x14ac:dyDescent="0.25">
      <c r="EB4500" s="78" t="str">
        <f t="shared" si="324"/>
        <v/>
      </c>
      <c r="EC4500"/>
    </row>
    <row r="4501" spans="132:133" x14ac:dyDescent="0.25">
      <c r="EB4501" s="78" t="str">
        <f t="shared" si="324"/>
        <v/>
      </c>
      <c r="EC4501"/>
    </row>
    <row r="4502" spans="132:133" x14ac:dyDescent="0.25">
      <c r="EB4502" s="78" t="str">
        <f t="shared" si="324"/>
        <v/>
      </c>
      <c r="EC4502"/>
    </row>
    <row r="4503" spans="132:133" x14ac:dyDescent="0.25">
      <c r="EB4503" s="78" t="str">
        <f t="shared" si="324"/>
        <v/>
      </c>
      <c r="EC4503"/>
    </row>
    <row r="4504" spans="132:133" x14ac:dyDescent="0.25">
      <c r="EB4504" s="78" t="str">
        <f t="shared" si="324"/>
        <v/>
      </c>
      <c r="EC4504"/>
    </row>
    <row r="4505" spans="132:133" x14ac:dyDescent="0.25">
      <c r="EB4505" s="78" t="str">
        <f t="shared" si="324"/>
        <v/>
      </c>
      <c r="EC4505"/>
    </row>
    <row r="4506" spans="132:133" x14ac:dyDescent="0.25">
      <c r="EB4506" s="78" t="str">
        <f t="shared" si="324"/>
        <v/>
      </c>
      <c r="EC4506"/>
    </row>
    <row r="4507" spans="132:133" x14ac:dyDescent="0.25">
      <c r="EB4507" s="78" t="str">
        <f t="shared" si="324"/>
        <v/>
      </c>
      <c r="EC4507"/>
    </row>
    <row r="4508" spans="132:133" x14ac:dyDescent="0.25">
      <c r="EB4508" s="78" t="str">
        <f t="shared" si="324"/>
        <v/>
      </c>
      <c r="EC4508"/>
    </row>
    <row r="4509" spans="132:133" x14ac:dyDescent="0.25">
      <c r="EB4509" s="78" t="str">
        <f t="shared" si="324"/>
        <v/>
      </c>
      <c r="EC4509"/>
    </row>
    <row r="4510" spans="132:133" x14ac:dyDescent="0.25">
      <c r="EB4510" s="78" t="str">
        <f t="shared" si="324"/>
        <v/>
      </c>
      <c r="EC4510"/>
    </row>
    <row r="4511" spans="132:133" x14ac:dyDescent="0.25">
      <c r="EB4511" s="78" t="str">
        <f t="shared" si="324"/>
        <v/>
      </c>
      <c r="EC4511"/>
    </row>
    <row r="4512" spans="132:133" x14ac:dyDescent="0.25">
      <c r="EB4512" s="78" t="str">
        <f t="shared" si="324"/>
        <v/>
      </c>
      <c r="EC4512"/>
    </row>
    <row r="4513" spans="132:133" x14ac:dyDescent="0.25">
      <c r="EB4513" s="78" t="str">
        <f t="shared" si="324"/>
        <v/>
      </c>
      <c r="EC4513"/>
    </row>
    <row r="4514" spans="132:133" x14ac:dyDescent="0.25">
      <c r="EB4514" s="78" t="str">
        <f t="shared" si="324"/>
        <v/>
      </c>
      <c r="EC4514"/>
    </row>
    <row r="4515" spans="132:133" x14ac:dyDescent="0.25">
      <c r="EB4515" s="78" t="str">
        <f t="shared" si="324"/>
        <v/>
      </c>
      <c r="EC4515"/>
    </row>
    <row r="4516" spans="132:133" x14ac:dyDescent="0.25">
      <c r="EB4516" s="78" t="str">
        <f t="shared" si="324"/>
        <v/>
      </c>
      <c r="EC4516"/>
    </row>
    <row r="4517" spans="132:133" x14ac:dyDescent="0.25">
      <c r="EB4517" s="78" t="str">
        <f t="shared" si="324"/>
        <v/>
      </c>
      <c r="EC4517"/>
    </row>
    <row r="4518" spans="132:133" x14ac:dyDescent="0.25">
      <c r="EB4518" s="78" t="str">
        <f t="shared" si="324"/>
        <v/>
      </c>
      <c r="EC4518"/>
    </row>
    <row r="4519" spans="132:133" x14ac:dyDescent="0.25">
      <c r="EB4519" s="78" t="str">
        <f t="shared" si="324"/>
        <v/>
      </c>
      <c r="EC4519"/>
    </row>
    <row r="4520" spans="132:133" x14ac:dyDescent="0.25">
      <c r="EB4520" s="78" t="str">
        <f t="shared" si="324"/>
        <v/>
      </c>
      <c r="EC4520"/>
    </row>
    <row r="4521" spans="132:133" x14ac:dyDescent="0.25">
      <c r="EB4521" s="78" t="str">
        <f t="shared" si="324"/>
        <v/>
      </c>
      <c r="EC4521"/>
    </row>
    <row r="4522" spans="132:133" x14ac:dyDescent="0.25">
      <c r="EB4522" s="78" t="str">
        <f t="shared" si="324"/>
        <v/>
      </c>
      <c r="EC4522"/>
    </row>
    <row r="4523" spans="132:133" x14ac:dyDescent="0.25">
      <c r="EB4523" s="78" t="str">
        <f t="shared" si="324"/>
        <v/>
      </c>
      <c r="EC4523"/>
    </row>
    <row r="4524" spans="132:133" x14ac:dyDescent="0.25">
      <c r="EB4524" s="78" t="str">
        <f t="shared" si="324"/>
        <v/>
      </c>
      <c r="EC4524"/>
    </row>
    <row r="4525" spans="132:133" x14ac:dyDescent="0.25">
      <c r="EB4525" s="78" t="str">
        <f t="shared" si="324"/>
        <v/>
      </c>
      <c r="EC4525"/>
    </row>
    <row r="4526" spans="132:133" x14ac:dyDescent="0.25">
      <c r="EB4526" s="78" t="str">
        <f t="shared" si="324"/>
        <v/>
      </c>
      <c r="EC4526"/>
    </row>
    <row r="4527" spans="132:133" x14ac:dyDescent="0.25">
      <c r="EB4527" s="78" t="str">
        <f t="shared" si="324"/>
        <v/>
      </c>
      <c r="EC4527"/>
    </row>
    <row r="4528" spans="132:133" x14ac:dyDescent="0.25">
      <c r="EB4528" s="78" t="str">
        <f t="shared" si="324"/>
        <v/>
      </c>
      <c r="EC4528"/>
    </row>
    <row r="4529" spans="132:133" x14ac:dyDescent="0.25">
      <c r="EB4529" s="78" t="str">
        <f t="shared" si="324"/>
        <v/>
      </c>
      <c r="EC4529"/>
    </row>
    <row r="4530" spans="132:133" x14ac:dyDescent="0.25">
      <c r="EB4530" s="78" t="str">
        <f t="shared" si="324"/>
        <v/>
      </c>
      <c r="EC4530"/>
    </row>
    <row r="4531" spans="132:133" x14ac:dyDescent="0.25">
      <c r="EB4531" s="78" t="str">
        <f t="shared" si="324"/>
        <v/>
      </c>
      <c r="EC4531"/>
    </row>
    <row r="4532" spans="132:133" x14ac:dyDescent="0.25">
      <c r="EB4532" s="78" t="str">
        <f t="shared" si="324"/>
        <v/>
      </c>
      <c r="EC4532"/>
    </row>
    <row r="4533" spans="132:133" x14ac:dyDescent="0.25">
      <c r="EB4533" s="78" t="str">
        <f t="shared" si="324"/>
        <v/>
      </c>
      <c r="EC4533"/>
    </row>
    <row r="4534" spans="132:133" x14ac:dyDescent="0.25">
      <c r="EB4534" s="78" t="str">
        <f t="shared" si="324"/>
        <v/>
      </c>
      <c r="EC4534"/>
    </row>
    <row r="4535" spans="132:133" x14ac:dyDescent="0.25">
      <c r="EB4535" s="78" t="str">
        <f t="shared" si="324"/>
        <v/>
      </c>
      <c r="EC4535"/>
    </row>
    <row r="4536" spans="132:133" x14ac:dyDescent="0.25">
      <c r="EB4536" s="78" t="str">
        <f t="shared" si="324"/>
        <v/>
      </c>
      <c r="EC4536"/>
    </row>
    <row r="4537" spans="132:133" x14ac:dyDescent="0.25">
      <c r="EB4537" s="78" t="str">
        <f t="shared" si="324"/>
        <v/>
      </c>
      <c r="EC4537"/>
    </row>
    <row r="4538" spans="132:133" x14ac:dyDescent="0.25">
      <c r="EB4538" s="78" t="str">
        <f t="shared" si="324"/>
        <v/>
      </c>
      <c r="EC4538"/>
    </row>
    <row r="4539" spans="132:133" x14ac:dyDescent="0.25">
      <c r="EB4539" s="78" t="str">
        <f t="shared" si="324"/>
        <v/>
      </c>
      <c r="EC4539"/>
    </row>
    <row r="4540" spans="132:133" x14ac:dyDescent="0.25">
      <c r="EB4540" s="78" t="str">
        <f t="shared" si="324"/>
        <v/>
      </c>
      <c r="EC4540"/>
    </row>
    <row r="4541" spans="132:133" x14ac:dyDescent="0.25">
      <c r="EB4541" s="78" t="str">
        <f t="shared" si="324"/>
        <v/>
      </c>
      <c r="EC4541"/>
    </row>
    <row r="4542" spans="132:133" x14ac:dyDescent="0.25">
      <c r="EB4542" s="78" t="str">
        <f t="shared" si="324"/>
        <v/>
      </c>
      <c r="EC4542"/>
    </row>
    <row r="4543" spans="132:133" x14ac:dyDescent="0.25">
      <c r="EB4543" s="78" t="str">
        <f t="shared" si="324"/>
        <v/>
      </c>
      <c r="EC4543"/>
    </row>
    <row r="4544" spans="132:133" x14ac:dyDescent="0.25">
      <c r="EB4544" s="78" t="str">
        <f t="shared" si="324"/>
        <v/>
      </c>
      <c r="EC4544"/>
    </row>
    <row r="4545" spans="132:133" x14ac:dyDescent="0.25">
      <c r="EB4545" s="78" t="str">
        <f t="shared" si="324"/>
        <v/>
      </c>
      <c r="EC4545"/>
    </row>
    <row r="4546" spans="132:133" x14ac:dyDescent="0.25">
      <c r="EB4546" s="78" t="str">
        <f t="shared" si="324"/>
        <v/>
      </c>
      <c r="EC4546"/>
    </row>
    <row r="4547" spans="132:133" x14ac:dyDescent="0.25">
      <c r="EB4547" s="78" t="str">
        <f t="shared" si="324"/>
        <v/>
      </c>
      <c r="EC4547"/>
    </row>
    <row r="4548" spans="132:133" x14ac:dyDescent="0.25">
      <c r="EB4548" s="78" t="str">
        <f t="shared" si="324"/>
        <v/>
      </c>
      <c r="EC4548"/>
    </row>
    <row r="4549" spans="132:133" x14ac:dyDescent="0.25">
      <c r="EB4549" s="78" t="str">
        <f t="shared" ref="EB4549:EB4591" si="325">INDEX($CT$4:$DX$151,MOD(ROW()-4,148)+1,INT((ROW()-4)/148)+1)</f>
        <v/>
      </c>
      <c r="EC4549"/>
    </row>
    <row r="4550" spans="132:133" x14ac:dyDescent="0.25">
      <c r="EB4550" s="78" t="str">
        <f t="shared" si="325"/>
        <v/>
      </c>
      <c r="EC4550"/>
    </row>
    <row r="4551" spans="132:133" x14ac:dyDescent="0.25">
      <c r="EB4551" s="78" t="str">
        <f t="shared" si="325"/>
        <v/>
      </c>
      <c r="EC4551"/>
    </row>
    <row r="4552" spans="132:133" x14ac:dyDescent="0.25">
      <c r="EB4552" s="78" t="str">
        <f t="shared" si="325"/>
        <v/>
      </c>
      <c r="EC4552"/>
    </row>
    <row r="4553" spans="132:133" x14ac:dyDescent="0.25">
      <c r="EB4553" s="78" t="str">
        <f t="shared" si="325"/>
        <v/>
      </c>
      <c r="EC4553"/>
    </row>
    <row r="4554" spans="132:133" x14ac:dyDescent="0.25">
      <c r="EB4554" s="78" t="str">
        <f t="shared" si="325"/>
        <v/>
      </c>
      <c r="EC4554"/>
    </row>
    <row r="4555" spans="132:133" x14ac:dyDescent="0.25">
      <c r="EB4555" s="78" t="str">
        <f t="shared" si="325"/>
        <v/>
      </c>
      <c r="EC4555"/>
    </row>
    <row r="4556" spans="132:133" x14ac:dyDescent="0.25">
      <c r="EB4556" s="78" t="str">
        <f t="shared" si="325"/>
        <v/>
      </c>
      <c r="EC4556"/>
    </row>
    <row r="4557" spans="132:133" x14ac:dyDescent="0.25">
      <c r="EB4557" s="78" t="str">
        <f t="shared" si="325"/>
        <v/>
      </c>
      <c r="EC4557"/>
    </row>
    <row r="4558" spans="132:133" x14ac:dyDescent="0.25">
      <c r="EB4558" s="78" t="str">
        <f t="shared" si="325"/>
        <v/>
      </c>
      <c r="EC4558"/>
    </row>
    <row r="4559" spans="132:133" x14ac:dyDescent="0.25">
      <c r="EB4559" s="78" t="str">
        <f t="shared" si="325"/>
        <v/>
      </c>
      <c r="EC4559"/>
    </row>
    <row r="4560" spans="132:133" x14ac:dyDescent="0.25">
      <c r="EB4560" s="78" t="str">
        <f t="shared" si="325"/>
        <v/>
      </c>
      <c r="EC4560"/>
    </row>
    <row r="4561" spans="132:133" x14ac:dyDescent="0.25">
      <c r="EB4561" s="78" t="str">
        <f t="shared" si="325"/>
        <v/>
      </c>
      <c r="EC4561"/>
    </row>
    <row r="4562" spans="132:133" x14ac:dyDescent="0.25">
      <c r="EB4562" s="78" t="str">
        <f t="shared" si="325"/>
        <v/>
      </c>
      <c r="EC4562"/>
    </row>
    <row r="4563" spans="132:133" x14ac:dyDescent="0.25">
      <c r="EB4563" s="78" t="str">
        <f t="shared" si="325"/>
        <v/>
      </c>
      <c r="EC4563"/>
    </row>
    <row r="4564" spans="132:133" x14ac:dyDescent="0.25">
      <c r="EB4564" s="78" t="str">
        <f t="shared" si="325"/>
        <v/>
      </c>
      <c r="EC4564"/>
    </row>
    <row r="4565" spans="132:133" x14ac:dyDescent="0.25">
      <c r="EB4565" s="78" t="str">
        <f t="shared" si="325"/>
        <v/>
      </c>
      <c r="EC4565"/>
    </row>
    <row r="4566" spans="132:133" x14ac:dyDescent="0.25">
      <c r="EB4566" s="78" t="str">
        <f t="shared" si="325"/>
        <v/>
      </c>
      <c r="EC4566"/>
    </row>
    <row r="4567" spans="132:133" x14ac:dyDescent="0.25">
      <c r="EB4567" s="78" t="str">
        <f t="shared" si="325"/>
        <v/>
      </c>
      <c r="EC4567"/>
    </row>
    <row r="4568" spans="132:133" x14ac:dyDescent="0.25">
      <c r="EB4568" s="78" t="str">
        <f t="shared" si="325"/>
        <v/>
      </c>
      <c r="EC4568"/>
    </row>
    <row r="4569" spans="132:133" x14ac:dyDescent="0.25">
      <c r="EB4569" s="78" t="str">
        <f t="shared" si="325"/>
        <v/>
      </c>
      <c r="EC4569"/>
    </row>
    <row r="4570" spans="132:133" x14ac:dyDescent="0.25">
      <c r="EB4570" s="78" t="str">
        <f t="shared" si="325"/>
        <v/>
      </c>
      <c r="EC4570"/>
    </row>
    <row r="4571" spans="132:133" x14ac:dyDescent="0.25">
      <c r="EB4571" s="78" t="str">
        <f t="shared" si="325"/>
        <v/>
      </c>
      <c r="EC4571"/>
    </row>
    <row r="4572" spans="132:133" x14ac:dyDescent="0.25">
      <c r="EB4572" s="78" t="str">
        <f t="shared" si="325"/>
        <v/>
      </c>
      <c r="EC4572"/>
    </row>
    <row r="4573" spans="132:133" x14ac:dyDescent="0.25">
      <c r="EB4573" s="78" t="str">
        <f t="shared" si="325"/>
        <v/>
      </c>
      <c r="EC4573"/>
    </row>
    <row r="4574" spans="132:133" x14ac:dyDescent="0.25">
      <c r="EB4574" s="78" t="str">
        <f t="shared" si="325"/>
        <v/>
      </c>
      <c r="EC4574"/>
    </row>
    <row r="4575" spans="132:133" x14ac:dyDescent="0.25">
      <c r="EB4575" s="78" t="str">
        <f t="shared" si="325"/>
        <v/>
      </c>
      <c r="EC4575"/>
    </row>
    <row r="4576" spans="132:133" x14ac:dyDescent="0.25">
      <c r="EB4576" s="78" t="str">
        <f t="shared" si="325"/>
        <v/>
      </c>
      <c r="EC4576"/>
    </row>
    <row r="4577" spans="132:133" x14ac:dyDescent="0.25">
      <c r="EB4577" s="78" t="str">
        <f t="shared" si="325"/>
        <v/>
      </c>
      <c r="EC4577"/>
    </row>
    <row r="4578" spans="132:133" x14ac:dyDescent="0.25">
      <c r="EB4578" s="78" t="str">
        <f t="shared" si="325"/>
        <v/>
      </c>
      <c r="EC4578"/>
    </row>
    <row r="4579" spans="132:133" x14ac:dyDescent="0.25">
      <c r="EB4579" s="78" t="str">
        <f t="shared" si="325"/>
        <v/>
      </c>
      <c r="EC4579"/>
    </row>
    <row r="4580" spans="132:133" x14ac:dyDescent="0.25">
      <c r="EB4580" s="78" t="str">
        <f t="shared" si="325"/>
        <v/>
      </c>
      <c r="EC4580"/>
    </row>
    <row r="4581" spans="132:133" x14ac:dyDescent="0.25">
      <c r="EB4581" s="78" t="str">
        <f t="shared" si="325"/>
        <v/>
      </c>
      <c r="EC4581"/>
    </row>
    <row r="4582" spans="132:133" x14ac:dyDescent="0.25">
      <c r="EB4582" s="78" t="str">
        <f t="shared" si="325"/>
        <v/>
      </c>
      <c r="EC4582"/>
    </row>
    <row r="4583" spans="132:133" x14ac:dyDescent="0.25">
      <c r="EB4583" s="78" t="str">
        <f t="shared" si="325"/>
        <v/>
      </c>
      <c r="EC4583"/>
    </row>
    <row r="4584" spans="132:133" x14ac:dyDescent="0.25">
      <c r="EB4584" s="78" t="str">
        <f t="shared" si="325"/>
        <v/>
      </c>
      <c r="EC4584"/>
    </row>
    <row r="4585" spans="132:133" x14ac:dyDescent="0.25">
      <c r="EB4585" s="78" t="str">
        <f t="shared" si="325"/>
        <v/>
      </c>
      <c r="EC4585"/>
    </row>
    <row r="4586" spans="132:133" x14ac:dyDescent="0.25">
      <c r="EB4586" s="78" t="str">
        <f t="shared" si="325"/>
        <v/>
      </c>
      <c r="EC4586"/>
    </row>
    <row r="4587" spans="132:133" x14ac:dyDescent="0.25">
      <c r="EB4587" s="78" t="str">
        <f t="shared" si="325"/>
        <v/>
      </c>
      <c r="EC4587"/>
    </row>
    <row r="4588" spans="132:133" x14ac:dyDescent="0.25">
      <c r="EB4588" s="78" t="str">
        <f t="shared" si="325"/>
        <v/>
      </c>
      <c r="EC4588"/>
    </row>
    <row r="4589" spans="132:133" x14ac:dyDescent="0.25">
      <c r="EB4589" s="78" t="str">
        <f t="shared" si="325"/>
        <v/>
      </c>
      <c r="EC4589"/>
    </row>
    <row r="4590" spans="132:133" x14ac:dyDescent="0.25">
      <c r="EB4590" s="78" t="str">
        <f t="shared" si="325"/>
        <v/>
      </c>
      <c r="EC4590"/>
    </row>
    <row r="4591" spans="132:133" x14ac:dyDescent="0.25">
      <c r="EB4591" s="79" t="str">
        <f t="shared" si="325"/>
        <v/>
      </c>
      <c r="EC4591"/>
    </row>
    <row r="4592" spans="132:133" x14ac:dyDescent="0.25">
      <c r="EC4592"/>
    </row>
    <row r="4593" spans="133:133" x14ac:dyDescent="0.25">
      <c r="EC4593"/>
    </row>
    <row r="4594" spans="133:133" x14ac:dyDescent="0.25">
      <c r="EC4594"/>
    </row>
    <row r="4595" spans="133:133" x14ac:dyDescent="0.25">
      <c r="EC4595"/>
    </row>
    <row r="4596" spans="133:133" x14ac:dyDescent="0.25">
      <c r="EC4596"/>
    </row>
    <row r="4597" spans="133:133" x14ac:dyDescent="0.25">
      <c r="EC4597"/>
    </row>
    <row r="4598" spans="133:133" x14ac:dyDescent="0.25">
      <c r="EC4598"/>
    </row>
    <row r="4599" spans="133:133" x14ac:dyDescent="0.25">
      <c r="EC4599"/>
    </row>
    <row r="4600" spans="133:133" x14ac:dyDescent="0.25">
      <c r="EC4600"/>
    </row>
  </sheetData>
  <sortState xmlns:xlrd2="http://schemas.microsoft.com/office/spreadsheetml/2017/richdata2" ref="EC1:EC4600">
    <sortCondition ref="EC1:EC4600"/>
  </sortState>
  <mergeCells count="45">
    <mergeCell ref="B6:B9"/>
    <mergeCell ref="B32:B35"/>
    <mergeCell ref="B10:B16"/>
    <mergeCell ref="CG2:CI2"/>
    <mergeCell ref="CJ2:CL2"/>
    <mergeCell ref="B3:B5"/>
    <mergeCell ref="AQ2:AS2"/>
    <mergeCell ref="B25:B31"/>
    <mergeCell ref="B21:B24"/>
    <mergeCell ref="B17:B20"/>
    <mergeCell ref="AZ2:BB2"/>
    <mergeCell ref="BC2:BE2"/>
    <mergeCell ref="BF2:BH2"/>
    <mergeCell ref="CM2:CO2"/>
    <mergeCell ref="M2:O2"/>
    <mergeCell ref="J2:L2"/>
    <mergeCell ref="G2:I2"/>
    <mergeCell ref="D2:F2"/>
    <mergeCell ref="P2:R2"/>
    <mergeCell ref="S2:U2"/>
    <mergeCell ref="V2:X2"/>
    <mergeCell ref="Y2:AA2"/>
    <mergeCell ref="AB2:AD2"/>
    <mergeCell ref="AW2:AY2"/>
    <mergeCell ref="AT2:AV2"/>
    <mergeCell ref="AE2:AG2"/>
    <mergeCell ref="AH2:AJ2"/>
    <mergeCell ref="AK2:AM2"/>
    <mergeCell ref="AN2:AP2"/>
    <mergeCell ref="EE2:EG2"/>
    <mergeCell ref="DZ16:DZ18"/>
    <mergeCell ref="DZ19:DZ20"/>
    <mergeCell ref="BI2:BK2"/>
    <mergeCell ref="BL2:BN2"/>
    <mergeCell ref="BO2:BQ2"/>
    <mergeCell ref="DZ3:DZ4"/>
    <mergeCell ref="DZ6:DZ9"/>
    <mergeCell ref="DZ10:DZ12"/>
    <mergeCell ref="DZ13:DZ15"/>
    <mergeCell ref="CP2:CR2"/>
    <mergeCell ref="BR2:BT2"/>
    <mergeCell ref="BU2:BW2"/>
    <mergeCell ref="BX2:BZ2"/>
    <mergeCell ref="CA2:CC2"/>
    <mergeCell ref="CD2:CF2"/>
  </mergeCells>
  <conditionalFormatting sqref="O4:O151 R4:R151 U4:U151 X4:X151 AA4:AA151 AD4:AD151 AG4:AG151 AJ4:AJ151 AM4:AM151 AP4:AP151 AS4:AS151 AV4:AV151 AY4:AY151 BB4:BB151 BE4:BE151 BH4:BH151 BK4:BK151 BN4:BN151 BQ4:BQ151 BT4:BT151 BW4:BW151 BZ4:BZ151 CC4:CC151 CF4:CF151 CI4:CI151 CL4:CL151 CO4:CO151 CR4:CR151 I4:I151 L4:L151 F4:F151">
    <cfRule type="cellIs" dxfId="4" priority="1" operator="between">
      <formula>TIME(22,0,0)</formula>
      <formula>TIME(23,15,0)</formula>
    </cfRule>
    <cfRule type="cellIs" dxfId="3" priority="5" operator="lessThan">
      <formula>1</formula>
    </cfRule>
  </conditionalFormatting>
  <conditionalFormatting sqref="EF1 EF3:EF1048576">
    <cfRule type="expression" dxfId="2" priority="6">
      <formula>ISNUMBER(EF1)</formula>
    </cfRule>
  </conditionalFormatting>
  <pageMargins left="0.7" right="0.7" top="0.75" bottom="0.75" header="0.3" footer="0.3"/>
  <pageSetup paperSize="256"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300"/>
  <sheetViews>
    <sheetView workbookViewId="0">
      <selection activeCell="G16" sqref="G16"/>
    </sheetView>
  </sheetViews>
  <sheetFormatPr defaultRowHeight="15" x14ac:dyDescent="0.25"/>
  <cols>
    <col min="1" max="1" width="3.5703125" customWidth="1"/>
    <col min="2" max="2" width="23.28515625" style="4" customWidth="1"/>
    <col min="4" max="4" width="20.42578125" style="5" bestFit="1" customWidth="1"/>
    <col min="5" max="5" width="13.5703125" style="5" customWidth="1"/>
    <col min="6" max="6" width="16.85546875" style="69" customWidth="1"/>
    <col min="7" max="7" width="10.42578125" customWidth="1"/>
    <col min="8" max="8" width="13.85546875" bestFit="1" customWidth="1"/>
    <col min="9" max="9" width="14.140625" bestFit="1" customWidth="1"/>
    <col min="10" max="10" width="10.42578125" style="29" customWidth="1"/>
    <col min="11" max="11" width="10.42578125" style="30" customWidth="1"/>
    <col min="12" max="12" width="10.42578125" customWidth="1"/>
    <col min="13" max="13" width="10.7109375" bestFit="1" customWidth="1"/>
    <col min="17" max="17" width="9.85546875" bestFit="1" customWidth="1"/>
    <col min="21" max="21" width="10.140625" customWidth="1"/>
    <col min="22" max="22" width="10.7109375" bestFit="1" customWidth="1"/>
  </cols>
  <sheetData>
    <row r="1" spans="2:22" ht="15.75" thickBot="1" x14ac:dyDescent="0.3">
      <c r="L1" s="11"/>
    </row>
    <row r="2" spans="2:22" ht="15.75" thickBot="1" x14ac:dyDescent="0.3">
      <c r="B2" s="12" t="s">
        <v>2</v>
      </c>
      <c r="D2" s="31" t="s">
        <v>7</v>
      </c>
      <c r="E2" s="32" t="s">
        <v>4</v>
      </c>
      <c r="F2" s="70" t="s">
        <v>8</v>
      </c>
      <c r="G2" s="32" t="s">
        <v>9</v>
      </c>
      <c r="H2" s="32" t="s">
        <v>11</v>
      </c>
      <c r="I2" s="32" t="s">
        <v>12</v>
      </c>
      <c r="J2" s="33" t="s">
        <v>13</v>
      </c>
      <c r="K2" s="34" t="s">
        <v>14</v>
      </c>
      <c r="L2" s="4"/>
      <c r="M2" s="58" t="s">
        <v>30</v>
      </c>
      <c r="N2" s="59" t="s">
        <v>31</v>
      </c>
      <c r="O2" s="106" t="s">
        <v>32</v>
      </c>
      <c r="P2" s="106"/>
      <c r="Q2" s="107"/>
    </row>
    <row r="3" spans="2:22" ht="15" customHeight="1" x14ac:dyDescent="0.25">
      <c r="B3" s="108" t="s">
        <v>65</v>
      </c>
      <c r="D3" s="39" t="str">
        <f>IF(ISBLANK(Sheet!EC1),"",IF(ISNUMBER(--Sheet!EC1),--Sheet!EC1,Sheet!EC1))</f>
        <v/>
      </c>
      <c r="E3" s="5" t="str">
        <f>IF(D3="","",IF(ISNUMBER(D3),"NEEDS NAME",IFERROR(VLOOKUP(D3,Data!$B$2:$C$300,2,FALSE),"ERROR")))</f>
        <v/>
      </c>
      <c r="F3" s="71"/>
      <c r="G3" s="72"/>
      <c r="H3" t="str">
        <f ca="1">IF(OR(E3="A1-2300",E3="B2-2300",E3="C3-2300"),IF(F3="",COUNTIF($O$3:$Q$33,E3),COUNTIF($O$3:INDIRECT(ADDRESS(DAY(F3)+1,COLUMN($Q$3))),E3)+COUNTIF(INDIRECT(ADDRESS(DAY(F3)+2,COLUMN($O$3))):$Q$33,G3)),"")</f>
        <v/>
      </c>
      <c r="I3" s="46" t="str">
        <f>IF(OR(E3="A1-2300",E3="B2-2300",E3="C3-2300"),
MIN(1,IF(COUNTIF($O$3:$Q$3,IF(OR(DAY(F3)=0,1&lt;DAY(F3)),E3,G3))&gt;0,COUNTIF(Sheet!$E$4:$E$151,D3),0))+
MIN(1,IF(COUNTIF($O$4:$Q$4,IF(OR(DAY(F3)=0,2&lt;DAY(F3)),E3,G3))&gt;0,COUNTIF(Sheet!$H$4:$H$151,D3),0))+
MIN(1,IF(COUNTIF($O$5:$Q$5,IF(OR(DAY(F3)=0,3&lt;DAY(F3)),E3,G3))&gt;0,COUNTIF(Sheet!$K$4:$K$151,D3),0))+
MIN(1,IF(COUNTIF($O$6:$Q$6,IF(OR(DAY(F3)=0,4&lt;DAY(F3)),E3,G3))&gt;0,COUNTIF(Sheet!$N$4:$N$151,D3),0))+
MIN(1,IF(COUNTIF($O$7:$Q$7,IF(OR(DAY(F3)=0,5&lt;DAY(F3)),E3,G3))&gt;0,COUNTIF(Sheet!$Q$4:$Q$151,D3),0))+
MIN(1,IF(COUNTIF($O$8:$Q$8,IF(OR(DAY(F3)=0,6&lt;DAY(F3)),E3,G3))&gt;0,COUNTIF(Sheet!$T$4:$T$151,D3),0))+
MIN(1,IF(COUNTIF($O$9:$Q$9,IF(OR(DAY(F3)=0,7&lt;DAY(F3)),E3,G3))&gt;0,COUNTIF(Sheet!$W$4:$W$151,D3),0))+
MIN(1,IF(COUNTIF($O$10:$Q$10,IF(OR(DAY(F3)=0,8&lt;DAY(F3)),E3,G3))&gt;0,COUNTIF(Sheet!$Z$4:$Z$151,D3),0))+
MIN(1,IF(COUNTIF($O$11:$Q$11,IF(OR(DAY(F3)=0,9&lt;DAY(F3)),E3,G3))&gt;0,COUNTIF(Sheet!$AC$4:$AC$151,D3),0))+
MIN(1,IF(COUNTIF($O$12:$Q$12,IF(OR(DAY(F3)=0,10&lt;DAY(F3)),E3,G3))&gt;0,COUNTIF(Sheet!$AF$4:$AF$151,D3),0))+
MIN(1,IF(COUNTIF($O$13:$Q$13,IF(OR(DAY(F3)=0,11&lt;DAY(F3)),E3,G3))&gt;0,COUNTIF(Sheet!$AI$4:$AI$151,D3),0))+
MIN(1,IF(COUNTIF($O$14:$Q$14,IF(OR(DAY(F3)=0,12&lt;DAY(F3)),E3,G3))&gt;0,COUNTIF(Sheet!$AL$4:$AL$151,D3),0))+
MIN(1,IF(COUNTIF($O$15:$Q$15,IF(OR(DAY(F3)=0,13&lt;DAY(F3)),E3,G3))&gt;0,COUNTIF(Sheet!$AO$4:$AO$151,D3),0))+
MIN(1,IF(COUNTIF($O$16:$Q$16,IF(OR(DAY(F3)=0,14&lt;DAY(F3)),E3,G3))&gt;0,COUNTIF(Sheet!$AR$4:$AR$151,D3),0))+
MIN(1,IF(COUNTIF($O$17:$Q$17,IF(OR(DAY(F3)=0,15&lt;DAY(F3)),E3,G3))&gt;0,COUNTIF(Sheet!$AU$4:$AU$151,D3),0))+
MIN(1,IF(COUNTIF($O$18:$Q$18,IF(OR(DAY(F3)=0,16&lt;DAY(F3)),E3,G3))&gt;0,COUNTIF(Sheet!$AX$4:$AX$151,D3),0))+
MIN(1,IF(COUNTIF($O$19:$Q$19,IF(OR(DAY(F3)=0,17&lt;DAY(F3)),E3,G3))&gt;0,COUNTIF(Sheet!$BA$4:$BA$151,D3),0))+
MIN(1,IF(COUNTIF($O$20:$Q$20,IF(OR(DAY(F3)=0,18&lt;DAY(F3)),E3,G3))&gt;0,COUNTIF(Sheet!$BD$4:$BD$151,D3),0))+
MIN(1,IF(COUNTIF($O$21:$Q$21,IF(OR(DAY(F3)=0,19&lt;DAY(F3)),E3,G3))&gt;0,COUNTIF(Sheet!$BG$4:$BG$151,D3),0))+
MIN(1,IF(COUNTIF($O$22:$Q$22,IF(OR(DAY(F3)=0,20&lt;DAY(F3)),E3,G3))&gt;0,COUNTIF(Sheet!$BJ$4:$BJ$151,D3),0))+
MIN(1,IF(COUNTIF($O$23:$Q$23,IF(OR(DAY(F3)=0,21&lt;DAY(F3)),E3,G3))&gt;0,COUNTIF(Sheet!$BM$4:$BM$151,D3),0))+
MIN(1,IF(COUNTIF($O$24:$Q$24,IF(OR(DAY(F3)=0,22&lt;DAY(F3)),E3,G3))&gt;0,COUNTIF(Sheet!$BP$4:$BP$151,D3),0))+
MIN(1,IF(COUNTIF($O$25:$Q$25,IF(OR(DAY(F3)=0,23&lt;DAY(F3)),E3,G3))&gt;0,COUNTIF(Sheet!$BS$4:$BS$151,D3),0))+
MIN(1,IF(COUNTIF($O$26:$Q$26,IF(OR(DAY(F3)=0,24&lt;DAY(F3)),E3,G3))&gt;0,COUNTIF(Sheet!$BV$4:$BV$151,D3),0))+
MIN(1,IF(COUNTIF($O$27:$Q$27,IF(OR(DAY(F3)=0,25&lt;DAY(F3)),E3,G3))&gt;0,COUNTIF(Sheet!$BY$4:$BY$151,D3),0))+
MIN(1,IF(COUNTIF($O$28:$Q$28,IF(OR(DAY(F3)=0,26&lt;DAY(F3)),E3,G3))&gt;0,COUNTIF(Sheet!$CB$4:$CB$151,D3),0))+
MIN(1,IF(COUNTIF($O$29:$Q$29,IF(OR(DAY(F3)=0,27&lt;DAY(F3)),E3,G3))&gt;0,COUNTIF(Sheet!$CE$4:$CE$151,D3),0))+
MIN(1,IF(COUNTIF($O$30:$Q$30,IF(OR(DAY(F3)=0,28&lt;DAY(F3)),E3,G3))&gt;0,COUNTIF(Sheet!$CH$4:$CH$151,D3),0))+
MIN(1,IF(COUNTIF($O$31:$Q$31,IF(OR(DAY(F3)=0,29&lt;DAY(F3)),E3,G3))&gt;0,COUNTIF(Sheet!$CK$4:$CK$151,D3),0))+
MIN(1,IF(COUNTIF($O$32:$Q$32,IF(OR(DAY(F3)=0,30&lt;DAY(F3)),E3,G3))&gt;0,COUNTIF(Sheet!$CN$4:$CN$151,D3),0))+
MIN(1,IF(COUNTIF($O$33:$Q$33,IF(OR(DAY(F3)=0,31&lt;DAY(F3)),E3,G3))&gt;0,COUNTIF(Sheet!$CQ$4:$CQ$151,D3),0)),"")</f>
        <v/>
      </c>
      <c r="J3" s="36" t="str">
        <f t="shared" ref="J3:J66" ca="1" si="0">IF(OR(H3=0,H3=""),"",I3/H3)</f>
        <v/>
      </c>
      <c r="K3" s="38" t="str">
        <f t="shared" ref="K3:K66" ca="1" si="1">IF(J3="","",_xlfn.RANK.EQ(J3,$J$3:$J$300))</f>
        <v/>
      </c>
      <c r="M3" s="60">
        <v>42705</v>
      </c>
      <c r="N3" s="35" t="str">
        <f t="shared" ref="N3:N33" si="2">TEXT(M3,"ddd")</f>
        <v>Thu</v>
      </c>
      <c r="O3" s="35" t="s">
        <v>34</v>
      </c>
      <c r="P3" s="35"/>
      <c r="Q3" s="47" t="s">
        <v>36</v>
      </c>
      <c r="V3" s="11"/>
    </row>
    <row r="4" spans="2:22" x14ac:dyDescent="0.25">
      <c r="B4" s="109"/>
      <c r="D4" s="39">
        <f>IF(ISBLANK(Sheet!EC2),"",IF(ISNUMBER(--Sheet!EC2),--Sheet!EC2,Sheet!EC2))</f>
        <v>123021</v>
      </c>
      <c r="E4" s="5" t="str">
        <f>IF(D4="","",IF(ISNUMBER(D4),"NEEDS NAME",IFERROR(VLOOKUP(D4,Data!$B$2:$C$300,2,FALSE),"ERROR")))</f>
        <v>NEEDS NAME</v>
      </c>
      <c r="F4" s="73"/>
      <c r="G4" s="74"/>
      <c r="H4" t="str">
        <f ca="1">IF(OR(E4="A1-2300",E4="B2-2300",E4="C3-2300"),IF(F4="",COUNTIF($O$3:$Q$33,E4),COUNTIF($O$3:INDIRECT(ADDRESS(DAY(F4)+1,COLUMN($Q$3))),E4)+COUNTIF(INDIRECT(ADDRESS(DAY(F4)+2,COLUMN($O$3))):$Q$33,G4)),"")</f>
        <v/>
      </c>
      <c r="I4" s="46" t="str">
        <f>IF(OR(E4="A1-2300",E4="B2-2300",E4="C3-2300"),
MIN(1,IF(COUNTIF($O$3:$Q$3,IF(OR(DAY(F4)=0,1&lt;DAY(F4)),E4,G4))&gt;0,COUNTIF(Sheet!$E$4:$E$151,D4),0))+
MIN(1,IF(COUNTIF($O$4:$Q$4,IF(OR(DAY(F4)=0,2&lt;DAY(F4)),E4,G4))&gt;0,COUNTIF(Sheet!$H$4:$H$151,D4),0))+
MIN(1,IF(COUNTIF($O$5:$Q$5,IF(OR(DAY(F4)=0,3&lt;DAY(F4)),E4,G4))&gt;0,COUNTIF(Sheet!$K$4:$K$151,D4),0))+
MIN(1,IF(COUNTIF($O$6:$Q$6,IF(OR(DAY(F4)=0,4&lt;DAY(F4)),E4,G4))&gt;0,COUNTIF(Sheet!$N$4:$N$151,D4),0))+
MIN(1,IF(COUNTIF($O$7:$Q$7,IF(OR(DAY(F4)=0,5&lt;DAY(F4)),E4,G4))&gt;0,COUNTIF(Sheet!$Q$4:$Q$151,D4),0))+
MIN(1,IF(COUNTIF($O$8:$Q$8,IF(OR(DAY(F4)=0,6&lt;DAY(F4)),E4,G4))&gt;0,COUNTIF(Sheet!$T$4:$T$151,D4),0))+
MIN(1,IF(COUNTIF($O$9:$Q$9,IF(OR(DAY(F4)=0,7&lt;DAY(F4)),E4,G4))&gt;0,COUNTIF(Sheet!$W$4:$W$151,D4),0))+
MIN(1,IF(COUNTIF($O$10:$Q$10,IF(OR(DAY(F4)=0,8&lt;DAY(F4)),E4,G4))&gt;0,COUNTIF(Sheet!$Z$4:$Z$151,D4),0))+
MIN(1,IF(COUNTIF($O$11:$Q$11,IF(OR(DAY(F4)=0,9&lt;DAY(F4)),E4,G4))&gt;0,COUNTIF(Sheet!$AC$4:$AC$151,D4),0))+
MIN(1,IF(COUNTIF($O$12:$Q$12,IF(OR(DAY(F4)=0,10&lt;DAY(F4)),E4,G4))&gt;0,COUNTIF(Sheet!$AF$4:$AF$151,D4),0))+
MIN(1,IF(COUNTIF($O$13:$Q$13,IF(OR(DAY(F4)=0,11&lt;DAY(F4)),E4,G4))&gt;0,COUNTIF(Sheet!$AI$4:$AI$151,D4),0))+
MIN(1,IF(COUNTIF($O$14:$Q$14,IF(OR(DAY(F4)=0,12&lt;DAY(F4)),E4,G4))&gt;0,COUNTIF(Sheet!$AL$4:$AL$151,D4),0))+
MIN(1,IF(COUNTIF($O$15:$Q$15,IF(OR(DAY(F4)=0,13&lt;DAY(F4)),E4,G4))&gt;0,COUNTIF(Sheet!$AO$4:$AO$151,D4),0))+
MIN(1,IF(COUNTIF($O$16:$Q$16,IF(OR(DAY(F4)=0,14&lt;DAY(F4)),E4,G4))&gt;0,COUNTIF(Sheet!$AR$4:$AR$151,D4),0))+
MIN(1,IF(COUNTIF($O$17:$Q$17,IF(OR(DAY(F4)=0,15&lt;DAY(F4)),E4,G4))&gt;0,COUNTIF(Sheet!$AU$4:$AU$151,D4),0))+
MIN(1,IF(COUNTIF($O$18:$Q$18,IF(OR(DAY(F4)=0,16&lt;DAY(F4)),E4,G4))&gt;0,COUNTIF(Sheet!$AX$4:$AX$151,D4),0))+
MIN(1,IF(COUNTIF($O$19:$Q$19,IF(OR(DAY(F4)=0,17&lt;DAY(F4)),E4,G4))&gt;0,COUNTIF(Sheet!$BA$4:$BA$151,D4),0))+
MIN(1,IF(COUNTIF($O$20:$Q$20,IF(OR(DAY(F4)=0,18&lt;DAY(F4)),E4,G4))&gt;0,COUNTIF(Sheet!$BD$4:$BD$151,D4),0))+
MIN(1,IF(COUNTIF($O$21:$Q$21,IF(OR(DAY(F4)=0,19&lt;DAY(F4)),E4,G4))&gt;0,COUNTIF(Sheet!$BG$4:$BG$151,D4),0))+
MIN(1,IF(COUNTIF($O$22:$Q$22,IF(OR(DAY(F4)=0,20&lt;DAY(F4)),E4,G4))&gt;0,COUNTIF(Sheet!$BJ$4:$BJ$151,D4),0))+
MIN(1,IF(COUNTIF($O$23:$Q$23,IF(OR(DAY(F4)=0,21&lt;DAY(F4)),E4,G4))&gt;0,COUNTIF(Sheet!$BM$4:$BM$151,D4),0))+
MIN(1,IF(COUNTIF($O$24:$Q$24,IF(OR(DAY(F4)=0,22&lt;DAY(F4)),E4,G4))&gt;0,COUNTIF(Sheet!$BP$4:$BP$151,D4),0))+
MIN(1,IF(COUNTIF($O$25:$Q$25,IF(OR(DAY(F4)=0,23&lt;DAY(F4)),E4,G4))&gt;0,COUNTIF(Sheet!$BS$4:$BS$151,D4),0))+
MIN(1,IF(COUNTIF($O$26:$Q$26,IF(OR(DAY(F4)=0,24&lt;DAY(F4)),E4,G4))&gt;0,COUNTIF(Sheet!$BV$4:$BV$151,D4),0))+
MIN(1,IF(COUNTIF($O$27:$Q$27,IF(OR(DAY(F4)=0,25&lt;DAY(F4)),E4,G4))&gt;0,COUNTIF(Sheet!$BY$4:$BY$151,D4),0))+
MIN(1,IF(COUNTIF($O$28:$Q$28,IF(OR(DAY(F4)=0,26&lt;DAY(F4)),E4,G4))&gt;0,COUNTIF(Sheet!$CB$4:$CB$151,D4),0))+
MIN(1,IF(COUNTIF($O$29:$Q$29,IF(OR(DAY(F4)=0,27&lt;DAY(F4)),E4,G4))&gt;0,COUNTIF(Sheet!$CE$4:$CE$151,D4),0))+
MIN(1,IF(COUNTIF($O$30:$Q$30,IF(OR(DAY(F4)=0,28&lt;DAY(F4)),E4,G4))&gt;0,COUNTIF(Sheet!$CH$4:$CH$151,D4),0))+
MIN(1,IF(COUNTIF($O$31:$Q$31,IF(OR(DAY(F4)=0,29&lt;DAY(F4)),E4,G4))&gt;0,COUNTIF(Sheet!$CK$4:$CK$151,D4),0))+
MIN(1,IF(COUNTIF($O$32:$Q$32,IF(OR(DAY(F4)=0,30&lt;DAY(F4)),E4,G4))&gt;0,COUNTIF(Sheet!$CN$4:$CN$151,D4),0))+
MIN(1,IF(COUNTIF($O$33:$Q$33,IF(OR(DAY(F4)=0,31&lt;DAY(F4)),E4,G4))&gt;0,COUNTIF(Sheet!$CQ$4:$CQ$151,D4),0)),"")</f>
        <v/>
      </c>
      <c r="J4" s="37" t="str">
        <f t="shared" ca="1" si="0"/>
        <v/>
      </c>
      <c r="K4" s="40" t="str">
        <f t="shared" ca="1" si="1"/>
        <v/>
      </c>
      <c r="M4" s="61">
        <v>42706</v>
      </c>
      <c r="N4" t="str">
        <f t="shared" si="2"/>
        <v>Fri</v>
      </c>
      <c r="P4" t="s">
        <v>35</v>
      </c>
      <c r="Q4" s="48" t="s">
        <v>36</v>
      </c>
    </row>
    <row r="5" spans="2:22" x14ac:dyDescent="0.25">
      <c r="B5" s="109"/>
      <c r="D5" s="39" t="str">
        <f>IF(ISBLANK(Sheet!EC3),"",IF(ISNUMBER(--Sheet!EC3),--Sheet!EC3,Sheet!EC3))</f>
        <v>Amy Rose</v>
      </c>
      <c r="E5" s="5" t="str">
        <f>IF(D5="","",IF(ISNUMBER(D5),"NEEDS NAME",IFERROR(VLOOKUP(D5,Data!$B$2:$C$300,2,FALSE),"ERROR")))</f>
        <v>A1-2300</v>
      </c>
      <c r="F5" s="73"/>
      <c r="G5" s="74"/>
      <c r="H5">
        <f ca="1">IF(OR(E5="A1-2300",E5="B2-2300",E5="C3-2300"),IF(F5="",COUNTIF($O$3:$Q$33,E5),COUNTIF($O$3:INDIRECT(ADDRESS(DAY(F5)+1,COLUMN($Q$3))),E5)+COUNTIF(INDIRECT(ADDRESS(DAY(F5)+2,COLUMN($O$3))):$Q$33,G5)),"")</f>
        <v>20</v>
      </c>
      <c r="I5" s="46">
        <f>IF(OR(E5="A1-2300",E5="B2-2300",E5="C3-2300"),
MIN(1,IF(COUNTIF($O$3:$Q$3,IF(OR(DAY(F5)=0,1&lt;DAY(F5)),E5,G5))&gt;0,COUNTIF(Sheet!$E$4:$E$151,D5),0))+
MIN(1,IF(COUNTIF($O$4:$Q$4,IF(OR(DAY(F5)=0,2&lt;DAY(F5)),E5,G5))&gt;0,COUNTIF(Sheet!$H$4:$H$151,D5),0))+
MIN(1,IF(COUNTIF($O$5:$Q$5,IF(OR(DAY(F5)=0,3&lt;DAY(F5)),E5,G5))&gt;0,COUNTIF(Sheet!$K$4:$K$151,D5),0))+
MIN(1,IF(COUNTIF($O$6:$Q$6,IF(OR(DAY(F5)=0,4&lt;DAY(F5)),E5,G5))&gt;0,COUNTIF(Sheet!$N$4:$N$151,D5),0))+
MIN(1,IF(COUNTIF($O$7:$Q$7,IF(OR(DAY(F5)=0,5&lt;DAY(F5)),E5,G5))&gt;0,COUNTIF(Sheet!$Q$4:$Q$151,D5),0))+
MIN(1,IF(COUNTIF($O$8:$Q$8,IF(OR(DAY(F5)=0,6&lt;DAY(F5)),E5,G5))&gt;0,COUNTIF(Sheet!$T$4:$T$151,D5),0))+
MIN(1,IF(COUNTIF($O$9:$Q$9,IF(OR(DAY(F5)=0,7&lt;DAY(F5)),E5,G5))&gt;0,COUNTIF(Sheet!$W$4:$W$151,D5),0))+
MIN(1,IF(COUNTIF($O$10:$Q$10,IF(OR(DAY(F5)=0,8&lt;DAY(F5)),E5,G5))&gt;0,COUNTIF(Sheet!$Z$4:$Z$151,D5),0))+
MIN(1,IF(COUNTIF($O$11:$Q$11,IF(OR(DAY(F5)=0,9&lt;DAY(F5)),E5,G5))&gt;0,COUNTIF(Sheet!$AC$4:$AC$151,D5),0))+
MIN(1,IF(COUNTIF($O$12:$Q$12,IF(OR(DAY(F5)=0,10&lt;DAY(F5)),E5,G5))&gt;0,COUNTIF(Sheet!$AF$4:$AF$151,D5),0))+
MIN(1,IF(COUNTIF($O$13:$Q$13,IF(OR(DAY(F5)=0,11&lt;DAY(F5)),E5,G5))&gt;0,COUNTIF(Sheet!$AI$4:$AI$151,D5),0))+
MIN(1,IF(COUNTIF($O$14:$Q$14,IF(OR(DAY(F5)=0,12&lt;DAY(F5)),E5,G5))&gt;0,COUNTIF(Sheet!$AL$4:$AL$151,D5),0))+
MIN(1,IF(COUNTIF($O$15:$Q$15,IF(OR(DAY(F5)=0,13&lt;DAY(F5)),E5,G5))&gt;0,COUNTIF(Sheet!$AO$4:$AO$151,D5),0))+
MIN(1,IF(COUNTIF($O$16:$Q$16,IF(OR(DAY(F5)=0,14&lt;DAY(F5)),E5,G5))&gt;0,COUNTIF(Sheet!$AR$4:$AR$151,D5),0))+
MIN(1,IF(COUNTIF($O$17:$Q$17,IF(OR(DAY(F5)=0,15&lt;DAY(F5)),E5,G5))&gt;0,COUNTIF(Sheet!$AU$4:$AU$151,D5),0))+
MIN(1,IF(COUNTIF($O$18:$Q$18,IF(OR(DAY(F5)=0,16&lt;DAY(F5)),E5,G5))&gt;0,COUNTIF(Sheet!$AX$4:$AX$151,D5),0))+
MIN(1,IF(COUNTIF($O$19:$Q$19,IF(OR(DAY(F5)=0,17&lt;DAY(F5)),E5,G5))&gt;0,COUNTIF(Sheet!$BA$4:$BA$151,D5),0))+
MIN(1,IF(COUNTIF($O$20:$Q$20,IF(OR(DAY(F5)=0,18&lt;DAY(F5)),E5,G5))&gt;0,COUNTIF(Sheet!$BD$4:$BD$151,D5),0))+
MIN(1,IF(COUNTIF($O$21:$Q$21,IF(OR(DAY(F5)=0,19&lt;DAY(F5)),E5,G5))&gt;0,COUNTIF(Sheet!$BG$4:$BG$151,D5),0))+
MIN(1,IF(COUNTIF($O$22:$Q$22,IF(OR(DAY(F5)=0,20&lt;DAY(F5)),E5,G5))&gt;0,COUNTIF(Sheet!$BJ$4:$BJ$151,D5),0))+
MIN(1,IF(COUNTIF($O$23:$Q$23,IF(OR(DAY(F5)=0,21&lt;DAY(F5)),E5,G5))&gt;0,COUNTIF(Sheet!$BM$4:$BM$151,D5),0))+
MIN(1,IF(COUNTIF($O$24:$Q$24,IF(OR(DAY(F5)=0,22&lt;DAY(F5)),E5,G5))&gt;0,COUNTIF(Sheet!$BP$4:$BP$151,D5),0))+
MIN(1,IF(COUNTIF($O$25:$Q$25,IF(OR(DAY(F5)=0,23&lt;DAY(F5)),E5,G5))&gt;0,COUNTIF(Sheet!$BS$4:$BS$151,D5),0))+
MIN(1,IF(COUNTIF($O$26:$Q$26,IF(OR(DAY(F5)=0,24&lt;DAY(F5)),E5,G5))&gt;0,COUNTIF(Sheet!$BV$4:$BV$151,D5),0))+
MIN(1,IF(COUNTIF($O$27:$Q$27,IF(OR(DAY(F5)=0,25&lt;DAY(F5)),E5,G5))&gt;0,COUNTIF(Sheet!$BY$4:$BY$151,D5),0))+
MIN(1,IF(COUNTIF($O$28:$Q$28,IF(OR(DAY(F5)=0,26&lt;DAY(F5)),E5,G5))&gt;0,COUNTIF(Sheet!$CB$4:$CB$151,D5),0))+
MIN(1,IF(COUNTIF($O$29:$Q$29,IF(OR(DAY(F5)=0,27&lt;DAY(F5)),E5,G5))&gt;0,COUNTIF(Sheet!$CE$4:$CE$151,D5),0))+
MIN(1,IF(COUNTIF($O$30:$Q$30,IF(OR(DAY(F5)=0,28&lt;DAY(F5)),E5,G5))&gt;0,COUNTIF(Sheet!$CH$4:$CH$151,D5),0))+
MIN(1,IF(COUNTIF($O$31:$Q$31,IF(OR(DAY(F5)=0,29&lt;DAY(F5)),E5,G5))&gt;0,COUNTIF(Sheet!$CK$4:$CK$151,D5),0))+
MIN(1,IF(COUNTIF($O$32:$Q$32,IF(OR(DAY(F5)=0,30&lt;DAY(F5)),E5,G5))&gt;0,COUNTIF(Sheet!$CN$4:$CN$151,D5),0))+
MIN(1,IF(COUNTIF($O$33:$Q$33,IF(OR(DAY(F5)=0,31&lt;DAY(F5)),E5,G5))&gt;0,COUNTIF(Sheet!$CQ$4:$CQ$151,D5),0)),"")</f>
        <v>18</v>
      </c>
      <c r="J5" s="37">
        <f t="shared" ca="1" si="0"/>
        <v>0.9</v>
      </c>
      <c r="K5" s="40">
        <f t="shared" ca="1" si="1"/>
        <v>10</v>
      </c>
      <c r="M5" s="61">
        <v>42707</v>
      </c>
      <c r="N5" t="str">
        <f t="shared" si="2"/>
        <v>Sat</v>
      </c>
      <c r="P5" t="s">
        <v>35</v>
      </c>
      <c r="Q5" s="48" t="s">
        <v>36</v>
      </c>
    </row>
    <row r="6" spans="2:22" x14ac:dyDescent="0.25">
      <c r="B6" s="109"/>
      <c r="D6" s="39" t="str">
        <f>IF(ISBLANK(Sheet!EC4),"",IF(ISNUMBER(--Sheet!EC4),--Sheet!EC4,Sheet!EC4))</f>
        <v>Augustine Sycamore</v>
      </c>
      <c r="E6" s="5" t="str">
        <f>IF(D6="","",IF(ISNUMBER(D6),"NEEDS NAME",IFERROR(VLOOKUP(D6,Data!$B$2:$C$300,2,FALSE),"ERROR")))</f>
        <v>B2-2300</v>
      </c>
      <c r="F6" s="73"/>
      <c r="G6" s="74"/>
      <c r="H6">
        <f ca="1">IF(OR(E6="A1-2300",E6="B2-2300",E6="C3-2300"),IF(F6="",COUNTIF($O$3:$Q$33,E6),COUNTIF($O$3:INDIRECT(ADDRESS(DAY(F6)+1,COLUMN($Q$3))),E6)+COUNTIF(INDIRECT(ADDRESS(DAY(F6)+2,COLUMN($O$3))):$Q$33,G6)),"")</f>
        <v>17</v>
      </c>
      <c r="I6" s="46">
        <f>IF(OR(E6="A1-2300",E6="B2-2300",E6="C3-2300"),
MIN(1,IF(COUNTIF($O$3:$Q$3,IF(OR(DAY(F6)=0,1&lt;DAY(F6)),E6,G6))&gt;0,COUNTIF(Sheet!$E$4:$E$151,D6),0))+
MIN(1,IF(COUNTIF($O$4:$Q$4,IF(OR(DAY(F6)=0,2&lt;DAY(F6)),E6,G6))&gt;0,COUNTIF(Sheet!$H$4:$H$151,D6),0))+
MIN(1,IF(COUNTIF($O$5:$Q$5,IF(OR(DAY(F6)=0,3&lt;DAY(F6)),E6,G6))&gt;0,COUNTIF(Sheet!$K$4:$K$151,D6),0))+
MIN(1,IF(COUNTIF($O$6:$Q$6,IF(OR(DAY(F6)=0,4&lt;DAY(F6)),E6,G6))&gt;0,COUNTIF(Sheet!$N$4:$N$151,D6),0))+
MIN(1,IF(COUNTIF($O$7:$Q$7,IF(OR(DAY(F6)=0,5&lt;DAY(F6)),E6,G6))&gt;0,COUNTIF(Sheet!$Q$4:$Q$151,D6),0))+
MIN(1,IF(COUNTIF($O$8:$Q$8,IF(OR(DAY(F6)=0,6&lt;DAY(F6)),E6,G6))&gt;0,COUNTIF(Sheet!$T$4:$T$151,D6),0))+
MIN(1,IF(COUNTIF($O$9:$Q$9,IF(OR(DAY(F6)=0,7&lt;DAY(F6)),E6,G6))&gt;0,COUNTIF(Sheet!$W$4:$W$151,D6),0))+
MIN(1,IF(COUNTIF($O$10:$Q$10,IF(OR(DAY(F6)=0,8&lt;DAY(F6)),E6,G6))&gt;0,COUNTIF(Sheet!$Z$4:$Z$151,D6),0))+
MIN(1,IF(COUNTIF($O$11:$Q$11,IF(OR(DAY(F6)=0,9&lt;DAY(F6)),E6,G6))&gt;0,COUNTIF(Sheet!$AC$4:$AC$151,D6),0))+
MIN(1,IF(COUNTIF($O$12:$Q$12,IF(OR(DAY(F6)=0,10&lt;DAY(F6)),E6,G6))&gt;0,COUNTIF(Sheet!$AF$4:$AF$151,D6),0))+
MIN(1,IF(COUNTIF($O$13:$Q$13,IF(OR(DAY(F6)=0,11&lt;DAY(F6)),E6,G6))&gt;0,COUNTIF(Sheet!$AI$4:$AI$151,D6),0))+
MIN(1,IF(COUNTIF($O$14:$Q$14,IF(OR(DAY(F6)=0,12&lt;DAY(F6)),E6,G6))&gt;0,COUNTIF(Sheet!$AL$4:$AL$151,D6),0))+
MIN(1,IF(COUNTIF($O$15:$Q$15,IF(OR(DAY(F6)=0,13&lt;DAY(F6)),E6,G6))&gt;0,COUNTIF(Sheet!$AO$4:$AO$151,D6),0))+
MIN(1,IF(COUNTIF($O$16:$Q$16,IF(OR(DAY(F6)=0,14&lt;DAY(F6)),E6,G6))&gt;0,COUNTIF(Sheet!$AR$4:$AR$151,D6),0))+
MIN(1,IF(COUNTIF($O$17:$Q$17,IF(OR(DAY(F6)=0,15&lt;DAY(F6)),E6,G6))&gt;0,COUNTIF(Sheet!$AU$4:$AU$151,D6),0))+
MIN(1,IF(COUNTIF($O$18:$Q$18,IF(OR(DAY(F6)=0,16&lt;DAY(F6)),E6,G6))&gt;0,COUNTIF(Sheet!$AX$4:$AX$151,D6),0))+
MIN(1,IF(COUNTIF($O$19:$Q$19,IF(OR(DAY(F6)=0,17&lt;DAY(F6)),E6,G6))&gt;0,COUNTIF(Sheet!$BA$4:$BA$151,D6),0))+
MIN(1,IF(COUNTIF($O$20:$Q$20,IF(OR(DAY(F6)=0,18&lt;DAY(F6)),E6,G6))&gt;0,COUNTIF(Sheet!$BD$4:$BD$151,D6),0))+
MIN(1,IF(COUNTIF($O$21:$Q$21,IF(OR(DAY(F6)=0,19&lt;DAY(F6)),E6,G6))&gt;0,COUNTIF(Sheet!$BG$4:$BG$151,D6),0))+
MIN(1,IF(COUNTIF($O$22:$Q$22,IF(OR(DAY(F6)=0,20&lt;DAY(F6)),E6,G6))&gt;0,COUNTIF(Sheet!$BJ$4:$BJ$151,D6),0))+
MIN(1,IF(COUNTIF($O$23:$Q$23,IF(OR(DAY(F6)=0,21&lt;DAY(F6)),E6,G6))&gt;0,COUNTIF(Sheet!$BM$4:$BM$151,D6),0))+
MIN(1,IF(COUNTIF($O$24:$Q$24,IF(OR(DAY(F6)=0,22&lt;DAY(F6)),E6,G6))&gt;0,COUNTIF(Sheet!$BP$4:$BP$151,D6),0))+
MIN(1,IF(COUNTIF($O$25:$Q$25,IF(OR(DAY(F6)=0,23&lt;DAY(F6)),E6,G6))&gt;0,COUNTIF(Sheet!$BS$4:$BS$151,D6),0))+
MIN(1,IF(COUNTIF($O$26:$Q$26,IF(OR(DAY(F6)=0,24&lt;DAY(F6)),E6,G6))&gt;0,COUNTIF(Sheet!$BV$4:$BV$151,D6),0))+
MIN(1,IF(COUNTIF($O$27:$Q$27,IF(OR(DAY(F6)=0,25&lt;DAY(F6)),E6,G6))&gt;0,COUNTIF(Sheet!$BY$4:$BY$151,D6),0))+
MIN(1,IF(COUNTIF($O$28:$Q$28,IF(OR(DAY(F6)=0,26&lt;DAY(F6)),E6,G6))&gt;0,COUNTIF(Sheet!$CB$4:$CB$151,D6),0))+
MIN(1,IF(COUNTIF($O$29:$Q$29,IF(OR(DAY(F6)=0,27&lt;DAY(F6)),E6,G6))&gt;0,COUNTIF(Sheet!$CE$4:$CE$151,D6),0))+
MIN(1,IF(COUNTIF($O$30:$Q$30,IF(OR(DAY(F6)=0,28&lt;DAY(F6)),E6,G6))&gt;0,COUNTIF(Sheet!$CH$4:$CH$151,D6),0))+
MIN(1,IF(COUNTIF($O$31:$Q$31,IF(OR(DAY(F6)=0,29&lt;DAY(F6)),E6,G6))&gt;0,COUNTIF(Sheet!$CK$4:$CK$151,D6),0))+
MIN(1,IF(COUNTIF($O$32:$Q$32,IF(OR(DAY(F6)=0,30&lt;DAY(F6)),E6,G6))&gt;0,COUNTIF(Sheet!$CN$4:$CN$151,D6),0))+
MIN(1,IF(COUNTIF($O$33:$Q$33,IF(OR(DAY(F6)=0,31&lt;DAY(F6)),E6,G6))&gt;0,COUNTIF(Sheet!$CQ$4:$CQ$151,D6),0)),"")</f>
        <v>10</v>
      </c>
      <c r="J6" s="37">
        <f t="shared" ca="1" si="0"/>
        <v>0.58823529411764708</v>
      </c>
      <c r="K6" s="40">
        <f t="shared" ca="1" si="1"/>
        <v>18</v>
      </c>
      <c r="M6" s="61">
        <v>42708</v>
      </c>
      <c r="N6" t="str">
        <f t="shared" si="2"/>
        <v>Sun</v>
      </c>
      <c r="O6" t="s">
        <v>34</v>
      </c>
      <c r="P6" t="s">
        <v>35</v>
      </c>
      <c r="Q6" s="48"/>
    </row>
    <row r="7" spans="2:22" x14ac:dyDescent="0.25">
      <c r="B7" s="109"/>
      <c r="D7" s="39" t="str">
        <f>IF(ISBLANK(Sheet!EC5),"",IF(ISNUMBER(--Sheet!EC5),--Sheet!EC5,Sheet!EC5))</f>
        <v>Aurea Juniper</v>
      </c>
      <c r="E7" s="5" t="str">
        <f>IF(D7="","",IF(ISNUMBER(D7),"NEEDS NAME",IFERROR(VLOOKUP(D7,Data!$B$2:$C$300,2,FALSE),"ERROR")))</f>
        <v>B2-2300</v>
      </c>
      <c r="F7" s="73"/>
      <c r="G7" s="74"/>
      <c r="H7">
        <f ca="1">IF(OR(E7="A1-2300",E7="B2-2300",E7="C3-2300"),IF(F7="",COUNTIF($O$3:$Q$33,E7),COUNTIF($O$3:INDIRECT(ADDRESS(DAY(F7)+1,COLUMN($Q$3))),E7)+COUNTIF(INDIRECT(ADDRESS(DAY(F7)+2,COLUMN($O$3))):$Q$33,G7)),"")</f>
        <v>17</v>
      </c>
      <c r="I7" s="46">
        <f>IF(OR(E7="A1-2300",E7="B2-2300",E7="C3-2300"),
MIN(1,IF(COUNTIF($O$3:$Q$3,IF(OR(DAY(F7)=0,1&lt;DAY(F7)),E7,G7))&gt;0,COUNTIF(Sheet!$E$4:$E$151,D7),0))+
MIN(1,IF(COUNTIF($O$4:$Q$4,IF(OR(DAY(F7)=0,2&lt;DAY(F7)),E7,G7))&gt;0,COUNTIF(Sheet!$H$4:$H$151,D7),0))+
MIN(1,IF(COUNTIF($O$5:$Q$5,IF(OR(DAY(F7)=0,3&lt;DAY(F7)),E7,G7))&gt;0,COUNTIF(Sheet!$K$4:$K$151,D7),0))+
MIN(1,IF(COUNTIF($O$6:$Q$6,IF(OR(DAY(F7)=0,4&lt;DAY(F7)),E7,G7))&gt;0,COUNTIF(Sheet!$N$4:$N$151,D7),0))+
MIN(1,IF(COUNTIF($O$7:$Q$7,IF(OR(DAY(F7)=0,5&lt;DAY(F7)),E7,G7))&gt;0,COUNTIF(Sheet!$Q$4:$Q$151,D7),0))+
MIN(1,IF(COUNTIF($O$8:$Q$8,IF(OR(DAY(F7)=0,6&lt;DAY(F7)),E7,G7))&gt;0,COUNTIF(Sheet!$T$4:$T$151,D7),0))+
MIN(1,IF(COUNTIF($O$9:$Q$9,IF(OR(DAY(F7)=0,7&lt;DAY(F7)),E7,G7))&gt;0,COUNTIF(Sheet!$W$4:$W$151,D7),0))+
MIN(1,IF(COUNTIF($O$10:$Q$10,IF(OR(DAY(F7)=0,8&lt;DAY(F7)),E7,G7))&gt;0,COUNTIF(Sheet!$Z$4:$Z$151,D7),0))+
MIN(1,IF(COUNTIF($O$11:$Q$11,IF(OR(DAY(F7)=0,9&lt;DAY(F7)),E7,G7))&gt;0,COUNTIF(Sheet!$AC$4:$AC$151,D7),0))+
MIN(1,IF(COUNTIF($O$12:$Q$12,IF(OR(DAY(F7)=0,10&lt;DAY(F7)),E7,G7))&gt;0,COUNTIF(Sheet!$AF$4:$AF$151,D7),0))+
MIN(1,IF(COUNTIF($O$13:$Q$13,IF(OR(DAY(F7)=0,11&lt;DAY(F7)),E7,G7))&gt;0,COUNTIF(Sheet!$AI$4:$AI$151,D7),0))+
MIN(1,IF(COUNTIF($O$14:$Q$14,IF(OR(DAY(F7)=0,12&lt;DAY(F7)),E7,G7))&gt;0,COUNTIF(Sheet!$AL$4:$AL$151,D7),0))+
MIN(1,IF(COUNTIF($O$15:$Q$15,IF(OR(DAY(F7)=0,13&lt;DAY(F7)),E7,G7))&gt;0,COUNTIF(Sheet!$AO$4:$AO$151,D7),0))+
MIN(1,IF(COUNTIF($O$16:$Q$16,IF(OR(DAY(F7)=0,14&lt;DAY(F7)),E7,G7))&gt;0,COUNTIF(Sheet!$AR$4:$AR$151,D7),0))+
MIN(1,IF(COUNTIF($O$17:$Q$17,IF(OR(DAY(F7)=0,15&lt;DAY(F7)),E7,G7))&gt;0,COUNTIF(Sheet!$AU$4:$AU$151,D7),0))+
MIN(1,IF(COUNTIF($O$18:$Q$18,IF(OR(DAY(F7)=0,16&lt;DAY(F7)),E7,G7))&gt;0,COUNTIF(Sheet!$AX$4:$AX$151,D7),0))+
MIN(1,IF(COUNTIF($O$19:$Q$19,IF(OR(DAY(F7)=0,17&lt;DAY(F7)),E7,G7))&gt;0,COUNTIF(Sheet!$BA$4:$BA$151,D7),0))+
MIN(1,IF(COUNTIF($O$20:$Q$20,IF(OR(DAY(F7)=0,18&lt;DAY(F7)),E7,G7))&gt;0,COUNTIF(Sheet!$BD$4:$BD$151,D7),0))+
MIN(1,IF(COUNTIF($O$21:$Q$21,IF(OR(DAY(F7)=0,19&lt;DAY(F7)),E7,G7))&gt;0,COUNTIF(Sheet!$BG$4:$BG$151,D7),0))+
MIN(1,IF(COUNTIF($O$22:$Q$22,IF(OR(DAY(F7)=0,20&lt;DAY(F7)),E7,G7))&gt;0,COUNTIF(Sheet!$BJ$4:$BJ$151,D7),0))+
MIN(1,IF(COUNTIF($O$23:$Q$23,IF(OR(DAY(F7)=0,21&lt;DAY(F7)),E7,G7))&gt;0,COUNTIF(Sheet!$BM$4:$BM$151,D7),0))+
MIN(1,IF(COUNTIF($O$24:$Q$24,IF(OR(DAY(F7)=0,22&lt;DAY(F7)),E7,G7))&gt;0,COUNTIF(Sheet!$BP$4:$BP$151,D7),0))+
MIN(1,IF(COUNTIF($O$25:$Q$25,IF(OR(DAY(F7)=0,23&lt;DAY(F7)),E7,G7))&gt;0,COUNTIF(Sheet!$BS$4:$BS$151,D7),0))+
MIN(1,IF(COUNTIF($O$26:$Q$26,IF(OR(DAY(F7)=0,24&lt;DAY(F7)),E7,G7))&gt;0,COUNTIF(Sheet!$BV$4:$BV$151,D7),0))+
MIN(1,IF(COUNTIF($O$27:$Q$27,IF(OR(DAY(F7)=0,25&lt;DAY(F7)),E7,G7))&gt;0,COUNTIF(Sheet!$BY$4:$BY$151,D7),0))+
MIN(1,IF(COUNTIF($O$28:$Q$28,IF(OR(DAY(F7)=0,26&lt;DAY(F7)),E7,G7))&gt;0,COUNTIF(Sheet!$CB$4:$CB$151,D7),0))+
MIN(1,IF(COUNTIF($O$29:$Q$29,IF(OR(DAY(F7)=0,27&lt;DAY(F7)),E7,G7))&gt;0,COUNTIF(Sheet!$CE$4:$CE$151,D7),0))+
MIN(1,IF(COUNTIF($O$30:$Q$30,IF(OR(DAY(F7)=0,28&lt;DAY(F7)),E7,G7))&gt;0,COUNTIF(Sheet!$CH$4:$CH$151,D7),0))+
MIN(1,IF(COUNTIF($O$31:$Q$31,IF(OR(DAY(F7)=0,29&lt;DAY(F7)),E7,G7))&gt;0,COUNTIF(Sheet!$CK$4:$CK$151,D7),0))+
MIN(1,IF(COUNTIF($O$32:$Q$32,IF(OR(DAY(F7)=0,30&lt;DAY(F7)),E7,G7))&gt;0,COUNTIF(Sheet!$CN$4:$CN$151,D7),0))+
MIN(1,IF(COUNTIF($O$33:$Q$33,IF(OR(DAY(F7)=0,31&lt;DAY(F7)),E7,G7))&gt;0,COUNTIF(Sheet!$CQ$4:$CQ$151,D7),0)),"")</f>
        <v>9</v>
      </c>
      <c r="J7" s="37">
        <f t="shared" ca="1" si="0"/>
        <v>0.52941176470588236</v>
      </c>
      <c r="K7" s="40">
        <f t="shared" ca="1" si="1"/>
        <v>19</v>
      </c>
      <c r="M7" s="61">
        <v>42709</v>
      </c>
      <c r="N7" t="str">
        <f t="shared" si="2"/>
        <v>Mon</v>
      </c>
      <c r="O7" t="s">
        <v>34</v>
      </c>
      <c r="P7" t="s">
        <v>35</v>
      </c>
      <c r="Q7" s="48"/>
    </row>
    <row r="8" spans="2:22" ht="15.75" thickBot="1" x14ac:dyDescent="0.3">
      <c r="B8" s="109"/>
      <c r="D8" s="39" t="str">
        <f>IF(ISBLANK(Sheet!EC6),"",IF(ISNUMBER(--Sheet!EC6),--Sheet!EC6,Sheet!EC6))</f>
        <v>Bandy Andy</v>
      </c>
      <c r="E8" s="5" t="str">
        <f>IF(D8="","",IF(ISNUMBER(D8),"NEEDS NAME",IFERROR(VLOOKUP(D8,Data!$B$2:$C$300,2,FALSE),"ERROR")))</f>
        <v>A1-2300</v>
      </c>
      <c r="F8" s="73"/>
      <c r="G8" s="74"/>
      <c r="H8">
        <f ca="1">IF(OR(E8="A1-2300",E8="B2-2300",E8="C3-2300"),IF(F8="",COUNTIF($O$3:$Q$33,E8),COUNTIF($O$3:INDIRECT(ADDRESS(DAY(F8)+1,COLUMN($Q$3))),E8)+COUNTIF(INDIRECT(ADDRESS(DAY(F8)+2,COLUMN($O$3))):$Q$33,G8)),"")</f>
        <v>20</v>
      </c>
      <c r="I8" s="46">
        <f>IF(OR(E8="A1-2300",E8="B2-2300",E8="C3-2300"),
MIN(1,IF(COUNTIF($O$3:$Q$3,IF(OR(DAY(F8)=0,1&lt;DAY(F8)),E8,G8))&gt;0,COUNTIF(Sheet!$E$4:$E$151,D8),0))+
MIN(1,IF(COUNTIF($O$4:$Q$4,IF(OR(DAY(F8)=0,2&lt;DAY(F8)),E8,G8))&gt;0,COUNTIF(Sheet!$H$4:$H$151,D8),0))+
MIN(1,IF(COUNTIF($O$5:$Q$5,IF(OR(DAY(F8)=0,3&lt;DAY(F8)),E8,G8))&gt;0,COUNTIF(Sheet!$K$4:$K$151,D8),0))+
MIN(1,IF(COUNTIF($O$6:$Q$6,IF(OR(DAY(F8)=0,4&lt;DAY(F8)),E8,G8))&gt;0,COUNTIF(Sheet!$N$4:$N$151,D8),0))+
MIN(1,IF(COUNTIF($O$7:$Q$7,IF(OR(DAY(F8)=0,5&lt;DAY(F8)),E8,G8))&gt;0,COUNTIF(Sheet!$Q$4:$Q$151,D8),0))+
MIN(1,IF(COUNTIF($O$8:$Q$8,IF(OR(DAY(F8)=0,6&lt;DAY(F8)),E8,G8))&gt;0,COUNTIF(Sheet!$T$4:$T$151,D8),0))+
MIN(1,IF(COUNTIF($O$9:$Q$9,IF(OR(DAY(F8)=0,7&lt;DAY(F8)),E8,G8))&gt;0,COUNTIF(Sheet!$W$4:$W$151,D8),0))+
MIN(1,IF(COUNTIF($O$10:$Q$10,IF(OR(DAY(F8)=0,8&lt;DAY(F8)),E8,G8))&gt;0,COUNTIF(Sheet!$Z$4:$Z$151,D8),0))+
MIN(1,IF(COUNTIF($O$11:$Q$11,IF(OR(DAY(F8)=0,9&lt;DAY(F8)),E8,G8))&gt;0,COUNTIF(Sheet!$AC$4:$AC$151,D8),0))+
MIN(1,IF(COUNTIF($O$12:$Q$12,IF(OR(DAY(F8)=0,10&lt;DAY(F8)),E8,G8))&gt;0,COUNTIF(Sheet!$AF$4:$AF$151,D8),0))+
MIN(1,IF(COUNTIF($O$13:$Q$13,IF(OR(DAY(F8)=0,11&lt;DAY(F8)),E8,G8))&gt;0,COUNTIF(Sheet!$AI$4:$AI$151,D8),0))+
MIN(1,IF(COUNTIF($O$14:$Q$14,IF(OR(DAY(F8)=0,12&lt;DAY(F8)),E8,G8))&gt;0,COUNTIF(Sheet!$AL$4:$AL$151,D8),0))+
MIN(1,IF(COUNTIF($O$15:$Q$15,IF(OR(DAY(F8)=0,13&lt;DAY(F8)),E8,G8))&gt;0,COUNTIF(Sheet!$AO$4:$AO$151,D8),0))+
MIN(1,IF(COUNTIF($O$16:$Q$16,IF(OR(DAY(F8)=0,14&lt;DAY(F8)),E8,G8))&gt;0,COUNTIF(Sheet!$AR$4:$AR$151,D8),0))+
MIN(1,IF(COUNTIF($O$17:$Q$17,IF(OR(DAY(F8)=0,15&lt;DAY(F8)),E8,G8))&gt;0,COUNTIF(Sheet!$AU$4:$AU$151,D8),0))+
MIN(1,IF(COUNTIF($O$18:$Q$18,IF(OR(DAY(F8)=0,16&lt;DAY(F8)),E8,G8))&gt;0,COUNTIF(Sheet!$AX$4:$AX$151,D8),0))+
MIN(1,IF(COUNTIF($O$19:$Q$19,IF(OR(DAY(F8)=0,17&lt;DAY(F8)),E8,G8))&gt;0,COUNTIF(Sheet!$BA$4:$BA$151,D8),0))+
MIN(1,IF(COUNTIF($O$20:$Q$20,IF(OR(DAY(F8)=0,18&lt;DAY(F8)),E8,G8))&gt;0,COUNTIF(Sheet!$BD$4:$BD$151,D8),0))+
MIN(1,IF(COUNTIF($O$21:$Q$21,IF(OR(DAY(F8)=0,19&lt;DAY(F8)),E8,G8))&gt;0,COUNTIF(Sheet!$BG$4:$BG$151,D8),0))+
MIN(1,IF(COUNTIF($O$22:$Q$22,IF(OR(DAY(F8)=0,20&lt;DAY(F8)),E8,G8))&gt;0,COUNTIF(Sheet!$BJ$4:$BJ$151,D8),0))+
MIN(1,IF(COUNTIF($O$23:$Q$23,IF(OR(DAY(F8)=0,21&lt;DAY(F8)),E8,G8))&gt;0,COUNTIF(Sheet!$BM$4:$BM$151,D8),0))+
MIN(1,IF(COUNTIF($O$24:$Q$24,IF(OR(DAY(F8)=0,22&lt;DAY(F8)),E8,G8))&gt;0,COUNTIF(Sheet!$BP$4:$BP$151,D8),0))+
MIN(1,IF(COUNTIF($O$25:$Q$25,IF(OR(DAY(F8)=0,23&lt;DAY(F8)),E8,G8))&gt;0,COUNTIF(Sheet!$BS$4:$BS$151,D8),0))+
MIN(1,IF(COUNTIF($O$26:$Q$26,IF(OR(DAY(F8)=0,24&lt;DAY(F8)),E8,G8))&gt;0,COUNTIF(Sheet!$BV$4:$BV$151,D8),0))+
MIN(1,IF(COUNTIF($O$27:$Q$27,IF(OR(DAY(F8)=0,25&lt;DAY(F8)),E8,G8))&gt;0,COUNTIF(Sheet!$BY$4:$BY$151,D8),0))+
MIN(1,IF(COUNTIF($O$28:$Q$28,IF(OR(DAY(F8)=0,26&lt;DAY(F8)),E8,G8))&gt;0,COUNTIF(Sheet!$CB$4:$CB$151,D8),0))+
MIN(1,IF(COUNTIF($O$29:$Q$29,IF(OR(DAY(F8)=0,27&lt;DAY(F8)),E8,G8))&gt;0,COUNTIF(Sheet!$CE$4:$CE$151,D8),0))+
MIN(1,IF(COUNTIF($O$30:$Q$30,IF(OR(DAY(F8)=0,28&lt;DAY(F8)),E8,G8))&gt;0,COUNTIF(Sheet!$CH$4:$CH$151,D8),0))+
MIN(1,IF(COUNTIF($O$31:$Q$31,IF(OR(DAY(F8)=0,29&lt;DAY(F8)),E8,G8))&gt;0,COUNTIF(Sheet!$CK$4:$CK$151,D8),0))+
MIN(1,IF(COUNTIF($O$32:$Q$32,IF(OR(DAY(F8)=0,30&lt;DAY(F8)),E8,G8))&gt;0,COUNTIF(Sheet!$CN$4:$CN$151,D8),0))+
MIN(1,IF(COUNTIF($O$33:$Q$33,IF(OR(DAY(F8)=0,31&lt;DAY(F8)),E8,G8))&gt;0,COUNTIF(Sheet!$CQ$4:$CQ$151,D8),0)),"")</f>
        <v>19</v>
      </c>
      <c r="J8" s="37">
        <f t="shared" ca="1" si="0"/>
        <v>0.95</v>
      </c>
      <c r="K8" s="40">
        <f t="shared" ca="1" si="1"/>
        <v>6</v>
      </c>
      <c r="M8" s="61">
        <v>42710</v>
      </c>
      <c r="N8" t="str">
        <f t="shared" si="2"/>
        <v>Tue</v>
      </c>
      <c r="O8" t="s">
        <v>34</v>
      </c>
      <c r="Q8" s="48" t="s">
        <v>36</v>
      </c>
    </row>
    <row r="9" spans="2:22" ht="15" customHeight="1" x14ac:dyDescent="0.25">
      <c r="B9" s="108" t="s">
        <v>67</v>
      </c>
      <c r="D9" s="39" t="str">
        <f>IF(ISBLANK(Sheet!EC7),"",IF(ISNUMBER(--Sheet!EC7),--Sheet!EC7,Sheet!EC7))</f>
        <v>Boris Popov</v>
      </c>
      <c r="E9" s="5" t="str">
        <f>IF(D9="","",IF(ISNUMBER(D9),"NEEDS NAME",IFERROR(VLOOKUP(D9,Data!$B$2:$C$300,2,FALSE),"ERROR")))</f>
        <v>C3-2300</v>
      </c>
      <c r="F9" s="73"/>
      <c r="G9" s="74"/>
      <c r="H9">
        <f ca="1">IF(OR(E9="A1-2300",E9="B2-2300",E9="C3-2300"),IF(F9="",COUNTIF($O$3:$Q$33,E9),COUNTIF($O$3:INDIRECT(ADDRESS(DAY(F9)+1,COLUMN($Q$3))),E9)+COUNTIF(INDIRECT(ADDRESS(DAY(F9)+2,COLUMN($O$3))):$Q$33,G9)),"")</f>
        <v>23</v>
      </c>
      <c r="I9" s="46">
        <f>IF(OR(E9="A1-2300",E9="B2-2300",E9="C3-2300"),
MIN(1,IF(COUNTIF($O$3:$Q$3,IF(OR(DAY(F9)=0,1&lt;DAY(F9)),E9,G9))&gt;0,COUNTIF(Sheet!$E$4:$E$151,D9),0))+
MIN(1,IF(COUNTIF($O$4:$Q$4,IF(OR(DAY(F9)=0,2&lt;DAY(F9)),E9,G9))&gt;0,COUNTIF(Sheet!$H$4:$H$151,D9),0))+
MIN(1,IF(COUNTIF($O$5:$Q$5,IF(OR(DAY(F9)=0,3&lt;DAY(F9)),E9,G9))&gt;0,COUNTIF(Sheet!$K$4:$K$151,D9),0))+
MIN(1,IF(COUNTIF($O$6:$Q$6,IF(OR(DAY(F9)=0,4&lt;DAY(F9)),E9,G9))&gt;0,COUNTIF(Sheet!$N$4:$N$151,D9),0))+
MIN(1,IF(COUNTIF($O$7:$Q$7,IF(OR(DAY(F9)=0,5&lt;DAY(F9)),E9,G9))&gt;0,COUNTIF(Sheet!$Q$4:$Q$151,D9),0))+
MIN(1,IF(COUNTIF($O$8:$Q$8,IF(OR(DAY(F9)=0,6&lt;DAY(F9)),E9,G9))&gt;0,COUNTIF(Sheet!$T$4:$T$151,D9),0))+
MIN(1,IF(COUNTIF($O$9:$Q$9,IF(OR(DAY(F9)=0,7&lt;DAY(F9)),E9,G9))&gt;0,COUNTIF(Sheet!$W$4:$W$151,D9),0))+
MIN(1,IF(COUNTIF($O$10:$Q$10,IF(OR(DAY(F9)=0,8&lt;DAY(F9)),E9,G9))&gt;0,COUNTIF(Sheet!$Z$4:$Z$151,D9),0))+
MIN(1,IF(COUNTIF($O$11:$Q$11,IF(OR(DAY(F9)=0,9&lt;DAY(F9)),E9,G9))&gt;0,COUNTIF(Sheet!$AC$4:$AC$151,D9),0))+
MIN(1,IF(COUNTIF($O$12:$Q$12,IF(OR(DAY(F9)=0,10&lt;DAY(F9)),E9,G9))&gt;0,COUNTIF(Sheet!$AF$4:$AF$151,D9),0))+
MIN(1,IF(COUNTIF($O$13:$Q$13,IF(OR(DAY(F9)=0,11&lt;DAY(F9)),E9,G9))&gt;0,COUNTIF(Sheet!$AI$4:$AI$151,D9),0))+
MIN(1,IF(COUNTIF($O$14:$Q$14,IF(OR(DAY(F9)=0,12&lt;DAY(F9)),E9,G9))&gt;0,COUNTIF(Sheet!$AL$4:$AL$151,D9),0))+
MIN(1,IF(COUNTIF($O$15:$Q$15,IF(OR(DAY(F9)=0,13&lt;DAY(F9)),E9,G9))&gt;0,COUNTIF(Sheet!$AO$4:$AO$151,D9),0))+
MIN(1,IF(COUNTIF($O$16:$Q$16,IF(OR(DAY(F9)=0,14&lt;DAY(F9)),E9,G9))&gt;0,COUNTIF(Sheet!$AR$4:$AR$151,D9),0))+
MIN(1,IF(COUNTIF($O$17:$Q$17,IF(OR(DAY(F9)=0,15&lt;DAY(F9)),E9,G9))&gt;0,COUNTIF(Sheet!$AU$4:$AU$151,D9),0))+
MIN(1,IF(COUNTIF($O$18:$Q$18,IF(OR(DAY(F9)=0,16&lt;DAY(F9)),E9,G9))&gt;0,COUNTIF(Sheet!$AX$4:$AX$151,D9),0))+
MIN(1,IF(COUNTIF($O$19:$Q$19,IF(OR(DAY(F9)=0,17&lt;DAY(F9)),E9,G9))&gt;0,COUNTIF(Sheet!$BA$4:$BA$151,D9),0))+
MIN(1,IF(COUNTIF($O$20:$Q$20,IF(OR(DAY(F9)=0,18&lt;DAY(F9)),E9,G9))&gt;0,COUNTIF(Sheet!$BD$4:$BD$151,D9),0))+
MIN(1,IF(COUNTIF($O$21:$Q$21,IF(OR(DAY(F9)=0,19&lt;DAY(F9)),E9,G9))&gt;0,COUNTIF(Sheet!$BG$4:$BG$151,D9),0))+
MIN(1,IF(COUNTIF($O$22:$Q$22,IF(OR(DAY(F9)=0,20&lt;DAY(F9)),E9,G9))&gt;0,COUNTIF(Sheet!$BJ$4:$BJ$151,D9),0))+
MIN(1,IF(COUNTIF($O$23:$Q$23,IF(OR(DAY(F9)=0,21&lt;DAY(F9)),E9,G9))&gt;0,COUNTIF(Sheet!$BM$4:$BM$151,D9),0))+
MIN(1,IF(COUNTIF($O$24:$Q$24,IF(OR(DAY(F9)=0,22&lt;DAY(F9)),E9,G9))&gt;0,COUNTIF(Sheet!$BP$4:$BP$151,D9),0))+
MIN(1,IF(COUNTIF($O$25:$Q$25,IF(OR(DAY(F9)=0,23&lt;DAY(F9)),E9,G9))&gt;0,COUNTIF(Sheet!$BS$4:$BS$151,D9),0))+
MIN(1,IF(COUNTIF($O$26:$Q$26,IF(OR(DAY(F9)=0,24&lt;DAY(F9)),E9,G9))&gt;0,COUNTIF(Sheet!$BV$4:$BV$151,D9),0))+
MIN(1,IF(COUNTIF($O$27:$Q$27,IF(OR(DAY(F9)=0,25&lt;DAY(F9)),E9,G9))&gt;0,COUNTIF(Sheet!$BY$4:$BY$151,D9),0))+
MIN(1,IF(COUNTIF($O$28:$Q$28,IF(OR(DAY(F9)=0,26&lt;DAY(F9)),E9,G9))&gt;0,COUNTIF(Sheet!$CB$4:$CB$151,D9),0))+
MIN(1,IF(COUNTIF($O$29:$Q$29,IF(OR(DAY(F9)=0,27&lt;DAY(F9)),E9,G9))&gt;0,COUNTIF(Sheet!$CE$4:$CE$151,D9),0))+
MIN(1,IF(COUNTIF($O$30:$Q$30,IF(OR(DAY(F9)=0,28&lt;DAY(F9)),E9,G9))&gt;0,COUNTIF(Sheet!$CH$4:$CH$151,D9),0))+
MIN(1,IF(COUNTIF($O$31:$Q$31,IF(OR(DAY(F9)=0,29&lt;DAY(F9)),E9,G9))&gt;0,COUNTIF(Sheet!$CK$4:$CK$151,D9),0))+
MIN(1,IF(COUNTIF($O$32:$Q$32,IF(OR(DAY(F9)=0,30&lt;DAY(F9)),E9,G9))&gt;0,COUNTIF(Sheet!$CN$4:$CN$151,D9),0))+
MIN(1,IF(COUNTIF($O$33:$Q$33,IF(OR(DAY(F9)=0,31&lt;DAY(F9)),E9,G9))&gt;0,COUNTIF(Sheet!$CQ$4:$CQ$151,D9),0)),"")</f>
        <v>22</v>
      </c>
      <c r="J9" s="37">
        <f t="shared" ca="1" si="0"/>
        <v>0.95652173913043481</v>
      </c>
      <c r="K9" s="40">
        <f t="shared" ca="1" si="1"/>
        <v>4</v>
      </c>
      <c r="M9" s="61">
        <v>42711</v>
      </c>
      <c r="N9" t="str">
        <f t="shared" si="2"/>
        <v>Wed</v>
      </c>
      <c r="O9" t="s">
        <v>34</v>
      </c>
      <c r="Q9" s="48" t="s">
        <v>36</v>
      </c>
    </row>
    <row r="10" spans="2:22" x14ac:dyDescent="0.25">
      <c r="B10" s="109"/>
      <c r="D10" s="39" t="str">
        <f>IF(ISBLANK(Sheet!EC8),"",IF(ISNUMBER(--Sheet!EC8),--Sheet!EC8,Sheet!EC8))</f>
        <v>Chet Rippo</v>
      </c>
      <c r="E10" s="5" t="str">
        <f>IF(D10="","",IF(ISNUMBER(D10),"NEEDS NAME",IFERROR(VLOOKUP(D10,Data!$B$2:$C$300,2,FALSE),"ERROR")))</f>
        <v>B2-2300</v>
      </c>
      <c r="F10" s="73"/>
      <c r="G10" s="74"/>
      <c r="H10">
        <f ca="1">IF(OR(E10="A1-2300",E10="B2-2300",E10="C3-2300"),IF(F10="",COUNTIF($O$3:$Q$33,E10),COUNTIF($O$3:INDIRECT(ADDRESS(DAY(F10)+1,COLUMN($Q$3))),E10)+COUNTIF(INDIRECT(ADDRESS(DAY(F10)+2,COLUMN($O$3))):$Q$33,G10)),"")</f>
        <v>17</v>
      </c>
      <c r="I10" s="46">
        <f>IF(OR(E10="A1-2300",E10="B2-2300",E10="C3-2300"),
MIN(1,IF(COUNTIF($O$3:$Q$3,IF(OR(DAY(F10)=0,1&lt;DAY(F10)),E10,G10))&gt;0,COUNTIF(Sheet!$E$4:$E$151,D10),0))+
MIN(1,IF(COUNTIF($O$4:$Q$4,IF(OR(DAY(F10)=0,2&lt;DAY(F10)),E10,G10))&gt;0,COUNTIF(Sheet!$H$4:$H$151,D10),0))+
MIN(1,IF(COUNTIF($O$5:$Q$5,IF(OR(DAY(F10)=0,3&lt;DAY(F10)),E10,G10))&gt;0,COUNTIF(Sheet!$K$4:$K$151,D10),0))+
MIN(1,IF(COUNTIF($O$6:$Q$6,IF(OR(DAY(F10)=0,4&lt;DAY(F10)),E10,G10))&gt;0,COUNTIF(Sheet!$N$4:$N$151,D10),0))+
MIN(1,IF(COUNTIF($O$7:$Q$7,IF(OR(DAY(F10)=0,5&lt;DAY(F10)),E10,G10))&gt;0,COUNTIF(Sheet!$Q$4:$Q$151,D10),0))+
MIN(1,IF(COUNTIF($O$8:$Q$8,IF(OR(DAY(F10)=0,6&lt;DAY(F10)),E10,G10))&gt;0,COUNTIF(Sheet!$T$4:$T$151,D10),0))+
MIN(1,IF(COUNTIF($O$9:$Q$9,IF(OR(DAY(F10)=0,7&lt;DAY(F10)),E10,G10))&gt;0,COUNTIF(Sheet!$W$4:$W$151,D10),0))+
MIN(1,IF(COUNTIF($O$10:$Q$10,IF(OR(DAY(F10)=0,8&lt;DAY(F10)),E10,G10))&gt;0,COUNTIF(Sheet!$Z$4:$Z$151,D10),0))+
MIN(1,IF(COUNTIF($O$11:$Q$11,IF(OR(DAY(F10)=0,9&lt;DAY(F10)),E10,G10))&gt;0,COUNTIF(Sheet!$AC$4:$AC$151,D10),0))+
MIN(1,IF(COUNTIF($O$12:$Q$12,IF(OR(DAY(F10)=0,10&lt;DAY(F10)),E10,G10))&gt;0,COUNTIF(Sheet!$AF$4:$AF$151,D10),0))+
MIN(1,IF(COUNTIF($O$13:$Q$13,IF(OR(DAY(F10)=0,11&lt;DAY(F10)),E10,G10))&gt;0,COUNTIF(Sheet!$AI$4:$AI$151,D10),0))+
MIN(1,IF(COUNTIF($O$14:$Q$14,IF(OR(DAY(F10)=0,12&lt;DAY(F10)),E10,G10))&gt;0,COUNTIF(Sheet!$AL$4:$AL$151,D10),0))+
MIN(1,IF(COUNTIF($O$15:$Q$15,IF(OR(DAY(F10)=0,13&lt;DAY(F10)),E10,G10))&gt;0,COUNTIF(Sheet!$AO$4:$AO$151,D10),0))+
MIN(1,IF(COUNTIF($O$16:$Q$16,IF(OR(DAY(F10)=0,14&lt;DAY(F10)),E10,G10))&gt;0,COUNTIF(Sheet!$AR$4:$AR$151,D10),0))+
MIN(1,IF(COUNTIF($O$17:$Q$17,IF(OR(DAY(F10)=0,15&lt;DAY(F10)),E10,G10))&gt;0,COUNTIF(Sheet!$AU$4:$AU$151,D10),0))+
MIN(1,IF(COUNTIF($O$18:$Q$18,IF(OR(DAY(F10)=0,16&lt;DAY(F10)),E10,G10))&gt;0,COUNTIF(Sheet!$AX$4:$AX$151,D10),0))+
MIN(1,IF(COUNTIF($O$19:$Q$19,IF(OR(DAY(F10)=0,17&lt;DAY(F10)),E10,G10))&gt;0,COUNTIF(Sheet!$BA$4:$BA$151,D10),0))+
MIN(1,IF(COUNTIF($O$20:$Q$20,IF(OR(DAY(F10)=0,18&lt;DAY(F10)),E10,G10))&gt;0,COUNTIF(Sheet!$BD$4:$BD$151,D10),0))+
MIN(1,IF(COUNTIF($O$21:$Q$21,IF(OR(DAY(F10)=0,19&lt;DAY(F10)),E10,G10))&gt;0,COUNTIF(Sheet!$BG$4:$BG$151,D10),0))+
MIN(1,IF(COUNTIF($O$22:$Q$22,IF(OR(DAY(F10)=0,20&lt;DAY(F10)),E10,G10))&gt;0,COUNTIF(Sheet!$BJ$4:$BJ$151,D10),0))+
MIN(1,IF(COUNTIF($O$23:$Q$23,IF(OR(DAY(F10)=0,21&lt;DAY(F10)),E10,G10))&gt;0,COUNTIF(Sheet!$BM$4:$BM$151,D10),0))+
MIN(1,IF(COUNTIF($O$24:$Q$24,IF(OR(DAY(F10)=0,22&lt;DAY(F10)),E10,G10))&gt;0,COUNTIF(Sheet!$BP$4:$BP$151,D10),0))+
MIN(1,IF(COUNTIF($O$25:$Q$25,IF(OR(DAY(F10)=0,23&lt;DAY(F10)),E10,G10))&gt;0,COUNTIF(Sheet!$BS$4:$BS$151,D10),0))+
MIN(1,IF(COUNTIF($O$26:$Q$26,IF(OR(DAY(F10)=0,24&lt;DAY(F10)),E10,G10))&gt;0,COUNTIF(Sheet!$BV$4:$BV$151,D10),0))+
MIN(1,IF(COUNTIF($O$27:$Q$27,IF(OR(DAY(F10)=0,25&lt;DAY(F10)),E10,G10))&gt;0,COUNTIF(Sheet!$BY$4:$BY$151,D10),0))+
MIN(1,IF(COUNTIF($O$28:$Q$28,IF(OR(DAY(F10)=0,26&lt;DAY(F10)),E10,G10))&gt;0,COUNTIF(Sheet!$CB$4:$CB$151,D10),0))+
MIN(1,IF(COUNTIF($O$29:$Q$29,IF(OR(DAY(F10)=0,27&lt;DAY(F10)),E10,G10))&gt;0,COUNTIF(Sheet!$CE$4:$CE$151,D10),0))+
MIN(1,IF(COUNTIF($O$30:$Q$30,IF(OR(DAY(F10)=0,28&lt;DAY(F10)),E10,G10))&gt;0,COUNTIF(Sheet!$CH$4:$CH$151,D10),0))+
MIN(1,IF(COUNTIF($O$31:$Q$31,IF(OR(DAY(F10)=0,29&lt;DAY(F10)),E10,G10))&gt;0,COUNTIF(Sheet!$CK$4:$CK$151,D10),0))+
MIN(1,IF(COUNTIF($O$32:$Q$32,IF(OR(DAY(F10)=0,30&lt;DAY(F10)),E10,G10))&gt;0,COUNTIF(Sheet!$CN$4:$CN$151,D10),0))+
MIN(1,IF(COUNTIF($O$33:$Q$33,IF(OR(DAY(F10)=0,31&lt;DAY(F10)),E10,G10))&gt;0,COUNTIF(Sheet!$CQ$4:$CQ$151,D10),0)),"")</f>
        <v>13</v>
      </c>
      <c r="J10" s="37">
        <f t="shared" ca="1" si="0"/>
        <v>0.76470588235294112</v>
      </c>
      <c r="K10" s="40">
        <f t="shared" ca="1" si="1"/>
        <v>16</v>
      </c>
      <c r="M10" s="61">
        <v>42712</v>
      </c>
      <c r="N10" t="str">
        <f t="shared" si="2"/>
        <v>Thu</v>
      </c>
      <c r="O10" t="s">
        <v>34</v>
      </c>
      <c r="Q10" s="48" t="s">
        <v>36</v>
      </c>
    </row>
    <row r="11" spans="2:22" x14ac:dyDescent="0.25">
      <c r="B11" s="109"/>
      <c r="D11" s="39" t="str">
        <f>IF(ISBLANK(Sheet!EC9),"",IF(ISNUMBER(--Sheet!EC9),--Sheet!EC9,Sheet!EC9))</f>
        <v>Elvin Gadd</v>
      </c>
      <c r="E11" s="5" t="str">
        <f>IF(D11="","",IF(ISNUMBER(D11),"NEEDS NAME",IFERROR(VLOOKUP(D11,Data!$B$2:$C$300,2,FALSE),"ERROR")))</f>
        <v>A1-2300</v>
      </c>
      <c r="F11" s="73"/>
      <c r="G11" s="74"/>
      <c r="H11">
        <f ca="1">IF(OR(E11="A1-2300",E11="B2-2300",E11="C3-2300"),IF(F11="",COUNTIF($O$3:$Q$33,E11),COUNTIF($O$3:INDIRECT(ADDRESS(DAY(F11)+1,COLUMN($Q$3))),E11)+COUNTIF(INDIRECT(ADDRESS(DAY(F11)+2,COLUMN($O$3))):$Q$33,G11)),"")</f>
        <v>20</v>
      </c>
      <c r="I11" s="46">
        <f>IF(OR(E11="A1-2300",E11="B2-2300",E11="C3-2300"),
MIN(1,IF(COUNTIF($O$3:$Q$3,IF(OR(DAY(F11)=0,1&lt;DAY(F11)),E11,G11))&gt;0,COUNTIF(Sheet!$E$4:$E$151,D11),0))+
MIN(1,IF(COUNTIF($O$4:$Q$4,IF(OR(DAY(F11)=0,2&lt;DAY(F11)),E11,G11))&gt;0,COUNTIF(Sheet!$H$4:$H$151,D11),0))+
MIN(1,IF(COUNTIF($O$5:$Q$5,IF(OR(DAY(F11)=0,3&lt;DAY(F11)),E11,G11))&gt;0,COUNTIF(Sheet!$K$4:$K$151,D11),0))+
MIN(1,IF(COUNTIF($O$6:$Q$6,IF(OR(DAY(F11)=0,4&lt;DAY(F11)),E11,G11))&gt;0,COUNTIF(Sheet!$N$4:$N$151,D11),0))+
MIN(1,IF(COUNTIF($O$7:$Q$7,IF(OR(DAY(F11)=0,5&lt;DAY(F11)),E11,G11))&gt;0,COUNTIF(Sheet!$Q$4:$Q$151,D11),0))+
MIN(1,IF(COUNTIF($O$8:$Q$8,IF(OR(DAY(F11)=0,6&lt;DAY(F11)),E11,G11))&gt;0,COUNTIF(Sheet!$T$4:$T$151,D11),0))+
MIN(1,IF(COUNTIF($O$9:$Q$9,IF(OR(DAY(F11)=0,7&lt;DAY(F11)),E11,G11))&gt;0,COUNTIF(Sheet!$W$4:$W$151,D11),0))+
MIN(1,IF(COUNTIF($O$10:$Q$10,IF(OR(DAY(F11)=0,8&lt;DAY(F11)),E11,G11))&gt;0,COUNTIF(Sheet!$Z$4:$Z$151,D11),0))+
MIN(1,IF(COUNTIF($O$11:$Q$11,IF(OR(DAY(F11)=0,9&lt;DAY(F11)),E11,G11))&gt;0,COUNTIF(Sheet!$AC$4:$AC$151,D11),0))+
MIN(1,IF(COUNTIF($O$12:$Q$12,IF(OR(DAY(F11)=0,10&lt;DAY(F11)),E11,G11))&gt;0,COUNTIF(Sheet!$AF$4:$AF$151,D11),0))+
MIN(1,IF(COUNTIF($O$13:$Q$13,IF(OR(DAY(F11)=0,11&lt;DAY(F11)),E11,G11))&gt;0,COUNTIF(Sheet!$AI$4:$AI$151,D11),0))+
MIN(1,IF(COUNTIF($O$14:$Q$14,IF(OR(DAY(F11)=0,12&lt;DAY(F11)),E11,G11))&gt;0,COUNTIF(Sheet!$AL$4:$AL$151,D11),0))+
MIN(1,IF(COUNTIF($O$15:$Q$15,IF(OR(DAY(F11)=0,13&lt;DAY(F11)),E11,G11))&gt;0,COUNTIF(Sheet!$AO$4:$AO$151,D11),0))+
MIN(1,IF(COUNTIF($O$16:$Q$16,IF(OR(DAY(F11)=0,14&lt;DAY(F11)),E11,G11))&gt;0,COUNTIF(Sheet!$AR$4:$AR$151,D11),0))+
MIN(1,IF(COUNTIF($O$17:$Q$17,IF(OR(DAY(F11)=0,15&lt;DAY(F11)),E11,G11))&gt;0,COUNTIF(Sheet!$AU$4:$AU$151,D11),0))+
MIN(1,IF(COUNTIF($O$18:$Q$18,IF(OR(DAY(F11)=0,16&lt;DAY(F11)),E11,G11))&gt;0,COUNTIF(Sheet!$AX$4:$AX$151,D11),0))+
MIN(1,IF(COUNTIF($O$19:$Q$19,IF(OR(DAY(F11)=0,17&lt;DAY(F11)),E11,G11))&gt;0,COUNTIF(Sheet!$BA$4:$BA$151,D11),0))+
MIN(1,IF(COUNTIF($O$20:$Q$20,IF(OR(DAY(F11)=0,18&lt;DAY(F11)),E11,G11))&gt;0,COUNTIF(Sheet!$BD$4:$BD$151,D11),0))+
MIN(1,IF(COUNTIF($O$21:$Q$21,IF(OR(DAY(F11)=0,19&lt;DAY(F11)),E11,G11))&gt;0,COUNTIF(Sheet!$BG$4:$BG$151,D11),0))+
MIN(1,IF(COUNTIF($O$22:$Q$22,IF(OR(DAY(F11)=0,20&lt;DAY(F11)),E11,G11))&gt;0,COUNTIF(Sheet!$BJ$4:$BJ$151,D11),0))+
MIN(1,IF(COUNTIF($O$23:$Q$23,IF(OR(DAY(F11)=0,21&lt;DAY(F11)),E11,G11))&gt;0,COUNTIF(Sheet!$BM$4:$BM$151,D11),0))+
MIN(1,IF(COUNTIF($O$24:$Q$24,IF(OR(DAY(F11)=0,22&lt;DAY(F11)),E11,G11))&gt;0,COUNTIF(Sheet!$BP$4:$BP$151,D11),0))+
MIN(1,IF(COUNTIF($O$25:$Q$25,IF(OR(DAY(F11)=0,23&lt;DAY(F11)),E11,G11))&gt;0,COUNTIF(Sheet!$BS$4:$BS$151,D11),0))+
MIN(1,IF(COUNTIF($O$26:$Q$26,IF(OR(DAY(F11)=0,24&lt;DAY(F11)),E11,G11))&gt;0,COUNTIF(Sheet!$BV$4:$BV$151,D11),0))+
MIN(1,IF(COUNTIF($O$27:$Q$27,IF(OR(DAY(F11)=0,25&lt;DAY(F11)),E11,G11))&gt;0,COUNTIF(Sheet!$BY$4:$BY$151,D11),0))+
MIN(1,IF(COUNTIF($O$28:$Q$28,IF(OR(DAY(F11)=0,26&lt;DAY(F11)),E11,G11))&gt;0,COUNTIF(Sheet!$CB$4:$CB$151,D11),0))+
MIN(1,IF(COUNTIF($O$29:$Q$29,IF(OR(DAY(F11)=0,27&lt;DAY(F11)),E11,G11))&gt;0,COUNTIF(Sheet!$CE$4:$CE$151,D11),0))+
MIN(1,IF(COUNTIF($O$30:$Q$30,IF(OR(DAY(F11)=0,28&lt;DAY(F11)),E11,G11))&gt;0,COUNTIF(Sheet!$CH$4:$CH$151,D11),0))+
MIN(1,IF(COUNTIF($O$31:$Q$31,IF(OR(DAY(F11)=0,29&lt;DAY(F11)),E11,G11))&gt;0,COUNTIF(Sheet!$CK$4:$CK$151,D11),0))+
MIN(1,IF(COUNTIF($O$32:$Q$32,IF(OR(DAY(F11)=0,30&lt;DAY(F11)),E11,G11))&gt;0,COUNTIF(Sheet!$CN$4:$CN$151,D11),0))+
MIN(1,IF(COUNTIF($O$33:$Q$33,IF(OR(DAY(F11)=0,31&lt;DAY(F11)),E11,G11))&gt;0,COUNTIF(Sheet!$CQ$4:$CQ$151,D11),0)),"")</f>
        <v>18</v>
      </c>
      <c r="J11" s="37">
        <f t="shared" ca="1" si="0"/>
        <v>0.9</v>
      </c>
      <c r="K11" s="40">
        <f t="shared" ca="1" si="1"/>
        <v>10</v>
      </c>
      <c r="M11" s="61">
        <v>42713</v>
      </c>
      <c r="N11" t="str">
        <f t="shared" si="2"/>
        <v>Fri</v>
      </c>
      <c r="P11" t="s">
        <v>35</v>
      </c>
      <c r="Q11" s="48" t="s">
        <v>36</v>
      </c>
    </row>
    <row r="12" spans="2:22" ht="15.75" thickBot="1" x14ac:dyDescent="0.3">
      <c r="B12" s="110"/>
      <c r="D12" s="39" t="str">
        <f>IF(ISBLANK(Sheet!EC10),"",IF(ISNUMBER(--Sheet!EC10),--Sheet!EC10,Sheet!EC10))</f>
        <v>Francesca Pianta</v>
      </c>
      <c r="E12" s="5" t="str">
        <f>IF(D12="","",IF(ISNUMBER(D12),"NEEDS NAME",IFERROR(VLOOKUP(D12,Data!$B$2:$C$300,2,FALSE),"ERROR")))</f>
        <v>A1-2300</v>
      </c>
      <c r="F12" s="73"/>
      <c r="G12" s="74"/>
      <c r="H12">
        <f ca="1">IF(OR(E12="A1-2300",E12="B2-2300",E12="C3-2300"),IF(F12="",COUNTIF($O$3:$Q$33,E12),COUNTIF($O$3:INDIRECT(ADDRESS(DAY(F12)+1,COLUMN($Q$3))),E12)+COUNTIF(INDIRECT(ADDRESS(DAY(F12)+2,COLUMN($O$3))):$Q$33,G12)),"")</f>
        <v>20</v>
      </c>
      <c r="I12" s="46">
        <f>IF(OR(E12="A1-2300",E12="B2-2300",E12="C3-2300"),
MIN(1,IF(COUNTIF($O$3:$Q$3,IF(OR(DAY(F12)=0,1&lt;DAY(F12)),E12,G12))&gt;0,COUNTIF(Sheet!$E$4:$E$151,D12),0))+
MIN(1,IF(COUNTIF($O$4:$Q$4,IF(OR(DAY(F12)=0,2&lt;DAY(F12)),E12,G12))&gt;0,COUNTIF(Sheet!$H$4:$H$151,D12),0))+
MIN(1,IF(COUNTIF($O$5:$Q$5,IF(OR(DAY(F12)=0,3&lt;DAY(F12)),E12,G12))&gt;0,COUNTIF(Sheet!$K$4:$K$151,D12),0))+
MIN(1,IF(COUNTIF($O$6:$Q$6,IF(OR(DAY(F12)=0,4&lt;DAY(F12)),E12,G12))&gt;0,COUNTIF(Sheet!$N$4:$N$151,D12),0))+
MIN(1,IF(COUNTIF($O$7:$Q$7,IF(OR(DAY(F12)=0,5&lt;DAY(F12)),E12,G12))&gt;0,COUNTIF(Sheet!$Q$4:$Q$151,D12),0))+
MIN(1,IF(COUNTIF($O$8:$Q$8,IF(OR(DAY(F12)=0,6&lt;DAY(F12)),E12,G12))&gt;0,COUNTIF(Sheet!$T$4:$T$151,D12),0))+
MIN(1,IF(COUNTIF($O$9:$Q$9,IF(OR(DAY(F12)=0,7&lt;DAY(F12)),E12,G12))&gt;0,COUNTIF(Sheet!$W$4:$W$151,D12),0))+
MIN(1,IF(COUNTIF($O$10:$Q$10,IF(OR(DAY(F12)=0,8&lt;DAY(F12)),E12,G12))&gt;0,COUNTIF(Sheet!$Z$4:$Z$151,D12),0))+
MIN(1,IF(COUNTIF($O$11:$Q$11,IF(OR(DAY(F12)=0,9&lt;DAY(F12)),E12,G12))&gt;0,COUNTIF(Sheet!$AC$4:$AC$151,D12),0))+
MIN(1,IF(COUNTIF($O$12:$Q$12,IF(OR(DAY(F12)=0,10&lt;DAY(F12)),E12,G12))&gt;0,COUNTIF(Sheet!$AF$4:$AF$151,D12),0))+
MIN(1,IF(COUNTIF($O$13:$Q$13,IF(OR(DAY(F12)=0,11&lt;DAY(F12)),E12,G12))&gt;0,COUNTIF(Sheet!$AI$4:$AI$151,D12),0))+
MIN(1,IF(COUNTIF($O$14:$Q$14,IF(OR(DAY(F12)=0,12&lt;DAY(F12)),E12,G12))&gt;0,COUNTIF(Sheet!$AL$4:$AL$151,D12),0))+
MIN(1,IF(COUNTIF($O$15:$Q$15,IF(OR(DAY(F12)=0,13&lt;DAY(F12)),E12,G12))&gt;0,COUNTIF(Sheet!$AO$4:$AO$151,D12),0))+
MIN(1,IF(COUNTIF($O$16:$Q$16,IF(OR(DAY(F12)=0,14&lt;DAY(F12)),E12,G12))&gt;0,COUNTIF(Sheet!$AR$4:$AR$151,D12),0))+
MIN(1,IF(COUNTIF($O$17:$Q$17,IF(OR(DAY(F12)=0,15&lt;DAY(F12)),E12,G12))&gt;0,COUNTIF(Sheet!$AU$4:$AU$151,D12),0))+
MIN(1,IF(COUNTIF($O$18:$Q$18,IF(OR(DAY(F12)=0,16&lt;DAY(F12)),E12,G12))&gt;0,COUNTIF(Sheet!$AX$4:$AX$151,D12),0))+
MIN(1,IF(COUNTIF($O$19:$Q$19,IF(OR(DAY(F12)=0,17&lt;DAY(F12)),E12,G12))&gt;0,COUNTIF(Sheet!$BA$4:$BA$151,D12),0))+
MIN(1,IF(COUNTIF($O$20:$Q$20,IF(OR(DAY(F12)=0,18&lt;DAY(F12)),E12,G12))&gt;0,COUNTIF(Sheet!$BD$4:$BD$151,D12),0))+
MIN(1,IF(COUNTIF($O$21:$Q$21,IF(OR(DAY(F12)=0,19&lt;DAY(F12)),E12,G12))&gt;0,COUNTIF(Sheet!$BG$4:$BG$151,D12),0))+
MIN(1,IF(COUNTIF($O$22:$Q$22,IF(OR(DAY(F12)=0,20&lt;DAY(F12)),E12,G12))&gt;0,COUNTIF(Sheet!$BJ$4:$BJ$151,D12),0))+
MIN(1,IF(COUNTIF($O$23:$Q$23,IF(OR(DAY(F12)=0,21&lt;DAY(F12)),E12,G12))&gt;0,COUNTIF(Sheet!$BM$4:$BM$151,D12),0))+
MIN(1,IF(COUNTIF($O$24:$Q$24,IF(OR(DAY(F12)=0,22&lt;DAY(F12)),E12,G12))&gt;0,COUNTIF(Sheet!$BP$4:$BP$151,D12),0))+
MIN(1,IF(COUNTIF($O$25:$Q$25,IF(OR(DAY(F12)=0,23&lt;DAY(F12)),E12,G12))&gt;0,COUNTIF(Sheet!$BS$4:$BS$151,D12),0))+
MIN(1,IF(COUNTIF($O$26:$Q$26,IF(OR(DAY(F12)=0,24&lt;DAY(F12)),E12,G12))&gt;0,COUNTIF(Sheet!$BV$4:$BV$151,D12),0))+
MIN(1,IF(COUNTIF($O$27:$Q$27,IF(OR(DAY(F12)=0,25&lt;DAY(F12)),E12,G12))&gt;0,COUNTIF(Sheet!$BY$4:$BY$151,D12),0))+
MIN(1,IF(COUNTIF($O$28:$Q$28,IF(OR(DAY(F12)=0,26&lt;DAY(F12)),E12,G12))&gt;0,COUNTIF(Sheet!$CB$4:$CB$151,D12),0))+
MIN(1,IF(COUNTIF($O$29:$Q$29,IF(OR(DAY(F12)=0,27&lt;DAY(F12)),E12,G12))&gt;0,COUNTIF(Sheet!$CE$4:$CE$151,D12),0))+
MIN(1,IF(COUNTIF($O$30:$Q$30,IF(OR(DAY(F12)=0,28&lt;DAY(F12)),E12,G12))&gt;0,COUNTIF(Sheet!$CH$4:$CH$151,D12),0))+
MIN(1,IF(COUNTIF($O$31:$Q$31,IF(OR(DAY(F12)=0,29&lt;DAY(F12)),E12,G12))&gt;0,COUNTIF(Sheet!$CK$4:$CK$151,D12),0))+
MIN(1,IF(COUNTIF($O$32:$Q$32,IF(OR(DAY(F12)=0,30&lt;DAY(F12)),E12,G12))&gt;0,COUNTIF(Sheet!$CN$4:$CN$151,D12),0))+
MIN(1,IF(COUNTIF($O$33:$Q$33,IF(OR(DAY(F12)=0,31&lt;DAY(F12)),E12,G12))&gt;0,COUNTIF(Sheet!$CQ$4:$CQ$151,D12),0)),"")</f>
        <v>19</v>
      </c>
      <c r="J12" s="37">
        <f t="shared" ca="1" si="0"/>
        <v>0.95</v>
      </c>
      <c r="K12" s="40">
        <f t="shared" ca="1" si="1"/>
        <v>6</v>
      </c>
      <c r="M12" s="61">
        <v>42714</v>
      </c>
      <c r="N12" t="str">
        <f t="shared" si="2"/>
        <v>Sat</v>
      </c>
      <c r="P12" t="s">
        <v>35</v>
      </c>
      <c r="Q12" s="48" t="s">
        <v>36</v>
      </c>
    </row>
    <row r="13" spans="2:22" x14ac:dyDescent="0.25">
      <c r="B13" s="101" t="s">
        <v>29</v>
      </c>
      <c r="D13" s="39" t="str">
        <f>IF(ISBLANK(Sheet!EC11),"",IF(ISNUMBER(--Sheet!EC11),--Sheet!EC11,Sheet!EC11))</f>
        <v>Ivo Robotnik</v>
      </c>
      <c r="E13" s="5" t="str">
        <f>IF(D13="","",IF(ISNUMBER(D13),"NEEDS NAME",IFERROR(VLOOKUP(D13,Data!$B$2:$C$300,2,FALSE),"ERROR")))</f>
        <v>A1-2300</v>
      </c>
      <c r="F13" s="73"/>
      <c r="G13" s="74"/>
      <c r="H13">
        <f ca="1">IF(OR(E13="A1-2300",E13="B2-2300",E13="C3-2300"),IF(F13="",COUNTIF($O$3:$Q$33,E13),COUNTIF($O$3:INDIRECT(ADDRESS(DAY(F13)+1,COLUMN($Q$3))),E13)+COUNTIF(INDIRECT(ADDRESS(DAY(F13)+2,COLUMN($O$3))):$Q$33,G13)),"")</f>
        <v>20</v>
      </c>
      <c r="I13" s="46">
        <f>IF(OR(E13="A1-2300",E13="B2-2300",E13="C3-2300"),
MIN(1,IF(COUNTIF($O$3:$Q$3,IF(OR(DAY(F13)=0,1&lt;DAY(F13)),E13,G13))&gt;0,COUNTIF(Sheet!$E$4:$E$151,D13),0))+
MIN(1,IF(COUNTIF($O$4:$Q$4,IF(OR(DAY(F13)=0,2&lt;DAY(F13)),E13,G13))&gt;0,COUNTIF(Sheet!$H$4:$H$151,D13),0))+
MIN(1,IF(COUNTIF($O$5:$Q$5,IF(OR(DAY(F13)=0,3&lt;DAY(F13)),E13,G13))&gt;0,COUNTIF(Sheet!$K$4:$K$151,D13),0))+
MIN(1,IF(COUNTIF($O$6:$Q$6,IF(OR(DAY(F13)=0,4&lt;DAY(F13)),E13,G13))&gt;0,COUNTIF(Sheet!$N$4:$N$151,D13),0))+
MIN(1,IF(COUNTIF($O$7:$Q$7,IF(OR(DAY(F13)=0,5&lt;DAY(F13)),E13,G13))&gt;0,COUNTIF(Sheet!$Q$4:$Q$151,D13),0))+
MIN(1,IF(COUNTIF($O$8:$Q$8,IF(OR(DAY(F13)=0,6&lt;DAY(F13)),E13,G13))&gt;0,COUNTIF(Sheet!$T$4:$T$151,D13),0))+
MIN(1,IF(COUNTIF($O$9:$Q$9,IF(OR(DAY(F13)=0,7&lt;DAY(F13)),E13,G13))&gt;0,COUNTIF(Sheet!$W$4:$W$151,D13),0))+
MIN(1,IF(COUNTIF($O$10:$Q$10,IF(OR(DAY(F13)=0,8&lt;DAY(F13)),E13,G13))&gt;0,COUNTIF(Sheet!$Z$4:$Z$151,D13),0))+
MIN(1,IF(COUNTIF($O$11:$Q$11,IF(OR(DAY(F13)=0,9&lt;DAY(F13)),E13,G13))&gt;0,COUNTIF(Sheet!$AC$4:$AC$151,D13),0))+
MIN(1,IF(COUNTIF($O$12:$Q$12,IF(OR(DAY(F13)=0,10&lt;DAY(F13)),E13,G13))&gt;0,COUNTIF(Sheet!$AF$4:$AF$151,D13),0))+
MIN(1,IF(COUNTIF($O$13:$Q$13,IF(OR(DAY(F13)=0,11&lt;DAY(F13)),E13,G13))&gt;0,COUNTIF(Sheet!$AI$4:$AI$151,D13),0))+
MIN(1,IF(COUNTIF($O$14:$Q$14,IF(OR(DAY(F13)=0,12&lt;DAY(F13)),E13,G13))&gt;0,COUNTIF(Sheet!$AL$4:$AL$151,D13),0))+
MIN(1,IF(COUNTIF($O$15:$Q$15,IF(OR(DAY(F13)=0,13&lt;DAY(F13)),E13,G13))&gt;0,COUNTIF(Sheet!$AO$4:$AO$151,D13),0))+
MIN(1,IF(COUNTIF($O$16:$Q$16,IF(OR(DAY(F13)=0,14&lt;DAY(F13)),E13,G13))&gt;0,COUNTIF(Sheet!$AR$4:$AR$151,D13),0))+
MIN(1,IF(COUNTIF($O$17:$Q$17,IF(OR(DAY(F13)=0,15&lt;DAY(F13)),E13,G13))&gt;0,COUNTIF(Sheet!$AU$4:$AU$151,D13),0))+
MIN(1,IF(COUNTIF($O$18:$Q$18,IF(OR(DAY(F13)=0,16&lt;DAY(F13)),E13,G13))&gt;0,COUNTIF(Sheet!$AX$4:$AX$151,D13),0))+
MIN(1,IF(COUNTIF($O$19:$Q$19,IF(OR(DAY(F13)=0,17&lt;DAY(F13)),E13,G13))&gt;0,COUNTIF(Sheet!$BA$4:$BA$151,D13),0))+
MIN(1,IF(COUNTIF($O$20:$Q$20,IF(OR(DAY(F13)=0,18&lt;DAY(F13)),E13,G13))&gt;0,COUNTIF(Sheet!$BD$4:$BD$151,D13),0))+
MIN(1,IF(COUNTIF($O$21:$Q$21,IF(OR(DAY(F13)=0,19&lt;DAY(F13)),E13,G13))&gt;0,COUNTIF(Sheet!$BG$4:$BG$151,D13),0))+
MIN(1,IF(COUNTIF($O$22:$Q$22,IF(OR(DAY(F13)=0,20&lt;DAY(F13)),E13,G13))&gt;0,COUNTIF(Sheet!$BJ$4:$BJ$151,D13),0))+
MIN(1,IF(COUNTIF($O$23:$Q$23,IF(OR(DAY(F13)=0,21&lt;DAY(F13)),E13,G13))&gt;0,COUNTIF(Sheet!$BM$4:$BM$151,D13),0))+
MIN(1,IF(COUNTIF($O$24:$Q$24,IF(OR(DAY(F13)=0,22&lt;DAY(F13)),E13,G13))&gt;0,COUNTIF(Sheet!$BP$4:$BP$151,D13),0))+
MIN(1,IF(COUNTIF($O$25:$Q$25,IF(OR(DAY(F13)=0,23&lt;DAY(F13)),E13,G13))&gt;0,COUNTIF(Sheet!$BS$4:$BS$151,D13),0))+
MIN(1,IF(COUNTIF($O$26:$Q$26,IF(OR(DAY(F13)=0,24&lt;DAY(F13)),E13,G13))&gt;0,COUNTIF(Sheet!$BV$4:$BV$151,D13),0))+
MIN(1,IF(COUNTIF($O$27:$Q$27,IF(OR(DAY(F13)=0,25&lt;DAY(F13)),E13,G13))&gt;0,COUNTIF(Sheet!$BY$4:$BY$151,D13),0))+
MIN(1,IF(COUNTIF($O$28:$Q$28,IF(OR(DAY(F13)=0,26&lt;DAY(F13)),E13,G13))&gt;0,COUNTIF(Sheet!$CB$4:$CB$151,D13),0))+
MIN(1,IF(COUNTIF($O$29:$Q$29,IF(OR(DAY(F13)=0,27&lt;DAY(F13)),E13,G13))&gt;0,COUNTIF(Sheet!$CE$4:$CE$151,D13),0))+
MIN(1,IF(COUNTIF($O$30:$Q$30,IF(OR(DAY(F13)=0,28&lt;DAY(F13)),E13,G13))&gt;0,COUNTIF(Sheet!$CH$4:$CH$151,D13),0))+
MIN(1,IF(COUNTIF($O$31:$Q$31,IF(OR(DAY(F13)=0,29&lt;DAY(F13)),E13,G13))&gt;0,COUNTIF(Sheet!$CK$4:$CK$151,D13),0))+
MIN(1,IF(COUNTIF($O$32:$Q$32,IF(OR(DAY(F13)=0,30&lt;DAY(F13)),E13,G13))&gt;0,COUNTIF(Sheet!$CN$4:$CN$151,D13),0))+
MIN(1,IF(COUNTIF($O$33:$Q$33,IF(OR(DAY(F13)=0,31&lt;DAY(F13)),E13,G13))&gt;0,COUNTIF(Sheet!$CQ$4:$CQ$151,D13),0)),"")</f>
        <v>20</v>
      </c>
      <c r="J13" s="37">
        <f t="shared" ca="1" si="0"/>
        <v>1</v>
      </c>
      <c r="K13" s="40">
        <f t="shared" ca="1" si="1"/>
        <v>1</v>
      </c>
      <c r="M13" s="61">
        <v>42715</v>
      </c>
      <c r="N13" t="str">
        <f t="shared" si="2"/>
        <v>Sun</v>
      </c>
      <c r="O13" t="s">
        <v>34</v>
      </c>
      <c r="P13" t="s">
        <v>35</v>
      </c>
      <c r="Q13" s="48"/>
    </row>
    <row r="14" spans="2:22" x14ac:dyDescent="0.25">
      <c r="B14" s="102"/>
      <c r="D14" s="39" t="str">
        <f>IF(ISBLANK(Sheet!EC12),"",IF(ISNUMBER(--Sheet!EC12),--Sheet!EC12,Sheet!EC12))</f>
        <v>James</v>
      </c>
      <c r="E14" s="5" t="str">
        <f>IF(D14="","",IF(ISNUMBER(D14),"NEEDS NAME",IFERROR(VLOOKUP(D14,Data!$B$2:$C$300,2,FALSE),"ERROR")))</f>
        <v>ERROR</v>
      </c>
      <c r="F14" s="73"/>
      <c r="G14" s="74"/>
      <c r="H14" t="str">
        <f ca="1">IF(OR(E14="A1-2300",E14="B2-2300",E14="C3-2300"),IF(F14="",COUNTIF($O$3:$Q$33,E14),COUNTIF($O$3:INDIRECT(ADDRESS(DAY(F14)+1,COLUMN($Q$3))),E14)+COUNTIF(INDIRECT(ADDRESS(DAY(F14)+2,COLUMN($O$3))):$Q$33,G14)),"")</f>
        <v/>
      </c>
      <c r="I14" s="46" t="str">
        <f>IF(OR(E14="A1-2300",E14="B2-2300",E14="C3-2300"),
MIN(1,IF(COUNTIF($O$3:$Q$3,IF(OR(DAY(F14)=0,1&lt;DAY(F14)),E14,G14))&gt;0,COUNTIF(Sheet!$E$4:$E$151,D14),0))+
MIN(1,IF(COUNTIF($O$4:$Q$4,IF(OR(DAY(F14)=0,2&lt;DAY(F14)),E14,G14))&gt;0,COUNTIF(Sheet!$H$4:$H$151,D14),0))+
MIN(1,IF(COUNTIF($O$5:$Q$5,IF(OR(DAY(F14)=0,3&lt;DAY(F14)),E14,G14))&gt;0,COUNTIF(Sheet!$K$4:$K$151,D14),0))+
MIN(1,IF(COUNTIF($O$6:$Q$6,IF(OR(DAY(F14)=0,4&lt;DAY(F14)),E14,G14))&gt;0,COUNTIF(Sheet!$N$4:$N$151,D14),0))+
MIN(1,IF(COUNTIF($O$7:$Q$7,IF(OR(DAY(F14)=0,5&lt;DAY(F14)),E14,G14))&gt;0,COUNTIF(Sheet!$Q$4:$Q$151,D14),0))+
MIN(1,IF(COUNTIF($O$8:$Q$8,IF(OR(DAY(F14)=0,6&lt;DAY(F14)),E14,G14))&gt;0,COUNTIF(Sheet!$T$4:$T$151,D14),0))+
MIN(1,IF(COUNTIF($O$9:$Q$9,IF(OR(DAY(F14)=0,7&lt;DAY(F14)),E14,G14))&gt;0,COUNTIF(Sheet!$W$4:$W$151,D14),0))+
MIN(1,IF(COUNTIF($O$10:$Q$10,IF(OR(DAY(F14)=0,8&lt;DAY(F14)),E14,G14))&gt;0,COUNTIF(Sheet!$Z$4:$Z$151,D14),0))+
MIN(1,IF(COUNTIF($O$11:$Q$11,IF(OR(DAY(F14)=0,9&lt;DAY(F14)),E14,G14))&gt;0,COUNTIF(Sheet!$AC$4:$AC$151,D14),0))+
MIN(1,IF(COUNTIF($O$12:$Q$12,IF(OR(DAY(F14)=0,10&lt;DAY(F14)),E14,G14))&gt;0,COUNTIF(Sheet!$AF$4:$AF$151,D14),0))+
MIN(1,IF(COUNTIF($O$13:$Q$13,IF(OR(DAY(F14)=0,11&lt;DAY(F14)),E14,G14))&gt;0,COUNTIF(Sheet!$AI$4:$AI$151,D14),0))+
MIN(1,IF(COUNTIF($O$14:$Q$14,IF(OR(DAY(F14)=0,12&lt;DAY(F14)),E14,G14))&gt;0,COUNTIF(Sheet!$AL$4:$AL$151,D14),0))+
MIN(1,IF(COUNTIF($O$15:$Q$15,IF(OR(DAY(F14)=0,13&lt;DAY(F14)),E14,G14))&gt;0,COUNTIF(Sheet!$AO$4:$AO$151,D14),0))+
MIN(1,IF(COUNTIF($O$16:$Q$16,IF(OR(DAY(F14)=0,14&lt;DAY(F14)),E14,G14))&gt;0,COUNTIF(Sheet!$AR$4:$AR$151,D14),0))+
MIN(1,IF(COUNTIF($O$17:$Q$17,IF(OR(DAY(F14)=0,15&lt;DAY(F14)),E14,G14))&gt;0,COUNTIF(Sheet!$AU$4:$AU$151,D14),0))+
MIN(1,IF(COUNTIF($O$18:$Q$18,IF(OR(DAY(F14)=0,16&lt;DAY(F14)),E14,G14))&gt;0,COUNTIF(Sheet!$AX$4:$AX$151,D14),0))+
MIN(1,IF(COUNTIF($O$19:$Q$19,IF(OR(DAY(F14)=0,17&lt;DAY(F14)),E14,G14))&gt;0,COUNTIF(Sheet!$BA$4:$BA$151,D14),0))+
MIN(1,IF(COUNTIF($O$20:$Q$20,IF(OR(DAY(F14)=0,18&lt;DAY(F14)),E14,G14))&gt;0,COUNTIF(Sheet!$BD$4:$BD$151,D14),0))+
MIN(1,IF(COUNTIF($O$21:$Q$21,IF(OR(DAY(F14)=0,19&lt;DAY(F14)),E14,G14))&gt;0,COUNTIF(Sheet!$BG$4:$BG$151,D14),0))+
MIN(1,IF(COUNTIF($O$22:$Q$22,IF(OR(DAY(F14)=0,20&lt;DAY(F14)),E14,G14))&gt;0,COUNTIF(Sheet!$BJ$4:$BJ$151,D14),0))+
MIN(1,IF(COUNTIF($O$23:$Q$23,IF(OR(DAY(F14)=0,21&lt;DAY(F14)),E14,G14))&gt;0,COUNTIF(Sheet!$BM$4:$BM$151,D14),0))+
MIN(1,IF(COUNTIF($O$24:$Q$24,IF(OR(DAY(F14)=0,22&lt;DAY(F14)),E14,G14))&gt;0,COUNTIF(Sheet!$BP$4:$BP$151,D14),0))+
MIN(1,IF(COUNTIF($O$25:$Q$25,IF(OR(DAY(F14)=0,23&lt;DAY(F14)),E14,G14))&gt;0,COUNTIF(Sheet!$BS$4:$BS$151,D14),0))+
MIN(1,IF(COUNTIF($O$26:$Q$26,IF(OR(DAY(F14)=0,24&lt;DAY(F14)),E14,G14))&gt;0,COUNTIF(Sheet!$BV$4:$BV$151,D14),0))+
MIN(1,IF(COUNTIF($O$27:$Q$27,IF(OR(DAY(F14)=0,25&lt;DAY(F14)),E14,G14))&gt;0,COUNTIF(Sheet!$BY$4:$BY$151,D14),0))+
MIN(1,IF(COUNTIF($O$28:$Q$28,IF(OR(DAY(F14)=0,26&lt;DAY(F14)),E14,G14))&gt;0,COUNTIF(Sheet!$CB$4:$CB$151,D14),0))+
MIN(1,IF(COUNTIF($O$29:$Q$29,IF(OR(DAY(F14)=0,27&lt;DAY(F14)),E14,G14))&gt;0,COUNTIF(Sheet!$CE$4:$CE$151,D14),0))+
MIN(1,IF(COUNTIF($O$30:$Q$30,IF(OR(DAY(F14)=0,28&lt;DAY(F14)),E14,G14))&gt;0,COUNTIF(Sheet!$CH$4:$CH$151,D14),0))+
MIN(1,IF(COUNTIF($O$31:$Q$31,IF(OR(DAY(F14)=0,29&lt;DAY(F14)),E14,G14))&gt;0,COUNTIF(Sheet!$CK$4:$CK$151,D14),0))+
MIN(1,IF(COUNTIF($O$32:$Q$32,IF(OR(DAY(F14)=0,30&lt;DAY(F14)),E14,G14))&gt;0,COUNTIF(Sheet!$CN$4:$CN$151,D14),0))+
MIN(1,IF(COUNTIF($O$33:$Q$33,IF(OR(DAY(F14)=0,31&lt;DAY(F14)),E14,G14))&gt;0,COUNTIF(Sheet!$CQ$4:$CQ$151,D14),0)),"")</f>
        <v/>
      </c>
      <c r="J14" s="37" t="str">
        <f t="shared" ca="1" si="0"/>
        <v/>
      </c>
      <c r="K14" s="40" t="str">
        <f t="shared" ca="1" si="1"/>
        <v/>
      </c>
      <c r="M14" s="61">
        <v>42716</v>
      </c>
      <c r="N14" t="str">
        <f t="shared" si="2"/>
        <v>Mon</v>
      </c>
      <c r="O14" t="s">
        <v>34</v>
      </c>
      <c r="P14" t="s">
        <v>35</v>
      </c>
      <c r="Q14" s="48"/>
    </row>
    <row r="15" spans="2:22" x14ac:dyDescent="0.25">
      <c r="B15" s="102"/>
      <c r="D15" s="39" t="str">
        <f>IF(ISBLANK(Sheet!EC13),"",IF(ISNUMBER(--Sheet!EC13),--Sheet!EC13,Sheet!EC13))</f>
        <v>James McCloud</v>
      </c>
      <c r="E15" s="5" t="str">
        <f>IF(D15="","",IF(ISNUMBER(D15),"NEEDS NAME",IFERROR(VLOOKUP(D15,Data!$B$2:$C$300,2,FALSE),"ERROR")))</f>
        <v>C3-2300</v>
      </c>
      <c r="F15" s="73"/>
      <c r="G15" s="74"/>
      <c r="H15">
        <f ca="1">IF(OR(E15="A1-2300",E15="B2-2300",E15="C3-2300"),IF(F15="",COUNTIF($O$3:$Q$33,E15),COUNTIF($O$3:INDIRECT(ADDRESS(DAY(F15)+1,COLUMN($Q$3))),E15)+COUNTIF(INDIRECT(ADDRESS(DAY(F15)+2,COLUMN($O$3))):$Q$33,G15)),"")</f>
        <v>23</v>
      </c>
      <c r="I15" s="46">
        <f>IF(OR(E15="A1-2300",E15="B2-2300",E15="C3-2300"),
MIN(1,IF(COUNTIF($O$3:$Q$3,IF(OR(DAY(F15)=0,1&lt;DAY(F15)),E15,G15))&gt;0,COUNTIF(Sheet!$E$4:$E$151,D15),0))+
MIN(1,IF(COUNTIF($O$4:$Q$4,IF(OR(DAY(F15)=0,2&lt;DAY(F15)),E15,G15))&gt;0,COUNTIF(Sheet!$H$4:$H$151,D15),0))+
MIN(1,IF(COUNTIF($O$5:$Q$5,IF(OR(DAY(F15)=0,3&lt;DAY(F15)),E15,G15))&gt;0,COUNTIF(Sheet!$K$4:$K$151,D15),0))+
MIN(1,IF(COUNTIF($O$6:$Q$6,IF(OR(DAY(F15)=0,4&lt;DAY(F15)),E15,G15))&gt;0,COUNTIF(Sheet!$N$4:$N$151,D15),0))+
MIN(1,IF(COUNTIF($O$7:$Q$7,IF(OR(DAY(F15)=0,5&lt;DAY(F15)),E15,G15))&gt;0,COUNTIF(Sheet!$Q$4:$Q$151,D15),0))+
MIN(1,IF(COUNTIF($O$8:$Q$8,IF(OR(DAY(F15)=0,6&lt;DAY(F15)),E15,G15))&gt;0,COUNTIF(Sheet!$T$4:$T$151,D15),0))+
MIN(1,IF(COUNTIF($O$9:$Q$9,IF(OR(DAY(F15)=0,7&lt;DAY(F15)),E15,G15))&gt;0,COUNTIF(Sheet!$W$4:$W$151,D15),0))+
MIN(1,IF(COUNTIF($O$10:$Q$10,IF(OR(DAY(F15)=0,8&lt;DAY(F15)),E15,G15))&gt;0,COUNTIF(Sheet!$Z$4:$Z$151,D15),0))+
MIN(1,IF(COUNTIF($O$11:$Q$11,IF(OR(DAY(F15)=0,9&lt;DAY(F15)),E15,G15))&gt;0,COUNTIF(Sheet!$AC$4:$AC$151,D15),0))+
MIN(1,IF(COUNTIF($O$12:$Q$12,IF(OR(DAY(F15)=0,10&lt;DAY(F15)),E15,G15))&gt;0,COUNTIF(Sheet!$AF$4:$AF$151,D15),0))+
MIN(1,IF(COUNTIF($O$13:$Q$13,IF(OR(DAY(F15)=0,11&lt;DAY(F15)),E15,G15))&gt;0,COUNTIF(Sheet!$AI$4:$AI$151,D15),0))+
MIN(1,IF(COUNTIF($O$14:$Q$14,IF(OR(DAY(F15)=0,12&lt;DAY(F15)),E15,G15))&gt;0,COUNTIF(Sheet!$AL$4:$AL$151,D15),0))+
MIN(1,IF(COUNTIF($O$15:$Q$15,IF(OR(DAY(F15)=0,13&lt;DAY(F15)),E15,G15))&gt;0,COUNTIF(Sheet!$AO$4:$AO$151,D15),0))+
MIN(1,IF(COUNTIF($O$16:$Q$16,IF(OR(DAY(F15)=0,14&lt;DAY(F15)),E15,G15))&gt;0,COUNTIF(Sheet!$AR$4:$AR$151,D15),0))+
MIN(1,IF(COUNTIF($O$17:$Q$17,IF(OR(DAY(F15)=0,15&lt;DAY(F15)),E15,G15))&gt;0,COUNTIF(Sheet!$AU$4:$AU$151,D15),0))+
MIN(1,IF(COUNTIF($O$18:$Q$18,IF(OR(DAY(F15)=0,16&lt;DAY(F15)),E15,G15))&gt;0,COUNTIF(Sheet!$AX$4:$AX$151,D15),0))+
MIN(1,IF(COUNTIF($O$19:$Q$19,IF(OR(DAY(F15)=0,17&lt;DAY(F15)),E15,G15))&gt;0,COUNTIF(Sheet!$BA$4:$BA$151,D15),0))+
MIN(1,IF(COUNTIF($O$20:$Q$20,IF(OR(DAY(F15)=0,18&lt;DAY(F15)),E15,G15))&gt;0,COUNTIF(Sheet!$BD$4:$BD$151,D15),0))+
MIN(1,IF(COUNTIF($O$21:$Q$21,IF(OR(DAY(F15)=0,19&lt;DAY(F15)),E15,G15))&gt;0,COUNTIF(Sheet!$BG$4:$BG$151,D15),0))+
MIN(1,IF(COUNTIF($O$22:$Q$22,IF(OR(DAY(F15)=0,20&lt;DAY(F15)),E15,G15))&gt;0,COUNTIF(Sheet!$BJ$4:$BJ$151,D15),0))+
MIN(1,IF(COUNTIF($O$23:$Q$23,IF(OR(DAY(F15)=0,21&lt;DAY(F15)),E15,G15))&gt;0,COUNTIF(Sheet!$BM$4:$BM$151,D15),0))+
MIN(1,IF(COUNTIF($O$24:$Q$24,IF(OR(DAY(F15)=0,22&lt;DAY(F15)),E15,G15))&gt;0,COUNTIF(Sheet!$BP$4:$BP$151,D15),0))+
MIN(1,IF(COUNTIF($O$25:$Q$25,IF(OR(DAY(F15)=0,23&lt;DAY(F15)),E15,G15))&gt;0,COUNTIF(Sheet!$BS$4:$BS$151,D15),0))+
MIN(1,IF(COUNTIF($O$26:$Q$26,IF(OR(DAY(F15)=0,24&lt;DAY(F15)),E15,G15))&gt;0,COUNTIF(Sheet!$BV$4:$BV$151,D15),0))+
MIN(1,IF(COUNTIF($O$27:$Q$27,IF(OR(DAY(F15)=0,25&lt;DAY(F15)),E15,G15))&gt;0,COUNTIF(Sheet!$BY$4:$BY$151,D15),0))+
MIN(1,IF(COUNTIF($O$28:$Q$28,IF(OR(DAY(F15)=0,26&lt;DAY(F15)),E15,G15))&gt;0,COUNTIF(Sheet!$CB$4:$CB$151,D15),0))+
MIN(1,IF(COUNTIF($O$29:$Q$29,IF(OR(DAY(F15)=0,27&lt;DAY(F15)),E15,G15))&gt;0,COUNTIF(Sheet!$CE$4:$CE$151,D15),0))+
MIN(1,IF(COUNTIF($O$30:$Q$30,IF(OR(DAY(F15)=0,28&lt;DAY(F15)),E15,G15))&gt;0,COUNTIF(Sheet!$CH$4:$CH$151,D15),0))+
MIN(1,IF(COUNTIF($O$31:$Q$31,IF(OR(DAY(F15)=0,29&lt;DAY(F15)),E15,G15))&gt;0,COUNTIF(Sheet!$CK$4:$CK$151,D15),0))+
MIN(1,IF(COUNTIF($O$32:$Q$32,IF(OR(DAY(F15)=0,30&lt;DAY(F15)),E15,G15))&gt;0,COUNTIF(Sheet!$CN$4:$CN$151,D15),0))+
MIN(1,IF(COUNTIF($O$33:$Q$33,IF(OR(DAY(F15)=0,31&lt;DAY(F15)),E15,G15))&gt;0,COUNTIF(Sheet!$CQ$4:$CQ$151,D15),0)),"")</f>
        <v>22</v>
      </c>
      <c r="J15" s="37">
        <f t="shared" ca="1" si="0"/>
        <v>0.95652173913043481</v>
      </c>
      <c r="K15" s="40">
        <f t="shared" ca="1" si="1"/>
        <v>4</v>
      </c>
      <c r="M15" s="61">
        <v>42717</v>
      </c>
      <c r="N15" t="str">
        <f t="shared" si="2"/>
        <v>Tue</v>
      </c>
      <c r="O15" t="s">
        <v>34</v>
      </c>
      <c r="Q15" s="48" t="s">
        <v>36</v>
      </c>
    </row>
    <row r="16" spans="2:22" ht="15.75" thickBot="1" x14ac:dyDescent="0.3">
      <c r="B16" s="103"/>
      <c r="D16" s="39" t="str">
        <f>IF(ISBLANK(Sheet!EC14),"",IF(ISNUMBER(--Sheet!EC14),--Sheet!EC14,Sheet!EC14))</f>
        <v>Katt Munroe</v>
      </c>
      <c r="E16" s="5" t="str">
        <f>IF(D16="","",IF(ISNUMBER(D16),"NEEDS NAME",IFERROR(VLOOKUP(D16,Data!$B$2:$C$300,2,FALSE),"ERROR")))</f>
        <v>C3-2300</v>
      </c>
      <c r="F16" s="73">
        <v>42724</v>
      </c>
      <c r="G16" s="74" t="s">
        <v>35</v>
      </c>
      <c r="H16">
        <f ca="1">IF(OR(E16="A1-2300",E16="B2-2300",E16="C3-2300"),IF(F16="",COUNTIF($O$3:$Q$33,E16),COUNTIF($O$3:INDIRECT(ADDRESS(DAY(F16)+1,COLUMN($Q$3))),E16)+COUNTIF(INDIRECT(ADDRESS(DAY(F16)+2,COLUMN($O$3))):$Q$33,G16)),"")</f>
        <v>18</v>
      </c>
      <c r="I16" s="46">
        <f>IF(OR(E16="A1-2300",E16="B2-2300",E16="C3-2300"),
MIN(1,IF(COUNTIF($O$3:$Q$3,IF(OR(DAY(F16)=0,1&lt;DAY(F16)),E16,G16))&gt;0,COUNTIF(Sheet!$E$4:$E$151,D16),0))+
MIN(1,IF(COUNTIF($O$4:$Q$4,IF(OR(DAY(F16)=0,2&lt;DAY(F16)),E16,G16))&gt;0,COUNTIF(Sheet!$H$4:$H$151,D16),0))+
MIN(1,IF(COUNTIF($O$5:$Q$5,IF(OR(DAY(F16)=0,3&lt;DAY(F16)),E16,G16))&gt;0,COUNTIF(Sheet!$K$4:$K$151,D16),0))+
MIN(1,IF(COUNTIF($O$6:$Q$6,IF(OR(DAY(F16)=0,4&lt;DAY(F16)),E16,G16))&gt;0,COUNTIF(Sheet!$N$4:$N$151,D16),0))+
MIN(1,IF(COUNTIF($O$7:$Q$7,IF(OR(DAY(F16)=0,5&lt;DAY(F16)),E16,G16))&gt;0,COUNTIF(Sheet!$Q$4:$Q$151,D16),0))+
MIN(1,IF(COUNTIF($O$8:$Q$8,IF(OR(DAY(F16)=0,6&lt;DAY(F16)),E16,G16))&gt;0,COUNTIF(Sheet!$T$4:$T$151,D16),0))+
MIN(1,IF(COUNTIF($O$9:$Q$9,IF(OR(DAY(F16)=0,7&lt;DAY(F16)),E16,G16))&gt;0,COUNTIF(Sheet!$W$4:$W$151,D16),0))+
MIN(1,IF(COUNTIF($O$10:$Q$10,IF(OR(DAY(F16)=0,8&lt;DAY(F16)),E16,G16))&gt;0,COUNTIF(Sheet!$Z$4:$Z$151,D16),0))+
MIN(1,IF(COUNTIF($O$11:$Q$11,IF(OR(DAY(F16)=0,9&lt;DAY(F16)),E16,G16))&gt;0,COUNTIF(Sheet!$AC$4:$AC$151,D16),0))+
MIN(1,IF(COUNTIF($O$12:$Q$12,IF(OR(DAY(F16)=0,10&lt;DAY(F16)),E16,G16))&gt;0,COUNTIF(Sheet!$AF$4:$AF$151,D16),0))+
MIN(1,IF(COUNTIF($O$13:$Q$13,IF(OR(DAY(F16)=0,11&lt;DAY(F16)),E16,G16))&gt;0,COUNTIF(Sheet!$AI$4:$AI$151,D16),0))+
MIN(1,IF(COUNTIF($O$14:$Q$14,IF(OR(DAY(F16)=0,12&lt;DAY(F16)),E16,G16))&gt;0,COUNTIF(Sheet!$AL$4:$AL$151,D16),0))+
MIN(1,IF(COUNTIF($O$15:$Q$15,IF(OR(DAY(F16)=0,13&lt;DAY(F16)),E16,G16))&gt;0,COUNTIF(Sheet!$AO$4:$AO$151,D16),0))+
MIN(1,IF(COUNTIF($O$16:$Q$16,IF(OR(DAY(F16)=0,14&lt;DAY(F16)),E16,G16))&gt;0,COUNTIF(Sheet!$AR$4:$AR$151,D16),0))+
MIN(1,IF(COUNTIF($O$17:$Q$17,IF(OR(DAY(F16)=0,15&lt;DAY(F16)),E16,G16))&gt;0,COUNTIF(Sheet!$AU$4:$AU$151,D16),0))+
MIN(1,IF(COUNTIF($O$18:$Q$18,IF(OR(DAY(F16)=0,16&lt;DAY(F16)),E16,G16))&gt;0,COUNTIF(Sheet!$AX$4:$AX$151,D16),0))+
MIN(1,IF(COUNTIF($O$19:$Q$19,IF(OR(DAY(F16)=0,17&lt;DAY(F16)),E16,G16))&gt;0,COUNTIF(Sheet!$BA$4:$BA$151,D16),0))+
MIN(1,IF(COUNTIF($O$20:$Q$20,IF(OR(DAY(F16)=0,18&lt;DAY(F16)),E16,G16))&gt;0,COUNTIF(Sheet!$BD$4:$BD$151,D16),0))+
MIN(1,IF(COUNTIF($O$21:$Q$21,IF(OR(DAY(F16)=0,19&lt;DAY(F16)),E16,G16))&gt;0,COUNTIF(Sheet!$BG$4:$BG$151,D16),0))+
MIN(1,IF(COUNTIF($O$22:$Q$22,IF(OR(DAY(F16)=0,20&lt;DAY(F16)),E16,G16))&gt;0,COUNTIF(Sheet!$BJ$4:$BJ$151,D16),0))+
MIN(1,IF(COUNTIF($O$23:$Q$23,IF(OR(DAY(F16)=0,21&lt;DAY(F16)),E16,G16))&gt;0,COUNTIF(Sheet!$BM$4:$BM$151,D16),0))+
MIN(1,IF(COUNTIF($O$24:$Q$24,IF(OR(DAY(F16)=0,22&lt;DAY(F16)),E16,G16))&gt;0,COUNTIF(Sheet!$BP$4:$BP$151,D16),0))+
MIN(1,IF(COUNTIF($O$25:$Q$25,IF(OR(DAY(F16)=0,23&lt;DAY(F16)),E16,G16))&gt;0,COUNTIF(Sheet!$BS$4:$BS$151,D16),0))+
MIN(1,IF(COUNTIF($O$26:$Q$26,IF(OR(DAY(F16)=0,24&lt;DAY(F16)),E16,G16))&gt;0,COUNTIF(Sheet!$BV$4:$BV$151,D16),0))+
MIN(1,IF(COUNTIF($O$27:$Q$27,IF(OR(DAY(F16)=0,25&lt;DAY(F16)),E16,G16))&gt;0,COUNTIF(Sheet!$BY$4:$BY$151,D16),0))+
MIN(1,IF(COUNTIF($O$28:$Q$28,IF(OR(DAY(F16)=0,26&lt;DAY(F16)),E16,G16))&gt;0,COUNTIF(Sheet!$CB$4:$CB$151,D16),0))+
MIN(1,IF(COUNTIF($O$29:$Q$29,IF(OR(DAY(F16)=0,27&lt;DAY(F16)),E16,G16))&gt;0,COUNTIF(Sheet!$CE$4:$CE$151,D16),0))+
MIN(1,IF(COUNTIF($O$30:$Q$30,IF(OR(DAY(F16)=0,28&lt;DAY(F16)),E16,G16))&gt;0,COUNTIF(Sheet!$CH$4:$CH$151,D16),0))+
MIN(1,IF(COUNTIF($O$31:$Q$31,IF(OR(DAY(F16)=0,29&lt;DAY(F16)),E16,G16))&gt;0,COUNTIF(Sheet!$CK$4:$CK$151,D16),0))+
MIN(1,IF(COUNTIF($O$32:$Q$32,IF(OR(DAY(F16)=0,30&lt;DAY(F16)),E16,G16))&gt;0,COUNTIF(Sheet!$CN$4:$CN$151,D16),0))+
MIN(1,IF(COUNTIF($O$33:$Q$33,IF(OR(DAY(F16)=0,31&lt;DAY(F16)),E16,G16))&gt;0,COUNTIF(Sheet!$CQ$4:$CQ$151,D16),0)),"")</f>
        <v>17</v>
      </c>
      <c r="J16" s="37">
        <f t="shared" ca="1" si="0"/>
        <v>0.94444444444444442</v>
      </c>
      <c r="K16" s="40">
        <f t="shared" ca="1" si="1"/>
        <v>9</v>
      </c>
      <c r="M16" s="61">
        <v>42718</v>
      </c>
      <c r="N16" t="str">
        <f t="shared" si="2"/>
        <v>Wed</v>
      </c>
      <c r="O16" t="s">
        <v>34</v>
      </c>
      <c r="Q16" s="48" t="s">
        <v>36</v>
      </c>
    </row>
    <row r="17" spans="2:17" x14ac:dyDescent="0.25">
      <c r="B17"/>
      <c r="D17" s="39" t="str">
        <f>IF(ISBLANK(Sheet!EC15),"",IF(ISNUMBER(--Sheet!EC15),--Sheet!EC15,Sheet!EC15))</f>
        <v>Leon Powalski</v>
      </c>
      <c r="E17" s="5" t="str">
        <f>IF(D17="","",IF(ISNUMBER(D17),"NEEDS NAME",IFERROR(VLOOKUP(D17,Data!$B$2:$C$300,2,FALSE),"ERROR")))</f>
        <v>C3-2300</v>
      </c>
      <c r="F17" s="73"/>
      <c r="G17" s="74"/>
      <c r="H17">
        <f ca="1">IF(OR(E17="A1-2300",E17="B2-2300",E17="C3-2300"),IF(F17="",COUNTIF($O$3:$Q$33,E17),COUNTIF($O$3:INDIRECT(ADDRESS(DAY(F17)+1,COLUMN($Q$3))),E17)+COUNTIF(INDIRECT(ADDRESS(DAY(F17)+2,COLUMN($O$3))):$Q$33,G17)),"")</f>
        <v>23</v>
      </c>
      <c r="I17" s="46">
        <f>IF(OR(E17="A1-2300",E17="B2-2300",E17="C3-2300"),
MIN(1,IF(COUNTIF($O$3:$Q$3,IF(OR(DAY(F17)=0,1&lt;DAY(F17)),E17,G17))&gt;0,COUNTIF(Sheet!$E$4:$E$151,D17),0))+
MIN(1,IF(COUNTIF($O$4:$Q$4,IF(OR(DAY(F17)=0,2&lt;DAY(F17)),E17,G17))&gt;0,COUNTIF(Sheet!$H$4:$H$151,D17),0))+
MIN(1,IF(COUNTIF($O$5:$Q$5,IF(OR(DAY(F17)=0,3&lt;DAY(F17)),E17,G17))&gt;0,COUNTIF(Sheet!$K$4:$K$151,D17),0))+
MIN(1,IF(COUNTIF($O$6:$Q$6,IF(OR(DAY(F17)=0,4&lt;DAY(F17)),E17,G17))&gt;0,COUNTIF(Sheet!$N$4:$N$151,D17),0))+
MIN(1,IF(COUNTIF($O$7:$Q$7,IF(OR(DAY(F17)=0,5&lt;DAY(F17)),E17,G17))&gt;0,COUNTIF(Sheet!$Q$4:$Q$151,D17),0))+
MIN(1,IF(COUNTIF($O$8:$Q$8,IF(OR(DAY(F17)=0,6&lt;DAY(F17)),E17,G17))&gt;0,COUNTIF(Sheet!$T$4:$T$151,D17),0))+
MIN(1,IF(COUNTIF($O$9:$Q$9,IF(OR(DAY(F17)=0,7&lt;DAY(F17)),E17,G17))&gt;0,COUNTIF(Sheet!$W$4:$W$151,D17),0))+
MIN(1,IF(COUNTIF($O$10:$Q$10,IF(OR(DAY(F17)=0,8&lt;DAY(F17)),E17,G17))&gt;0,COUNTIF(Sheet!$Z$4:$Z$151,D17),0))+
MIN(1,IF(COUNTIF($O$11:$Q$11,IF(OR(DAY(F17)=0,9&lt;DAY(F17)),E17,G17))&gt;0,COUNTIF(Sheet!$AC$4:$AC$151,D17),0))+
MIN(1,IF(COUNTIF($O$12:$Q$12,IF(OR(DAY(F17)=0,10&lt;DAY(F17)),E17,G17))&gt;0,COUNTIF(Sheet!$AF$4:$AF$151,D17),0))+
MIN(1,IF(COUNTIF($O$13:$Q$13,IF(OR(DAY(F17)=0,11&lt;DAY(F17)),E17,G17))&gt;0,COUNTIF(Sheet!$AI$4:$AI$151,D17),0))+
MIN(1,IF(COUNTIF($O$14:$Q$14,IF(OR(DAY(F17)=0,12&lt;DAY(F17)),E17,G17))&gt;0,COUNTIF(Sheet!$AL$4:$AL$151,D17),0))+
MIN(1,IF(COUNTIF($O$15:$Q$15,IF(OR(DAY(F17)=0,13&lt;DAY(F17)),E17,G17))&gt;0,COUNTIF(Sheet!$AO$4:$AO$151,D17),0))+
MIN(1,IF(COUNTIF($O$16:$Q$16,IF(OR(DAY(F17)=0,14&lt;DAY(F17)),E17,G17))&gt;0,COUNTIF(Sheet!$AR$4:$AR$151,D17),0))+
MIN(1,IF(COUNTIF($O$17:$Q$17,IF(OR(DAY(F17)=0,15&lt;DAY(F17)),E17,G17))&gt;0,COUNTIF(Sheet!$AU$4:$AU$151,D17),0))+
MIN(1,IF(COUNTIF($O$18:$Q$18,IF(OR(DAY(F17)=0,16&lt;DAY(F17)),E17,G17))&gt;0,COUNTIF(Sheet!$AX$4:$AX$151,D17),0))+
MIN(1,IF(COUNTIF($O$19:$Q$19,IF(OR(DAY(F17)=0,17&lt;DAY(F17)),E17,G17))&gt;0,COUNTIF(Sheet!$BA$4:$BA$151,D17),0))+
MIN(1,IF(COUNTIF($O$20:$Q$20,IF(OR(DAY(F17)=0,18&lt;DAY(F17)),E17,G17))&gt;0,COUNTIF(Sheet!$BD$4:$BD$151,D17),0))+
MIN(1,IF(COUNTIF($O$21:$Q$21,IF(OR(DAY(F17)=0,19&lt;DAY(F17)),E17,G17))&gt;0,COUNTIF(Sheet!$BG$4:$BG$151,D17),0))+
MIN(1,IF(COUNTIF($O$22:$Q$22,IF(OR(DAY(F17)=0,20&lt;DAY(F17)),E17,G17))&gt;0,COUNTIF(Sheet!$BJ$4:$BJ$151,D17),0))+
MIN(1,IF(COUNTIF($O$23:$Q$23,IF(OR(DAY(F17)=0,21&lt;DAY(F17)),E17,G17))&gt;0,COUNTIF(Sheet!$BM$4:$BM$151,D17),0))+
MIN(1,IF(COUNTIF($O$24:$Q$24,IF(OR(DAY(F17)=0,22&lt;DAY(F17)),E17,G17))&gt;0,COUNTIF(Sheet!$BP$4:$BP$151,D17),0))+
MIN(1,IF(COUNTIF($O$25:$Q$25,IF(OR(DAY(F17)=0,23&lt;DAY(F17)),E17,G17))&gt;0,COUNTIF(Sheet!$BS$4:$BS$151,D17),0))+
MIN(1,IF(COUNTIF($O$26:$Q$26,IF(OR(DAY(F17)=0,24&lt;DAY(F17)),E17,G17))&gt;0,COUNTIF(Sheet!$BV$4:$BV$151,D17),0))+
MIN(1,IF(COUNTIF($O$27:$Q$27,IF(OR(DAY(F17)=0,25&lt;DAY(F17)),E17,G17))&gt;0,COUNTIF(Sheet!$BY$4:$BY$151,D17),0))+
MIN(1,IF(COUNTIF($O$28:$Q$28,IF(OR(DAY(F17)=0,26&lt;DAY(F17)),E17,G17))&gt;0,COUNTIF(Sheet!$CB$4:$CB$151,D17),0))+
MIN(1,IF(COUNTIF($O$29:$Q$29,IF(OR(DAY(F17)=0,27&lt;DAY(F17)),E17,G17))&gt;0,COUNTIF(Sheet!$CE$4:$CE$151,D17),0))+
MIN(1,IF(COUNTIF($O$30:$Q$30,IF(OR(DAY(F17)=0,28&lt;DAY(F17)),E17,G17))&gt;0,COUNTIF(Sheet!$CH$4:$CH$151,D17),0))+
MIN(1,IF(COUNTIF($O$31:$Q$31,IF(OR(DAY(F17)=0,29&lt;DAY(F17)),E17,G17))&gt;0,COUNTIF(Sheet!$CK$4:$CK$151,D17),0))+
MIN(1,IF(COUNTIF($O$32:$Q$32,IF(OR(DAY(F17)=0,30&lt;DAY(F17)),E17,G17))&gt;0,COUNTIF(Sheet!$CN$4:$CN$151,D17),0))+
MIN(1,IF(COUNTIF($O$33:$Q$33,IF(OR(DAY(F17)=0,31&lt;DAY(F17)),E17,G17))&gt;0,COUNTIF(Sheet!$CQ$4:$CQ$151,D17),0)),"")</f>
        <v>20</v>
      </c>
      <c r="J17" s="37">
        <f t="shared" ca="1" si="0"/>
        <v>0.86956521739130432</v>
      </c>
      <c r="K17" s="40">
        <f t="shared" ca="1" si="1"/>
        <v>14</v>
      </c>
      <c r="M17" s="61">
        <v>42719</v>
      </c>
      <c r="N17" t="str">
        <f t="shared" si="2"/>
        <v>Thu</v>
      </c>
      <c r="O17" t="s">
        <v>34</v>
      </c>
      <c r="Q17" s="48" t="s">
        <v>36</v>
      </c>
    </row>
    <row r="18" spans="2:17" x14ac:dyDescent="0.25">
      <c r="B18"/>
      <c r="D18" s="39" t="str">
        <f>IF(ISBLANK(Sheet!EC16),"",IF(ISNUMBER(--Sheet!EC16),--Sheet!EC16,Sheet!EC16))</f>
        <v>Maria Robotnik</v>
      </c>
      <c r="E18" s="5" t="str">
        <f>IF(D18="","",IF(ISNUMBER(D18),"NEEDS NAME",IFERROR(VLOOKUP(D18,Data!$B$2:$C$300,2,FALSE),"ERROR")))</f>
        <v>A1-2300</v>
      </c>
      <c r="F18" s="73"/>
      <c r="G18" s="74"/>
      <c r="H18">
        <f ca="1">IF(OR(E18="A1-2300",E18="B2-2300",E18="C3-2300"),IF(F18="",COUNTIF($O$3:$Q$33,E18),COUNTIF($O$3:INDIRECT(ADDRESS(DAY(F18)+1,COLUMN($Q$3))),E18)+COUNTIF(INDIRECT(ADDRESS(DAY(F18)+2,COLUMN($O$3))):$Q$33,G18)),"")</f>
        <v>20</v>
      </c>
      <c r="I18" s="46">
        <f>IF(OR(E18="A1-2300",E18="B2-2300",E18="C3-2300"),
MIN(1,IF(COUNTIF($O$3:$Q$3,IF(OR(DAY(F18)=0,1&lt;DAY(F18)),E18,G18))&gt;0,COUNTIF(Sheet!$E$4:$E$151,D18),0))+
MIN(1,IF(COUNTIF($O$4:$Q$4,IF(OR(DAY(F18)=0,2&lt;DAY(F18)),E18,G18))&gt;0,COUNTIF(Sheet!$H$4:$H$151,D18),0))+
MIN(1,IF(COUNTIF($O$5:$Q$5,IF(OR(DAY(F18)=0,3&lt;DAY(F18)),E18,G18))&gt;0,COUNTIF(Sheet!$K$4:$K$151,D18),0))+
MIN(1,IF(COUNTIF($O$6:$Q$6,IF(OR(DAY(F18)=0,4&lt;DAY(F18)),E18,G18))&gt;0,COUNTIF(Sheet!$N$4:$N$151,D18),0))+
MIN(1,IF(COUNTIF($O$7:$Q$7,IF(OR(DAY(F18)=0,5&lt;DAY(F18)),E18,G18))&gt;0,COUNTIF(Sheet!$Q$4:$Q$151,D18),0))+
MIN(1,IF(COUNTIF($O$8:$Q$8,IF(OR(DAY(F18)=0,6&lt;DAY(F18)),E18,G18))&gt;0,COUNTIF(Sheet!$T$4:$T$151,D18),0))+
MIN(1,IF(COUNTIF($O$9:$Q$9,IF(OR(DAY(F18)=0,7&lt;DAY(F18)),E18,G18))&gt;0,COUNTIF(Sheet!$W$4:$W$151,D18),0))+
MIN(1,IF(COUNTIF($O$10:$Q$10,IF(OR(DAY(F18)=0,8&lt;DAY(F18)),E18,G18))&gt;0,COUNTIF(Sheet!$Z$4:$Z$151,D18),0))+
MIN(1,IF(COUNTIF($O$11:$Q$11,IF(OR(DAY(F18)=0,9&lt;DAY(F18)),E18,G18))&gt;0,COUNTIF(Sheet!$AC$4:$AC$151,D18),0))+
MIN(1,IF(COUNTIF($O$12:$Q$12,IF(OR(DAY(F18)=0,10&lt;DAY(F18)),E18,G18))&gt;0,COUNTIF(Sheet!$AF$4:$AF$151,D18),0))+
MIN(1,IF(COUNTIF($O$13:$Q$13,IF(OR(DAY(F18)=0,11&lt;DAY(F18)),E18,G18))&gt;0,COUNTIF(Sheet!$AI$4:$AI$151,D18),0))+
MIN(1,IF(COUNTIF($O$14:$Q$14,IF(OR(DAY(F18)=0,12&lt;DAY(F18)),E18,G18))&gt;0,COUNTIF(Sheet!$AL$4:$AL$151,D18),0))+
MIN(1,IF(COUNTIF($O$15:$Q$15,IF(OR(DAY(F18)=0,13&lt;DAY(F18)),E18,G18))&gt;0,COUNTIF(Sheet!$AO$4:$AO$151,D18),0))+
MIN(1,IF(COUNTIF($O$16:$Q$16,IF(OR(DAY(F18)=0,14&lt;DAY(F18)),E18,G18))&gt;0,COUNTIF(Sheet!$AR$4:$AR$151,D18),0))+
MIN(1,IF(COUNTIF($O$17:$Q$17,IF(OR(DAY(F18)=0,15&lt;DAY(F18)),E18,G18))&gt;0,COUNTIF(Sheet!$AU$4:$AU$151,D18),0))+
MIN(1,IF(COUNTIF($O$18:$Q$18,IF(OR(DAY(F18)=0,16&lt;DAY(F18)),E18,G18))&gt;0,COUNTIF(Sheet!$AX$4:$AX$151,D18),0))+
MIN(1,IF(COUNTIF($O$19:$Q$19,IF(OR(DAY(F18)=0,17&lt;DAY(F18)),E18,G18))&gt;0,COUNTIF(Sheet!$BA$4:$BA$151,D18),0))+
MIN(1,IF(COUNTIF($O$20:$Q$20,IF(OR(DAY(F18)=0,18&lt;DAY(F18)),E18,G18))&gt;0,COUNTIF(Sheet!$BD$4:$BD$151,D18),0))+
MIN(1,IF(COUNTIF($O$21:$Q$21,IF(OR(DAY(F18)=0,19&lt;DAY(F18)),E18,G18))&gt;0,COUNTIF(Sheet!$BG$4:$BG$151,D18),0))+
MIN(1,IF(COUNTIF($O$22:$Q$22,IF(OR(DAY(F18)=0,20&lt;DAY(F18)),E18,G18))&gt;0,COUNTIF(Sheet!$BJ$4:$BJ$151,D18),0))+
MIN(1,IF(COUNTIF($O$23:$Q$23,IF(OR(DAY(F18)=0,21&lt;DAY(F18)),E18,G18))&gt;0,COUNTIF(Sheet!$BM$4:$BM$151,D18),0))+
MIN(1,IF(COUNTIF($O$24:$Q$24,IF(OR(DAY(F18)=0,22&lt;DAY(F18)),E18,G18))&gt;0,COUNTIF(Sheet!$BP$4:$BP$151,D18),0))+
MIN(1,IF(COUNTIF($O$25:$Q$25,IF(OR(DAY(F18)=0,23&lt;DAY(F18)),E18,G18))&gt;0,COUNTIF(Sheet!$BS$4:$BS$151,D18),0))+
MIN(1,IF(COUNTIF($O$26:$Q$26,IF(OR(DAY(F18)=0,24&lt;DAY(F18)),E18,G18))&gt;0,COUNTIF(Sheet!$BV$4:$BV$151,D18),0))+
MIN(1,IF(COUNTIF($O$27:$Q$27,IF(OR(DAY(F18)=0,25&lt;DAY(F18)),E18,G18))&gt;0,COUNTIF(Sheet!$BY$4:$BY$151,D18),0))+
MIN(1,IF(COUNTIF($O$28:$Q$28,IF(OR(DAY(F18)=0,26&lt;DAY(F18)),E18,G18))&gt;0,COUNTIF(Sheet!$CB$4:$CB$151,D18),0))+
MIN(1,IF(COUNTIF($O$29:$Q$29,IF(OR(DAY(F18)=0,27&lt;DAY(F18)),E18,G18))&gt;0,COUNTIF(Sheet!$CE$4:$CE$151,D18),0))+
MIN(1,IF(COUNTIF($O$30:$Q$30,IF(OR(DAY(F18)=0,28&lt;DAY(F18)),E18,G18))&gt;0,COUNTIF(Sheet!$CH$4:$CH$151,D18),0))+
MIN(1,IF(COUNTIF($O$31:$Q$31,IF(OR(DAY(F18)=0,29&lt;DAY(F18)),E18,G18))&gt;0,COUNTIF(Sheet!$CK$4:$CK$151,D18),0))+
MIN(1,IF(COUNTIF($O$32:$Q$32,IF(OR(DAY(F18)=0,30&lt;DAY(F18)),E18,G18))&gt;0,COUNTIF(Sheet!$CN$4:$CN$151,D18),0))+
MIN(1,IF(COUNTIF($O$33:$Q$33,IF(OR(DAY(F18)=0,31&lt;DAY(F18)),E18,G18))&gt;0,COUNTIF(Sheet!$CQ$4:$CQ$151,D18),0)),"")</f>
        <v>17</v>
      </c>
      <c r="J18" s="37">
        <f t="shared" ca="1" si="0"/>
        <v>0.85</v>
      </c>
      <c r="K18" s="40">
        <f t="shared" ca="1" si="1"/>
        <v>15</v>
      </c>
      <c r="M18" s="61">
        <v>42720</v>
      </c>
      <c r="N18" t="str">
        <f t="shared" si="2"/>
        <v>Fri</v>
      </c>
      <c r="P18" t="s">
        <v>35</v>
      </c>
      <c r="Q18" s="48" t="s">
        <v>36</v>
      </c>
    </row>
    <row r="19" spans="2:17" x14ac:dyDescent="0.25">
      <c r="B19"/>
      <c r="D19" s="39" t="str">
        <f>IF(ISBLANK(Sheet!EC17),"",IF(ISNUMBER(--Sheet!EC17),--Sheet!EC17,Sheet!EC17))</f>
        <v>May Birch</v>
      </c>
      <c r="E19" s="5" t="str">
        <f>IF(D19="","",IF(ISNUMBER(D19),"NEEDS NAME",IFERROR(VLOOKUP(D19,Data!$B$2:$C$300,2,FALSE),"ERROR")))</f>
        <v>B2-2300</v>
      </c>
      <c r="F19" s="73"/>
      <c r="G19" s="74"/>
      <c r="H19">
        <f ca="1">IF(OR(E19="A1-2300",E19="B2-2300",E19="C3-2300"),IF(F19="",COUNTIF($O$3:$Q$33,E19),COUNTIF($O$3:INDIRECT(ADDRESS(DAY(F19)+1,COLUMN($Q$3))),E19)+COUNTIF(INDIRECT(ADDRESS(DAY(F19)+2,COLUMN($O$3))):$Q$33,G19)),"")</f>
        <v>17</v>
      </c>
      <c r="I19" s="46">
        <f>IF(OR(E19="A1-2300",E19="B2-2300",E19="C3-2300"),
MIN(1,IF(COUNTIF($O$3:$Q$3,IF(OR(DAY(F19)=0,1&lt;DAY(F19)),E19,G19))&gt;0,COUNTIF(Sheet!$E$4:$E$151,D19),0))+
MIN(1,IF(COUNTIF($O$4:$Q$4,IF(OR(DAY(F19)=0,2&lt;DAY(F19)),E19,G19))&gt;0,COUNTIF(Sheet!$H$4:$H$151,D19),0))+
MIN(1,IF(COUNTIF($O$5:$Q$5,IF(OR(DAY(F19)=0,3&lt;DAY(F19)),E19,G19))&gt;0,COUNTIF(Sheet!$K$4:$K$151,D19),0))+
MIN(1,IF(COUNTIF($O$6:$Q$6,IF(OR(DAY(F19)=0,4&lt;DAY(F19)),E19,G19))&gt;0,COUNTIF(Sheet!$N$4:$N$151,D19),0))+
MIN(1,IF(COUNTIF($O$7:$Q$7,IF(OR(DAY(F19)=0,5&lt;DAY(F19)),E19,G19))&gt;0,COUNTIF(Sheet!$Q$4:$Q$151,D19),0))+
MIN(1,IF(COUNTIF($O$8:$Q$8,IF(OR(DAY(F19)=0,6&lt;DAY(F19)),E19,G19))&gt;0,COUNTIF(Sheet!$T$4:$T$151,D19),0))+
MIN(1,IF(COUNTIF($O$9:$Q$9,IF(OR(DAY(F19)=0,7&lt;DAY(F19)),E19,G19))&gt;0,COUNTIF(Sheet!$W$4:$W$151,D19),0))+
MIN(1,IF(COUNTIF($O$10:$Q$10,IF(OR(DAY(F19)=0,8&lt;DAY(F19)),E19,G19))&gt;0,COUNTIF(Sheet!$Z$4:$Z$151,D19),0))+
MIN(1,IF(COUNTIF($O$11:$Q$11,IF(OR(DAY(F19)=0,9&lt;DAY(F19)),E19,G19))&gt;0,COUNTIF(Sheet!$AC$4:$AC$151,D19),0))+
MIN(1,IF(COUNTIF($O$12:$Q$12,IF(OR(DAY(F19)=0,10&lt;DAY(F19)),E19,G19))&gt;0,COUNTIF(Sheet!$AF$4:$AF$151,D19),0))+
MIN(1,IF(COUNTIF($O$13:$Q$13,IF(OR(DAY(F19)=0,11&lt;DAY(F19)),E19,G19))&gt;0,COUNTIF(Sheet!$AI$4:$AI$151,D19),0))+
MIN(1,IF(COUNTIF($O$14:$Q$14,IF(OR(DAY(F19)=0,12&lt;DAY(F19)),E19,G19))&gt;0,COUNTIF(Sheet!$AL$4:$AL$151,D19),0))+
MIN(1,IF(COUNTIF($O$15:$Q$15,IF(OR(DAY(F19)=0,13&lt;DAY(F19)),E19,G19))&gt;0,COUNTIF(Sheet!$AO$4:$AO$151,D19),0))+
MIN(1,IF(COUNTIF($O$16:$Q$16,IF(OR(DAY(F19)=0,14&lt;DAY(F19)),E19,G19))&gt;0,COUNTIF(Sheet!$AR$4:$AR$151,D19),0))+
MIN(1,IF(COUNTIF($O$17:$Q$17,IF(OR(DAY(F19)=0,15&lt;DAY(F19)),E19,G19))&gt;0,COUNTIF(Sheet!$AU$4:$AU$151,D19),0))+
MIN(1,IF(COUNTIF($O$18:$Q$18,IF(OR(DAY(F19)=0,16&lt;DAY(F19)),E19,G19))&gt;0,COUNTIF(Sheet!$AX$4:$AX$151,D19),0))+
MIN(1,IF(COUNTIF($O$19:$Q$19,IF(OR(DAY(F19)=0,17&lt;DAY(F19)),E19,G19))&gt;0,COUNTIF(Sheet!$BA$4:$BA$151,D19),0))+
MIN(1,IF(COUNTIF($O$20:$Q$20,IF(OR(DAY(F19)=0,18&lt;DAY(F19)),E19,G19))&gt;0,COUNTIF(Sheet!$BD$4:$BD$151,D19),0))+
MIN(1,IF(COUNTIF($O$21:$Q$21,IF(OR(DAY(F19)=0,19&lt;DAY(F19)),E19,G19))&gt;0,COUNTIF(Sheet!$BG$4:$BG$151,D19),0))+
MIN(1,IF(COUNTIF($O$22:$Q$22,IF(OR(DAY(F19)=0,20&lt;DAY(F19)),E19,G19))&gt;0,COUNTIF(Sheet!$BJ$4:$BJ$151,D19),0))+
MIN(1,IF(COUNTIF($O$23:$Q$23,IF(OR(DAY(F19)=0,21&lt;DAY(F19)),E19,G19))&gt;0,COUNTIF(Sheet!$BM$4:$BM$151,D19),0))+
MIN(1,IF(COUNTIF($O$24:$Q$24,IF(OR(DAY(F19)=0,22&lt;DAY(F19)),E19,G19))&gt;0,COUNTIF(Sheet!$BP$4:$BP$151,D19),0))+
MIN(1,IF(COUNTIF($O$25:$Q$25,IF(OR(DAY(F19)=0,23&lt;DAY(F19)),E19,G19))&gt;0,COUNTIF(Sheet!$BS$4:$BS$151,D19),0))+
MIN(1,IF(COUNTIF($O$26:$Q$26,IF(OR(DAY(F19)=0,24&lt;DAY(F19)),E19,G19))&gt;0,COUNTIF(Sheet!$BV$4:$BV$151,D19),0))+
MIN(1,IF(COUNTIF($O$27:$Q$27,IF(OR(DAY(F19)=0,25&lt;DAY(F19)),E19,G19))&gt;0,COUNTIF(Sheet!$BY$4:$BY$151,D19),0))+
MIN(1,IF(COUNTIF($O$28:$Q$28,IF(OR(DAY(F19)=0,26&lt;DAY(F19)),E19,G19))&gt;0,COUNTIF(Sheet!$CB$4:$CB$151,D19),0))+
MIN(1,IF(COUNTIF($O$29:$Q$29,IF(OR(DAY(F19)=0,27&lt;DAY(F19)),E19,G19))&gt;0,COUNTIF(Sheet!$CE$4:$CE$151,D19),0))+
MIN(1,IF(COUNTIF($O$30:$Q$30,IF(OR(DAY(F19)=0,28&lt;DAY(F19)),E19,G19))&gt;0,COUNTIF(Sheet!$CH$4:$CH$151,D19),0))+
MIN(1,IF(COUNTIF($O$31:$Q$31,IF(OR(DAY(F19)=0,29&lt;DAY(F19)),E19,G19))&gt;0,COUNTIF(Sheet!$CK$4:$CK$151,D19),0))+
MIN(1,IF(COUNTIF($O$32:$Q$32,IF(OR(DAY(F19)=0,30&lt;DAY(F19)),E19,G19))&gt;0,COUNTIF(Sheet!$CN$4:$CN$151,D19),0))+
MIN(1,IF(COUNTIF($O$33:$Q$33,IF(OR(DAY(F19)=0,31&lt;DAY(F19)),E19,G19))&gt;0,COUNTIF(Sheet!$CQ$4:$CQ$151,D19),0)),"")</f>
        <v>15</v>
      </c>
      <c r="J19" s="37">
        <f t="shared" ca="1" si="0"/>
        <v>0.88235294117647056</v>
      </c>
      <c r="K19" s="40">
        <f t="shared" ca="1" si="1"/>
        <v>12</v>
      </c>
      <c r="M19" s="61">
        <v>42721</v>
      </c>
      <c r="N19" t="str">
        <f t="shared" si="2"/>
        <v>Sat</v>
      </c>
      <c r="P19" t="s">
        <v>35</v>
      </c>
      <c r="Q19" s="48" t="s">
        <v>36</v>
      </c>
    </row>
    <row r="20" spans="2:17" x14ac:dyDescent="0.25">
      <c r="B20"/>
      <c r="D20" s="39" t="str">
        <f>IF(ISBLANK(Sheet!EC18),"",IF(ISNUMBER(--Sheet!EC18),--Sheet!EC18,Sheet!EC18))</f>
        <v>Meryl Silverburgh</v>
      </c>
      <c r="E20" s="5" t="str">
        <f>IF(D20="","",IF(ISNUMBER(D20),"NEEDS NAME",IFERROR(VLOOKUP(D20,Data!$B$2:$C$300,2,FALSE),"ERROR")))</f>
        <v>C3-2300</v>
      </c>
      <c r="F20" s="73"/>
      <c r="G20" s="74"/>
      <c r="H20">
        <f ca="1">IF(OR(E20="A1-2300",E20="B2-2300",E20="C3-2300"),IF(F20="",COUNTIF($O$3:$Q$33,E20),COUNTIF($O$3:INDIRECT(ADDRESS(DAY(F20)+1,COLUMN($Q$3))),E20)+COUNTIF(INDIRECT(ADDRESS(DAY(F20)+2,COLUMN($O$3))):$Q$33,G20)),"")</f>
        <v>23</v>
      </c>
      <c r="I20" s="46">
        <f>IF(OR(E20="A1-2300",E20="B2-2300",E20="C3-2300"),
MIN(1,IF(COUNTIF($O$3:$Q$3,IF(OR(DAY(F20)=0,1&lt;DAY(F20)),E20,G20))&gt;0,COUNTIF(Sheet!$E$4:$E$151,D20),0))+
MIN(1,IF(COUNTIF($O$4:$Q$4,IF(OR(DAY(F20)=0,2&lt;DAY(F20)),E20,G20))&gt;0,COUNTIF(Sheet!$H$4:$H$151,D20),0))+
MIN(1,IF(COUNTIF($O$5:$Q$5,IF(OR(DAY(F20)=0,3&lt;DAY(F20)),E20,G20))&gt;0,COUNTIF(Sheet!$K$4:$K$151,D20),0))+
MIN(1,IF(COUNTIF($O$6:$Q$6,IF(OR(DAY(F20)=0,4&lt;DAY(F20)),E20,G20))&gt;0,COUNTIF(Sheet!$N$4:$N$151,D20),0))+
MIN(1,IF(COUNTIF($O$7:$Q$7,IF(OR(DAY(F20)=0,5&lt;DAY(F20)),E20,G20))&gt;0,COUNTIF(Sheet!$Q$4:$Q$151,D20),0))+
MIN(1,IF(COUNTIF($O$8:$Q$8,IF(OR(DAY(F20)=0,6&lt;DAY(F20)),E20,G20))&gt;0,COUNTIF(Sheet!$T$4:$T$151,D20),0))+
MIN(1,IF(COUNTIF($O$9:$Q$9,IF(OR(DAY(F20)=0,7&lt;DAY(F20)),E20,G20))&gt;0,COUNTIF(Sheet!$W$4:$W$151,D20),0))+
MIN(1,IF(COUNTIF($O$10:$Q$10,IF(OR(DAY(F20)=0,8&lt;DAY(F20)),E20,G20))&gt;0,COUNTIF(Sheet!$Z$4:$Z$151,D20),0))+
MIN(1,IF(COUNTIF($O$11:$Q$11,IF(OR(DAY(F20)=0,9&lt;DAY(F20)),E20,G20))&gt;0,COUNTIF(Sheet!$AC$4:$AC$151,D20),0))+
MIN(1,IF(COUNTIF($O$12:$Q$12,IF(OR(DAY(F20)=0,10&lt;DAY(F20)),E20,G20))&gt;0,COUNTIF(Sheet!$AF$4:$AF$151,D20),0))+
MIN(1,IF(COUNTIF($O$13:$Q$13,IF(OR(DAY(F20)=0,11&lt;DAY(F20)),E20,G20))&gt;0,COUNTIF(Sheet!$AI$4:$AI$151,D20),0))+
MIN(1,IF(COUNTIF($O$14:$Q$14,IF(OR(DAY(F20)=0,12&lt;DAY(F20)),E20,G20))&gt;0,COUNTIF(Sheet!$AL$4:$AL$151,D20),0))+
MIN(1,IF(COUNTIF($O$15:$Q$15,IF(OR(DAY(F20)=0,13&lt;DAY(F20)),E20,G20))&gt;0,COUNTIF(Sheet!$AO$4:$AO$151,D20),0))+
MIN(1,IF(COUNTIF($O$16:$Q$16,IF(OR(DAY(F20)=0,14&lt;DAY(F20)),E20,G20))&gt;0,COUNTIF(Sheet!$AR$4:$AR$151,D20),0))+
MIN(1,IF(COUNTIF($O$17:$Q$17,IF(OR(DAY(F20)=0,15&lt;DAY(F20)),E20,G20))&gt;0,COUNTIF(Sheet!$AU$4:$AU$151,D20),0))+
MIN(1,IF(COUNTIF($O$18:$Q$18,IF(OR(DAY(F20)=0,16&lt;DAY(F20)),E20,G20))&gt;0,COUNTIF(Sheet!$AX$4:$AX$151,D20),0))+
MIN(1,IF(COUNTIF($O$19:$Q$19,IF(OR(DAY(F20)=0,17&lt;DAY(F20)),E20,G20))&gt;0,COUNTIF(Sheet!$BA$4:$BA$151,D20),0))+
MIN(1,IF(COUNTIF($O$20:$Q$20,IF(OR(DAY(F20)=0,18&lt;DAY(F20)),E20,G20))&gt;0,COUNTIF(Sheet!$BD$4:$BD$151,D20),0))+
MIN(1,IF(COUNTIF($O$21:$Q$21,IF(OR(DAY(F20)=0,19&lt;DAY(F20)),E20,G20))&gt;0,COUNTIF(Sheet!$BG$4:$BG$151,D20),0))+
MIN(1,IF(COUNTIF($O$22:$Q$22,IF(OR(DAY(F20)=0,20&lt;DAY(F20)),E20,G20))&gt;0,COUNTIF(Sheet!$BJ$4:$BJ$151,D20),0))+
MIN(1,IF(COUNTIF($O$23:$Q$23,IF(OR(DAY(F20)=0,21&lt;DAY(F20)),E20,G20))&gt;0,COUNTIF(Sheet!$BM$4:$BM$151,D20),0))+
MIN(1,IF(COUNTIF($O$24:$Q$24,IF(OR(DAY(F20)=0,22&lt;DAY(F20)),E20,G20))&gt;0,COUNTIF(Sheet!$BP$4:$BP$151,D20),0))+
MIN(1,IF(COUNTIF($O$25:$Q$25,IF(OR(DAY(F20)=0,23&lt;DAY(F20)),E20,G20))&gt;0,COUNTIF(Sheet!$BS$4:$BS$151,D20),0))+
MIN(1,IF(COUNTIF($O$26:$Q$26,IF(OR(DAY(F20)=0,24&lt;DAY(F20)),E20,G20))&gt;0,COUNTIF(Sheet!$BV$4:$BV$151,D20),0))+
MIN(1,IF(COUNTIF($O$27:$Q$27,IF(OR(DAY(F20)=0,25&lt;DAY(F20)),E20,G20))&gt;0,COUNTIF(Sheet!$BY$4:$BY$151,D20),0))+
MIN(1,IF(COUNTIF($O$28:$Q$28,IF(OR(DAY(F20)=0,26&lt;DAY(F20)),E20,G20))&gt;0,COUNTIF(Sheet!$CB$4:$CB$151,D20),0))+
MIN(1,IF(COUNTIF($O$29:$Q$29,IF(OR(DAY(F20)=0,27&lt;DAY(F20)),E20,G20))&gt;0,COUNTIF(Sheet!$CE$4:$CE$151,D20),0))+
MIN(1,IF(COUNTIF($O$30:$Q$30,IF(OR(DAY(F20)=0,28&lt;DAY(F20)),E20,G20))&gt;0,COUNTIF(Sheet!$CH$4:$CH$151,D20),0))+
MIN(1,IF(COUNTIF($O$31:$Q$31,IF(OR(DAY(F20)=0,29&lt;DAY(F20)),E20,G20))&gt;0,COUNTIF(Sheet!$CK$4:$CK$151,D20),0))+
MIN(1,IF(COUNTIF($O$32:$Q$32,IF(OR(DAY(F20)=0,30&lt;DAY(F20)),E20,G20))&gt;0,COUNTIF(Sheet!$CN$4:$CN$151,D20),0))+
MIN(1,IF(COUNTIF($O$33:$Q$33,IF(OR(DAY(F20)=0,31&lt;DAY(F20)),E20,G20))&gt;0,COUNTIF(Sheet!$CQ$4:$CQ$151,D20),0)),"")</f>
        <v>23</v>
      </c>
      <c r="J20" s="37">
        <f t="shared" ca="1" si="0"/>
        <v>1</v>
      </c>
      <c r="K20" s="40">
        <f t="shared" ca="1" si="1"/>
        <v>1</v>
      </c>
      <c r="M20" s="61">
        <v>42722</v>
      </c>
      <c r="N20" t="str">
        <f t="shared" si="2"/>
        <v>Sun</v>
      </c>
      <c r="O20" t="s">
        <v>34</v>
      </c>
      <c r="P20" t="s">
        <v>35</v>
      </c>
      <c r="Q20" s="48"/>
    </row>
    <row r="21" spans="2:17" x14ac:dyDescent="0.25">
      <c r="D21" s="39" t="str">
        <f>IF(ISBLANK(Sheet!EC19),"",IF(ISNUMBER(--Sheet!EC19),--Sheet!EC19,Sheet!EC19))</f>
        <v>Miles Prower</v>
      </c>
      <c r="E21" s="5" t="str">
        <f>IF(D21="","",IF(ISNUMBER(D21),"NEEDS NAME",IFERROR(VLOOKUP(D21,Data!$B$2:$C$300,2,FALSE),"ERROR")))</f>
        <v>A1-2300</v>
      </c>
      <c r="F21" s="73"/>
      <c r="G21" s="74"/>
      <c r="H21">
        <f ca="1">IF(OR(E21="A1-2300",E21="B2-2300",E21="C3-2300"),IF(F21="",COUNTIF($O$3:$Q$33,E21),COUNTIF($O$3:INDIRECT(ADDRESS(DAY(F21)+1,COLUMN($Q$3))),E21)+COUNTIF(INDIRECT(ADDRESS(DAY(F21)+2,COLUMN($O$3))):$Q$33,G21)),"")</f>
        <v>20</v>
      </c>
      <c r="I21" s="46">
        <f>IF(OR(E21="A1-2300",E21="B2-2300",E21="C3-2300"),
MIN(1,IF(COUNTIF($O$3:$Q$3,IF(OR(DAY(F21)=0,1&lt;DAY(F21)),E21,G21))&gt;0,COUNTIF(Sheet!$E$4:$E$151,D21),0))+
MIN(1,IF(COUNTIF($O$4:$Q$4,IF(OR(DAY(F21)=0,2&lt;DAY(F21)),E21,G21))&gt;0,COUNTIF(Sheet!$H$4:$H$151,D21),0))+
MIN(1,IF(COUNTIF($O$5:$Q$5,IF(OR(DAY(F21)=0,3&lt;DAY(F21)),E21,G21))&gt;0,COUNTIF(Sheet!$K$4:$K$151,D21),0))+
MIN(1,IF(COUNTIF($O$6:$Q$6,IF(OR(DAY(F21)=0,4&lt;DAY(F21)),E21,G21))&gt;0,COUNTIF(Sheet!$N$4:$N$151,D21),0))+
MIN(1,IF(COUNTIF($O$7:$Q$7,IF(OR(DAY(F21)=0,5&lt;DAY(F21)),E21,G21))&gt;0,COUNTIF(Sheet!$Q$4:$Q$151,D21),0))+
MIN(1,IF(COUNTIF($O$8:$Q$8,IF(OR(DAY(F21)=0,6&lt;DAY(F21)),E21,G21))&gt;0,COUNTIF(Sheet!$T$4:$T$151,D21),0))+
MIN(1,IF(COUNTIF($O$9:$Q$9,IF(OR(DAY(F21)=0,7&lt;DAY(F21)),E21,G21))&gt;0,COUNTIF(Sheet!$W$4:$W$151,D21),0))+
MIN(1,IF(COUNTIF($O$10:$Q$10,IF(OR(DAY(F21)=0,8&lt;DAY(F21)),E21,G21))&gt;0,COUNTIF(Sheet!$Z$4:$Z$151,D21),0))+
MIN(1,IF(COUNTIF($O$11:$Q$11,IF(OR(DAY(F21)=0,9&lt;DAY(F21)),E21,G21))&gt;0,COUNTIF(Sheet!$AC$4:$AC$151,D21),0))+
MIN(1,IF(COUNTIF($O$12:$Q$12,IF(OR(DAY(F21)=0,10&lt;DAY(F21)),E21,G21))&gt;0,COUNTIF(Sheet!$AF$4:$AF$151,D21),0))+
MIN(1,IF(COUNTIF($O$13:$Q$13,IF(OR(DAY(F21)=0,11&lt;DAY(F21)),E21,G21))&gt;0,COUNTIF(Sheet!$AI$4:$AI$151,D21),0))+
MIN(1,IF(COUNTIF($O$14:$Q$14,IF(OR(DAY(F21)=0,12&lt;DAY(F21)),E21,G21))&gt;0,COUNTIF(Sheet!$AL$4:$AL$151,D21),0))+
MIN(1,IF(COUNTIF($O$15:$Q$15,IF(OR(DAY(F21)=0,13&lt;DAY(F21)),E21,G21))&gt;0,COUNTIF(Sheet!$AO$4:$AO$151,D21),0))+
MIN(1,IF(COUNTIF($O$16:$Q$16,IF(OR(DAY(F21)=0,14&lt;DAY(F21)),E21,G21))&gt;0,COUNTIF(Sheet!$AR$4:$AR$151,D21),0))+
MIN(1,IF(COUNTIF($O$17:$Q$17,IF(OR(DAY(F21)=0,15&lt;DAY(F21)),E21,G21))&gt;0,COUNTIF(Sheet!$AU$4:$AU$151,D21),0))+
MIN(1,IF(COUNTIF($O$18:$Q$18,IF(OR(DAY(F21)=0,16&lt;DAY(F21)),E21,G21))&gt;0,COUNTIF(Sheet!$AX$4:$AX$151,D21),0))+
MIN(1,IF(COUNTIF($O$19:$Q$19,IF(OR(DAY(F21)=0,17&lt;DAY(F21)),E21,G21))&gt;0,COUNTIF(Sheet!$BA$4:$BA$151,D21),0))+
MIN(1,IF(COUNTIF($O$20:$Q$20,IF(OR(DAY(F21)=0,18&lt;DAY(F21)),E21,G21))&gt;0,COUNTIF(Sheet!$BD$4:$BD$151,D21),0))+
MIN(1,IF(COUNTIF($O$21:$Q$21,IF(OR(DAY(F21)=0,19&lt;DAY(F21)),E21,G21))&gt;0,COUNTIF(Sheet!$BG$4:$BG$151,D21),0))+
MIN(1,IF(COUNTIF($O$22:$Q$22,IF(OR(DAY(F21)=0,20&lt;DAY(F21)),E21,G21))&gt;0,COUNTIF(Sheet!$BJ$4:$BJ$151,D21),0))+
MIN(1,IF(COUNTIF($O$23:$Q$23,IF(OR(DAY(F21)=0,21&lt;DAY(F21)),E21,G21))&gt;0,COUNTIF(Sheet!$BM$4:$BM$151,D21),0))+
MIN(1,IF(COUNTIF($O$24:$Q$24,IF(OR(DAY(F21)=0,22&lt;DAY(F21)),E21,G21))&gt;0,COUNTIF(Sheet!$BP$4:$BP$151,D21),0))+
MIN(1,IF(COUNTIF($O$25:$Q$25,IF(OR(DAY(F21)=0,23&lt;DAY(F21)),E21,G21))&gt;0,COUNTIF(Sheet!$BS$4:$BS$151,D21),0))+
MIN(1,IF(COUNTIF($O$26:$Q$26,IF(OR(DAY(F21)=0,24&lt;DAY(F21)),E21,G21))&gt;0,COUNTIF(Sheet!$BV$4:$BV$151,D21),0))+
MIN(1,IF(COUNTIF($O$27:$Q$27,IF(OR(DAY(F21)=0,25&lt;DAY(F21)),E21,G21))&gt;0,COUNTIF(Sheet!$BY$4:$BY$151,D21),0))+
MIN(1,IF(COUNTIF($O$28:$Q$28,IF(OR(DAY(F21)=0,26&lt;DAY(F21)),E21,G21))&gt;0,COUNTIF(Sheet!$CB$4:$CB$151,D21),0))+
MIN(1,IF(COUNTIF($O$29:$Q$29,IF(OR(DAY(F21)=0,27&lt;DAY(F21)),E21,G21))&gt;0,COUNTIF(Sheet!$CE$4:$CE$151,D21),0))+
MIN(1,IF(COUNTIF($O$30:$Q$30,IF(OR(DAY(F21)=0,28&lt;DAY(F21)),E21,G21))&gt;0,COUNTIF(Sheet!$CH$4:$CH$151,D21),0))+
MIN(1,IF(COUNTIF($O$31:$Q$31,IF(OR(DAY(F21)=0,29&lt;DAY(F21)),E21,G21))&gt;0,COUNTIF(Sheet!$CK$4:$CK$151,D21),0))+
MIN(1,IF(COUNTIF($O$32:$Q$32,IF(OR(DAY(F21)=0,30&lt;DAY(F21)),E21,G21))&gt;0,COUNTIF(Sheet!$CN$4:$CN$151,D21),0))+
MIN(1,IF(COUNTIF($O$33:$Q$33,IF(OR(DAY(F21)=0,31&lt;DAY(F21)),E21,G21))&gt;0,COUNTIF(Sheet!$CQ$4:$CQ$151,D21),0)),"")</f>
        <v>19</v>
      </c>
      <c r="J21" s="37">
        <f t="shared" ca="1" si="0"/>
        <v>0.95</v>
      </c>
      <c r="K21" s="40">
        <f t="shared" ca="1" si="1"/>
        <v>6</v>
      </c>
      <c r="M21" s="61">
        <v>42723</v>
      </c>
      <c r="N21" t="str">
        <f t="shared" si="2"/>
        <v>Mon</v>
      </c>
      <c r="O21" t="s">
        <v>34</v>
      </c>
      <c r="P21" t="s">
        <v>35</v>
      </c>
      <c r="Q21" s="48"/>
    </row>
    <row r="22" spans="2:17" x14ac:dyDescent="0.25">
      <c r="D22" s="39" t="str">
        <f>IF(ISBLANK(Sheet!EC20),"",IF(ISNUMBER(--Sheet!EC20),--Sheet!EC20,Sheet!EC20))</f>
        <v>Roy Campbell</v>
      </c>
      <c r="E22" s="5" t="str">
        <f>IF(D22="","",IF(ISNUMBER(D22),"NEEDS NAME",IFERROR(VLOOKUP(D22,Data!$B$2:$C$300,2,FALSE),"ERROR")))</f>
        <v>C3-2300</v>
      </c>
      <c r="F22" s="73"/>
      <c r="G22" s="74"/>
      <c r="H22">
        <f ca="1">IF(OR(E22="A1-2300",E22="B2-2300",E22="C3-2300"),IF(F22="",COUNTIF($O$3:$Q$33,E22),COUNTIF($O$3:INDIRECT(ADDRESS(DAY(F22)+1,COLUMN($Q$3))),E22)+COUNTIF(INDIRECT(ADDRESS(DAY(F22)+2,COLUMN($O$3))):$Q$33,G22)),"")</f>
        <v>23</v>
      </c>
      <c r="I22" s="46">
        <f>IF(OR(E22="A1-2300",E22="B2-2300",E22="C3-2300"),
MIN(1,IF(COUNTIF($O$3:$Q$3,IF(OR(DAY(F22)=0,1&lt;DAY(F22)),E22,G22))&gt;0,COUNTIF(Sheet!$E$4:$E$151,D22),0))+
MIN(1,IF(COUNTIF($O$4:$Q$4,IF(OR(DAY(F22)=0,2&lt;DAY(F22)),E22,G22))&gt;0,COUNTIF(Sheet!$H$4:$H$151,D22),0))+
MIN(1,IF(COUNTIF($O$5:$Q$5,IF(OR(DAY(F22)=0,3&lt;DAY(F22)),E22,G22))&gt;0,COUNTIF(Sheet!$K$4:$K$151,D22),0))+
MIN(1,IF(COUNTIF($O$6:$Q$6,IF(OR(DAY(F22)=0,4&lt;DAY(F22)),E22,G22))&gt;0,COUNTIF(Sheet!$N$4:$N$151,D22),0))+
MIN(1,IF(COUNTIF($O$7:$Q$7,IF(OR(DAY(F22)=0,5&lt;DAY(F22)),E22,G22))&gt;0,COUNTIF(Sheet!$Q$4:$Q$151,D22),0))+
MIN(1,IF(COUNTIF($O$8:$Q$8,IF(OR(DAY(F22)=0,6&lt;DAY(F22)),E22,G22))&gt;0,COUNTIF(Sheet!$T$4:$T$151,D22),0))+
MIN(1,IF(COUNTIF($O$9:$Q$9,IF(OR(DAY(F22)=0,7&lt;DAY(F22)),E22,G22))&gt;0,COUNTIF(Sheet!$W$4:$W$151,D22),0))+
MIN(1,IF(COUNTIF($O$10:$Q$10,IF(OR(DAY(F22)=0,8&lt;DAY(F22)),E22,G22))&gt;0,COUNTIF(Sheet!$Z$4:$Z$151,D22),0))+
MIN(1,IF(COUNTIF($O$11:$Q$11,IF(OR(DAY(F22)=0,9&lt;DAY(F22)),E22,G22))&gt;0,COUNTIF(Sheet!$AC$4:$AC$151,D22),0))+
MIN(1,IF(COUNTIF($O$12:$Q$12,IF(OR(DAY(F22)=0,10&lt;DAY(F22)),E22,G22))&gt;0,COUNTIF(Sheet!$AF$4:$AF$151,D22),0))+
MIN(1,IF(COUNTIF($O$13:$Q$13,IF(OR(DAY(F22)=0,11&lt;DAY(F22)),E22,G22))&gt;0,COUNTIF(Sheet!$AI$4:$AI$151,D22),0))+
MIN(1,IF(COUNTIF($O$14:$Q$14,IF(OR(DAY(F22)=0,12&lt;DAY(F22)),E22,G22))&gt;0,COUNTIF(Sheet!$AL$4:$AL$151,D22),0))+
MIN(1,IF(COUNTIF($O$15:$Q$15,IF(OR(DAY(F22)=0,13&lt;DAY(F22)),E22,G22))&gt;0,COUNTIF(Sheet!$AO$4:$AO$151,D22),0))+
MIN(1,IF(COUNTIF($O$16:$Q$16,IF(OR(DAY(F22)=0,14&lt;DAY(F22)),E22,G22))&gt;0,COUNTIF(Sheet!$AR$4:$AR$151,D22),0))+
MIN(1,IF(COUNTIF($O$17:$Q$17,IF(OR(DAY(F22)=0,15&lt;DAY(F22)),E22,G22))&gt;0,COUNTIF(Sheet!$AU$4:$AU$151,D22),0))+
MIN(1,IF(COUNTIF($O$18:$Q$18,IF(OR(DAY(F22)=0,16&lt;DAY(F22)),E22,G22))&gt;0,COUNTIF(Sheet!$AX$4:$AX$151,D22),0))+
MIN(1,IF(COUNTIF($O$19:$Q$19,IF(OR(DAY(F22)=0,17&lt;DAY(F22)),E22,G22))&gt;0,COUNTIF(Sheet!$BA$4:$BA$151,D22),0))+
MIN(1,IF(COUNTIF($O$20:$Q$20,IF(OR(DAY(F22)=0,18&lt;DAY(F22)),E22,G22))&gt;0,COUNTIF(Sheet!$BD$4:$BD$151,D22),0))+
MIN(1,IF(COUNTIF($O$21:$Q$21,IF(OR(DAY(F22)=0,19&lt;DAY(F22)),E22,G22))&gt;0,COUNTIF(Sheet!$BG$4:$BG$151,D22),0))+
MIN(1,IF(COUNTIF($O$22:$Q$22,IF(OR(DAY(F22)=0,20&lt;DAY(F22)),E22,G22))&gt;0,COUNTIF(Sheet!$BJ$4:$BJ$151,D22),0))+
MIN(1,IF(COUNTIF($O$23:$Q$23,IF(OR(DAY(F22)=0,21&lt;DAY(F22)),E22,G22))&gt;0,COUNTIF(Sheet!$BM$4:$BM$151,D22),0))+
MIN(1,IF(COUNTIF($O$24:$Q$24,IF(OR(DAY(F22)=0,22&lt;DAY(F22)),E22,G22))&gt;0,COUNTIF(Sheet!$BP$4:$BP$151,D22),0))+
MIN(1,IF(COUNTIF($O$25:$Q$25,IF(OR(DAY(F22)=0,23&lt;DAY(F22)),E22,G22))&gt;0,COUNTIF(Sheet!$BS$4:$BS$151,D22),0))+
MIN(1,IF(COUNTIF($O$26:$Q$26,IF(OR(DAY(F22)=0,24&lt;DAY(F22)),E22,G22))&gt;0,COUNTIF(Sheet!$BV$4:$BV$151,D22),0))+
MIN(1,IF(COUNTIF($O$27:$Q$27,IF(OR(DAY(F22)=0,25&lt;DAY(F22)),E22,G22))&gt;0,COUNTIF(Sheet!$BY$4:$BY$151,D22),0))+
MIN(1,IF(COUNTIF($O$28:$Q$28,IF(OR(DAY(F22)=0,26&lt;DAY(F22)),E22,G22))&gt;0,COUNTIF(Sheet!$CB$4:$CB$151,D22),0))+
MIN(1,IF(COUNTIF($O$29:$Q$29,IF(OR(DAY(F22)=0,27&lt;DAY(F22)),E22,G22))&gt;0,COUNTIF(Sheet!$CE$4:$CE$151,D22),0))+
MIN(1,IF(COUNTIF($O$30:$Q$30,IF(OR(DAY(F22)=0,28&lt;DAY(F22)),E22,G22))&gt;0,COUNTIF(Sheet!$CH$4:$CH$151,D22),0))+
MIN(1,IF(COUNTIF($O$31:$Q$31,IF(OR(DAY(F22)=0,29&lt;DAY(F22)),E22,G22))&gt;0,COUNTIF(Sheet!$CK$4:$CK$151,D22),0))+
MIN(1,IF(COUNTIF($O$32:$Q$32,IF(OR(DAY(F22)=0,30&lt;DAY(F22)),E22,G22))&gt;0,COUNTIF(Sheet!$CN$4:$CN$151,D22),0))+
MIN(1,IF(COUNTIF($O$33:$Q$33,IF(OR(DAY(F22)=0,31&lt;DAY(F22)),E22,G22))&gt;0,COUNTIF(Sheet!$CQ$4:$CQ$151,D22),0)),"")</f>
        <v>23</v>
      </c>
      <c r="J22" s="37">
        <f t="shared" ca="1" si="0"/>
        <v>1</v>
      </c>
      <c r="K22" s="40">
        <f t="shared" ca="1" si="1"/>
        <v>1</v>
      </c>
      <c r="M22" s="61">
        <v>42724</v>
      </c>
      <c r="N22" t="str">
        <f t="shared" si="2"/>
        <v>Tue</v>
      </c>
      <c r="O22" t="s">
        <v>34</v>
      </c>
      <c r="Q22" s="48" t="s">
        <v>36</v>
      </c>
    </row>
    <row r="23" spans="2:17" x14ac:dyDescent="0.25">
      <c r="D23" s="39" t="str">
        <f>IF(ISBLANK(Sheet!EC21),"",IF(ISNUMBER(--Sheet!EC21),--Sheet!EC21,Sheet!EC21))</f>
        <v>Samuel Oak</v>
      </c>
      <c r="E23" s="5" t="str">
        <f>IF(D23="","",IF(ISNUMBER(D23),"NEEDS NAME",IFERROR(VLOOKUP(D23,Data!$B$2:$C$300,2,FALSE),"ERROR")))</f>
        <v>B2-2300</v>
      </c>
      <c r="F23" s="73"/>
      <c r="G23" s="74"/>
      <c r="H23">
        <f ca="1">IF(OR(E23="A1-2300",E23="B2-2300",E23="C3-2300"),IF(F23="",COUNTIF($O$3:$Q$33,E23),COUNTIF($O$3:INDIRECT(ADDRESS(DAY(F23)+1,COLUMN($Q$3))),E23)+COUNTIF(INDIRECT(ADDRESS(DAY(F23)+2,COLUMN($O$3))):$Q$33,G23)),"")</f>
        <v>17</v>
      </c>
      <c r="I23" s="46">
        <f>IF(OR(E23="A1-2300",E23="B2-2300",E23="C3-2300"),
MIN(1,IF(COUNTIF($O$3:$Q$3,IF(OR(DAY(F23)=0,1&lt;DAY(F23)),E23,G23))&gt;0,COUNTIF(Sheet!$E$4:$E$151,D23),0))+
MIN(1,IF(COUNTIF($O$4:$Q$4,IF(OR(DAY(F23)=0,2&lt;DAY(F23)),E23,G23))&gt;0,COUNTIF(Sheet!$H$4:$H$151,D23),0))+
MIN(1,IF(COUNTIF($O$5:$Q$5,IF(OR(DAY(F23)=0,3&lt;DAY(F23)),E23,G23))&gt;0,COUNTIF(Sheet!$K$4:$K$151,D23),0))+
MIN(1,IF(COUNTIF($O$6:$Q$6,IF(OR(DAY(F23)=0,4&lt;DAY(F23)),E23,G23))&gt;0,COUNTIF(Sheet!$N$4:$N$151,D23),0))+
MIN(1,IF(COUNTIF($O$7:$Q$7,IF(OR(DAY(F23)=0,5&lt;DAY(F23)),E23,G23))&gt;0,COUNTIF(Sheet!$Q$4:$Q$151,D23),0))+
MIN(1,IF(COUNTIF($O$8:$Q$8,IF(OR(DAY(F23)=0,6&lt;DAY(F23)),E23,G23))&gt;0,COUNTIF(Sheet!$T$4:$T$151,D23),0))+
MIN(1,IF(COUNTIF($O$9:$Q$9,IF(OR(DAY(F23)=0,7&lt;DAY(F23)),E23,G23))&gt;0,COUNTIF(Sheet!$W$4:$W$151,D23),0))+
MIN(1,IF(COUNTIF($O$10:$Q$10,IF(OR(DAY(F23)=0,8&lt;DAY(F23)),E23,G23))&gt;0,COUNTIF(Sheet!$Z$4:$Z$151,D23),0))+
MIN(1,IF(COUNTIF($O$11:$Q$11,IF(OR(DAY(F23)=0,9&lt;DAY(F23)),E23,G23))&gt;0,COUNTIF(Sheet!$AC$4:$AC$151,D23),0))+
MIN(1,IF(COUNTIF($O$12:$Q$12,IF(OR(DAY(F23)=0,10&lt;DAY(F23)),E23,G23))&gt;0,COUNTIF(Sheet!$AF$4:$AF$151,D23),0))+
MIN(1,IF(COUNTIF($O$13:$Q$13,IF(OR(DAY(F23)=0,11&lt;DAY(F23)),E23,G23))&gt;0,COUNTIF(Sheet!$AI$4:$AI$151,D23),0))+
MIN(1,IF(COUNTIF($O$14:$Q$14,IF(OR(DAY(F23)=0,12&lt;DAY(F23)),E23,G23))&gt;0,COUNTIF(Sheet!$AL$4:$AL$151,D23),0))+
MIN(1,IF(COUNTIF($O$15:$Q$15,IF(OR(DAY(F23)=0,13&lt;DAY(F23)),E23,G23))&gt;0,COUNTIF(Sheet!$AO$4:$AO$151,D23),0))+
MIN(1,IF(COUNTIF($O$16:$Q$16,IF(OR(DAY(F23)=0,14&lt;DAY(F23)),E23,G23))&gt;0,COUNTIF(Sheet!$AR$4:$AR$151,D23),0))+
MIN(1,IF(COUNTIF($O$17:$Q$17,IF(OR(DAY(F23)=0,15&lt;DAY(F23)),E23,G23))&gt;0,COUNTIF(Sheet!$AU$4:$AU$151,D23),0))+
MIN(1,IF(COUNTIF($O$18:$Q$18,IF(OR(DAY(F23)=0,16&lt;DAY(F23)),E23,G23))&gt;0,COUNTIF(Sheet!$AX$4:$AX$151,D23),0))+
MIN(1,IF(COUNTIF($O$19:$Q$19,IF(OR(DAY(F23)=0,17&lt;DAY(F23)),E23,G23))&gt;0,COUNTIF(Sheet!$BA$4:$BA$151,D23),0))+
MIN(1,IF(COUNTIF($O$20:$Q$20,IF(OR(DAY(F23)=0,18&lt;DAY(F23)),E23,G23))&gt;0,COUNTIF(Sheet!$BD$4:$BD$151,D23),0))+
MIN(1,IF(COUNTIF($O$21:$Q$21,IF(OR(DAY(F23)=0,19&lt;DAY(F23)),E23,G23))&gt;0,COUNTIF(Sheet!$BG$4:$BG$151,D23),0))+
MIN(1,IF(COUNTIF($O$22:$Q$22,IF(OR(DAY(F23)=0,20&lt;DAY(F23)),E23,G23))&gt;0,COUNTIF(Sheet!$BJ$4:$BJ$151,D23),0))+
MIN(1,IF(COUNTIF($O$23:$Q$23,IF(OR(DAY(F23)=0,21&lt;DAY(F23)),E23,G23))&gt;0,COUNTIF(Sheet!$BM$4:$BM$151,D23),0))+
MIN(1,IF(COUNTIF($O$24:$Q$24,IF(OR(DAY(F23)=0,22&lt;DAY(F23)),E23,G23))&gt;0,COUNTIF(Sheet!$BP$4:$BP$151,D23),0))+
MIN(1,IF(COUNTIF($O$25:$Q$25,IF(OR(DAY(F23)=0,23&lt;DAY(F23)),E23,G23))&gt;0,COUNTIF(Sheet!$BS$4:$BS$151,D23),0))+
MIN(1,IF(COUNTIF($O$26:$Q$26,IF(OR(DAY(F23)=0,24&lt;DAY(F23)),E23,G23))&gt;0,COUNTIF(Sheet!$BV$4:$BV$151,D23),0))+
MIN(1,IF(COUNTIF($O$27:$Q$27,IF(OR(DAY(F23)=0,25&lt;DAY(F23)),E23,G23))&gt;0,COUNTIF(Sheet!$BY$4:$BY$151,D23),0))+
MIN(1,IF(COUNTIF($O$28:$Q$28,IF(OR(DAY(F23)=0,26&lt;DAY(F23)),E23,G23))&gt;0,COUNTIF(Sheet!$CB$4:$CB$151,D23),0))+
MIN(1,IF(COUNTIF($O$29:$Q$29,IF(OR(DAY(F23)=0,27&lt;DAY(F23)),E23,G23))&gt;0,COUNTIF(Sheet!$CE$4:$CE$151,D23),0))+
MIN(1,IF(COUNTIF($O$30:$Q$30,IF(OR(DAY(F23)=0,28&lt;DAY(F23)),E23,G23))&gt;0,COUNTIF(Sheet!$CH$4:$CH$151,D23),0))+
MIN(1,IF(COUNTIF($O$31:$Q$31,IF(OR(DAY(F23)=0,29&lt;DAY(F23)),E23,G23))&gt;0,COUNTIF(Sheet!$CK$4:$CK$151,D23),0))+
MIN(1,IF(COUNTIF($O$32:$Q$32,IF(OR(DAY(F23)=0,30&lt;DAY(F23)),E23,G23))&gt;0,COUNTIF(Sheet!$CN$4:$CN$151,D23),0))+
MIN(1,IF(COUNTIF($O$33:$Q$33,IF(OR(DAY(F23)=0,31&lt;DAY(F23)),E23,G23))&gt;0,COUNTIF(Sheet!$CQ$4:$CQ$151,D23),0)),"")</f>
        <v>7</v>
      </c>
      <c r="J23" s="37">
        <f t="shared" ca="1" si="0"/>
        <v>0.41176470588235292</v>
      </c>
      <c r="K23" s="40">
        <f t="shared" ca="1" si="1"/>
        <v>20</v>
      </c>
      <c r="M23" s="61">
        <v>42725</v>
      </c>
      <c r="N23" t="str">
        <f t="shared" si="2"/>
        <v>Wed</v>
      </c>
      <c r="O23" t="s">
        <v>34</v>
      </c>
      <c r="Q23" s="48" t="s">
        <v>36</v>
      </c>
    </row>
    <row r="24" spans="2:17" x14ac:dyDescent="0.25">
      <c r="D24" s="39" t="str">
        <f>IF(ISBLANK(Sheet!EC22),"",IF(ISNUMBER(--Sheet!EC22),--Sheet!EC22,Sheet!EC22))</f>
        <v>Steven Stone</v>
      </c>
      <c r="E24" s="5" t="str">
        <f>IF(D24="","",IF(ISNUMBER(D24),"NEEDS NAME",IFERROR(VLOOKUP(D24,Data!$B$2:$C$300,2,FALSE),"ERROR")))</f>
        <v>B2-2300</v>
      </c>
      <c r="F24" s="73"/>
      <c r="G24" s="74"/>
      <c r="H24">
        <f ca="1">IF(OR(E24="A1-2300",E24="B2-2300",E24="C3-2300"),IF(F24="",COUNTIF($O$3:$Q$33,E24),COUNTIF($O$3:INDIRECT(ADDRESS(DAY(F24)+1,COLUMN($Q$3))),E24)+COUNTIF(INDIRECT(ADDRESS(DAY(F24)+2,COLUMN($O$3))):$Q$33,G24)),"")</f>
        <v>17</v>
      </c>
      <c r="I24" s="46">
        <f>IF(OR(E24="A1-2300",E24="B2-2300",E24="C3-2300"),
MIN(1,IF(COUNTIF($O$3:$Q$3,IF(OR(DAY(F24)=0,1&lt;DAY(F24)),E24,G24))&gt;0,COUNTIF(Sheet!$E$4:$E$151,D24),0))+
MIN(1,IF(COUNTIF($O$4:$Q$4,IF(OR(DAY(F24)=0,2&lt;DAY(F24)),E24,G24))&gt;0,COUNTIF(Sheet!$H$4:$H$151,D24),0))+
MIN(1,IF(COUNTIF($O$5:$Q$5,IF(OR(DAY(F24)=0,3&lt;DAY(F24)),E24,G24))&gt;0,COUNTIF(Sheet!$K$4:$K$151,D24),0))+
MIN(1,IF(COUNTIF($O$6:$Q$6,IF(OR(DAY(F24)=0,4&lt;DAY(F24)),E24,G24))&gt;0,COUNTIF(Sheet!$N$4:$N$151,D24),0))+
MIN(1,IF(COUNTIF($O$7:$Q$7,IF(OR(DAY(F24)=0,5&lt;DAY(F24)),E24,G24))&gt;0,COUNTIF(Sheet!$Q$4:$Q$151,D24),0))+
MIN(1,IF(COUNTIF($O$8:$Q$8,IF(OR(DAY(F24)=0,6&lt;DAY(F24)),E24,G24))&gt;0,COUNTIF(Sheet!$T$4:$T$151,D24),0))+
MIN(1,IF(COUNTIF($O$9:$Q$9,IF(OR(DAY(F24)=0,7&lt;DAY(F24)),E24,G24))&gt;0,COUNTIF(Sheet!$W$4:$W$151,D24),0))+
MIN(1,IF(COUNTIF($O$10:$Q$10,IF(OR(DAY(F24)=0,8&lt;DAY(F24)),E24,G24))&gt;0,COUNTIF(Sheet!$Z$4:$Z$151,D24),0))+
MIN(1,IF(COUNTIF($O$11:$Q$11,IF(OR(DAY(F24)=0,9&lt;DAY(F24)),E24,G24))&gt;0,COUNTIF(Sheet!$AC$4:$AC$151,D24),0))+
MIN(1,IF(COUNTIF($O$12:$Q$12,IF(OR(DAY(F24)=0,10&lt;DAY(F24)),E24,G24))&gt;0,COUNTIF(Sheet!$AF$4:$AF$151,D24),0))+
MIN(1,IF(COUNTIF($O$13:$Q$13,IF(OR(DAY(F24)=0,11&lt;DAY(F24)),E24,G24))&gt;0,COUNTIF(Sheet!$AI$4:$AI$151,D24),0))+
MIN(1,IF(COUNTIF($O$14:$Q$14,IF(OR(DAY(F24)=0,12&lt;DAY(F24)),E24,G24))&gt;0,COUNTIF(Sheet!$AL$4:$AL$151,D24),0))+
MIN(1,IF(COUNTIF($O$15:$Q$15,IF(OR(DAY(F24)=0,13&lt;DAY(F24)),E24,G24))&gt;0,COUNTIF(Sheet!$AO$4:$AO$151,D24),0))+
MIN(1,IF(COUNTIF($O$16:$Q$16,IF(OR(DAY(F24)=0,14&lt;DAY(F24)),E24,G24))&gt;0,COUNTIF(Sheet!$AR$4:$AR$151,D24),0))+
MIN(1,IF(COUNTIF($O$17:$Q$17,IF(OR(DAY(F24)=0,15&lt;DAY(F24)),E24,G24))&gt;0,COUNTIF(Sheet!$AU$4:$AU$151,D24),0))+
MIN(1,IF(COUNTIF($O$18:$Q$18,IF(OR(DAY(F24)=0,16&lt;DAY(F24)),E24,G24))&gt;0,COUNTIF(Sheet!$AX$4:$AX$151,D24),0))+
MIN(1,IF(COUNTIF($O$19:$Q$19,IF(OR(DAY(F24)=0,17&lt;DAY(F24)),E24,G24))&gt;0,COUNTIF(Sheet!$BA$4:$BA$151,D24),0))+
MIN(1,IF(COUNTIF($O$20:$Q$20,IF(OR(DAY(F24)=0,18&lt;DAY(F24)),E24,G24))&gt;0,COUNTIF(Sheet!$BD$4:$BD$151,D24),0))+
MIN(1,IF(COUNTIF($O$21:$Q$21,IF(OR(DAY(F24)=0,19&lt;DAY(F24)),E24,G24))&gt;0,COUNTIF(Sheet!$BG$4:$BG$151,D24),0))+
MIN(1,IF(COUNTIF($O$22:$Q$22,IF(OR(DAY(F24)=0,20&lt;DAY(F24)),E24,G24))&gt;0,COUNTIF(Sheet!$BJ$4:$BJ$151,D24),0))+
MIN(1,IF(COUNTIF($O$23:$Q$23,IF(OR(DAY(F24)=0,21&lt;DAY(F24)),E24,G24))&gt;0,COUNTIF(Sheet!$BM$4:$BM$151,D24),0))+
MIN(1,IF(COUNTIF($O$24:$Q$24,IF(OR(DAY(F24)=0,22&lt;DAY(F24)),E24,G24))&gt;0,COUNTIF(Sheet!$BP$4:$BP$151,D24),0))+
MIN(1,IF(COUNTIF($O$25:$Q$25,IF(OR(DAY(F24)=0,23&lt;DAY(F24)),E24,G24))&gt;0,COUNTIF(Sheet!$BS$4:$BS$151,D24),0))+
MIN(1,IF(COUNTIF($O$26:$Q$26,IF(OR(DAY(F24)=0,24&lt;DAY(F24)),E24,G24))&gt;0,COUNTIF(Sheet!$BV$4:$BV$151,D24),0))+
MIN(1,IF(COUNTIF($O$27:$Q$27,IF(OR(DAY(F24)=0,25&lt;DAY(F24)),E24,G24))&gt;0,COUNTIF(Sheet!$BY$4:$BY$151,D24),0))+
MIN(1,IF(COUNTIF($O$28:$Q$28,IF(OR(DAY(F24)=0,26&lt;DAY(F24)),E24,G24))&gt;0,COUNTIF(Sheet!$CB$4:$CB$151,D24),0))+
MIN(1,IF(COUNTIF($O$29:$Q$29,IF(OR(DAY(F24)=0,27&lt;DAY(F24)),E24,G24))&gt;0,COUNTIF(Sheet!$CE$4:$CE$151,D24),0))+
MIN(1,IF(COUNTIF($O$30:$Q$30,IF(OR(DAY(F24)=0,28&lt;DAY(F24)),E24,G24))&gt;0,COUNTIF(Sheet!$CH$4:$CH$151,D24),0))+
MIN(1,IF(COUNTIF($O$31:$Q$31,IF(OR(DAY(F24)=0,29&lt;DAY(F24)),E24,G24))&gt;0,COUNTIF(Sheet!$CK$4:$CK$151,D24),0))+
MIN(1,IF(COUNTIF($O$32:$Q$32,IF(OR(DAY(F24)=0,30&lt;DAY(F24)),E24,G24))&gt;0,COUNTIF(Sheet!$CN$4:$CN$151,D24),0))+
MIN(1,IF(COUNTIF($O$33:$Q$33,IF(OR(DAY(F24)=0,31&lt;DAY(F24)),E24,G24))&gt;0,COUNTIF(Sheet!$CQ$4:$CQ$151,D24),0)),"")</f>
        <v>12</v>
      </c>
      <c r="J24" s="37">
        <f t="shared" ca="1" si="0"/>
        <v>0.70588235294117652</v>
      </c>
      <c r="K24" s="40">
        <f t="shared" ca="1" si="1"/>
        <v>17</v>
      </c>
      <c r="M24" s="61">
        <v>42726</v>
      </c>
      <c r="N24" t="str">
        <f t="shared" si="2"/>
        <v>Thu</v>
      </c>
      <c r="O24" t="s">
        <v>34</v>
      </c>
      <c r="Q24" s="48" t="s">
        <v>36</v>
      </c>
    </row>
    <row r="25" spans="2:17" x14ac:dyDescent="0.25">
      <c r="D25" s="39" t="str">
        <f>IF(ISBLANK(Sheet!EC23),"",IF(ISNUMBER(--Sheet!EC23),--Sheet!EC23,Sheet!EC23))</f>
        <v>Todd Sanp</v>
      </c>
      <c r="E25" s="5" t="str">
        <f>IF(D25="","",IF(ISNUMBER(D25),"NEEDS NAME",IFERROR(VLOOKUP(D25,Data!$B$2:$C$300,2,FALSE),"ERROR")))</f>
        <v>ERROR</v>
      </c>
      <c r="F25" s="73"/>
      <c r="G25" s="74"/>
      <c r="H25" t="str">
        <f ca="1">IF(OR(E25="A1-2300",E25="B2-2300",E25="C3-2300"),IF(F25="",COUNTIF($O$3:$Q$33,E25),COUNTIF($O$3:INDIRECT(ADDRESS(DAY(F25)+1,COLUMN($Q$3))),E25)+COUNTIF(INDIRECT(ADDRESS(DAY(F25)+2,COLUMN($O$3))):$Q$33,G25)),"")</f>
        <v/>
      </c>
      <c r="I25" s="46" t="str">
        <f>IF(OR(E25="A1-2300",E25="B2-2300",E25="C3-2300"),
MIN(1,IF(COUNTIF($O$3:$Q$3,IF(OR(DAY(F25)=0,1&lt;DAY(F25)),E25,G25))&gt;0,COUNTIF(Sheet!$E$4:$E$151,D25),0))+
MIN(1,IF(COUNTIF($O$4:$Q$4,IF(OR(DAY(F25)=0,2&lt;DAY(F25)),E25,G25))&gt;0,COUNTIF(Sheet!$H$4:$H$151,D25),0))+
MIN(1,IF(COUNTIF($O$5:$Q$5,IF(OR(DAY(F25)=0,3&lt;DAY(F25)),E25,G25))&gt;0,COUNTIF(Sheet!$K$4:$K$151,D25),0))+
MIN(1,IF(COUNTIF($O$6:$Q$6,IF(OR(DAY(F25)=0,4&lt;DAY(F25)),E25,G25))&gt;0,COUNTIF(Sheet!$N$4:$N$151,D25),0))+
MIN(1,IF(COUNTIF($O$7:$Q$7,IF(OR(DAY(F25)=0,5&lt;DAY(F25)),E25,G25))&gt;0,COUNTIF(Sheet!$Q$4:$Q$151,D25),0))+
MIN(1,IF(COUNTIF($O$8:$Q$8,IF(OR(DAY(F25)=0,6&lt;DAY(F25)),E25,G25))&gt;0,COUNTIF(Sheet!$T$4:$T$151,D25),0))+
MIN(1,IF(COUNTIF($O$9:$Q$9,IF(OR(DAY(F25)=0,7&lt;DAY(F25)),E25,G25))&gt;0,COUNTIF(Sheet!$W$4:$W$151,D25),0))+
MIN(1,IF(COUNTIF($O$10:$Q$10,IF(OR(DAY(F25)=0,8&lt;DAY(F25)),E25,G25))&gt;0,COUNTIF(Sheet!$Z$4:$Z$151,D25),0))+
MIN(1,IF(COUNTIF($O$11:$Q$11,IF(OR(DAY(F25)=0,9&lt;DAY(F25)),E25,G25))&gt;0,COUNTIF(Sheet!$AC$4:$AC$151,D25),0))+
MIN(1,IF(COUNTIF($O$12:$Q$12,IF(OR(DAY(F25)=0,10&lt;DAY(F25)),E25,G25))&gt;0,COUNTIF(Sheet!$AF$4:$AF$151,D25),0))+
MIN(1,IF(COUNTIF($O$13:$Q$13,IF(OR(DAY(F25)=0,11&lt;DAY(F25)),E25,G25))&gt;0,COUNTIF(Sheet!$AI$4:$AI$151,D25),0))+
MIN(1,IF(COUNTIF($O$14:$Q$14,IF(OR(DAY(F25)=0,12&lt;DAY(F25)),E25,G25))&gt;0,COUNTIF(Sheet!$AL$4:$AL$151,D25),0))+
MIN(1,IF(COUNTIF($O$15:$Q$15,IF(OR(DAY(F25)=0,13&lt;DAY(F25)),E25,G25))&gt;0,COUNTIF(Sheet!$AO$4:$AO$151,D25),0))+
MIN(1,IF(COUNTIF($O$16:$Q$16,IF(OR(DAY(F25)=0,14&lt;DAY(F25)),E25,G25))&gt;0,COUNTIF(Sheet!$AR$4:$AR$151,D25),0))+
MIN(1,IF(COUNTIF($O$17:$Q$17,IF(OR(DAY(F25)=0,15&lt;DAY(F25)),E25,G25))&gt;0,COUNTIF(Sheet!$AU$4:$AU$151,D25),0))+
MIN(1,IF(COUNTIF($O$18:$Q$18,IF(OR(DAY(F25)=0,16&lt;DAY(F25)),E25,G25))&gt;0,COUNTIF(Sheet!$AX$4:$AX$151,D25),0))+
MIN(1,IF(COUNTIF($O$19:$Q$19,IF(OR(DAY(F25)=0,17&lt;DAY(F25)),E25,G25))&gt;0,COUNTIF(Sheet!$BA$4:$BA$151,D25),0))+
MIN(1,IF(COUNTIF($O$20:$Q$20,IF(OR(DAY(F25)=0,18&lt;DAY(F25)),E25,G25))&gt;0,COUNTIF(Sheet!$BD$4:$BD$151,D25),0))+
MIN(1,IF(COUNTIF($O$21:$Q$21,IF(OR(DAY(F25)=0,19&lt;DAY(F25)),E25,G25))&gt;0,COUNTIF(Sheet!$BG$4:$BG$151,D25),0))+
MIN(1,IF(COUNTIF($O$22:$Q$22,IF(OR(DAY(F25)=0,20&lt;DAY(F25)),E25,G25))&gt;0,COUNTIF(Sheet!$BJ$4:$BJ$151,D25),0))+
MIN(1,IF(COUNTIF($O$23:$Q$23,IF(OR(DAY(F25)=0,21&lt;DAY(F25)),E25,G25))&gt;0,COUNTIF(Sheet!$BM$4:$BM$151,D25),0))+
MIN(1,IF(COUNTIF($O$24:$Q$24,IF(OR(DAY(F25)=0,22&lt;DAY(F25)),E25,G25))&gt;0,COUNTIF(Sheet!$BP$4:$BP$151,D25),0))+
MIN(1,IF(COUNTIF($O$25:$Q$25,IF(OR(DAY(F25)=0,23&lt;DAY(F25)),E25,G25))&gt;0,COUNTIF(Sheet!$BS$4:$BS$151,D25),0))+
MIN(1,IF(COUNTIF($O$26:$Q$26,IF(OR(DAY(F25)=0,24&lt;DAY(F25)),E25,G25))&gt;0,COUNTIF(Sheet!$BV$4:$BV$151,D25),0))+
MIN(1,IF(COUNTIF($O$27:$Q$27,IF(OR(DAY(F25)=0,25&lt;DAY(F25)),E25,G25))&gt;0,COUNTIF(Sheet!$BY$4:$BY$151,D25),0))+
MIN(1,IF(COUNTIF($O$28:$Q$28,IF(OR(DAY(F25)=0,26&lt;DAY(F25)),E25,G25))&gt;0,COUNTIF(Sheet!$CB$4:$CB$151,D25),0))+
MIN(1,IF(COUNTIF($O$29:$Q$29,IF(OR(DAY(F25)=0,27&lt;DAY(F25)),E25,G25))&gt;0,COUNTIF(Sheet!$CE$4:$CE$151,D25),0))+
MIN(1,IF(COUNTIF($O$30:$Q$30,IF(OR(DAY(F25)=0,28&lt;DAY(F25)),E25,G25))&gt;0,COUNTIF(Sheet!$CH$4:$CH$151,D25),0))+
MIN(1,IF(COUNTIF($O$31:$Q$31,IF(OR(DAY(F25)=0,29&lt;DAY(F25)),E25,G25))&gt;0,COUNTIF(Sheet!$CK$4:$CK$151,D25),0))+
MIN(1,IF(COUNTIF($O$32:$Q$32,IF(OR(DAY(F25)=0,30&lt;DAY(F25)),E25,G25))&gt;0,COUNTIF(Sheet!$CN$4:$CN$151,D25),0))+
MIN(1,IF(COUNTIF($O$33:$Q$33,IF(OR(DAY(F25)=0,31&lt;DAY(F25)),E25,G25))&gt;0,COUNTIF(Sheet!$CQ$4:$CQ$151,D25),0)),"")</f>
        <v/>
      </c>
      <c r="J25" s="37" t="str">
        <f t="shared" ca="1" si="0"/>
        <v/>
      </c>
      <c r="K25" s="40" t="str">
        <f t="shared" ca="1" si="1"/>
        <v/>
      </c>
      <c r="M25" s="61">
        <v>42727</v>
      </c>
      <c r="N25" t="str">
        <f t="shared" si="2"/>
        <v>Fri</v>
      </c>
      <c r="P25" t="s">
        <v>35</v>
      </c>
      <c r="Q25" s="48" t="s">
        <v>36</v>
      </c>
    </row>
    <row r="26" spans="2:17" x14ac:dyDescent="0.25">
      <c r="D26" s="39" t="str">
        <f>IF(ISBLANK(Sheet!EC24),"",IF(ISNUMBER(--Sheet!EC24),--Sheet!EC24,Sheet!EC24))</f>
        <v>Todd Snap</v>
      </c>
      <c r="E26" s="5" t="str">
        <f>IF(D26="","",IF(ISNUMBER(D26),"NEEDS NAME",IFERROR(VLOOKUP(D26,Data!$B$2:$C$300,2,FALSE),"ERROR")))</f>
        <v>B2-2300</v>
      </c>
      <c r="F26" s="73"/>
      <c r="G26" s="74"/>
      <c r="H26">
        <f ca="1">IF(OR(E26="A1-2300",E26="B2-2300",E26="C3-2300"),IF(F26="",COUNTIF($O$3:$Q$33,E26),COUNTIF($O$3:INDIRECT(ADDRESS(DAY(F26)+1,COLUMN($Q$3))),E26)+COUNTIF(INDIRECT(ADDRESS(DAY(F26)+2,COLUMN($O$3))):$Q$33,G26)),"")</f>
        <v>17</v>
      </c>
      <c r="I26" s="46">
        <f>IF(OR(E26="A1-2300",E26="B2-2300",E26="C3-2300"),
MIN(1,IF(COUNTIF($O$3:$Q$3,IF(OR(DAY(F26)=0,1&lt;DAY(F26)),E26,G26))&gt;0,COUNTIF(Sheet!$E$4:$E$151,D26),0))+
MIN(1,IF(COUNTIF($O$4:$Q$4,IF(OR(DAY(F26)=0,2&lt;DAY(F26)),E26,G26))&gt;0,COUNTIF(Sheet!$H$4:$H$151,D26),0))+
MIN(1,IF(COUNTIF($O$5:$Q$5,IF(OR(DAY(F26)=0,3&lt;DAY(F26)),E26,G26))&gt;0,COUNTIF(Sheet!$K$4:$K$151,D26),0))+
MIN(1,IF(COUNTIF($O$6:$Q$6,IF(OR(DAY(F26)=0,4&lt;DAY(F26)),E26,G26))&gt;0,COUNTIF(Sheet!$N$4:$N$151,D26),0))+
MIN(1,IF(COUNTIF($O$7:$Q$7,IF(OR(DAY(F26)=0,5&lt;DAY(F26)),E26,G26))&gt;0,COUNTIF(Sheet!$Q$4:$Q$151,D26),0))+
MIN(1,IF(COUNTIF($O$8:$Q$8,IF(OR(DAY(F26)=0,6&lt;DAY(F26)),E26,G26))&gt;0,COUNTIF(Sheet!$T$4:$T$151,D26),0))+
MIN(1,IF(COUNTIF($O$9:$Q$9,IF(OR(DAY(F26)=0,7&lt;DAY(F26)),E26,G26))&gt;0,COUNTIF(Sheet!$W$4:$W$151,D26),0))+
MIN(1,IF(COUNTIF($O$10:$Q$10,IF(OR(DAY(F26)=0,8&lt;DAY(F26)),E26,G26))&gt;0,COUNTIF(Sheet!$Z$4:$Z$151,D26),0))+
MIN(1,IF(COUNTIF($O$11:$Q$11,IF(OR(DAY(F26)=0,9&lt;DAY(F26)),E26,G26))&gt;0,COUNTIF(Sheet!$AC$4:$AC$151,D26),0))+
MIN(1,IF(COUNTIF($O$12:$Q$12,IF(OR(DAY(F26)=0,10&lt;DAY(F26)),E26,G26))&gt;0,COUNTIF(Sheet!$AF$4:$AF$151,D26),0))+
MIN(1,IF(COUNTIF($O$13:$Q$13,IF(OR(DAY(F26)=0,11&lt;DAY(F26)),E26,G26))&gt;0,COUNTIF(Sheet!$AI$4:$AI$151,D26),0))+
MIN(1,IF(COUNTIF($O$14:$Q$14,IF(OR(DAY(F26)=0,12&lt;DAY(F26)),E26,G26))&gt;0,COUNTIF(Sheet!$AL$4:$AL$151,D26),0))+
MIN(1,IF(COUNTIF($O$15:$Q$15,IF(OR(DAY(F26)=0,13&lt;DAY(F26)),E26,G26))&gt;0,COUNTIF(Sheet!$AO$4:$AO$151,D26),0))+
MIN(1,IF(COUNTIF($O$16:$Q$16,IF(OR(DAY(F26)=0,14&lt;DAY(F26)),E26,G26))&gt;0,COUNTIF(Sheet!$AR$4:$AR$151,D26),0))+
MIN(1,IF(COUNTIF($O$17:$Q$17,IF(OR(DAY(F26)=0,15&lt;DAY(F26)),E26,G26))&gt;0,COUNTIF(Sheet!$AU$4:$AU$151,D26),0))+
MIN(1,IF(COUNTIF($O$18:$Q$18,IF(OR(DAY(F26)=0,16&lt;DAY(F26)),E26,G26))&gt;0,COUNTIF(Sheet!$AX$4:$AX$151,D26),0))+
MIN(1,IF(COUNTIF($O$19:$Q$19,IF(OR(DAY(F26)=0,17&lt;DAY(F26)),E26,G26))&gt;0,COUNTIF(Sheet!$BA$4:$BA$151,D26),0))+
MIN(1,IF(COUNTIF($O$20:$Q$20,IF(OR(DAY(F26)=0,18&lt;DAY(F26)),E26,G26))&gt;0,COUNTIF(Sheet!$BD$4:$BD$151,D26),0))+
MIN(1,IF(COUNTIF($O$21:$Q$21,IF(OR(DAY(F26)=0,19&lt;DAY(F26)),E26,G26))&gt;0,COUNTIF(Sheet!$BG$4:$BG$151,D26),0))+
MIN(1,IF(COUNTIF($O$22:$Q$22,IF(OR(DAY(F26)=0,20&lt;DAY(F26)),E26,G26))&gt;0,COUNTIF(Sheet!$BJ$4:$BJ$151,D26),0))+
MIN(1,IF(COUNTIF($O$23:$Q$23,IF(OR(DAY(F26)=0,21&lt;DAY(F26)),E26,G26))&gt;0,COUNTIF(Sheet!$BM$4:$BM$151,D26),0))+
MIN(1,IF(COUNTIF($O$24:$Q$24,IF(OR(DAY(F26)=0,22&lt;DAY(F26)),E26,G26))&gt;0,COUNTIF(Sheet!$BP$4:$BP$151,D26),0))+
MIN(1,IF(COUNTIF($O$25:$Q$25,IF(OR(DAY(F26)=0,23&lt;DAY(F26)),E26,G26))&gt;0,COUNTIF(Sheet!$BS$4:$BS$151,D26),0))+
MIN(1,IF(COUNTIF($O$26:$Q$26,IF(OR(DAY(F26)=0,24&lt;DAY(F26)),E26,G26))&gt;0,COUNTIF(Sheet!$BV$4:$BV$151,D26),0))+
MIN(1,IF(COUNTIF($O$27:$Q$27,IF(OR(DAY(F26)=0,25&lt;DAY(F26)),E26,G26))&gt;0,COUNTIF(Sheet!$BY$4:$BY$151,D26),0))+
MIN(1,IF(COUNTIF($O$28:$Q$28,IF(OR(DAY(F26)=0,26&lt;DAY(F26)),E26,G26))&gt;0,COUNTIF(Sheet!$CB$4:$CB$151,D26),0))+
MIN(1,IF(COUNTIF($O$29:$Q$29,IF(OR(DAY(F26)=0,27&lt;DAY(F26)),E26,G26))&gt;0,COUNTIF(Sheet!$CE$4:$CE$151,D26),0))+
MIN(1,IF(COUNTIF($O$30:$Q$30,IF(OR(DAY(F26)=0,28&lt;DAY(F26)),E26,G26))&gt;0,COUNTIF(Sheet!$CH$4:$CH$151,D26),0))+
MIN(1,IF(COUNTIF($O$31:$Q$31,IF(OR(DAY(F26)=0,29&lt;DAY(F26)),E26,G26))&gt;0,COUNTIF(Sheet!$CK$4:$CK$151,D26),0))+
MIN(1,IF(COUNTIF($O$32:$Q$32,IF(OR(DAY(F26)=0,30&lt;DAY(F26)),E26,G26))&gt;0,COUNTIF(Sheet!$CN$4:$CN$151,D26),0))+
MIN(1,IF(COUNTIF($O$33:$Q$33,IF(OR(DAY(F26)=0,31&lt;DAY(F26)),E26,G26))&gt;0,COUNTIF(Sheet!$CQ$4:$CQ$151,D26),0)),"")</f>
        <v>15</v>
      </c>
      <c r="J26" s="37">
        <f t="shared" ca="1" si="0"/>
        <v>0.88235294117647056</v>
      </c>
      <c r="K26" s="40">
        <f t="shared" ca="1" si="1"/>
        <v>12</v>
      </c>
      <c r="M26" s="61">
        <v>42728</v>
      </c>
      <c r="N26" t="str">
        <f t="shared" si="2"/>
        <v>Sat</v>
      </c>
      <c r="P26" t="s">
        <v>35</v>
      </c>
      <c r="Q26" s="48" t="s">
        <v>36</v>
      </c>
    </row>
    <row r="27" spans="2:17" x14ac:dyDescent="0.25">
      <c r="D27" s="39" t="str">
        <f>IF(ISBLANK(Sheet!EC25),"",IF(ISNUMBER(--Sheet!EC25),--Sheet!EC25,Sheet!EC25))</f>
        <v/>
      </c>
      <c r="E27" s="5" t="str">
        <f>IF(D27="","",IF(ISNUMBER(D27),"NEEDS NAME",IFERROR(VLOOKUP(D27,Data!$B$2:$C$300,2,FALSE),"ERROR")))</f>
        <v/>
      </c>
      <c r="F27" s="73"/>
      <c r="G27" s="74"/>
      <c r="H27" t="str">
        <f ca="1">IF(OR(E27="A1-2300",E27="B2-2300",E27="C3-2300"),IF(F27="",COUNTIF($O$3:$Q$33,E27),COUNTIF($O$3:INDIRECT(ADDRESS(DAY(F27)+1,COLUMN($Q$3))),E27)+COUNTIF(INDIRECT(ADDRESS(DAY(F27)+2,COLUMN($O$3))):$Q$33,G27)),"")</f>
        <v/>
      </c>
      <c r="I27" s="46" t="str">
        <f>IF(OR(E27="A1-2300",E27="B2-2300",E27="C3-2300"),
MIN(1,IF(COUNTIF($O$3:$Q$3,IF(OR(DAY(F27)=0,1&lt;DAY(F27)),E27,G27))&gt;0,COUNTIF(Sheet!$E$4:$E$151,D27),0))+
MIN(1,IF(COUNTIF($O$4:$Q$4,IF(OR(DAY(F27)=0,2&lt;DAY(F27)),E27,G27))&gt;0,COUNTIF(Sheet!$H$4:$H$151,D27),0))+
MIN(1,IF(COUNTIF($O$5:$Q$5,IF(OR(DAY(F27)=0,3&lt;DAY(F27)),E27,G27))&gt;0,COUNTIF(Sheet!$K$4:$K$151,D27),0))+
MIN(1,IF(COUNTIF($O$6:$Q$6,IF(OR(DAY(F27)=0,4&lt;DAY(F27)),E27,G27))&gt;0,COUNTIF(Sheet!$N$4:$N$151,D27),0))+
MIN(1,IF(COUNTIF($O$7:$Q$7,IF(OR(DAY(F27)=0,5&lt;DAY(F27)),E27,G27))&gt;0,COUNTIF(Sheet!$Q$4:$Q$151,D27),0))+
MIN(1,IF(COUNTIF($O$8:$Q$8,IF(OR(DAY(F27)=0,6&lt;DAY(F27)),E27,G27))&gt;0,COUNTIF(Sheet!$T$4:$T$151,D27),0))+
MIN(1,IF(COUNTIF($O$9:$Q$9,IF(OR(DAY(F27)=0,7&lt;DAY(F27)),E27,G27))&gt;0,COUNTIF(Sheet!$W$4:$W$151,D27),0))+
MIN(1,IF(COUNTIF($O$10:$Q$10,IF(OR(DAY(F27)=0,8&lt;DAY(F27)),E27,G27))&gt;0,COUNTIF(Sheet!$Z$4:$Z$151,D27),0))+
MIN(1,IF(COUNTIF($O$11:$Q$11,IF(OR(DAY(F27)=0,9&lt;DAY(F27)),E27,G27))&gt;0,COUNTIF(Sheet!$AC$4:$AC$151,D27),0))+
MIN(1,IF(COUNTIF($O$12:$Q$12,IF(OR(DAY(F27)=0,10&lt;DAY(F27)),E27,G27))&gt;0,COUNTIF(Sheet!$AF$4:$AF$151,D27),0))+
MIN(1,IF(COUNTIF($O$13:$Q$13,IF(OR(DAY(F27)=0,11&lt;DAY(F27)),E27,G27))&gt;0,COUNTIF(Sheet!$AI$4:$AI$151,D27),0))+
MIN(1,IF(COUNTIF($O$14:$Q$14,IF(OR(DAY(F27)=0,12&lt;DAY(F27)),E27,G27))&gt;0,COUNTIF(Sheet!$AL$4:$AL$151,D27),0))+
MIN(1,IF(COUNTIF($O$15:$Q$15,IF(OR(DAY(F27)=0,13&lt;DAY(F27)),E27,G27))&gt;0,COUNTIF(Sheet!$AO$4:$AO$151,D27),0))+
MIN(1,IF(COUNTIF($O$16:$Q$16,IF(OR(DAY(F27)=0,14&lt;DAY(F27)),E27,G27))&gt;0,COUNTIF(Sheet!$AR$4:$AR$151,D27),0))+
MIN(1,IF(COUNTIF($O$17:$Q$17,IF(OR(DAY(F27)=0,15&lt;DAY(F27)),E27,G27))&gt;0,COUNTIF(Sheet!$AU$4:$AU$151,D27),0))+
MIN(1,IF(COUNTIF($O$18:$Q$18,IF(OR(DAY(F27)=0,16&lt;DAY(F27)),E27,G27))&gt;0,COUNTIF(Sheet!$AX$4:$AX$151,D27),0))+
MIN(1,IF(COUNTIF($O$19:$Q$19,IF(OR(DAY(F27)=0,17&lt;DAY(F27)),E27,G27))&gt;0,COUNTIF(Sheet!$BA$4:$BA$151,D27),0))+
MIN(1,IF(COUNTIF($O$20:$Q$20,IF(OR(DAY(F27)=0,18&lt;DAY(F27)),E27,G27))&gt;0,COUNTIF(Sheet!$BD$4:$BD$151,D27),0))+
MIN(1,IF(COUNTIF($O$21:$Q$21,IF(OR(DAY(F27)=0,19&lt;DAY(F27)),E27,G27))&gt;0,COUNTIF(Sheet!$BG$4:$BG$151,D27),0))+
MIN(1,IF(COUNTIF($O$22:$Q$22,IF(OR(DAY(F27)=0,20&lt;DAY(F27)),E27,G27))&gt;0,COUNTIF(Sheet!$BJ$4:$BJ$151,D27),0))+
MIN(1,IF(COUNTIF($O$23:$Q$23,IF(OR(DAY(F27)=0,21&lt;DAY(F27)),E27,G27))&gt;0,COUNTIF(Sheet!$BM$4:$BM$151,D27),0))+
MIN(1,IF(COUNTIF($O$24:$Q$24,IF(OR(DAY(F27)=0,22&lt;DAY(F27)),E27,G27))&gt;0,COUNTIF(Sheet!$BP$4:$BP$151,D27),0))+
MIN(1,IF(COUNTIF($O$25:$Q$25,IF(OR(DAY(F27)=0,23&lt;DAY(F27)),E27,G27))&gt;0,COUNTIF(Sheet!$BS$4:$BS$151,D27),0))+
MIN(1,IF(COUNTIF($O$26:$Q$26,IF(OR(DAY(F27)=0,24&lt;DAY(F27)),E27,G27))&gt;0,COUNTIF(Sheet!$BV$4:$BV$151,D27),0))+
MIN(1,IF(COUNTIF($O$27:$Q$27,IF(OR(DAY(F27)=0,25&lt;DAY(F27)),E27,G27))&gt;0,COUNTIF(Sheet!$BY$4:$BY$151,D27),0))+
MIN(1,IF(COUNTIF($O$28:$Q$28,IF(OR(DAY(F27)=0,26&lt;DAY(F27)),E27,G27))&gt;0,COUNTIF(Sheet!$CB$4:$CB$151,D27),0))+
MIN(1,IF(COUNTIF($O$29:$Q$29,IF(OR(DAY(F27)=0,27&lt;DAY(F27)),E27,G27))&gt;0,COUNTIF(Sheet!$CE$4:$CE$151,D27),0))+
MIN(1,IF(COUNTIF($O$30:$Q$30,IF(OR(DAY(F27)=0,28&lt;DAY(F27)),E27,G27))&gt;0,COUNTIF(Sheet!$CH$4:$CH$151,D27),0))+
MIN(1,IF(COUNTIF($O$31:$Q$31,IF(OR(DAY(F27)=0,29&lt;DAY(F27)),E27,G27))&gt;0,COUNTIF(Sheet!$CK$4:$CK$151,D27),0))+
MIN(1,IF(COUNTIF($O$32:$Q$32,IF(OR(DAY(F27)=0,30&lt;DAY(F27)),E27,G27))&gt;0,COUNTIF(Sheet!$CN$4:$CN$151,D27),0))+
MIN(1,IF(COUNTIF($O$33:$Q$33,IF(OR(DAY(F27)=0,31&lt;DAY(F27)),E27,G27))&gt;0,COUNTIF(Sheet!$CQ$4:$CQ$151,D27),0)),"")</f>
        <v/>
      </c>
      <c r="J27" s="37" t="str">
        <f t="shared" ca="1" si="0"/>
        <v/>
      </c>
      <c r="K27" s="40" t="str">
        <f t="shared" ca="1" si="1"/>
        <v/>
      </c>
      <c r="M27" s="61">
        <v>42729</v>
      </c>
      <c r="N27" t="str">
        <f t="shared" si="2"/>
        <v>Sun</v>
      </c>
      <c r="Q27" s="48"/>
    </row>
    <row r="28" spans="2:17" x14ac:dyDescent="0.25">
      <c r="D28" s="39" t="str">
        <f>IF(ISBLANK(Sheet!EC26),"",IF(ISNUMBER(--Sheet!EC26),--Sheet!EC26,Sheet!EC26))</f>
        <v/>
      </c>
      <c r="E28" s="5" t="str">
        <f>IF(D28="","",IF(ISNUMBER(D28),"NEEDS NAME",IFERROR(VLOOKUP(D28,Data!$B$2:$C$300,2,FALSE),"ERROR")))</f>
        <v/>
      </c>
      <c r="F28" s="73"/>
      <c r="G28" s="74"/>
      <c r="H28" t="str">
        <f ca="1">IF(OR(E28="A1-2300",E28="B2-2300",E28="C3-2300"),IF(F28="",COUNTIF($O$3:$Q$33,E28),COUNTIF($O$3:INDIRECT(ADDRESS(DAY(F28)+1,COLUMN($Q$3))),E28)+COUNTIF(INDIRECT(ADDRESS(DAY(F28)+2,COLUMN($O$3))):$Q$33,G28)),"")</f>
        <v/>
      </c>
      <c r="I28" s="46" t="str">
        <f>IF(OR(E28="A1-2300",E28="B2-2300",E28="C3-2300"),
MIN(1,IF(COUNTIF($O$3:$Q$3,IF(OR(DAY(F28)=0,1&lt;DAY(F28)),E28,G28))&gt;0,COUNTIF(Sheet!$E$4:$E$151,D28),0))+
MIN(1,IF(COUNTIF($O$4:$Q$4,IF(OR(DAY(F28)=0,2&lt;DAY(F28)),E28,G28))&gt;0,COUNTIF(Sheet!$H$4:$H$151,D28),0))+
MIN(1,IF(COUNTIF($O$5:$Q$5,IF(OR(DAY(F28)=0,3&lt;DAY(F28)),E28,G28))&gt;0,COUNTIF(Sheet!$K$4:$K$151,D28),0))+
MIN(1,IF(COUNTIF($O$6:$Q$6,IF(OR(DAY(F28)=0,4&lt;DAY(F28)),E28,G28))&gt;0,COUNTIF(Sheet!$N$4:$N$151,D28),0))+
MIN(1,IF(COUNTIF($O$7:$Q$7,IF(OR(DAY(F28)=0,5&lt;DAY(F28)),E28,G28))&gt;0,COUNTIF(Sheet!$Q$4:$Q$151,D28),0))+
MIN(1,IF(COUNTIF($O$8:$Q$8,IF(OR(DAY(F28)=0,6&lt;DAY(F28)),E28,G28))&gt;0,COUNTIF(Sheet!$T$4:$T$151,D28),0))+
MIN(1,IF(COUNTIF($O$9:$Q$9,IF(OR(DAY(F28)=0,7&lt;DAY(F28)),E28,G28))&gt;0,COUNTIF(Sheet!$W$4:$W$151,D28),0))+
MIN(1,IF(COUNTIF($O$10:$Q$10,IF(OR(DAY(F28)=0,8&lt;DAY(F28)),E28,G28))&gt;0,COUNTIF(Sheet!$Z$4:$Z$151,D28),0))+
MIN(1,IF(COUNTIF($O$11:$Q$11,IF(OR(DAY(F28)=0,9&lt;DAY(F28)),E28,G28))&gt;0,COUNTIF(Sheet!$AC$4:$AC$151,D28),0))+
MIN(1,IF(COUNTIF($O$12:$Q$12,IF(OR(DAY(F28)=0,10&lt;DAY(F28)),E28,G28))&gt;0,COUNTIF(Sheet!$AF$4:$AF$151,D28),0))+
MIN(1,IF(COUNTIF($O$13:$Q$13,IF(OR(DAY(F28)=0,11&lt;DAY(F28)),E28,G28))&gt;0,COUNTIF(Sheet!$AI$4:$AI$151,D28),0))+
MIN(1,IF(COUNTIF($O$14:$Q$14,IF(OR(DAY(F28)=0,12&lt;DAY(F28)),E28,G28))&gt;0,COUNTIF(Sheet!$AL$4:$AL$151,D28),0))+
MIN(1,IF(COUNTIF($O$15:$Q$15,IF(OR(DAY(F28)=0,13&lt;DAY(F28)),E28,G28))&gt;0,COUNTIF(Sheet!$AO$4:$AO$151,D28),0))+
MIN(1,IF(COUNTIF($O$16:$Q$16,IF(OR(DAY(F28)=0,14&lt;DAY(F28)),E28,G28))&gt;0,COUNTIF(Sheet!$AR$4:$AR$151,D28),0))+
MIN(1,IF(COUNTIF($O$17:$Q$17,IF(OR(DAY(F28)=0,15&lt;DAY(F28)),E28,G28))&gt;0,COUNTIF(Sheet!$AU$4:$AU$151,D28),0))+
MIN(1,IF(COUNTIF($O$18:$Q$18,IF(OR(DAY(F28)=0,16&lt;DAY(F28)),E28,G28))&gt;0,COUNTIF(Sheet!$AX$4:$AX$151,D28),0))+
MIN(1,IF(COUNTIF($O$19:$Q$19,IF(OR(DAY(F28)=0,17&lt;DAY(F28)),E28,G28))&gt;0,COUNTIF(Sheet!$BA$4:$BA$151,D28),0))+
MIN(1,IF(COUNTIF($O$20:$Q$20,IF(OR(DAY(F28)=0,18&lt;DAY(F28)),E28,G28))&gt;0,COUNTIF(Sheet!$BD$4:$BD$151,D28),0))+
MIN(1,IF(COUNTIF($O$21:$Q$21,IF(OR(DAY(F28)=0,19&lt;DAY(F28)),E28,G28))&gt;0,COUNTIF(Sheet!$BG$4:$BG$151,D28),0))+
MIN(1,IF(COUNTIF($O$22:$Q$22,IF(OR(DAY(F28)=0,20&lt;DAY(F28)),E28,G28))&gt;0,COUNTIF(Sheet!$BJ$4:$BJ$151,D28),0))+
MIN(1,IF(COUNTIF($O$23:$Q$23,IF(OR(DAY(F28)=0,21&lt;DAY(F28)),E28,G28))&gt;0,COUNTIF(Sheet!$BM$4:$BM$151,D28),0))+
MIN(1,IF(COUNTIF($O$24:$Q$24,IF(OR(DAY(F28)=0,22&lt;DAY(F28)),E28,G28))&gt;0,COUNTIF(Sheet!$BP$4:$BP$151,D28),0))+
MIN(1,IF(COUNTIF($O$25:$Q$25,IF(OR(DAY(F28)=0,23&lt;DAY(F28)),E28,G28))&gt;0,COUNTIF(Sheet!$BS$4:$BS$151,D28),0))+
MIN(1,IF(COUNTIF($O$26:$Q$26,IF(OR(DAY(F28)=0,24&lt;DAY(F28)),E28,G28))&gt;0,COUNTIF(Sheet!$BV$4:$BV$151,D28),0))+
MIN(1,IF(COUNTIF($O$27:$Q$27,IF(OR(DAY(F28)=0,25&lt;DAY(F28)),E28,G28))&gt;0,COUNTIF(Sheet!$BY$4:$BY$151,D28),0))+
MIN(1,IF(COUNTIF($O$28:$Q$28,IF(OR(DAY(F28)=0,26&lt;DAY(F28)),E28,G28))&gt;0,COUNTIF(Sheet!$CB$4:$CB$151,D28),0))+
MIN(1,IF(COUNTIF($O$29:$Q$29,IF(OR(DAY(F28)=0,27&lt;DAY(F28)),E28,G28))&gt;0,COUNTIF(Sheet!$CE$4:$CE$151,D28),0))+
MIN(1,IF(COUNTIF($O$30:$Q$30,IF(OR(DAY(F28)=0,28&lt;DAY(F28)),E28,G28))&gt;0,COUNTIF(Sheet!$CH$4:$CH$151,D28),0))+
MIN(1,IF(COUNTIF($O$31:$Q$31,IF(OR(DAY(F28)=0,29&lt;DAY(F28)),E28,G28))&gt;0,COUNTIF(Sheet!$CK$4:$CK$151,D28),0))+
MIN(1,IF(COUNTIF($O$32:$Q$32,IF(OR(DAY(F28)=0,30&lt;DAY(F28)),E28,G28))&gt;0,COUNTIF(Sheet!$CN$4:$CN$151,D28),0))+
MIN(1,IF(COUNTIF($O$33:$Q$33,IF(OR(DAY(F28)=0,31&lt;DAY(F28)),E28,G28))&gt;0,COUNTIF(Sheet!$CQ$4:$CQ$151,D28),0)),"")</f>
        <v/>
      </c>
      <c r="J28" s="37" t="str">
        <f t="shared" ca="1" si="0"/>
        <v/>
      </c>
      <c r="K28" s="40" t="str">
        <f t="shared" ca="1" si="1"/>
        <v/>
      </c>
      <c r="M28" s="61">
        <v>42730</v>
      </c>
      <c r="N28" t="str">
        <f t="shared" si="2"/>
        <v>Mon</v>
      </c>
      <c r="O28" t="s">
        <v>34</v>
      </c>
      <c r="P28" t="s">
        <v>35</v>
      </c>
      <c r="Q28" s="48"/>
    </row>
    <row r="29" spans="2:17" x14ac:dyDescent="0.25">
      <c r="D29" s="39" t="str">
        <f>IF(ISBLANK(Sheet!EC27),"",IF(ISNUMBER(--Sheet!EC27),--Sheet!EC27,Sheet!EC27))</f>
        <v/>
      </c>
      <c r="E29" s="5" t="str">
        <f>IF(D29="","",IF(ISNUMBER(D29),"NEEDS NAME",IFERROR(VLOOKUP(D29,Data!$B$2:$C$300,2,FALSE),"ERROR")))</f>
        <v/>
      </c>
      <c r="F29" s="73"/>
      <c r="G29" s="74"/>
      <c r="H29" t="str">
        <f ca="1">IF(OR(E29="A1-2300",E29="B2-2300",E29="C3-2300"),IF(F29="",COUNTIF($O$3:$Q$33,E29),COUNTIF($O$3:INDIRECT(ADDRESS(DAY(F29)+1,COLUMN($Q$3))),E29)+COUNTIF(INDIRECT(ADDRESS(DAY(F29)+2,COLUMN($O$3))):$Q$33,G29)),"")</f>
        <v/>
      </c>
      <c r="I29" s="46" t="str">
        <f>IF(OR(E29="A1-2300",E29="B2-2300",E29="C3-2300"),
MIN(1,IF(COUNTIF($O$3:$Q$3,IF(OR(DAY(F29)=0,1&lt;DAY(F29)),E29,G29))&gt;0,COUNTIF(Sheet!$E$4:$E$151,D29),0))+
MIN(1,IF(COUNTIF($O$4:$Q$4,IF(OR(DAY(F29)=0,2&lt;DAY(F29)),E29,G29))&gt;0,COUNTIF(Sheet!$H$4:$H$151,D29),0))+
MIN(1,IF(COUNTIF($O$5:$Q$5,IF(OR(DAY(F29)=0,3&lt;DAY(F29)),E29,G29))&gt;0,COUNTIF(Sheet!$K$4:$K$151,D29),0))+
MIN(1,IF(COUNTIF($O$6:$Q$6,IF(OR(DAY(F29)=0,4&lt;DAY(F29)),E29,G29))&gt;0,COUNTIF(Sheet!$N$4:$N$151,D29),0))+
MIN(1,IF(COUNTIF($O$7:$Q$7,IF(OR(DAY(F29)=0,5&lt;DAY(F29)),E29,G29))&gt;0,COUNTIF(Sheet!$Q$4:$Q$151,D29),0))+
MIN(1,IF(COUNTIF($O$8:$Q$8,IF(OR(DAY(F29)=0,6&lt;DAY(F29)),E29,G29))&gt;0,COUNTIF(Sheet!$T$4:$T$151,D29),0))+
MIN(1,IF(COUNTIF($O$9:$Q$9,IF(OR(DAY(F29)=0,7&lt;DAY(F29)),E29,G29))&gt;0,COUNTIF(Sheet!$W$4:$W$151,D29),0))+
MIN(1,IF(COUNTIF($O$10:$Q$10,IF(OR(DAY(F29)=0,8&lt;DAY(F29)),E29,G29))&gt;0,COUNTIF(Sheet!$Z$4:$Z$151,D29),0))+
MIN(1,IF(COUNTIF($O$11:$Q$11,IF(OR(DAY(F29)=0,9&lt;DAY(F29)),E29,G29))&gt;0,COUNTIF(Sheet!$AC$4:$AC$151,D29),0))+
MIN(1,IF(COUNTIF($O$12:$Q$12,IF(OR(DAY(F29)=0,10&lt;DAY(F29)),E29,G29))&gt;0,COUNTIF(Sheet!$AF$4:$AF$151,D29),0))+
MIN(1,IF(COUNTIF($O$13:$Q$13,IF(OR(DAY(F29)=0,11&lt;DAY(F29)),E29,G29))&gt;0,COUNTIF(Sheet!$AI$4:$AI$151,D29),0))+
MIN(1,IF(COUNTIF($O$14:$Q$14,IF(OR(DAY(F29)=0,12&lt;DAY(F29)),E29,G29))&gt;0,COUNTIF(Sheet!$AL$4:$AL$151,D29),0))+
MIN(1,IF(COUNTIF($O$15:$Q$15,IF(OR(DAY(F29)=0,13&lt;DAY(F29)),E29,G29))&gt;0,COUNTIF(Sheet!$AO$4:$AO$151,D29),0))+
MIN(1,IF(COUNTIF($O$16:$Q$16,IF(OR(DAY(F29)=0,14&lt;DAY(F29)),E29,G29))&gt;0,COUNTIF(Sheet!$AR$4:$AR$151,D29),0))+
MIN(1,IF(COUNTIF($O$17:$Q$17,IF(OR(DAY(F29)=0,15&lt;DAY(F29)),E29,G29))&gt;0,COUNTIF(Sheet!$AU$4:$AU$151,D29),0))+
MIN(1,IF(COUNTIF($O$18:$Q$18,IF(OR(DAY(F29)=0,16&lt;DAY(F29)),E29,G29))&gt;0,COUNTIF(Sheet!$AX$4:$AX$151,D29),0))+
MIN(1,IF(COUNTIF($O$19:$Q$19,IF(OR(DAY(F29)=0,17&lt;DAY(F29)),E29,G29))&gt;0,COUNTIF(Sheet!$BA$4:$BA$151,D29),0))+
MIN(1,IF(COUNTIF($O$20:$Q$20,IF(OR(DAY(F29)=0,18&lt;DAY(F29)),E29,G29))&gt;0,COUNTIF(Sheet!$BD$4:$BD$151,D29),0))+
MIN(1,IF(COUNTIF($O$21:$Q$21,IF(OR(DAY(F29)=0,19&lt;DAY(F29)),E29,G29))&gt;0,COUNTIF(Sheet!$BG$4:$BG$151,D29),0))+
MIN(1,IF(COUNTIF($O$22:$Q$22,IF(OR(DAY(F29)=0,20&lt;DAY(F29)),E29,G29))&gt;0,COUNTIF(Sheet!$BJ$4:$BJ$151,D29),0))+
MIN(1,IF(COUNTIF($O$23:$Q$23,IF(OR(DAY(F29)=0,21&lt;DAY(F29)),E29,G29))&gt;0,COUNTIF(Sheet!$BM$4:$BM$151,D29),0))+
MIN(1,IF(COUNTIF($O$24:$Q$24,IF(OR(DAY(F29)=0,22&lt;DAY(F29)),E29,G29))&gt;0,COUNTIF(Sheet!$BP$4:$BP$151,D29),0))+
MIN(1,IF(COUNTIF($O$25:$Q$25,IF(OR(DAY(F29)=0,23&lt;DAY(F29)),E29,G29))&gt;0,COUNTIF(Sheet!$BS$4:$BS$151,D29),0))+
MIN(1,IF(COUNTIF($O$26:$Q$26,IF(OR(DAY(F29)=0,24&lt;DAY(F29)),E29,G29))&gt;0,COUNTIF(Sheet!$BV$4:$BV$151,D29),0))+
MIN(1,IF(COUNTIF($O$27:$Q$27,IF(OR(DAY(F29)=0,25&lt;DAY(F29)),E29,G29))&gt;0,COUNTIF(Sheet!$BY$4:$BY$151,D29),0))+
MIN(1,IF(COUNTIF($O$28:$Q$28,IF(OR(DAY(F29)=0,26&lt;DAY(F29)),E29,G29))&gt;0,COUNTIF(Sheet!$CB$4:$CB$151,D29),0))+
MIN(1,IF(COUNTIF($O$29:$Q$29,IF(OR(DAY(F29)=0,27&lt;DAY(F29)),E29,G29))&gt;0,COUNTIF(Sheet!$CE$4:$CE$151,D29),0))+
MIN(1,IF(COUNTIF($O$30:$Q$30,IF(OR(DAY(F29)=0,28&lt;DAY(F29)),E29,G29))&gt;0,COUNTIF(Sheet!$CH$4:$CH$151,D29),0))+
MIN(1,IF(COUNTIF($O$31:$Q$31,IF(OR(DAY(F29)=0,29&lt;DAY(F29)),E29,G29))&gt;0,COUNTIF(Sheet!$CK$4:$CK$151,D29),0))+
MIN(1,IF(COUNTIF($O$32:$Q$32,IF(OR(DAY(F29)=0,30&lt;DAY(F29)),E29,G29))&gt;0,COUNTIF(Sheet!$CN$4:$CN$151,D29),0))+
MIN(1,IF(COUNTIF($O$33:$Q$33,IF(OR(DAY(F29)=0,31&lt;DAY(F29)),E29,G29))&gt;0,COUNTIF(Sheet!$CQ$4:$CQ$151,D29),0)),"")</f>
        <v/>
      </c>
      <c r="J29" s="37" t="str">
        <f t="shared" ca="1" si="0"/>
        <v/>
      </c>
      <c r="K29" s="40" t="str">
        <f t="shared" ca="1" si="1"/>
        <v/>
      </c>
      <c r="M29" s="61">
        <v>42731</v>
      </c>
      <c r="N29" t="str">
        <f t="shared" si="2"/>
        <v>Tue</v>
      </c>
      <c r="O29" t="s">
        <v>34</v>
      </c>
      <c r="Q29" s="48" t="s">
        <v>36</v>
      </c>
    </row>
    <row r="30" spans="2:17" x14ac:dyDescent="0.25">
      <c r="D30" s="39" t="str">
        <f>IF(ISBLANK(Sheet!EC28),"",IF(ISNUMBER(--Sheet!EC28),--Sheet!EC28,Sheet!EC28))</f>
        <v/>
      </c>
      <c r="E30" s="5" t="str">
        <f>IF(D30="","",IF(ISNUMBER(D30),"NEEDS NAME",IFERROR(VLOOKUP(D30,Data!$B$2:$C$300,2,FALSE),"ERROR")))</f>
        <v/>
      </c>
      <c r="F30" s="73"/>
      <c r="G30" s="74"/>
      <c r="H30" t="str">
        <f ca="1">IF(OR(E30="A1-2300",E30="B2-2300",E30="C3-2300"),IF(F30="",COUNTIF($O$3:$Q$33,E30),COUNTIF($O$3:INDIRECT(ADDRESS(DAY(F30)+1,COLUMN($Q$3))),E30)+COUNTIF(INDIRECT(ADDRESS(DAY(F30)+2,COLUMN($O$3))):$Q$33,G30)),"")</f>
        <v/>
      </c>
      <c r="I30" s="46" t="str">
        <f>IF(OR(E30="A1-2300",E30="B2-2300",E30="C3-2300"),
MIN(1,IF(COUNTIF($O$3:$Q$3,IF(OR(DAY(F30)=0,1&lt;DAY(F30)),E30,G30))&gt;0,COUNTIF(Sheet!$E$4:$E$151,D30),0))+
MIN(1,IF(COUNTIF($O$4:$Q$4,IF(OR(DAY(F30)=0,2&lt;DAY(F30)),E30,G30))&gt;0,COUNTIF(Sheet!$H$4:$H$151,D30),0))+
MIN(1,IF(COUNTIF($O$5:$Q$5,IF(OR(DAY(F30)=0,3&lt;DAY(F30)),E30,G30))&gt;0,COUNTIF(Sheet!$K$4:$K$151,D30),0))+
MIN(1,IF(COUNTIF($O$6:$Q$6,IF(OR(DAY(F30)=0,4&lt;DAY(F30)),E30,G30))&gt;0,COUNTIF(Sheet!$N$4:$N$151,D30),0))+
MIN(1,IF(COUNTIF($O$7:$Q$7,IF(OR(DAY(F30)=0,5&lt;DAY(F30)),E30,G30))&gt;0,COUNTIF(Sheet!$Q$4:$Q$151,D30),0))+
MIN(1,IF(COUNTIF($O$8:$Q$8,IF(OR(DAY(F30)=0,6&lt;DAY(F30)),E30,G30))&gt;0,COUNTIF(Sheet!$T$4:$T$151,D30),0))+
MIN(1,IF(COUNTIF($O$9:$Q$9,IF(OR(DAY(F30)=0,7&lt;DAY(F30)),E30,G30))&gt;0,COUNTIF(Sheet!$W$4:$W$151,D30),0))+
MIN(1,IF(COUNTIF($O$10:$Q$10,IF(OR(DAY(F30)=0,8&lt;DAY(F30)),E30,G30))&gt;0,COUNTIF(Sheet!$Z$4:$Z$151,D30),0))+
MIN(1,IF(COUNTIF($O$11:$Q$11,IF(OR(DAY(F30)=0,9&lt;DAY(F30)),E30,G30))&gt;0,COUNTIF(Sheet!$AC$4:$AC$151,D30),0))+
MIN(1,IF(COUNTIF($O$12:$Q$12,IF(OR(DAY(F30)=0,10&lt;DAY(F30)),E30,G30))&gt;0,COUNTIF(Sheet!$AF$4:$AF$151,D30),0))+
MIN(1,IF(COUNTIF($O$13:$Q$13,IF(OR(DAY(F30)=0,11&lt;DAY(F30)),E30,G30))&gt;0,COUNTIF(Sheet!$AI$4:$AI$151,D30),0))+
MIN(1,IF(COUNTIF($O$14:$Q$14,IF(OR(DAY(F30)=0,12&lt;DAY(F30)),E30,G30))&gt;0,COUNTIF(Sheet!$AL$4:$AL$151,D30),0))+
MIN(1,IF(COUNTIF($O$15:$Q$15,IF(OR(DAY(F30)=0,13&lt;DAY(F30)),E30,G30))&gt;0,COUNTIF(Sheet!$AO$4:$AO$151,D30),0))+
MIN(1,IF(COUNTIF($O$16:$Q$16,IF(OR(DAY(F30)=0,14&lt;DAY(F30)),E30,G30))&gt;0,COUNTIF(Sheet!$AR$4:$AR$151,D30),0))+
MIN(1,IF(COUNTIF($O$17:$Q$17,IF(OR(DAY(F30)=0,15&lt;DAY(F30)),E30,G30))&gt;0,COUNTIF(Sheet!$AU$4:$AU$151,D30),0))+
MIN(1,IF(COUNTIF($O$18:$Q$18,IF(OR(DAY(F30)=0,16&lt;DAY(F30)),E30,G30))&gt;0,COUNTIF(Sheet!$AX$4:$AX$151,D30),0))+
MIN(1,IF(COUNTIF($O$19:$Q$19,IF(OR(DAY(F30)=0,17&lt;DAY(F30)),E30,G30))&gt;0,COUNTIF(Sheet!$BA$4:$BA$151,D30),0))+
MIN(1,IF(COUNTIF($O$20:$Q$20,IF(OR(DAY(F30)=0,18&lt;DAY(F30)),E30,G30))&gt;0,COUNTIF(Sheet!$BD$4:$BD$151,D30),0))+
MIN(1,IF(COUNTIF($O$21:$Q$21,IF(OR(DAY(F30)=0,19&lt;DAY(F30)),E30,G30))&gt;0,COUNTIF(Sheet!$BG$4:$BG$151,D30),0))+
MIN(1,IF(COUNTIF($O$22:$Q$22,IF(OR(DAY(F30)=0,20&lt;DAY(F30)),E30,G30))&gt;0,COUNTIF(Sheet!$BJ$4:$BJ$151,D30),0))+
MIN(1,IF(COUNTIF($O$23:$Q$23,IF(OR(DAY(F30)=0,21&lt;DAY(F30)),E30,G30))&gt;0,COUNTIF(Sheet!$BM$4:$BM$151,D30),0))+
MIN(1,IF(COUNTIF($O$24:$Q$24,IF(OR(DAY(F30)=0,22&lt;DAY(F30)),E30,G30))&gt;0,COUNTIF(Sheet!$BP$4:$BP$151,D30),0))+
MIN(1,IF(COUNTIF($O$25:$Q$25,IF(OR(DAY(F30)=0,23&lt;DAY(F30)),E30,G30))&gt;0,COUNTIF(Sheet!$BS$4:$BS$151,D30),0))+
MIN(1,IF(COUNTIF($O$26:$Q$26,IF(OR(DAY(F30)=0,24&lt;DAY(F30)),E30,G30))&gt;0,COUNTIF(Sheet!$BV$4:$BV$151,D30),0))+
MIN(1,IF(COUNTIF($O$27:$Q$27,IF(OR(DAY(F30)=0,25&lt;DAY(F30)),E30,G30))&gt;0,COUNTIF(Sheet!$BY$4:$BY$151,D30),0))+
MIN(1,IF(COUNTIF($O$28:$Q$28,IF(OR(DAY(F30)=0,26&lt;DAY(F30)),E30,G30))&gt;0,COUNTIF(Sheet!$CB$4:$CB$151,D30),0))+
MIN(1,IF(COUNTIF($O$29:$Q$29,IF(OR(DAY(F30)=0,27&lt;DAY(F30)),E30,G30))&gt;0,COUNTIF(Sheet!$CE$4:$CE$151,D30),0))+
MIN(1,IF(COUNTIF($O$30:$Q$30,IF(OR(DAY(F30)=0,28&lt;DAY(F30)),E30,G30))&gt;0,COUNTIF(Sheet!$CH$4:$CH$151,D30),0))+
MIN(1,IF(COUNTIF($O$31:$Q$31,IF(OR(DAY(F30)=0,29&lt;DAY(F30)),E30,G30))&gt;0,COUNTIF(Sheet!$CK$4:$CK$151,D30),0))+
MIN(1,IF(COUNTIF($O$32:$Q$32,IF(OR(DAY(F30)=0,30&lt;DAY(F30)),E30,G30))&gt;0,COUNTIF(Sheet!$CN$4:$CN$151,D30),0))+
MIN(1,IF(COUNTIF($O$33:$Q$33,IF(OR(DAY(F30)=0,31&lt;DAY(F30)),E30,G30))&gt;0,COUNTIF(Sheet!$CQ$4:$CQ$151,D30),0)),"")</f>
        <v/>
      </c>
      <c r="J30" s="37" t="str">
        <f t="shared" ca="1" si="0"/>
        <v/>
      </c>
      <c r="K30" s="40" t="str">
        <f t="shared" ca="1" si="1"/>
        <v/>
      </c>
      <c r="M30" s="61">
        <v>42732</v>
      </c>
      <c r="N30" t="str">
        <f t="shared" si="2"/>
        <v>Wed</v>
      </c>
      <c r="O30" t="s">
        <v>34</v>
      </c>
      <c r="Q30" s="48" t="s">
        <v>36</v>
      </c>
    </row>
    <row r="31" spans="2:17" x14ac:dyDescent="0.25">
      <c r="D31" s="39" t="str">
        <f>IF(ISBLANK(Sheet!EC29),"",IF(ISNUMBER(--Sheet!EC29),--Sheet!EC29,Sheet!EC29))</f>
        <v/>
      </c>
      <c r="E31" s="5" t="str">
        <f>IF(D31="","",IF(ISNUMBER(D31),"NEEDS NAME",IFERROR(VLOOKUP(D31,Data!$B$2:$C$300,2,FALSE),"ERROR")))</f>
        <v/>
      </c>
      <c r="F31" s="73"/>
      <c r="G31" s="74"/>
      <c r="H31" t="str">
        <f ca="1">IF(OR(E31="A1-2300",E31="B2-2300",E31="C3-2300"),IF(F31="",COUNTIF($O$3:$Q$33,E31),COUNTIF($O$3:INDIRECT(ADDRESS(DAY(F31)+1,COLUMN($Q$3))),E31)+COUNTIF(INDIRECT(ADDRESS(DAY(F31)+2,COLUMN($O$3))):$Q$33,G31)),"")</f>
        <v/>
      </c>
      <c r="I31" s="46" t="str">
        <f>IF(OR(E31="A1-2300",E31="B2-2300",E31="C3-2300"),
MIN(1,IF(COUNTIF($O$3:$Q$3,IF(OR(DAY(F31)=0,1&lt;DAY(F31)),E31,G31))&gt;0,COUNTIF(Sheet!$E$4:$E$151,D31),0))+
MIN(1,IF(COUNTIF($O$4:$Q$4,IF(OR(DAY(F31)=0,2&lt;DAY(F31)),E31,G31))&gt;0,COUNTIF(Sheet!$H$4:$H$151,D31),0))+
MIN(1,IF(COUNTIF($O$5:$Q$5,IF(OR(DAY(F31)=0,3&lt;DAY(F31)),E31,G31))&gt;0,COUNTIF(Sheet!$K$4:$K$151,D31),0))+
MIN(1,IF(COUNTIF($O$6:$Q$6,IF(OR(DAY(F31)=0,4&lt;DAY(F31)),E31,G31))&gt;0,COUNTIF(Sheet!$N$4:$N$151,D31),0))+
MIN(1,IF(COUNTIF($O$7:$Q$7,IF(OR(DAY(F31)=0,5&lt;DAY(F31)),E31,G31))&gt;0,COUNTIF(Sheet!$Q$4:$Q$151,D31),0))+
MIN(1,IF(COUNTIF($O$8:$Q$8,IF(OR(DAY(F31)=0,6&lt;DAY(F31)),E31,G31))&gt;0,COUNTIF(Sheet!$T$4:$T$151,D31),0))+
MIN(1,IF(COUNTIF($O$9:$Q$9,IF(OR(DAY(F31)=0,7&lt;DAY(F31)),E31,G31))&gt;0,COUNTIF(Sheet!$W$4:$W$151,D31),0))+
MIN(1,IF(COUNTIF($O$10:$Q$10,IF(OR(DAY(F31)=0,8&lt;DAY(F31)),E31,G31))&gt;0,COUNTIF(Sheet!$Z$4:$Z$151,D31),0))+
MIN(1,IF(COUNTIF($O$11:$Q$11,IF(OR(DAY(F31)=0,9&lt;DAY(F31)),E31,G31))&gt;0,COUNTIF(Sheet!$AC$4:$AC$151,D31),0))+
MIN(1,IF(COUNTIF($O$12:$Q$12,IF(OR(DAY(F31)=0,10&lt;DAY(F31)),E31,G31))&gt;0,COUNTIF(Sheet!$AF$4:$AF$151,D31),0))+
MIN(1,IF(COUNTIF($O$13:$Q$13,IF(OR(DAY(F31)=0,11&lt;DAY(F31)),E31,G31))&gt;0,COUNTIF(Sheet!$AI$4:$AI$151,D31),0))+
MIN(1,IF(COUNTIF($O$14:$Q$14,IF(OR(DAY(F31)=0,12&lt;DAY(F31)),E31,G31))&gt;0,COUNTIF(Sheet!$AL$4:$AL$151,D31),0))+
MIN(1,IF(COUNTIF($O$15:$Q$15,IF(OR(DAY(F31)=0,13&lt;DAY(F31)),E31,G31))&gt;0,COUNTIF(Sheet!$AO$4:$AO$151,D31),0))+
MIN(1,IF(COUNTIF($O$16:$Q$16,IF(OR(DAY(F31)=0,14&lt;DAY(F31)),E31,G31))&gt;0,COUNTIF(Sheet!$AR$4:$AR$151,D31),0))+
MIN(1,IF(COUNTIF($O$17:$Q$17,IF(OR(DAY(F31)=0,15&lt;DAY(F31)),E31,G31))&gt;0,COUNTIF(Sheet!$AU$4:$AU$151,D31),0))+
MIN(1,IF(COUNTIF($O$18:$Q$18,IF(OR(DAY(F31)=0,16&lt;DAY(F31)),E31,G31))&gt;0,COUNTIF(Sheet!$AX$4:$AX$151,D31),0))+
MIN(1,IF(COUNTIF($O$19:$Q$19,IF(OR(DAY(F31)=0,17&lt;DAY(F31)),E31,G31))&gt;0,COUNTIF(Sheet!$BA$4:$BA$151,D31),0))+
MIN(1,IF(COUNTIF($O$20:$Q$20,IF(OR(DAY(F31)=0,18&lt;DAY(F31)),E31,G31))&gt;0,COUNTIF(Sheet!$BD$4:$BD$151,D31),0))+
MIN(1,IF(COUNTIF($O$21:$Q$21,IF(OR(DAY(F31)=0,19&lt;DAY(F31)),E31,G31))&gt;0,COUNTIF(Sheet!$BG$4:$BG$151,D31),0))+
MIN(1,IF(COUNTIF($O$22:$Q$22,IF(OR(DAY(F31)=0,20&lt;DAY(F31)),E31,G31))&gt;0,COUNTIF(Sheet!$BJ$4:$BJ$151,D31),0))+
MIN(1,IF(COUNTIF($O$23:$Q$23,IF(OR(DAY(F31)=0,21&lt;DAY(F31)),E31,G31))&gt;0,COUNTIF(Sheet!$BM$4:$BM$151,D31),0))+
MIN(1,IF(COUNTIF($O$24:$Q$24,IF(OR(DAY(F31)=0,22&lt;DAY(F31)),E31,G31))&gt;0,COUNTIF(Sheet!$BP$4:$BP$151,D31),0))+
MIN(1,IF(COUNTIF($O$25:$Q$25,IF(OR(DAY(F31)=0,23&lt;DAY(F31)),E31,G31))&gt;0,COUNTIF(Sheet!$BS$4:$BS$151,D31),0))+
MIN(1,IF(COUNTIF($O$26:$Q$26,IF(OR(DAY(F31)=0,24&lt;DAY(F31)),E31,G31))&gt;0,COUNTIF(Sheet!$BV$4:$BV$151,D31),0))+
MIN(1,IF(COUNTIF($O$27:$Q$27,IF(OR(DAY(F31)=0,25&lt;DAY(F31)),E31,G31))&gt;0,COUNTIF(Sheet!$BY$4:$BY$151,D31),0))+
MIN(1,IF(COUNTIF($O$28:$Q$28,IF(OR(DAY(F31)=0,26&lt;DAY(F31)),E31,G31))&gt;0,COUNTIF(Sheet!$CB$4:$CB$151,D31),0))+
MIN(1,IF(COUNTIF($O$29:$Q$29,IF(OR(DAY(F31)=0,27&lt;DAY(F31)),E31,G31))&gt;0,COUNTIF(Sheet!$CE$4:$CE$151,D31),0))+
MIN(1,IF(COUNTIF($O$30:$Q$30,IF(OR(DAY(F31)=0,28&lt;DAY(F31)),E31,G31))&gt;0,COUNTIF(Sheet!$CH$4:$CH$151,D31),0))+
MIN(1,IF(COUNTIF($O$31:$Q$31,IF(OR(DAY(F31)=0,29&lt;DAY(F31)),E31,G31))&gt;0,COUNTIF(Sheet!$CK$4:$CK$151,D31),0))+
MIN(1,IF(COUNTIF($O$32:$Q$32,IF(OR(DAY(F31)=0,30&lt;DAY(F31)),E31,G31))&gt;0,COUNTIF(Sheet!$CN$4:$CN$151,D31),0))+
MIN(1,IF(COUNTIF($O$33:$Q$33,IF(OR(DAY(F31)=0,31&lt;DAY(F31)),E31,G31))&gt;0,COUNTIF(Sheet!$CQ$4:$CQ$151,D31),0)),"")</f>
        <v/>
      </c>
      <c r="J31" s="37" t="str">
        <f t="shared" ca="1" si="0"/>
        <v/>
      </c>
      <c r="K31" s="40" t="str">
        <f t="shared" ca="1" si="1"/>
        <v/>
      </c>
      <c r="M31" s="61">
        <v>42733</v>
      </c>
      <c r="N31" t="str">
        <f t="shared" si="2"/>
        <v>Thu</v>
      </c>
      <c r="O31" t="s">
        <v>34</v>
      </c>
      <c r="Q31" s="48" t="s">
        <v>36</v>
      </c>
    </row>
    <row r="32" spans="2:17" x14ac:dyDescent="0.25">
      <c r="D32" s="39" t="str">
        <f>IF(ISBLANK(Sheet!EC30),"",IF(ISNUMBER(--Sheet!EC30),--Sheet!EC30,Sheet!EC30))</f>
        <v/>
      </c>
      <c r="E32" s="5" t="str">
        <f>IF(D32="","",IF(ISNUMBER(D32),"NEEDS NAME",IFERROR(VLOOKUP(D32,Data!$B$2:$C$300,2,FALSE),"ERROR")))</f>
        <v/>
      </c>
      <c r="F32" s="73"/>
      <c r="G32" s="74"/>
      <c r="H32" t="str">
        <f ca="1">IF(OR(E32="A1-2300",E32="B2-2300",E32="C3-2300"),IF(F32="",COUNTIF($O$3:$Q$33,E32),COUNTIF($O$3:INDIRECT(ADDRESS(DAY(F32)+1,COLUMN($Q$3))),E32)+COUNTIF(INDIRECT(ADDRESS(DAY(F32)+2,COLUMN($O$3))):$Q$33,G32)),"")</f>
        <v/>
      </c>
      <c r="I32" s="46" t="str">
        <f>IF(OR(E32="A1-2300",E32="B2-2300",E32="C3-2300"),
MIN(1,IF(COUNTIF($O$3:$Q$3,IF(OR(DAY(F32)=0,1&lt;DAY(F32)),E32,G32))&gt;0,COUNTIF(Sheet!$E$4:$E$151,D32),0))+
MIN(1,IF(COUNTIF($O$4:$Q$4,IF(OR(DAY(F32)=0,2&lt;DAY(F32)),E32,G32))&gt;0,COUNTIF(Sheet!$H$4:$H$151,D32),0))+
MIN(1,IF(COUNTIF($O$5:$Q$5,IF(OR(DAY(F32)=0,3&lt;DAY(F32)),E32,G32))&gt;0,COUNTIF(Sheet!$K$4:$K$151,D32),0))+
MIN(1,IF(COUNTIF($O$6:$Q$6,IF(OR(DAY(F32)=0,4&lt;DAY(F32)),E32,G32))&gt;0,COUNTIF(Sheet!$N$4:$N$151,D32),0))+
MIN(1,IF(COUNTIF($O$7:$Q$7,IF(OR(DAY(F32)=0,5&lt;DAY(F32)),E32,G32))&gt;0,COUNTIF(Sheet!$Q$4:$Q$151,D32),0))+
MIN(1,IF(COUNTIF($O$8:$Q$8,IF(OR(DAY(F32)=0,6&lt;DAY(F32)),E32,G32))&gt;0,COUNTIF(Sheet!$T$4:$T$151,D32),0))+
MIN(1,IF(COUNTIF($O$9:$Q$9,IF(OR(DAY(F32)=0,7&lt;DAY(F32)),E32,G32))&gt;0,COUNTIF(Sheet!$W$4:$W$151,D32),0))+
MIN(1,IF(COUNTIF($O$10:$Q$10,IF(OR(DAY(F32)=0,8&lt;DAY(F32)),E32,G32))&gt;0,COUNTIF(Sheet!$Z$4:$Z$151,D32),0))+
MIN(1,IF(COUNTIF($O$11:$Q$11,IF(OR(DAY(F32)=0,9&lt;DAY(F32)),E32,G32))&gt;0,COUNTIF(Sheet!$AC$4:$AC$151,D32),0))+
MIN(1,IF(COUNTIF($O$12:$Q$12,IF(OR(DAY(F32)=0,10&lt;DAY(F32)),E32,G32))&gt;0,COUNTIF(Sheet!$AF$4:$AF$151,D32),0))+
MIN(1,IF(COUNTIF($O$13:$Q$13,IF(OR(DAY(F32)=0,11&lt;DAY(F32)),E32,G32))&gt;0,COUNTIF(Sheet!$AI$4:$AI$151,D32),0))+
MIN(1,IF(COUNTIF($O$14:$Q$14,IF(OR(DAY(F32)=0,12&lt;DAY(F32)),E32,G32))&gt;0,COUNTIF(Sheet!$AL$4:$AL$151,D32),0))+
MIN(1,IF(COUNTIF($O$15:$Q$15,IF(OR(DAY(F32)=0,13&lt;DAY(F32)),E32,G32))&gt;0,COUNTIF(Sheet!$AO$4:$AO$151,D32),0))+
MIN(1,IF(COUNTIF($O$16:$Q$16,IF(OR(DAY(F32)=0,14&lt;DAY(F32)),E32,G32))&gt;0,COUNTIF(Sheet!$AR$4:$AR$151,D32),0))+
MIN(1,IF(COUNTIF($O$17:$Q$17,IF(OR(DAY(F32)=0,15&lt;DAY(F32)),E32,G32))&gt;0,COUNTIF(Sheet!$AU$4:$AU$151,D32),0))+
MIN(1,IF(COUNTIF($O$18:$Q$18,IF(OR(DAY(F32)=0,16&lt;DAY(F32)),E32,G32))&gt;0,COUNTIF(Sheet!$AX$4:$AX$151,D32),0))+
MIN(1,IF(COUNTIF($O$19:$Q$19,IF(OR(DAY(F32)=0,17&lt;DAY(F32)),E32,G32))&gt;0,COUNTIF(Sheet!$BA$4:$BA$151,D32),0))+
MIN(1,IF(COUNTIF($O$20:$Q$20,IF(OR(DAY(F32)=0,18&lt;DAY(F32)),E32,G32))&gt;0,COUNTIF(Sheet!$BD$4:$BD$151,D32),0))+
MIN(1,IF(COUNTIF($O$21:$Q$21,IF(OR(DAY(F32)=0,19&lt;DAY(F32)),E32,G32))&gt;0,COUNTIF(Sheet!$BG$4:$BG$151,D32),0))+
MIN(1,IF(COUNTIF($O$22:$Q$22,IF(OR(DAY(F32)=0,20&lt;DAY(F32)),E32,G32))&gt;0,COUNTIF(Sheet!$BJ$4:$BJ$151,D32),0))+
MIN(1,IF(COUNTIF($O$23:$Q$23,IF(OR(DAY(F32)=0,21&lt;DAY(F32)),E32,G32))&gt;0,COUNTIF(Sheet!$BM$4:$BM$151,D32),0))+
MIN(1,IF(COUNTIF($O$24:$Q$24,IF(OR(DAY(F32)=0,22&lt;DAY(F32)),E32,G32))&gt;0,COUNTIF(Sheet!$BP$4:$BP$151,D32),0))+
MIN(1,IF(COUNTIF($O$25:$Q$25,IF(OR(DAY(F32)=0,23&lt;DAY(F32)),E32,G32))&gt;0,COUNTIF(Sheet!$BS$4:$BS$151,D32),0))+
MIN(1,IF(COUNTIF($O$26:$Q$26,IF(OR(DAY(F32)=0,24&lt;DAY(F32)),E32,G32))&gt;0,COUNTIF(Sheet!$BV$4:$BV$151,D32),0))+
MIN(1,IF(COUNTIF($O$27:$Q$27,IF(OR(DAY(F32)=0,25&lt;DAY(F32)),E32,G32))&gt;0,COUNTIF(Sheet!$BY$4:$BY$151,D32),0))+
MIN(1,IF(COUNTIF($O$28:$Q$28,IF(OR(DAY(F32)=0,26&lt;DAY(F32)),E32,G32))&gt;0,COUNTIF(Sheet!$CB$4:$CB$151,D32),0))+
MIN(1,IF(COUNTIF($O$29:$Q$29,IF(OR(DAY(F32)=0,27&lt;DAY(F32)),E32,G32))&gt;0,COUNTIF(Sheet!$CE$4:$CE$151,D32),0))+
MIN(1,IF(COUNTIF($O$30:$Q$30,IF(OR(DAY(F32)=0,28&lt;DAY(F32)),E32,G32))&gt;0,COUNTIF(Sheet!$CH$4:$CH$151,D32),0))+
MIN(1,IF(COUNTIF($O$31:$Q$31,IF(OR(DAY(F32)=0,29&lt;DAY(F32)),E32,G32))&gt;0,COUNTIF(Sheet!$CK$4:$CK$151,D32),0))+
MIN(1,IF(COUNTIF($O$32:$Q$32,IF(OR(DAY(F32)=0,30&lt;DAY(F32)),E32,G32))&gt;0,COUNTIF(Sheet!$CN$4:$CN$151,D32),0))+
MIN(1,IF(COUNTIF($O$33:$Q$33,IF(OR(DAY(F32)=0,31&lt;DAY(F32)),E32,G32))&gt;0,COUNTIF(Sheet!$CQ$4:$CQ$151,D32),0)),"")</f>
        <v/>
      </c>
      <c r="J32" s="37" t="str">
        <f t="shared" ca="1" si="0"/>
        <v/>
      </c>
      <c r="K32" s="40" t="str">
        <f t="shared" ca="1" si="1"/>
        <v/>
      </c>
      <c r="M32" s="61">
        <v>42734</v>
      </c>
      <c r="N32" t="str">
        <f t="shared" si="2"/>
        <v>Fri</v>
      </c>
      <c r="P32" t="s">
        <v>35</v>
      </c>
      <c r="Q32" s="48" t="s">
        <v>36</v>
      </c>
    </row>
    <row r="33" spans="4:17" ht="15.75" thickBot="1" x14ac:dyDescent="0.3">
      <c r="D33" s="39" t="str">
        <f>IF(ISBLANK(Sheet!EC31),"",IF(ISNUMBER(--Sheet!EC31),--Sheet!EC31,Sheet!EC31))</f>
        <v/>
      </c>
      <c r="E33" s="5" t="str">
        <f>IF(D33="","",IF(ISNUMBER(D33),"NEEDS NAME",IFERROR(VLOOKUP(D33,Data!$B$2:$C$300,2,FALSE),"ERROR")))</f>
        <v/>
      </c>
      <c r="F33" s="73"/>
      <c r="G33" s="74"/>
      <c r="H33" t="str">
        <f ca="1">IF(OR(E33="A1-2300",E33="B2-2300",E33="C3-2300"),IF(F33="",COUNTIF($O$3:$Q$33,E33),COUNTIF($O$3:INDIRECT(ADDRESS(DAY(F33)+1,COLUMN($Q$3))),E33)+COUNTIF(INDIRECT(ADDRESS(DAY(F33)+2,COLUMN($O$3))):$Q$33,G33)),"")</f>
        <v/>
      </c>
      <c r="I33" s="46" t="str">
        <f>IF(OR(E33="A1-2300",E33="B2-2300",E33="C3-2300"),
MIN(1,IF(COUNTIF($O$3:$Q$3,IF(OR(DAY(F33)=0,1&lt;DAY(F33)),E33,G33))&gt;0,COUNTIF(Sheet!$E$4:$E$151,D33),0))+
MIN(1,IF(COUNTIF($O$4:$Q$4,IF(OR(DAY(F33)=0,2&lt;DAY(F33)),E33,G33))&gt;0,COUNTIF(Sheet!$H$4:$H$151,D33),0))+
MIN(1,IF(COUNTIF($O$5:$Q$5,IF(OR(DAY(F33)=0,3&lt;DAY(F33)),E33,G33))&gt;0,COUNTIF(Sheet!$K$4:$K$151,D33),0))+
MIN(1,IF(COUNTIF($O$6:$Q$6,IF(OR(DAY(F33)=0,4&lt;DAY(F33)),E33,G33))&gt;0,COUNTIF(Sheet!$N$4:$N$151,D33),0))+
MIN(1,IF(COUNTIF($O$7:$Q$7,IF(OR(DAY(F33)=0,5&lt;DAY(F33)),E33,G33))&gt;0,COUNTIF(Sheet!$Q$4:$Q$151,D33),0))+
MIN(1,IF(COUNTIF($O$8:$Q$8,IF(OR(DAY(F33)=0,6&lt;DAY(F33)),E33,G33))&gt;0,COUNTIF(Sheet!$T$4:$T$151,D33),0))+
MIN(1,IF(COUNTIF($O$9:$Q$9,IF(OR(DAY(F33)=0,7&lt;DAY(F33)),E33,G33))&gt;0,COUNTIF(Sheet!$W$4:$W$151,D33),0))+
MIN(1,IF(COUNTIF($O$10:$Q$10,IF(OR(DAY(F33)=0,8&lt;DAY(F33)),E33,G33))&gt;0,COUNTIF(Sheet!$Z$4:$Z$151,D33),0))+
MIN(1,IF(COUNTIF($O$11:$Q$11,IF(OR(DAY(F33)=0,9&lt;DAY(F33)),E33,G33))&gt;0,COUNTIF(Sheet!$AC$4:$AC$151,D33),0))+
MIN(1,IF(COUNTIF($O$12:$Q$12,IF(OR(DAY(F33)=0,10&lt;DAY(F33)),E33,G33))&gt;0,COUNTIF(Sheet!$AF$4:$AF$151,D33),0))+
MIN(1,IF(COUNTIF($O$13:$Q$13,IF(OR(DAY(F33)=0,11&lt;DAY(F33)),E33,G33))&gt;0,COUNTIF(Sheet!$AI$4:$AI$151,D33),0))+
MIN(1,IF(COUNTIF($O$14:$Q$14,IF(OR(DAY(F33)=0,12&lt;DAY(F33)),E33,G33))&gt;0,COUNTIF(Sheet!$AL$4:$AL$151,D33),0))+
MIN(1,IF(COUNTIF($O$15:$Q$15,IF(OR(DAY(F33)=0,13&lt;DAY(F33)),E33,G33))&gt;0,COUNTIF(Sheet!$AO$4:$AO$151,D33),0))+
MIN(1,IF(COUNTIF($O$16:$Q$16,IF(OR(DAY(F33)=0,14&lt;DAY(F33)),E33,G33))&gt;0,COUNTIF(Sheet!$AR$4:$AR$151,D33),0))+
MIN(1,IF(COUNTIF($O$17:$Q$17,IF(OR(DAY(F33)=0,15&lt;DAY(F33)),E33,G33))&gt;0,COUNTIF(Sheet!$AU$4:$AU$151,D33),0))+
MIN(1,IF(COUNTIF($O$18:$Q$18,IF(OR(DAY(F33)=0,16&lt;DAY(F33)),E33,G33))&gt;0,COUNTIF(Sheet!$AX$4:$AX$151,D33),0))+
MIN(1,IF(COUNTIF($O$19:$Q$19,IF(OR(DAY(F33)=0,17&lt;DAY(F33)),E33,G33))&gt;0,COUNTIF(Sheet!$BA$4:$BA$151,D33),0))+
MIN(1,IF(COUNTIF($O$20:$Q$20,IF(OR(DAY(F33)=0,18&lt;DAY(F33)),E33,G33))&gt;0,COUNTIF(Sheet!$BD$4:$BD$151,D33),0))+
MIN(1,IF(COUNTIF($O$21:$Q$21,IF(OR(DAY(F33)=0,19&lt;DAY(F33)),E33,G33))&gt;0,COUNTIF(Sheet!$BG$4:$BG$151,D33),0))+
MIN(1,IF(COUNTIF($O$22:$Q$22,IF(OR(DAY(F33)=0,20&lt;DAY(F33)),E33,G33))&gt;0,COUNTIF(Sheet!$BJ$4:$BJ$151,D33),0))+
MIN(1,IF(COUNTIF($O$23:$Q$23,IF(OR(DAY(F33)=0,21&lt;DAY(F33)),E33,G33))&gt;0,COUNTIF(Sheet!$BM$4:$BM$151,D33),0))+
MIN(1,IF(COUNTIF($O$24:$Q$24,IF(OR(DAY(F33)=0,22&lt;DAY(F33)),E33,G33))&gt;0,COUNTIF(Sheet!$BP$4:$BP$151,D33),0))+
MIN(1,IF(COUNTIF($O$25:$Q$25,IF(OR(DAY(F33)=0,23&lt;DAY(F33)),E33,G33))&gt;0,COUNTIF(Sheet!$BS$4:$BS$151,D33),0))+
MIN(1,IF(COUNTIF($O$26:$Q$26,IF(OR(DAY(F33)=0,24&lt;DAY(F33)),E33,G33))&gt;0,COUNTIF(Sheet!$BV$4:$BV$151,D33),0))+
MIN(1,IF(COUNTIF($O$27:$Q$27,IF(OR(DAY(F33)=0,25&lt;DAY(F33)),E33,G33))&gt;0,COUNTIF(Sheet!$BY$4:$BY$151,D33),0))+
MIN(1,IF(COUNTIF($O$28:$Q$28,IF(OR(DAY(F33)=0,26&lt;DAY(F33)),E33,G33))&gt;0,COUNTIF(Sheet!$CB$4:$CB$151,D33),0))+
MIN(1,IF(COUNTIF($O$29:$Q$29,IF(OR(DAY(F33)=0,27&lt;DAY(F33)),E33,G33))&gt;0,COUNTIF(Sheet!$CE$4:$CE$151,D33),0))+
MIN(1,IF(COUNTIF($O$30:$Q$30,IF(OR(DAY(F33)=0,28&lt;DAY(F33)),E33,G33))&gt;0,COUNTIF(Sheet!$CH$4:$CH$151,D33),0))+
MIN(1,IF(COUNTIF($O$31:$Q$31,IF(OR(DAY(F33)=0,29&lt;DAY(F33)),E33,G33))&gt;0,COUNTIF(Sheet!$CK$4:$CK$151,D33),0))+
MIN(1,IF(COUNTIF($O$32:$Q$32,IF(OR(DAY(F33)=0,30&lt;DAY(F33)),E33,G33))&gt;0,COUNTIF(Sheet!$CN$4:$CN$151,D33),0))+
MIN(1,IF(COUNTIF($O$33:$Q$33,IF(OR(DAY(F33)=0,31&lt;DAY(F33)),E33,G33))&gt;0,COUNTIF(Sheet!$CQ$4:$CQ$151,D33),0)),"")</f>
        <v/>
      </c>
      <c r="J33" s="37" t="str">
        <f t="shared" ca="1" si="0"/>
        <v/>
      </c>
      <c r="K33" s="40" t="str">
        <f t="shared" ca="1" si="1"/>
        <v/>
      </c>
      <c r="M33" s="61">
        <v>42735</v>
      </c>
      <c r="N33" t="str">
        <f t="shared" si="2"/>
        <v>Sat</v>
      </c>
      <c r="P33" t="s">
        <v>35</v>
      </c>
      <c r="Q33" s="48" t="s">
        <v>36</v>
      </c>
    </row>
    <row r="34" spans="4:17" ht="15.75" thickBot="1" x14ac:dyDescent="0.3">
      <c r="D34" s="39" t="str">
        <f>IF(ISBLANK(Sheet!EC32),"",IF(ISNUMBER(--Sheet!EC32),--Sheet!EC32,Sheet!EC32))</f>
        <v/>
      </c>
      <c r="E34" s="5" t="str">
        <f>IF(D34="","",IF(ISNUMBER(D34),"NEEDS NAME",IFERROR(VLOOKUP(D34,Data!$B$2:$C$300,2,FALSE),"ERROR")))</f>
        <v/>
      </c>
      <c r="F34" s="73"/>
      <c r="G34" s="74"/>
      <c r="H34" t="str">
        <f ca="1">IF(OR(E34="A1-2300",E34="B2-2300",E34="C3-2300"),IF(F34="",COUNTIF($O$3:$Q$33,E34),COUNTIF($O$3:INDIRECT(ADDRESS(DAY(F34)+1,COLUMN($Q$3))),E34)+COUNTIF(INDIRECT(ADDRESS(DAY(F34)+2,COLUMN($O$3))):$Q$33,G34)),"")</f>
        <v/>
      </c>
      <c r="I34" s="46" t="str">
        <f>IF(OR(E34="A1-2300",E34="B2-2300",E34="C3-2300"),
MIN(1,IF(COUNTIF($O$3:$Q$3,IF(OR(DAY(F34)=0,1&lt;DAY(F34)),E34,G34))&gt;0,COUNTIF(Sheet!$E$4:$E$151,D34),0))+
MIN(1,IF(COUNTIF($O$4:$Q$4,IF(OR(DAY(F34)=0,2&lt;DAY(F34)),E34,G34))&gt;0,COUNTIF(Sheet!$H$4:$H$151,D34),0))+
MIN(1,IF(COUNTIF($O$5:$Q$5,IF(OR(DAY(F34)=0,3&lt;DAY(F34)),E34,G34))&gt;0,COUNTIF(Sheet!$K$4:$K$151,D34),0))+
MIN(1,IF(COUNTIF($O$6:$Q$6,IF(OR(DAY(F34)=0,4&lt;DAY(F34)),E34,G34))&gt;0,COUNTIF(Sheet!$N$4:$N$151,D34),0))+
MIN(1,IF(COUNTIF($O$7:$Q$7,IF(OR(DAY(F34)=0,5&lt;DAY(F34)),E34,G34))&gt;0,COUNTIF(Sheet!$Q$4:$Q$151,D34),0))+
MIN(1,IF(COUNTIF($O$8:$Q$8,IF(OR(DAY(F34)=0,6&lt;DAY(F34)),E34,G34))&gt;0,COUNTIF(Sheet!$T$4:$T$151,D34),0))+
MIN(1,IF(COUNTIF($O$9:$Q$9,IF(OR(DAY(F34)=0,7&lt;DAY(F34)),E34,G34))&gt;0,COUNTIF(Sheet!$W$4:$W$151,D34),0))+
MIN(1,IF(COUNTIF($O$10:$Q$10,IF(OR(DAY(F34)=0,8&lt;DAY(F34)),E34,G34))&gt;0,COUNTIF(Sheet!$Z$4:$Z$151,D34),0))+
MIN(1,IF(COUNTIF($O$11:$Q$11,IF(OR(DAY(F34)=0,9&lt;DAY(F34)),E34,G34))&gt;0,COUNTIF(Sheet!$AC$4:$AC$151,D34),0))+
MIN(1,IF(COUNTIF($O$12:$Q$12,IF(OR(DAY(F34)=0,10&lt;DAY(F34)),E34,G34))&gt;0,COUNTIF(Sheet!$AF$4:$AF$151,D34),0))+
MIN(1,IF(COUNTIF($O$13:$Q$13,IF(OR(DAY(F34)=0,11&lt;DAY(F34)),E34,G34))&gt;0,COUNTIF(Sheet!$AI$4:$AI$151,D34),0))+
MIN(1,IF(COUNTIF($O$14:$Q$14,IF(OR(DAY(F34)=0,12&lt;DAY(F34)),E34,G34))&gt;0,COUNTIF(Sheet!$AL$4:$AL$151,D34),0))+
MIN(1,IF(COUNTIF($O$15:$Q$15,IF(OR(DAY(F34)=0,13&lt;DAY(F34)),E34,G34))&gt;0,COUNTIF(Sheet!$AO$4:$AO$151,D34),0))+
MIN(1,IF(COUNTIF($O$16:$Q$16,IF(OR(DAY(F34)=0,14&lt;DAY(F34)),E34,G34))&gt;0,COUNTIF(Sheet!$AR$4:$AR$151,D34),0))+
MIN(1,IF(COUNTIF($O$17:$Q$17,IF(OR(DAY(F34)=0,15&lt;DAY(F34)),E34,G34))&gt;0,COUNTIF(Sheet!$AU$4:$AU$151,D34),0))+
MIN(1,IF(COUNTIF($O$18:$Q$18,IF(OR(DAY(F34)=0,16&lt;DAY(F34)),E34,G34))&gt;0,COUNTIF(Sheet!$AX$4:$AX$151,D34),0))+
MIN(1,IF(COUNTIF($O$19:$Q$19,IF(OR(DAY(F34)=0,17&lt;DAY(F34)),E34,G34))&gt;0,COUNTIF(Sheet!$BA$4:$BA$151,D34),0))+
MIN(1,IF(COUNTIF($O$20:$Q$20,IF(OR(DAY(F34)=0,18&lt;DAY(F34)),E34,G34))&gt;0,COUNTIF(Sheet!$BD$4:$BD$151,D34),0))+
MIN(1,IF(COUNTIF($O$21:$Q$21,IF(OR(DAY(F34)=0,19&lt;DAY(F34)),E34,G34))&gt;0,COUNTIF(Sheet!$BG$4:$BG$151,D34),0))+
MIN(1,IF(COUNTIF($O$22:$Q$22,IF(OR(DAY(F34)=0,20&lt;DAY(F34)),E34,G34))&gt;0,COUNTIF(Sheet!$BJ$4:$BJ$151,D34),0))+
MIN(1,IF(COUNTIF($O$23:$Q$23,IF(OR(DAY(F34)=0,21&lt;DAY(F34)),E34,G34))&gt;0,COUNTIF(Sheet!$BM$4:$BM$151,D34),0))+
MIN(1,IF(COUNTIF($O$24:$Q$24,IF(OR(DAY(F34)=0,22&lt;DAY(F34)),E34,G34))&gt;0,COUNTIF(Sheet!$BP$4:$BP$151,D34),0))+
MIN(1,IF(COUNTIF($O$25:$Q$25,IF(OR(DAY(F34)=0,23&lt;DAY(F34)),E34,G34))&gt;0,COUNTIF(Sheet!$BS$4:$BS$151,D34),0))+
MIN(1,IF(COUNTIF($O$26:$Q$26,IF(OR(DAY(F34)=0,24&lt;DAY(F34)),E34,G34))&gt;0,COUNTIF(Sheet!$BV$4:$BV$151,D34),0))+
MIN(1,IF(COUNTIF($O$27:$Q$27,IF(OR(DAY(F34)=0,25&lt;DAY(F34)),E34,G34))&gt;0,COUNTIF(Sheet!$BY$4:$BY$151,D34),0))+
MIN(1,IF(COUNTIF($O$28:$Q$28,IF(OR(DAY(F34)=0,26&lt;DAY(F34)),E34,G34))&gt;0,COUNTIF(Sheet!$CB$4:$CB$151,D34),0))+
MIN(1,IF(COUNTIF($O$29:$Q$29,IF(OR(DAY(F34)=0,27&lt;DAY(F34)),E34,G34))&gt;0,COUNTIF(Sheet!$CE$4:$CE$151,D34),0))+
MIN(1,IF(COUNTIF($O$30:$Q$30,IF(OR(DAY(F34)=0,28&lt;DAY(F34)),E34,G34))&gt;0,COUNTIF(Sheet!$CH$4:$CH$151,D34),0))+
MIN(1,IF(COUNTIF($O$31:$Q$31,IF(OR(DAY(F34)=0,29&lt;DAY(F34)),E34,G34))&gt;0,COUNTIF(Sheet!$CK$4:$CK$151,D34),0))+
MIN(1,IF(COUNTIF($O$32:$Q$32,IF(OR(DAY(F34)=0,30&lt;DAY(F34)),E34,G34))&gt;0,COUNTIF(Sheet!$CN$4:$CN$151,D34),0))+
MIN(1,IF(COUNTIF($O$33:$Q$33,IF(OR(DAY(F34)=0,31&lt;DAY(F34)),E34,G34))&gt;0,COUNTIF(Sheet!$CQ$4:$CQ$151,D34),0)),"")</f>
        <v/>
      </c>
      <c r="J34" s="37" t="str">
        <f t="shared" ca="1" si="0"/>
        <v/>
      </c>
      <c r="K34" s="40" t="str">
        <f t="shared" ca="1" si="1"/>
        <v/>
      </c>
      <c r="M34" s="35"/>
      <c r="N34" s="47"/>
      <c r="O34" s="62">
        <f>COUNTA(O3:O33)</f>
        <v>20</v>
      </c>
      <c r="P34" s="63">
        <f>COUNTA(P3:P33)</f>
        <v>17</v>
      </c>
      <c r="Q34" s="64">
        <f>COUNTA(Q3:Q33)</f>
        <v>23</v>
      </c>
    </row>
    <row r="35" spans="4:17" x14ac:dyDescent="0.25">
      <c r="D35" s="39" t="str">
        <f>IF(ISBLANK(Sheet!EC33),"",IF(ISNUMBER(--Sheet!EC33),--Sheet!EC33,Sheet!EC33))</f>
        <v/>
      </c>
      <c r="E35" s="5" t="str">
        <f>IF(D35="","",IF(ISNUMBER(D35),"NEEDS NAME",IFERROR(VLOOKUP(D35,Data!$B$2:$C$300,2,FALSE),"ERROR")))</f>
        <v/>
      </c>
      <c r="F35" s="73"/>
      <c r="G35" s="74"/>
      <c r="H35" t="str">
        <f ca="1">IF(OR(E35="A1-2300",E35="B2-2300",E35="C3-2300"),IF(F35="",COUNTIF($O$3:$Q$33,E35),COUNTIF($O$3:INDIRECT(ADDRESS(DAY(F35)+1,COLUMN($Q$3))),E35)+COUNTIF(INDIRECT(ADDRESS(DAY(F35)+2,COLUMN($O$3))):$Q$33,G35)),"")</f>
        <v/>
      </c>
      <c r="I35" s="46" t="str">
        <f>IF(OR(E35="A1-2300",E35="B2-2300",E35="C3-2300"),
MIN(1,IF(COUNTIF($O$3:$Q$3,IF(OR(DAY(F35)=0,1&lt;DAY(F35)),E35,G35))&gt;0,COUNTIF(Sheet!$E$4:$E$151,D35),0))+
MIN(1,IF(COUNTIF($O$4:$Q$4,IF(OR(DAY(F35)=0,2&lt;DAY(F35)),E35,G35))&gt;0,COUNTIF(Sheet!$H$4:$H$151,D35),0))+
MIN(1,IF(COUNTIF($O$5:$Q$5,IF(OR(DAY(F35)=0,3&lt;DAY(F35)),E35,G35))&gt;0,COUNTIF(Sheet!$K$4:$K$151,D35),0))+
MIN(1,IF(COUNTIF($O$6:$Q$6,IF(OR(DAY(F35)=0,4&lt;DAY(F35)),E35,G35))&gt;0,COUNTIF(Sheet!$N$4:$N$151,D35),0))+
MIN(1,IF(COUNTIF($O$7:$Q$7,IF(OR(DAY(F35)=0,5&lt;DAY(F35)),E35,G35))&gt;0,COUNTIF(Sheet!$Q$4:$Q$151,D35),0))+
MIN(1,IF(COUNTIF($O$8:$Q$8,IF(OR(DAY(F35)=0,6&lt;DAY(F35)),E35,G35))&gt;0,COUNTIF(Sheet!$T$4:$T$151,D35),0))+
MIN(1,IF(COUNTIF($O$9:$Q$9,IF(OR(DAY(F35)=0,7&lt;DAY(F35)),E35,G35))&gt;0,COUNTIF(Sheet!$W$4:$W$151,D35),0))+
MIN(1,IF(COUNTIF($O$10:$Q$10,IF(OR(DAY(F35)=0,8&lt;DAY(F35)),E35,G35))&gt;0,COUNTIF(Sheet!$Z$4:$Z$151,D35),0))+
MIN(1,IF(COUNTIF($O$11:$Q$11,IF(OR(DAY(F35)=0,9&lt;DAY(F35)),E35,G35))&gt;0,COUNTIF(Sheet!$AC$4:$AC$151,D35),0))+
MIN(1,IF(COUNTIF($O$12:$Q$12,IF(OR(DAY(F35)=0,10&lt;DAY(F35)),E35,G35))&gt;0,COUNTIF(Sheet!$AF$4:$AF$151,D35),0))+
MIN(1,IF(COUNTIF($O$13:$Q$13,IF(OR(DAY(F35)=0,11&lt;DAY(F35)),E35,G35))&gt;0,COUNTIF(Sheet!$AI$4:$AI$151,D35),0))+
MIN(1,IF(COUNTIF($O$14:$Q$14,IF(OR(DAY(F35)=0,12&lt;DAY(F35)),E35,G35))&gt;0,COUNTIF(Sheet!$AL$4:$AL$151,D35),0))+
MIN(1,IF(COUNTIF($O$15:$Q$15,IF(OR(DAY(F35)=0,13&lt;DAY(F35)),E35,G35))&gt;0,COUNTIF(Sheet!$AO$4:$AO$151,D35),0))+
MIN(1,IF(COUNTIF($O$16:$Q$16,IF(OR(DAY(F35)=0,14&lt;DAY(F35)),E35,G35))&gt;0,COUNTIF(Sheet!$AR$4:$AR$151,D35),0))+
MIN(1,IF(COUNTIF($O$17:$Q$17,IF(OR(DAY(F35)=0,15&lt;DAY(F35)),E35,G35))&gt;0,COUNTIF(Sheet!$AU$4:$AU$151,D35),0))+
MIN(1,IF(COUNTIF($O$18:$Q$18,IF(OR(DAY(F35)=0,16&lt;DAY(F35)),E35,G35))&gt;0,COUNTIF(Sheet!$AX$4:$AX$151,D35),0))+
MIN(1,IF(COUNTIF($O$19:$Q$19,IF(OR(DAY(F35)=0,17&lt;DAY(F35)),E35,G35))&gt;0,COUNTIF(Sheet!$BA$4:$BA$151,D35),0))+
MIN(1,IF(COUNTIF($O$20:$Q$20,IF(OR(DAY(F35)=0,18&lt;DAY(F35)),E35,G35))&gt;0,COUNTIF(Sheet!$BD$4:$BD$151,D35),0))+
MIN(1,IF(COUNTIF($O$21:$Q$21,IF(OR(DAY(F35)=0,19&lt;DAY(F35)),E35,G35))&gt;0,COUNTIF(Sheet!$BG$4:$BG$151,D35),0))+
MIN(1,IF(COUNTIF($O$22:$Q$22,IF(OR(DAY(F35)=0,20&lt;DAY(F35)),E35,G35))&gt;0,COUNTIF(Sheet!$BJ$4:$BJ$151,D35),0))+
MIN(1,IF(COUNTIF($O$23:$Q$23,IF(OR(DAY(F35)=0,21&lt;DAY(F35)),E35,G35))&gt;0,COUNTIF(Sheet!$BM$4:$BM$151,D35),0))+
MIN(1,IF(COUNTIF($O$24:$Q$24,IF(OR(DAY(F35)=0,22&lt;DAY(F35)),E35,G35))&gt;0,COUNTIF(Sheet!$BP$4:$BP$151,D35),0))+
MIN(1,IF(COUNTIF($O$25:$Q$25,IF(OR(DAY(F35)=0,23&lt;DAY(F35)),E35,G35))&gt;0,COUNTIF(Sheet!$BS$4:$BS$151,D35),0))+
MIN(1,IF(COUNTIF($O$26:$Q$26,IF(OR(DAY(F35)=0,24&lt;DAY(F35)),E35,G35))&gt;0,COUNTIF(Sheet!$BV$4:$BV$151,D35),0))+
MIN(1,IF(COUNTIF($O$27:$Q$27,IF(OR(DAY(F35)=0,25&lt;DAY(F35)),E35,G35))&gt;0,COUNTIF(Sheet!$BY$4:$BY$151,D35),0))+
MIN(1,IF(COUNTIF($O$28:$Q$28,IF(OR(DAY(F35)=0,26&lt;DAY(F35)),E35,G35))&gt;0,COUNTIF(Sheet!$CB$4:$CB$151,D35),0))+
MIN(1,IF(COUNTIF($O$29:$Q$29,IF(OR(DAY(F35)=0,27&lt;DAY(F35)),E35,G35))&gt;0,COUNTIF(Sheet!$CE$4:$CE$151,D35),0))+
MIN(1,IF(COUNTIF($O$30:$Q$30,IF(OR(DAY(F35)=0,28&lt;DAY(F35)),E35,G35))&gt;0,COUNTIF(Sheet!$CH$4:$CH$151,D35),0))+
MIN(1,IF(COUNTIF($O$31:$Q$31,IF(OR(DAY(F35)=0,29&lt;DAY(F35)),E35,G35))&gt;0,COUNTIF(Sheet!$CK$4:$CK$151,D35),0))+
MIN(1,IF(COUNTIF($O$32:$Q$32,IF(OR(DAY(F35)=0,30&lt;DAY(F35)),E35,G35))&gt;0,COUNTIF(Sheet!$CN$4:$CN$151,D35),0))+
MIN(1,IF(COUNTIF($O$33:$Q$33,IF(OR(DAY(F35)=0,31&lt;DAY(F35)),E35,G35))&gt;0,COUNTIF(Sheet!$CQ$4:$CQ$151,D35),0)),"")</f>
        <v/>
      </c>
      <c r="J35" s="37" t="str">
        <f t="shared" ca="1" si="0"/>
        <v/>
      </c>
      <c r="K35" s="40" t="str">
        <f t="shared" ca="1" si="1"/>
        <v/>
      </c>
    </row>
    <row r="36" spans="4:17" x14ac:dyDescent="0.25">
      <c r="D36" s="39" t="str">
        <f>IF(ISBLANK(Sheet!EC34),"",IF(ISNUMBER(--Sheet!EC34),--Sheet!EC34,Sheet!EC34))</f>
        <v/>
      </c>
      <c r="E36" s="5" t="str">
        <f>IF(D36="","",IF(ISNUMBER(D36),"NEEDS NAME",IFERROR(VLOOKUP(D36,Data!$B$2:$C$300,2,FALSE),"ERROR")))</f>
        <v/>
      </c>
      <c r="F36" s="73"/>
      <c r="G36" s="74"/>
      <c r="H36" t="str">
        <f ca="1">IF(OR(E36="A1-2300",E36="B2-2300",E36="C3-2300"),IF(F36="",COUNTIF($O$3:$Q$33,E36),COUNTIF($O$3:INDIRECT(ADDRESS(DAY(F36)+1,COLUMN($Q$3))),E36)+COUNTIF(INDIRECT(ADDRESS(DAY(F36)+2,COLUMN($O$3))):$Q$33,G36)),"")</f>
        <v/>
      </c>
      <c r="I36" s="46" t="str">
        <f>IF(OR(E36="A1-2300",E36="B2-2300",E36="C3-2300"),
MIN(1,IF(COUNTIF($O$3:$Q$3,IF(OR(DAY(F36)=0,1&lt;DAY(F36)),E36,G36))&gt;0,COUNTIF(Sheet!$E$4:$E$151,D36),0))+
MIN(1,IF(COUNTIF($O$4:$Q$4,IF(OR(DAY(F36)=0,2&lt;DAY(F36)),E36,G36))&gt;0,COUNTIF(Sheet!$H$4:$H$151,D36),0))+
MIN(1,IF(COUNTIF($O$5:$Q$5,IF(OR(DAY(F36)=0,3&lt;DAY(F36)),E36,G36))&gt;0,COUNTIF(Sheet!$K$4:$K$151,D36),0))+
MIN(1,IF(COUNTIF($O$6:$Q$6,IF(OR(DAY(F36)=0,4&lt;DAY(F36)),E36,G36))&gt;0,COUNTIF(Sheet!$N$4:$N$151,D36),0))+
MIN(1,IF(COUNTIF($O$7:$Q$7,IF(OR(DAY(F36)=0,5&lt;DAY(F36)),E36,G36))&gt;0,COUNTIF(Sheet!$Q$4:$Q$151,D36),0))+
MIN(1,IF(COUNTIF($O$8:$Q$8,IF(OR(DAY(F36)=0,6&lt;DAY(F36)),E36,G36))&gt;0,COUNTIF(Sheet!$T$4:$T$151,D36),0))+
MIN(1,IF(COUNTIF($O$9:$Q$9,IF(OR(DAY(F36)=0,7&lt;DAY(F36)),E36,G36))&gt;0,COUNTIF(Sheet!$W$4:$W$151,D36),0))+
MIN(1,IF(COUNTIF($O$10:$Q$10,IF(OR(DAY(F36)=0,8&lt;DAY(F36)),E36,G36))&gt;0,COUNTIF(Sheet!$Z$4:$Z$151,D36),0))+
MIN(1,IF(COUNTIF($O$11:$Q$11,IF(OR(DAY(F36)=0,9&lt;DAY(F36)),E36,G36))&gt;0,COUNTIF(Sheet!$AC$4:$AC$151,D36),0))+
MIN(1,IF(COUNTIF($O$12:$Q$12,IF(OR(DAY(F36)=0,10&lt;DAY(F36)),E36,G36))&gt;0,COUNTIF(Sheet!$AF$4:$AF$151,D36),0))+
MIN(1,IF(COUNTIF($O$13:$Q$13,IF(OR(DAY(F36)=0,11&lt;DAY(F36)),E36,G36))&gt;0,COUNTIF(Sheet!$AI$4:$AI$151,D36),0))+
MIN(1,IF(COUNTIF($O$14:$Q$14,IF(OR(DAY(F36)=0,12&lt;DAY(F36)),E36,G36))&gt;0,COUNTIF(Sheet!$AL$4:$AL$151,D36),0))+
MIN(1,IF(COUNTIF($O$15:$Q$15,IF(OR(DAY(F36)=0,13&lt;DAY(F36)),E36,G36))&gt;0,COUNTIF(Sheet!$AO$4:$AO$151,D36),0))+
MIN(1,IF(COUNTIF($O$16:$Q$16,IF(OR(DAY(F36)=0,14&lt;DAY(F36)),E36,G36))&gt;0,COUNTIF(Sheet!$AR$4:$AR$151,D36),0))+
MIN(1,IF(COUNTIF($O$17:$Q$17,IF(OR(DAY(F36)=0,15&lt;DAY(F36)),E36,G36))&gt;0,COUNTIF(Sheet!$AU$4:$AU$151,D36),0))+
MIN(1,IF(COUNTIF($O$18:$Q$18,IF(OR(DAY(F36)=0,16&lt;DAY(F36)),E36,G36))&gt;0,COUNTIF(Sheet!$AX$4:$AX$151,D36),0))+
MIN(1,IF(COUNTIF($O$19:$Q$19,IF(OR(DAY(F36)=0,17&lt;DAY(F36)),E36,G36))&gt;0,COUNTIF(Sheet!$BA$4:$BA$151,D36),0))+
MIN(1,IF(COUNTIF($O$20:$Q$20,IF(OR(DAY(F36)=0,18&lt;DAY(F36)),E36,G36))&gt;0,COUNTIF(Sheet!$BD$4:$BD$151,D36),0))+
MIN(1,IF(COUNTIF($O$21:$Q$21,IF(OR(DAY(F36)=0,19&lt;DAY(F36)),E36,G36))&gt;0,COUNTIF(Sheet!$BG$4:$BG$151,D36),0))+
MIN(1,IF(COUNTIF($O$22:$Q$22,IF(OR(DAY(F36)=0,20&lt;DAY(F36)),E36,G36))&gt;0,COUNTIF(Sheet!$BJ$4:$BJ$151,D36),0))+
MIN(1,IF(COUNTIF($O$23:$Q$23,IF(OR(DAY(F36)=0,21&lt;DAY(F36)),E36,G36))&gt;0,COUNTIF(Sheet!$BM$4:$BM$151,D36),0))+
MIN(1,IF(COUNTIF($O$24:$Q$24,IF(OR(DAY(F36)=0,22&lt;DAY(F36)),E36,G36))&gt;0,COUNTIF(Sheet!$BP$4:$BP$151,D36),0))+
MIN(1,IF(COUNTIF($O$25:$Q$25,IF(OR(DAY(F36)=0,23&lt;DAY(F36)),E36,G36))&gt;0,COUNTIF(Sheet!$BS$4:$BS$151,D36),0))+
MIN(1,IF(COUNTIF($O$26:$Q$26,IF(OR(DAY(F36)=0,24&lt;DAY(F36)),E36,G36))&gt;0,COUNTIF(Sheet!$BV$4:$BV$151,D36),0))+
MIN(1,IF(COUNTIF($O$27:$Q$27,IF(OR(DAY(F36)=0,25&lt;DAY(F36)),E36,G36))&gt;0,COUNTIF(Sheet!$BY$4:$BY$151,D36),0))+
MIN(1,IF(COUNTIF($O$28:$Q$28,IF(OR(DAY(F36)=0,26&lt;DAY(F36)),E36,G36))&gt;0,COUNTIF(Sheet!$CB$4:$CB$151,D36),0))+
MIN(1,IF(COUNTIF($O$29:$Q$29,IF(OR(DAY(F36)=0,27&lt;DAY(F36)),E36,G36))&gt;0,COUNTIF(Sheet!$CE$4:$CE$151,D36),0))+
MIN(1,IF(COUNTIF($O$30:$Q$30,IF(OR(DAY(F36)=0,28&lt;DAY(F36)),E36,G36))&gt;0,COUNTIF(Sheet!$CH$4:$CH$151,D36),0))+
MIN(1,IF(COUNTIF($O$31:$Q$31,IF(OR(DAY(F36)=0,29&lt;DAY(F36)),E36,G36))&gt;0,COUNTIF(Sheet!$CK$4:$CK$151,D36),0))+
MIN(1,IF(COUNTIF($O$32:$Q$32,IF(OR(DAY(F36)=0,30&lt;DAY(F36)),E36,G36))&gt;0,COUNTIF(Sheet!$CN$4:$CN$151,D36),0))+
MIN(1,IF(COUNTIF($O$33:$Q$33,IF(OR(DAY(F36)=0,31&lt;DAY(F36)),E36,G36))&gt;0,COUNTIF(Sheet!$CQ$4:$CQ$151,D36),0)),"")</f>
        <v/>
      </c>
      <c r="J36" s="37" t="str">
        <f t="shared" ca="1" si="0"/>
        <v/>
      </c>
      <c r="K36" s="40" t="str">
        <f t="shared" ca="1" si="1"/>
        <v/>
      </c>
    </row>
    <row r="37" spans="4:17" x14ac:dyDescent="0.25">
      <c r="D37" s="39" t="str">
        <f>IF(ISBLANK(Sheet!EC35),"",IF(ISNUMBER(--Sheet!EC35),--Sheet!EC35,Sheet!EC35))</f>
        <v/>
      </c>
      <c r="E37" s="5" t="str">
        <f>IF(D37="","",IF(ISNUMBER(D37),"NEEDS NAME",IFERROR(VLOOKUP(D37,Data!$B$2:$C$300,2,FALSE),"ERROR")))</f>
        <v/>
      </c>
      <c r="F37" s="73"/>
      <c r="G37" s="74"/>
      <c r="H37" t="str">
        <f ca="1">IF(OR(E37="A1-2300",E37="B2-2300",E37="C3-2300"),IF(F37="",COUNTIF($O$3:$Q$33,E37),COUNTIF($O$3:INDIRECT(ADDRESS(DAY(F37)+1,COLUMN($Q$3))),E37)+COUNTIF(INDIRECT(ADDRESS(DAY(F37)+2,COLUMN($O$3))):$Q$33,G37)),"")</f>
        <v/>
      </c>
      <c r="I37" s="46" t="str">
        <f>IF(OR(E37="A1-2300",E37="B2-2300",E37="C3-2300"),
MIN(1,IF(COUNTIF($O$3:$Q$3,IF(OR(DAY(F37)=0,1&lt;DAY(F37)),E37,G37))&gt;0,COUNTIF(Sheet!$E$4:$E$151,D37),0))+
MIN(1,IF(COUNTIF($O$4:$Q$4,IF(OR(DAY(F37)=0,2&lt;DAY(F37)),E37,G37))&gt;0,COUNTIF(Sheet!$H$4:$H$151,D37),0))+
MIN(1,IF(COUNTIF($O$5:$Q$5,IF(OR(DAY(F37)=0,3&lt;DAY(F37)),E37,G37))&gt;0,COUNTIF(Sheet!$K$4:$K$151,D37),0))+
MIN(1,IF(COUNTIF($O$6:$Q$6,IF(OR(DAY(F37)=0,4&lt;DAY(F37)),E37,G37))&gt;0,COUNTIF(Sheet!$N$4:$N$151,D37),0))+
MIN(1,IF(COUNTIF($O$7:$Q$7,IF(OR(DAY(F37)=0,5&lt;DAY(F37)),E37,G37))&gt;0,COUNTIF(Sheet!$Q$4:$Q$151,D37),0))+
MIN(1,IF(COUNTIF($O$8:$Q$8,IF(OR(DAY(F37)=0,6&lt;DAY(F37)),E37,G37))&gt;0,COUNTIF(Sheet!$T$4:$T$151,D37),0))+
MIN(1,IF(COUNTIF($O$9:$Q$9,IF(OR(DAY(F37)=0,7&lt;DAY(F37)),E37,G37))&gt;0,COUNTIF(Sheet!$W$4:$W$151,D37),0))+
MIN(1,IF(COUNTIF($O$10:$Q$10,IF(OR(DAY(F37)=0,8&lt;DAY(F37)),E37,G37))&gt;0,COUNTIF(Sheet!$Z$4:$Z$151,D37),0))+
MIN(1,IF(COUNTIF($O$11:$Q$11,IF(OR(DAY(F37)=0,9&lt;DAY(F37)),E37,G37))&gt;0,COUNTIF(Sheet!$AC$4:$AC$151,D37),0))+
MIN(1,IF(COUNTIF($O$12:$Q$12,IF(OR(DAY(F37)=0,10&lt;DAY(F37)),E37,G37))&gt;0,COUNTIF(Sheet!$AF$4:$AF$151,D37),0))+
MIN(1,IF(COUNTIF($O$13:$Q$13,IF(OR(DAY(F37)=0,11&lt;DAY(F37)),E37,G37))&gt;0,COUNTIF(Sheet!$AI$4:$AI$151,D37),0))+
MIN(1,IF(COUNTIF($O$14:$Q$14,IF(OR(DAY(F37)=0,12&lt;DAY(F37)),E37,G37))&gt;0,COUNTIF(Sheet!$AL$4:$AL$151,D37),0))+
MIN(1,IF(COUNTIF($O$15:$Q$15,IF(OR(DAY(F37)=0,13&lt;DAY(F37)),E37,G37))&gt;0,COUNTIF(Sheet!$AO$4:$AO$151,D37),0))+
MIN(1,IF(COUNTIF($O$16:$Q$16,IF(OR(DAY(F37)=0,14&lt;DAY(F37)),E37,G37))&gt;0,COUNTIF(Sheet!$AR$4:$AR$151,D37),0))+
MIN(1,IF(COUNTIF($O$17:$Q$17,IF(OR(DAY(F37)=0,15&lt;DAY(F37)),E37,G37))&gt;0,COUNTIF(Sheet!$AU$4:$AU$151,D37),0))+
MIN(1,IF(COUNTIF($O$18:$Q$18,IF(OR(DAY(F37)=0,16&lt;DAY(F37)),E37,G37))&gt;0,COUNTIF(Sheet!$AX$4:$AX$151,D37),0))+
MIN(1,IF(COUNTIF($O$19:$Q$19,IF(OR(DAY(F37)=0,17&lt;DAY(F37)),E37,G37))&gt;0,COUNTIF(Sheet!$BA$4:$BA$151,D37),0))+
MIN(1,IF(COUNTIF($O$20:$Q$20,IF(OR(DAY(F37)=0,18&lt;DAY(F37)),E37,G37))&gt;0,COUNTIF(Sheet!$BD$4:$BD$151,D37),0))+
MIN(1,IF(COUNTIF($O$21:$Q$21,IF(OR(DAY(F37)=0,19&lt;DAY(F37)),E37,G37))&gt;0,COUNTIF(Sheet!$BG$4:$BG$151,D37),0))+
MIN(1,IF(COUNTIF($O$22:$Q$22,IF(OR(DAY(F37)=0,20&lt;DAY(F37)),E37,G37))&gt;0,COUNTIF(Sheet!$BJ$4:$BJ$151,D37),0))+
MIN(1,IF(COUNTIF($O$23:$Q$23,IF(OR(DAY(F37)=0,21&lt;DAY(F37)),E37,G37))&gt;0,COUNTIF(Sheet!$BM$4:$BM$151,D37),0))+
MIN(1,IF(COUNTIF($O$24:$Q$24,IF(OR(DAY(F37)=0,22&lt;DAY(F37)),E37,G37))&gt;0,COUNTIF(Sheet!$BP$4:$BP$151,D37),0))+
MIN(1,IF(COUNTIF($O$25:$Q$25,IF(OR(DAY(F37)=0,23&lt;DAY(F37)),E37,G37))&gt;0,COUNTIF(Sheet!$BS$4:$BS$151,D37),0))+
MIN(1,IF(COUNTIF($O$26:$Q$26,IF(OR(DAY(F37)=0,24&lt;DAY(F37)),E37,G37))&gt;0,COUNTIF(Sheet!$BV$4:$BV$151,D37),0))+
MIN(1,IF(COUNTIF($O$27:$Q$27,IF(OR(DAY(F37)=0,25&lt;DAY(F37)),E37,G37))&gt;0,COUNTIF(Sheet!$BY$4:$BY$151,D37),0))+
MIN(1,IF(COUNTIF($O$28:$Q$28,IF(OR(DAY(F37)=0,26&lt;DAY(F37)),E37,G37))&gt;0,COUNTIF(Sheet!$CB$4:$CB$151,D37),0))+
MIN(1,IF(COUNTIF($O$29:$Q$29,IF(OR(DAY(F37)=0,27&lt;DAY(F37)),E37,G37))&gt;0,COUNTIF(Sheet!$CE$4:$CE$151,D37),0))+
MIN(1,IF(COUNTIF($O$30:$Q$30,IF(OR(DAY(F37)=0,28&lt;DAY(F37)),E37,G37))&gt;0,COUNTIF(Sheet!$CH$4:$CH$151,D37),0))+
MIN(1,IF(COUNTIF($O$31:$Q$31,IF(OR(DAY(F37)=0,29&lt;DAY(F37)),E37,G37))&gt;0,COUNTIF(Sheet!$CK$4:$CK$151,D37),0))+
MIN(1,IF(COUNTIF($O$32:$Q$32,IF(OR(DAY(F37)=0,30&lt;DAY(F37)),E37,G37))&gt;0,COUNTIF(Sheet!$CN$4:$CN$151,D37),0))+
MIN(1,IF(COUNTIF($O$33:$Q$33,IF(OR(DAY(F37)=0,31&lt;DAY(F37)),E37,G37))&gt;0,COUNTIF(Sheet!$CQ$4:$CQ$151,D37),0)),"")</f>
        <v/>
      </c>
      <c r="J37" s="37" t="str">
        <f t="shared" ca="1" si="0"/>
        <v/>
      </c>
      <c r="K37" s="40" t="str">
        <f t="shared" ca="1" si="1"/>
        <v/>
      </c>
    </row>
    <row r="38" spans="4:17" x14ac:dyDescent="0.25">
      <c r="D38" s="39" t="str">
        <f>IF(ISBLANK(Sheet!EC36),"",IF(ISNUMBER(--Sheet!EC36),--Sheet!EC36,Sheet!EC36))</f>
        <v/>
      </c>
      <c r="E38" s="5" t="str">
        <f>IF(D38="","",IF(ISNUMBER(D38),"NEEDS NAME",IFERROR(VLOOKUP(D38,Data!$B$2:$C$300,2,FALSE),"ERROR")))</f>
        <v/>
      </c>
      <c r="F38" s="73"/>
      <c r="G38" s="74"/>
      <c r="H38" t="str">
        <f ca="1">IF(OR(E38="A1-2300",E38="B2-2300",E38="C3-2300"),IF(F38="",COUNTIF($O$3:$Q$33,E38),COUNTIF($O$3:INDIRECT(ADDRESS(DAY(F38)+1,COLUMN($Q$3))),E38)+COUNTIF(INDIRECT(ADDRESS(DAY(F38)+2,COLUMN($O$3))):$Q$33,G38)),"")</f>
        <v/>
      </c>
      <c r="I38" s="46" t="str">
        <f>IF(OR(E38="A1-2300",E38="B2-2300",E38="C3-2300"),
MIN(1,IF(COUNTIF($O$3:$Q$3,IF(OR(DAY(F38)=0,1&lt;DAY(F38)),E38,G38))&gt;0,COUNTIF(Sheet!$E$4:$E$151,D38),0))+
MIN(1,IF(COUNTIF($O$4:$Q$4,IF(OR(DAY(F38)=0,2&lt;DAY(F38)),E38,G38))&gt;0,COUNTIF(Sheet!$H$4:$H$151,D38),0))+
MIN(1,IF(COUNTIF($O$5:$Q$5,IF(OR(DAY(F38)=0,3&lt;DAY(F38)),E38,G38))&gt;0,COUNTIF(Sheet!$K$4:$K$151,D38),0))+
MIN(1,IF(COUNTIF($O$6:$Q$6,IF(OR(DAY(F38)=0,4&lt;DAY(F38)),E38,G38))&gt;0,COUNTIF(Sheet!$N$4:$N$151,D38),0))+
MIN(1,IF(COUNTIF($O$7:$Q$7,IF(OR(DAY(F38)=0,5&lt;DAY(F38)),E38,G38))&gt;0,COUNTIF(Sheet!$Q$4:$Q$151,D38),0))+
MIN(1,IF(COUNTIF($O$8:$Q$8,IF(OR(DAY(F38)=0,6&lt;DAY(F38)),E38,G38))&gt;0,COUNTIF(Sheet!$T$4:$T$151,D38),0))+
MIN(1,IF(COUNTIF($O$9:$Q$9,IF(OR(DAY(F38)=0,7&lt;DAY(F38)),E38,G38))&gt;0,COUNTIF(Sheet!$W$4:$W$151,D38),0))+
MIN(1,IF(COUNTIF($O$10:$Q$10,IF(OR(DAY(F38)=0,8&lt;DAY(F38)),E38,G38))&gt;0,COUNTIF(Sheet!$Z$4:$Z$151,D38),0))+
MIN(1,IF(COUNTIF($O$11:$Q$11,IF(OR(DAY(F38)=0,9&lt;DAY(F38)),E38,G38))&gt;0,COUNTIF(Sheet!$AC$4:$AC$151,D38),0))+
MIN(1,IF(COUNTIF($O$12:$Q$12,IF(OR(DAY(F38)=0,10&lt;DAY(F38)),E38,G38))&gt;0,COUNTIF(Sheet!$AF$4:$AF$151,D38),0))+
MIN(1,IF(COUNTIF($O$13:$Q$13,IF(OR(DAY(F38)=0,11&lt;DAY(F38)),E38,G38))&gt;0,COUNTIF(Sheet!$AI$4:$AI$151,D38),0))+
MIN(1,IF(COUNTIF($O$14:$Q$14,IF(OR(DAY(F38)=0,12&lt;DAY(F38)),E38,G38))&gt;0,COUNTIF(Sheet!$AL$4:$AL$151,D38),0))+
MIN(1,IF(COUNTIF($O$15:$Q$15,IF(OR(DAY(F38)=0,13&lt;DAY(F38)),E38,G38))&gt;0,COUNTIF(Sheet!$AO$4:$AO$151,D38),0))+
MIN(1,IF(COUNTIF($O$16:$Q$16,IF(OR(DAY(F38)=0,14&lt;DAY(F38)),E38,G38))&gt;0,COUNTIF(Sheet!$AR$4:$AR$151,D38),0))+
MIN(1,IF(COUNTIF($O$17:$Q$17,IF(OR(DAY(F38)=0,15&lt;DAY(F38)),E38,G38))&gt;0,COUNTIF(Sheet!$AU$4:$AU$151,D38),0))+
MIN(1,IF(COUNTIF($O$18:$Q$18,IF(OR(DAY(F38)=0,16&lt;DAY(F38)),E38,G38))&gt;0,COUNTIF(Sheet!$AX$4:$AX$151,D38),0))+
MIN(1,IF(COUNTIF($O$19:$Q$19,IF(OR(DAY(F38)=0,17&lt;DAY(F38)),E38,G38))&gt;0,COUNTIF(Sheet!$BA$4:$BA$151,D38),0))+
MIN(1,IF(COUNTIF($O$20:$Q$20,IF(OR(DAY(F38)=0,18&lt;DAY(F38)),E38,G38))&gt;0,COUNTIF(Sheet!$BD$4:$BD$151,D38),0))+
MIN(1,IF(COUNTIF($O$21:$Q$21,IF(OR(DAY(F38)=0,19&lt;DAY(F38)),E38,G38))&gt;0,COUNTIF(Sheet!$BG$4:$BG$151,D38),0))+
MIN(1,IF(COUNTIF($O$22:$Q$22,IF(OR(DAY(F38)=0,20&lt;DAY(F38)),E38,G38))&gt;0,COUNTIF(Sheet!$BJ$4:$BJ$151,D38),0))+
MIN(1,IF(COUNTIF($O$23:$Q$23,IF(OR(DAY(F38)=0,21&lt;DAY(F38)),E38,G38))&gt;0,COUNTIF(Sheet!$BM$4:$BM$151,D38),0))+
MIN(1,IF(COUNTIF($O$24:$Q$24,IF(OR(DAY(F38)=0,22&lt;DAY(F38)),E38,G38))&gt;0,COUNTIF(Sheet!$BP$4:$BP$151,D38),0))+
MIN(1,IF(COUNTIF($O$25:$Q$25,IF(OR(DAY(F38)=0,23&lt;DAY(F38)),E38,G38))&gt;0,COUNTIF(Sheet!$BS$4:$BS$151,D38),0))+
MIN(1,IF(COUNTIF($O$26:$Q$26,IF(OR(DAY(F38)=0,24&lt;DAY(F38)),E38,G38))&gt;0,COUNTIF(Sheet!$BV$4:$BV$151,D38),0))+
MIN(1,IF(COUNTIF($O$27:$Q$27,IF(OR(DAY(F38)=0,25&lt;DAY(F38)),E38,G38))&gt;0,COUNTIF(Sheet!$BY$4:$BY$151,D38),0))+
MIN(1,IF(COUNTIF($O$28:$Q$28,IF(OR(DAY(F38)=0,26&lt;DAY(F38)),E38,G38))&gt;0,COUNTIF(Sheet!$CB$4:$CB$151,D38),0))+
MIN(1,IF(COUNTIF($O$29:$Q$29,IF(OR(DAY(F38)=0,27&lt;DAY(F38)),E38,G38))&gt;0,COUNTIF(Sheet!$CE$4:$CE$151,D38),0))+
MIN(1,IF(COUNTIF($O$30:$Q$30,IF(OR(DAY(F38)=0,28&lt;DAY(F38)),E38,G38))&gt;0,COUNTIF(Sheet!$CH$4:$CH$151,D38),0))+
MIN(1,IF(COUNTIF($O$31:$Q$31,IF(OR(DAY(F38)=0,29&lt;DAY(F38)),E38,G38))&gt;0,COUNTIF(Sheet!$CK$4:$CK$151,D38),0))+
MIN(1,IF(COUNTIF($O$32:$Q$32,IF(OR(DAY(F38)=0,30&lt;DAY(F38)),E38,G38))&gt;0,COUNTIF(Sheet!$CN$4:$CN$151,D38),0))+
MIN(1,IF(COUNTIF($O$33:$Q$33,IF(OR(DAY(F38)=0,31&lt;DAY(F38)),E38,G38))&gt;0,COUNTIF(Sheet!$CQ$4:$CQ$151,D38),0)),"")</f>
        <v/>
      </c>
      <c r="J38" s="37" t="str">
        <f t="shared" ca="1" si="0"/>
        <v/>
      </c>
      <c r="K38" s="40" t="str">
        <f t="shared" ca="1" si="1"/>
        <v/>
      </c>
    </row>
    <row r="39" spans="4:17" x14ac:dyDescent="0.25">
      <c r="D39" s="39" t="str">
        <f>IF(ISBLANK(Sheet!EC37),"",IF(ISNUMBER(--Sheet!EC37),--Sheet!EC37,Sheet!EC37))</f>
        <v/>
      </c>
      <c r="E39" s="5" t="str">
        <f>IF(D39="","",IF(ISNUMBER(D39),"NEEDS NAME",IFERROR(VLOOKUP(D39,Data!$B$2:$C$300,2,FALSE),"ERROR")))</f>
        <v/>
      </c>
      <c r="F39" s="73"/>
      <c r="G39" s="74"/>
      <c r="H39" t="str">
        <f ca="1">IF(OR(E39="A1-2300",E39="B2-2300",E39="C3-2300"),IF(F39="",COUNTIF($O$3:$Q$33,E39),COUNTIF($O$3:INDIRECT(ADDRESS(DAY(F39)+1,COLUMN($Q$3))),E39)+COUNTIF(INDIRECT(ADDRESS(DAY(F39)+2,COLUMN($O$3))):$Q$33,G39)),"")</f>
        <v/>
      </c>
      <c r="I39" s="46" t="str">
        <f>IF(OR(E39="A1-2300",E39="B2-2300",E39="C3-2300"),
MIN(1,IF(COUNTIF($O$3:$Q$3,IF(OR(DAY(F39)=0,1&lt;DAY(F39)),E39,G39))&gt;0,COUNTIF(Sheet!$E$4:$E$151,D39),0))+
MIN(1,IF(COUNTIF($O$4:$Q$4,IF(OR(DAY(F39)=0,2&lt;DAY(F39)),E39,G39))&gt;0,COUNTIF(Sheet!$H$4:$H$151,D39),0))+
MIN(1,IF(COUNTIF($O$5:$Q$5,IF(OR(DAY(F39)=0,3&lt;DAY(F39)),E39,G39))&gt;0,COUNTIF(Sheet!$K$4:$K$151,D39),0))+
MIN(1,IF(COUNTIF($O$6:$Q$6,IF(OR(DAY(F39)=0,4&lt;DAY(F39)),E39,G39))&gt;0,COUNTIF(Sheet!$N$4:$N$151,D39),0))+
MIN(1,IF(COUNTIF($O$7:$Q$7,IF(OR(DAY(F39)=0,5&lt;DAY(F39)),E39,G39))&gt;0,COUNTIF(Sheet!$Q$4:$Q$151,D39),0))+
MIN(1,IF(COUNTIF($O$8:$Q$8,IF(OR(DAY(F39)=0,6&lt;DAY(F39)),E39,G39))&gt;0,COUNTIF(Sheet!$T$4:$T$151,D39),0))+
MIN(1,IF(COUNTIF($O$9:$Q$9,IF(OR(DAY(F39)=0,7&lt;DAY(F39)),E39,G39))&gt;0,COUNTIF(Sheet!$W$4:$W$151,D39),0))+
MIN(1,IF(COUNTIF($O$10:$Q$10,IF(OR(DAY(F39)=0,8&lt;DAY(F39)),E39,G39))&gt;0,COUNTIF(Sheet!$Z$4:$Z$151,D39),0))+
MIN(1,IF(COUNTIF($O$11:$Q$11,IF(OR(DAY(F39)=0,9&lt;DAY(F39)),E39,G39))&gt;0,COUNTIF(Sheet!$AC$4:$AC$151,D39),0))+
MIN(1,IF(COUNTIF($O$12:$Q$12,IF(OR(DAY(F39)=0,10&lt;DAY(F39)),E39,G39))&gt;0,COUNTIF(Sheet!$AF$4:$AF$151,D39),0))+
MIN(1,IF(COUNTIF($O$13:$Q$13,IF(OR(DAY(F39)=0,11&lt;DAY(F39)),E39,G39))&gt;0,COUNTIF(Sheet!$AI$4:$AI$151,D39),0))+
MIN(1,IF(COUNTIF($O$14:$Q$14,IF(OR(DAY(F39)=0,12&lt;DAY(F39)),E39,G39))&gt;0,COUNTIF(Sheet!$AL$4:$AL$151,D39),0))+
MIN(1,IF(COUNTIF($O$15:$Q$15,IF(OR(DAY(F39)=0,13&lt;DAY(F39)),E39,G39))&gt;0,COUNTIF(Sheet!$AO$4:$AO$151,D39),0))+
MIN(1,IF(COUNTIF($O$16:$Q$16,IF(OR(DAY(F39)=0,14&lt;DAY(F39)),E39,G39))&gt;0,COUNTIF(Sheet!$AR$4:$AR$151,D39),0))+
MIN(1,IF(COUNTIF($O$17:$Q$17,IF(OR(DAY(F39)=0,15&lt;DAY(F39)),E39,G39))&gt;0,COUNTIF(Sheet!$AU$4:$AU$151,D39),0))+
MIN(1,IF(COUNTIF($O$18:$Q$18,IF(OR(DAY(F39)=0,16&lt;DAY(F39)),E39,G39))&gt;0,COUNTIF(Sheet!$AX$4:$AX$151,D39),0))+
MIN(1,IF(COUNTIF($O$19:$Q$19,IF(OR(DAY(F39)=0,17&lt;DAY(F39)),E39,G39))&gt;0,COUNTIF(Sheet!$BA$4:$BA$151,D39),0))+
MIN(1,IF(COUNTIF($O$20:$Q$20,IF(OR(DAY(F39)=0,18&lt;DAY(F39)),E39,G39))&gt;0,COUNTIF(Sheet!$BD$4:$BD$151,D39),0))+
MIN(1,IF(COUNTIF($O$21:$Q$21,IF(OR(DAY(F39)=0,19&lt;DAY(F39)),E39,G39))&gt;0,COUNTIF(Sheet!$BG$4:$BG$151,D39),0))+
MIN(1,IF(COUNTIF($O$22:$Q$22,IF(OR(DAY(F39)=0,20&lt;DAY(F39)),E39,G39))&gt;0,COUNTIF(Sheet!$BJ$4:$BJ$151,D39),0))+
MIN(1,IF(COUNTIF($O$23:$Q$23,IF(OR(DAY(F39)=0,21&lt;DAY(F39)),E39,G39))&gt;0,COUNTIF(Sheet!$BM$4:$BM$151,D39),0))+
MIN(1,IF(COUNTIF($O$24:$Q$24,IF(OR(DAY(F39)=0,22&lt;DAY(F39)),E39,G39))&gt;0,COUNTIF(Sheet!$BP$4:$BP$151,D39),0))+
MIN(1,IF(COUNTIF($O$25:$Q$25,IF(OR(DAY(F39)=0,23&lt;DAY(F39)),E39,G39))&gt;0,COUNTIF(Sheet!$BS$4:$BS$151,D39),0))+
MIN(1,IF(COUNTIF($O$26:$Q$26,IF(OR(DAY(F39)=0,24&lt;DAY(F39)),E39,G39))&gt;0,COUNTIF(Sheet!$BV$4:$BV$151,D39),0))+
MIN(1,IF(COUNTIF($O$27:$Q$27,IF(OR(DAY(F39)=0,25&lt;DAY(F39)),E39,G39))&gt;0,COUNTIF(Sheet!$BY$4:$BY$151,D39),0))+
MIN(1,IF(COUNTIF($O$28:$Q$28,IF(OR(DAY(F39)=0,26&lt;DAY(F39)),E39,G39))&gt;0,COUNTIF(Sheet!$CB$4:$CB$151,D39),0))+
MIN(1,IF(COUNTIF($O$29:$Q$29,IF(OR(DAY(F39)=0,27&lt;DAY(F39)),E39,G39))&gt;0,COUNTIF(Sheet!$CE$4:$CE$151,D39),0))+
MIN(1,IF(COUNTIF($O$30:$Q$30,IF(OR(DAY(F39)=0,28&lt;DAY(F39)),E39,G39))&gt;0,COUNTIF(Sheet!$CH$4:$CH$151,D39),0))+
MIN(1,IF(COUNTIF($O$31:$Q$31,IF(OR(DAY(F39)=0,29&lt;DAY(F39)),E39,G39))&gt;0,COUNTIF(Sheet!$CK$4:$CK$151,D39),0))+
MIN(1,IF(COUNTIF($O$32:$Q$32,IF(OR(DAY(F39)=0,30&lt;DAY(F39)),E39,G39))&gt;0,COUNTIF(Sheet!$CN$4:$CN$151,D39),0))+
MIN(1,IF(COUNTIF($O$33:$Q$33,IF(OR(DAY(F39)=0,31&lt;DAY(F39)),E39,G39))&gt;0,COUNTIF(Sheet!$CQ$4:$CQ$151,D39),0)),"")</f>
        <v/>
      </c>
      <c r="J39" s="37" t="str">
        <f t="shared" ca="1" si="0"/>
        <v/>
      </c>
      <c r="K39" s="40" t="str">
        <f t="shared" ca="1" si="1"/>
        <v/>
      </c>
    </row>
    <row r="40" spans="4:17" x14ac:dyDescent="0.25">
      <c r="D40" s="39" t="str">
        <f>IF(ISBLANK(Sheet!EC38),"",IF(ISNUMBER(--Sheet!EC38),--Sheet!EC38,Sheet!EC38))</f>
        <v/>
      </c>
      <c r="E40" s="5" t="str">
        <f>IF(D40="","",IF(ISNUMBER(D40),"NEEDS NAME",IFERROR(VLOOKUP(D40,Data!$B$2:$C$300,2,FALSE),"ERROR")))</f>
        <v/>
      </c>
      <c r="F40" s="73"/>
      <c r="G40" s="74"/>
      <c r="H40" t="str">
        <f ca="1">IF(OR(E40="A1-2300",E40="B2-2300",E40="C3-2300"),IF(F40="",COUNTIF($O$3:$Q$33,E40),COUNTIF($O$3:INDIRECT(ADDRESS(DAY(F40)+1,COLUMN($Q$3))),E40)+COUNTIF(INDIRECT(ADDRESS(DAY(F40)+2,COLUMN($O$3))):$Q$33,G40)),"")</f>
        <v/>
      </c>
      <c r="I40" s="46" t="str">
        <f>IF(OR(E40="A1-2300",E40="B2-2300",E40="C3-2300"),
MIN(1,IF(COUNTIF($O$3:$Q$3,IF(OR(DAY(F40)=0,1&lt;DAY(F40)),E40,G40))&gt;0,COUNTIF(Sheet!$E$4:$E$151,D40),0))+
MIN(1,IF(COUNTIF($O$4:$Q$4,IF(OR(DAY(F40)=0,2&lt;DAY(F40)),E40,G40))&gt;0,COUNTIF(Sheet!$H$4:$H$151,D40),0))+
MIN(1,IF(COUNTIF($O$5:$Q$5,IF(OR(DAY(F40)=0,3&lt;DAY(F40)),E40,G40))&gt;0,COUNTIF(Sheet!$K$4:$K$151,D40),0))+
MIN(1,IF(COUNTIF($O$6:$Q$6,IF(OR(DAY(F40)=0,4&lt;DAY(F40)),E40,G40))&gt;0,COUNTIF(Sheet!$N$4:$N$151,D40),0))+
MIN(1,IF(COUNTIF($O$7:$Q$7,IF(OR(DAY(F40)=0,5&lt;DAY(F40)),E40,G40))&gt;0,COUNTIF(Sheet!$Q$4:$Q$151,D40),0))+
MIN(1,IF(COUNTIF($O$8:$Q$8,IF(OR(DAY(F40)=0,6&lt;DAY(F40)),E40,G40))&gt;0,COUNTIF(Sheet!$T$4:$T$151,D40),0))+
MIN(1,IF(COUNTIF($O$9:$Q$9,IF(OR(DAY(F40)=0,7&lt;DAY(F40)),E40,G40))&gt;0,COUNTIF(Sheet!$W$4:$W$151,D40),0))+
MIN(1,IF(COUNTIF($O$10:$Q$10,IF(OR(DAY(F40)=0,8&lt;DAY(F40)),E40,G40))&gt;0,COUNTIF(Sheet!$Z$4:$Z$151,D40),0))+
MIN(1,IF(COUNTIF($O$11:$Q$11,IF(OR(DAY(F40)=0,9&lt;DAY(F40)),E40,G40))&gt;0,COUNTIF(Sheet!$AC$4:$AC$151,D40),0))+
MIN(1,IF(COUNTIF($O$12:$Q$12,IF(OR(DAY(F40)=0,10&lt;DAY(F40)),E40,G40))&gt;0,COUNTIF(Sheet!$AF$4:$AF$151,D40),0))+
MIN(1,IF(COUNTIF($O$13:$Q$13,IF(OR(DAY(F40)=0,11&lt;DAY(F40)),E40,G40))&gt;0,COUNTIF(Sheet!$AI$4:$AI$151,D40),0))+
MIN(1,IF(COUNTIF($O$14:$Q$14,IF(OR(DAY(F40)=0,12&lt;DAY(F40)),E40,G40))&gt;0,COUNTIF(Sheet!$AL$4:$AL$151,D40),0))+
MIN(1,IF(COUNTIF($O$15:$Q$15,IF(OR(DAY(F40)=0,13&lt;DAY(F40)),E40,G40))&gt;0,COUNTIF(Sheet!$AO$4:$AO$151,D40),0))+
MIN(1,IF(COUNTIF($O$16:$Q$16,IF(OR(DAY(F40)=0,14&lt;DAY(F40)),E40,G40))&gt;0,COUNTIF(Sheet!$AR$4:$AR$151,D40),0))+
MIN(1,IF(COUNTIF($O$17:$Q$17,IF(OR(DAY(F40)=0,15&lt;DAY(F40)),E40,G40))&gt;0,COUNTIF(Sheet!$AU$4:$AU$151,D40),0))+
MIN(1,IF(COUNTIF($O$18:$Q$18,IF(OR(DAY(F40)=0,16&lt;DAY(F40)),E40,G40))&gt;0,COUNTIF(Sheet!$AX$4:$AX$151,D40),0))+
MIN(1,IF(COUNTIF($O$19:$Q$19,IF(OR(DAY(F40)=0,17&lt;DAY(F40)),E40,G40))&gt;0,COUNTIF(Sheet!$BA$4:$BA$151,D40),0))+
MIN(1,IF(COUNTIF($O$20:$Q$20,IF(OR(DAY(F40)=0,18&lt;DAY(F40)),E40,G40))&gt;0,COUNTIF(Sheet!$BD$4:$BD$151,D40),0))+
MIN(1,IF(COUNTIF($O$21:$Q$21,IF(OR(DAY(F40)=0,19&lt;DAY(F40)),E40,G40))&gt;0,COUNTIF(Sheet!$BG$4:$BG$151,D40),0))+
MIN(1,IF(COUNTIF($O$22:$Q$22,IF(OR(DAY(F40)=0,20&lt;DAY(F40)),E40,G40))&gt;0,COUNTIF(Sheet!$BJ$4:$BJ$151,D40),0))+
MIN(1,IF(COUNTIF($O$23:$Q$23,IF(OR(DAY(F40)=0,21&lt;DAY(F40)),E40,G40))&gt;0,COUNTIF(Sheet!$BM$4:$BM$151,D40),0))+
MIN(1,IF(COUNTIF($O$24:$Q$24,IF(OR(DAY(F40)=0,22&lt;DAY(F40)),E40,G40))&gt;0,COUNTIF(Sheet!$BP$4:$BP$151,D40),0))+
MIN(1,IF(COUNTIF($O$25:$Q$25,IF(OR(DAY(F40)=0,23&lt;DAY(F40)),E40,G40))&gt;0,COUNTIF(Sheet!$BS$4:$BS$151,D40),0))+
MIN(1,IF(COUNTIF($O$26:$Q$26,IF(OR(DAY(F40)=0,24&lt;DAY(F40)),E40,G40))&gt;0,COUNTIF(Sheet!$BV$4:$BV$151,D40),0))+
MIN(1,IF(COUNTIF($O$27:$Q$27,IF(OR(DAY(F40)=0,25&lt;DAY(F40)),E40,G40))&gt;0,COUNTIF(Sheet!$BY$4:$BY$151,D40),0))+
MIN(1,IF(COUNTIF($O$28:$Q$28,IF(OR(DAY(F40)=0,26&lt;DAY(F40)),E40,G40))&gt;0,COUNTIF(Sheet!$CB$4:$CB$151,D40),0))+
MIN(1,IF(COUNTIF($O$29:$Q$29,IF(OR(DAY(F40)=0,27&lt;DAY(F40)),E40,G40))&gt;0,COUNTIF(Sheet!$CE$4:$CE$151,D40),0))+
MIN(1,IF(COUNTIF($O$30:$Q$30,IF(OR(DAY(F40)=0,28&lt;DAY(F40)),E40,G40))&gt;0,COUNTIF(Sheet!$CH$4:$CH$151,D40),0))+
MIN(1,IF(COUNTIF($O$31:$Q$31,IF(OR(DAY(F40)=0,29&lt;DAY(F40)),E40,G40))&gt;0,COUNTIF(Sheet!$CK$4:$CK$151,D40),0))+
MIN(1,IF(COUNTIF($O$32:$Q$32,IF(OR(DAY(F40)=0,30&lt;DAY(F40)),E40,G40))&gt;0,COUNTIF(Sheet!$CN$4:$CN$151,D40),0))+
MIN(1,IF(COUNTIF($O$33:$Q$33,IF(OR(DAY(F40)=0,31&lt;DAY(F40)),E40,G40))&gt;0,COUNTIF(Sheet!$CQ$4:$CQ$151,D40),0)),"")</f>
        <v/>
      </c>
      <c r="J40" s="37" t="str">
        <f t="shared" ca="1" si="0"/>
        <v/>
      </c>
      <c r="K40" s="40" t="str">
        <f t="shared" ca="1" si="1"/>
        <v/>
      </c>
    </row>
    <row r="41" spans="4:17" x14ac:dyDescent="0.25">
      <c r="D41" s="39" t="str">
        <f>IF(ISBLANK(Sheet!EC39),"",IF(ISNUMBER(--Sheet!EC39),--Sheet!EC39,Sheet!EC39))</f>
        <v/>
      </c>
      <c r="E41" s="5" t="str">
        <f>IF(D41="","",IF(ISNUMBER(D41),"NEEDS NAME",IFERROR(VLOOKUP(D41,Data!$B$2:$C$300,2,FALSE),"ERROR")))</f>
        <v/>
      </c>
      <c r="F41" s="73"/>
      <c r="G41" s="74"/>
      <c r="H41" t="str">
        <f ca="1">IF(OR(E41="A1-2300",E41="B2-2300",E41="C3-2300"),IF(F41="",COUNTIF($O$3:$Q$33,E41),COUNTIF($O$3:INDIRECT(ADDRESS(DAY(F41)+1,COLUMN($Q$3))),E41)+COUNTIF(INDIRECT(ADDRESS(DAY(F41)+2,COLUMN($O$3))):$Q$33,G41)),"")</f>
        <v/>
      </c>
      <c r="I41" s="46" t="str">
        <f>IF(OR(E41="A1-2300",E41="B2-2300",E41="C3-2300"),
MIN(1,IF(COUNTIF($O$3:$Q$3,IF(OR(DAY(F41)=0,1&lt;DAY(F41)),E41,G41))&gt;0,COUNTIF(Sheet!$E$4:$E$151,D41),0))+
MIN(1,IF(COUNTIF($O$4:$Q$4,IF(OR(DAY(F41)=0,2&lt;DAY(F41)),E41,G41))&gt;0,COUNTIF(Sheet!$H$4:$H$151,D41),0))+
MIN(1,IF(COUNTIF($O$5:$Q$5,IF(OR(DAY(F41)=0,3&lt;DAY(F41)),E41,G41))&gt;0,COUNTIF(Sheet!$K$4:$K$151,D41),0))+
MIN(1,IF(COUNTIF($O$6:$Q$6,IF(OR(DAY(F41)=0,4&lt;DAY(F41)),E41,G41))&gt;0,COUNTIF(Sheet!$N$4:$N$151,D41),0))+
MIN(1,IF(COUNTIF($O$7:$Q$7,IF(OR(DAY(F41)=0,5&lt;DAY(F41)),E41,G41))&gt;0,COUNTIF(Sheet!$Q$4:$Q$151,D41),0))+
MIN(1,IF(COUNTIF($O$8:$Q$8,IF(OR(DAY(F41)=0,6&lt;DAY(F41)),E41,G41))&gt;0,COUNTIF(Sheet!$T$4:$T$151,D41),0))+
MIN(1,IF(COUNTIF($O$9:$Q$9,IF(OR(DAY(F41)=0,7&lt;DAY(F41)),E41,G41))&gt;0,COUNTIF(Sheet!$W$4:$W$151,D41),0))+
MIN(1,IF(COUNTIF($O$10:$Q$10,IF(OR(DAY(F41)=0,8&lt;DAY(F41)),E41,G41))&gt;0,COUNTIF(Sheet!$Z$4:$Z$151,D41),0))+
MIN(1,IF(COUNTIF($O$11:$Q$11,IF(OR(DAY(F41)=0,9&lt;DAY(F41)),E41,G41))&gt;0,COUNTIF(Sheet!$AC$4:$AC$151,D41),0))+
MIN(1,IF(COUNTIF($O$12:$Q$12,IF(OR(DAY(F41)=0,10&lt;DAY(F41)),E41,G41))&gt;0,COUNTIF(Sheet!$AF$4:$AF$151,D41),0))+
MIN(1,IF(COUNTIF($O$13:$Q$13,IF(OR(DAY(F41)=0,11&lt;DAY(F41)),E41,G41))&gt;0,COUNTIF(Sheet!$AI$4:$AI$151,D41),0))+
MIN(1,IF(COUNTIF($O$14:$Q$14,IF(OR(DAY(F41)=0,12&lt;DAY(F41)),E41,G41))&gt;0,COUNTIF(Sheet!$AL$4:$AL$151,D41),0))+
MIN(1,IF(COUNTIF($O$15:$Q$15,IF(OR(DAY(F41)=0,13&lt;DAY(F41)),E41,G41))&gt;0,COUNTIF(Sheet!$AO$4:$AO$151,D41),0))+
MIN(1,IF(COUNTIF($O$16:$Q$16,IF(OR(DAY(F41)=0,14&lt;DAY(F41)),E41,G41))&gt;0,COUNTIF(Sheet!$AR$4:$AR$151,D41),0))+
MIN(1,IF(COUNTIF($O$17:$Q$17,IF(OR(DAY(F41)=0,15&lt;DAY(F41)),E41,G41))&gt;0,COUNTIF(Sheet!$AU$4:$AU$151,D41),0))+
MIN(1,IF(COUNTIF($O$18:$Q$18,IF(OR(DAY(F41)=0,16&lt;DAY(F41)),E41,G41))&gt;0,COUNTIF(Sheet!$AX$4:$AX$151,D41),0))+
MIN(1,IF(COUNTIF($O$19:$Q$19,IF(OR(DAY(F41)=0,17&lt;DAY(F41)),E41,G41))&gt;0,COUNTIF(Sheet!$BA$4:$BA$151,D41),0))+
MIN(1,IF(COUNTIF($O$20:$Q$20,IF(OR(DAY(F41)=0,18&lt;DAY(F41)),E41,G41))&gt;0,COUNTIF(Sheet!$BD$4:$BD$151,D41),0))+
MIN(1,IF(COUNTIF($O$21:$Q$21,IF(OR(DAY(F41)=0,19&lt;DAY(F41)),E41,G41))&gt;0,COUNTIF(Sheet!$BG$4:$BG$151,D41),0))+
MIN(1,IF(COUNTIF($O$22:$Q$22,IF(OR(DAY(F41)=0,20&lt;DAY(F41)),E41,G41))&gt;0,COUNTIF(Sheet!$BJ$4:$BJ$151,D41),0))+
MIN(1,IF(COUNTIF($O$23:$Q$23,IF(OR(DAY(F41)=0,21&lt;DAY(F41)),E41,G41))&gt;0,COUNTIF(Sheet!$BM$4:$BM$151,D41),0))+
MIN(1,IF(COUNTIF($O$24:$Q$24,IF(OR(DAY(F41)=0,22&lt;DAY(F41)),E41,G41))&gt;0,COUNTIF(Sheet!$BP$4:$BP$151,D41),0))+
MIN(1,IF(COUNTIF($O$25:$Q$25,IF(OR(DAY(F41)=0,23&lt;DAY(F41)),E41,G41))&gt;0,COUNTIF(Sheet!$BS$4:$BS$151,D41),0))+
MIN(1,IF(COUNTIF($O$26:$Q$26,IF(OR(DAY(F41)=0,24&lt;DAY(F41)),E41,G41))&gt;0,COUNTIF(Sheet!$BV$4:$BV$151,D41),0))+
MIN(1,IF(COUNTIF($O$27:$Q$27,IF(OR(DAY(F41)=0,25&lt;DAY(F41)),E41,G41))&gt;0,COUNTIF(Sheet!$BY$4:$BY$151,D41),0))+
MIN(1,IF(COUNTIF($O$28:$Q$28,IF(OR(DAY(F41)=0,26&lt;DAY(F41)),E41,G41))&gt;0,COUNTIF(Sheet!$CB$4:$CB$151,D41),0))+
MIN(1,IF(COUNTIF($O$29:$Q$29,IF(OR(DAY(F41)=0,27&lt;DAY(F41)),E41,G41))&gt;0,COUNTIF(Sheet!$CE$4:$CE$151,D41),0))+
MIN(1,IF(COUNTIF($O$30:$Q$30,IF(OR(DAY(F41)=0,28&lt;DAY(F41)),E41,G41))&gt;0,COUNTIF(Sheet!$CH$4:$CH$151,D41),0))+
MIN(1,IF(COUNTIF($O$31:$Q$31,IF(OR(DAY(F41)=0,29&lt;DAY(F41)),E41,G41))&gt;0,COUNTIF(Sheet!$CK$4:$CK$151,D41),0))+
MIN(1,IF(COUNTIF($O$32:$Q$32,IF(OR(DAY(F41)=0,30&lt;DAY(F41)),E41,G41))&gt;0,COUNTIF(Sheet!$CN$4:$CN$151,D41),0))+
MIN(1,IF(COUNTIF($O$33:$Q$33,IF(OR(DAY(F41)=0,31&lt;DAY(F41)),E41,G41))&gt;0,COUNTIF(Sheet!$CQ$4:$CQ$151,D41),0)),"")</f>
        <v/>
      </c>
      <c r="J41" s="37" t="str">
        <f t="shared" ca="1" si="0"/>
        <v/>
      </c>
      <c r="K41" s="40" t="str">
        <f t="shared" ca="1" si="1"/>
        <v/>
      </c>
    </row>
    <row r="42" spans="4:17" x14ac:dyDescent="0.25">
      <c r="D42" s="39" t="str">
        <f>IF(ISBLANK(Sheet!EC40),"",IF(ISNUMBER(--Sheet!EC40),--Sheet!EC40,Sheet!EC40))</f>
        <v/>
      </c>
      <c r="E42" s="5" t="str">
        <f>IF(D42="","",IF(ISNUMBER(D42),"NEEDS NAME",IFERROR(VLOOKUP(D42,Data!$B$2:$C$300,2,FALSE),"ERROR")))</f>
        <v/>
      </c>
      <c r="F42" s="73"/>
      <c r="G42" s="74"/>
      <c r="H42" t="str">
        <f ca="1">IF(OR(E42="A1-2300",E42="B2-2300",E42="C3-2300"),IF(F42="",COUNTIF($O$3:$Q$33,E42),COUNTIF($O$3:INDIRECT(ADDRESS(DAY(F42)+1,COLUMN($Q$3))),E42)+COUNTIF(INDIRECT(ADDRESS(DAY(F42)+2,COLUMN($O$3))):$Q$33,G42)),"")</f>
        <v/>
      </c>
      <c r="I42" s="46" t="str">
        <f>IF(OR(E42="A1-2300",E42="B2-2300",E42="C3-2300"),
MIN(1,IF(COUNTIF($O$3:$Q$3,IF(OR(DAY(F42)=0,1&lt;DAY(F42)),E42,G42))&gt;0,COUNTIF(Sheet!$E$4:$E$151,D42),0))+
MIN(1,IF(COUNTIF($O$4:$Q$4,IF(OR(DAY(F42)=0,2&lt;DAY(F42)),E42,G42))&gt;0,COUNTIF(Sheet!$H$4:$H$151,D42),0))+
MIN(1,IF(COUNTIF($O$5:$Q$5,IF(OR(DAY(F42)=0,3&lt;DAY(F42)),E42,G42))&gt;0,COUNTIF(Sheet!$K$4:$K$151,D42),0))+
MIN(1,IF(COUNTIF($O$6:$Q$6,IF(OR(DAY(F42)=0,4&lt;DAY(F42)),E42,G42))&gt;0,COUNTIF(Sheet!$N$4:$N$151,D42),0))+
MIN(1,IF(COUNTIF($O$7:$Q$7,IF(OR(DAY(F42)=0,5&lt;DAY(F42)),E42,G42))&gt;0,COUNTIF(Sheet!$Q$4:$Q$151,D42),0))+
MIN(1,IF(COUNTIF($O$8:$Q$8,IF(OR(DAY(F42)=0,6&lt;DAY(F42)),E42,G42))&gt;0,COUNTIF(Sheet!$T$4:$T$151,D42),0))+
MIN(1,IF(COUNTIF($O$9:$Q$9,IF(OR(DAY(F42)=0,7&lt;DAY(F42)),E42,G42))&gt;0,COUNTIF(Sheet!$W$4:$W$151,D42),0))+
MIN(1,IF(COUNTIF($O$10:$Q$10,IF(OR(DAY(F42)=0,8&lt;DAY(F42)),E42,G42))&gt;0,COUNTIF(Sheet!$Z$4:$Z$151,D42),0))+
MIN(1,IF(COUNTIF($O$11:$Q$11,IF(OR(DAY(F42)=0,9&lt;DAY(F42)),E42,G42))&gt;0,COUNTIF(Sheet!$AC$4:$AC$151,D42),0))+
MIN(1,IF(COUNTIF($O$12:$Q$12,IF(OR(DAY(F42)=0,10&lt;DAY(F42)),E42,G42))&gt;0,COUNTIF(Sheet!$AF$4:$AF$151,D42),0))+
MIN(1,IF(COUNTIF($O$13:$Q$13,IF(OR(DAY(F42)=0,11&lt;DAY(F42)),E42,G42))&gt;0,COUNTIF(Sheet!$AI$4:$AI$151,D42),0))+
MIN(1,IF(COUNTIF($O$14:$Q$14,IF(OR(DAY(F42)=0,12&lt;DAY(F42)),E42,G42))&gt;0,COUNTIF(Sheet!$AL$4:$AL$151,D42),0))+
MIN(1,IF(COUNTIF($O$15:$Q$15,IF(OR(DAY(F42)=0,13&lt;DAY(F42)),E42,G42))&gt;0,COUNTIF(Sheet!$AO$4:$AO$151,D42),0))+
MIN(1,IF(COUNTIF($O$16:$Q$16,IF(OR(DAY(F42)=0,14&lt;DAY(F42)),E42,G42))&gt;0,COUNTIF(Sheet!$AR$4:$AR$151,D42),0))+
MIN(1,IF(COUNTIF($O$17:$Q$17,IF(OR(DAY(F42)=0,15&lt;DAY(F42)),E42,G42))&gt;0,COUNTIF(Sheet!$AU$4:$AU$151,D42),0))+
MIN(1,IF(COUNTIF($O$18:$Q$18,IF(OR(DAY(F42)=0,16&lt;DAY(F42)),E42,G42))&gt;0,COUNTIF(Sheet!$AX$4:$AX$151,D42),0))+
MIN(1,IF(COUNTIF($O$19:$Q$19,IF(OR(DAY(F42)=0,17&lt;DAY(F42)),E42,G42))&gt;0,COUNTIF(Sheet!$BA$4:$BA$151,D42),0))+
MIN(1,IF(COUNTIF($O$20:$Q$20,IF(OR(DAY(F42)=0,18&lt;DAY(F42)),E42,G42))&gt;0,COUNTIF(Sheet!$BD$4:$BD$151,D42),0))+
MIN(1,IF(COUNTIF($O$21:$Q$21,IF(OR(DAY(F42)=0,19&lt;DAY(F42)),E42,G42))&gt;0,COUNTIF(Sheet!$BG$4:$BG$151,D42),0))+
MIN(1,IF(COUNTIF($O$22:$Q$22,IF(OR(DAY(F42)=0,20&lt;DAY(F42)),E42,G42))&gt;0,COUNTIF(Sheet!$BJ$4:$BJ$151,D42),0))+
MIN(1,IF(COUNTIF($O$23:$Q$23,IF(OR(DAY(F42)=0,21&lt;DAY(F42)),E42,G42))&gt;0,COUNTIF(Sheet!$BM$4:$BM$151,D42),0))+
MIN(1,IF(COUNTIF($O$24:$Q$24,IF(OR(DAY(F42)=0,22&lt;DAY(F42)),E42,G42))&gt;0,COUNTIF(Sheet!$BP$4:$BP$151,D42),0))+
MIN(1,IF(COUNTIF($O$25:$Q$25,IF(OR(DAY(F42)=0,23&lt;DAY(F42)),E42,G42))&gt;0,COUNTIF(Sheet!$BS$4:$BS$151,D42),0))+
MIN(1,IF(COUNTIF($O$26:$Q$26,IF(OR(DAY(F42)=0,24&lt;DAY(F42)),E42,G42))&gt;0,COUNTIF(Sheet!$BV$4:$BV$151,D42),0))+
MIN(1,IF(COUNTIF($O$27:$Q$27,IF(OR(DAY(F42)=0,25&lt;DAY(F42)),E42,G42))&gt;0,COUNTIF(Sheet!$BY$4:$BY$151,D42),0))+
MIN(1,IF(COUNTIF($O$28:$Q$28,IF(OR(DAY(F42)=0,26&lt;DAY(F42)),E42,G42))&gt;0,COUNTIF(Sheet!$CB$4:$CB$151,D42),0))+
MIN(1,IF(COUNTIF($O$29:$Q$29,IF(OR(DAY(F42)=0,27&lt;DAY(F42)),E42,G42))&gt;0,COUNTIF(Sheet!$CE$4:$CE$151,D42),0))+
MIN(1,IF(COUNTIF($O$30:$Q$30,IF(OR(DAY(F42)=0,28&lt;DAY(F42)),E42,G42))&gt;0,COUNTIF(Sheet!$CH$4:$CH$151,D42),0))+
MIN(1,IF(COUNTIF($O$31:$Q$31,IF(OR(DAY(F42)=0,29&lt;DAY(F42)),E42,G42))&gt;0,COUNTIF(Sheet!$CK$4:$CK$151,D42),0))+
MIN(1,IF(COUNTIF($O$32:$Q$32,IF(OR(DAY(F42)=0,30&lt;DAY(F42)),E42,G42))&gt;0,COUNTIF(Sheet!$CN$4:$CN$151,D42),0))+
MIN(1,IF(COUNTIF($O$33:$Q$33,IF(OR(DAY(F42)=0,31&lt;DAY(F42)),E42,G42))&gt;0,COUNTIF(Sheet!$CQ$4:$CQ$151,D42),0)),"")</f>
        <v/>
      </c>
      <c r="J42" s="37" t="str">
        <f t="shared" ca="1" si="0"/>
        <v/>
      </c>
      <c r="K42" s="40" t="str">
        <f t="shared" ca="1" si="1"/>
        <v/>
      </c>
    </row>
    <row r="43" spans="4:17" x14ac:dyDescent="0.25">
      <c r="D43" s="39" t="str">
        <f>IF(ISBLANK(Sheet!EC41),"",IF(ISNUMBER(--Sheet!EC41),--Sheet!EC41,Sheet!EC41))</f>
        <v/>
      </c>
      <c r="E43" s="5" t="str">
        <f>IF(D43="","",IF(ISNUMBER(D43),"NEEDS NAME",IFERROR(VLOOKUP(D43,Data!$B$2:$C$300,2,FALSE),"ERROR")))</f>
        <v/>
      </c>
      <c r="F43" s="73"/>
      <c r="G43" s="74"/>
      <c r="H43" t="str">
        <f ca="1">IF(OR(E43="A1-2300",E43="B2-2300",E43="C3-2300"),IF(F43="",COUNTIF($O$3:$Q$33,E43),COUNTIF($O$3:INDIRECT(ADDRESS(DAY(F43)+1,COLUMN($Q$3))),E43)+COUNTIF(INDIRECT(ADDRESS(DAY(F43)+2,COLUMN($O$3))):$Q$33,G43)),"")</f>
        <v/>
      </c>
      <c r="I43" s="46" t="str">
        <f>IF(OR(E43="A1-2300",E43="B2-2300",E43="C3-2300"),
MIN(1,IF(COUNTIF($O$3:$Q$3,IF(OR(DAY(F43)=0,1&lt;DAY(F43)),E43,G43))&gt;0,COUNTIF(Sheet!$E$4:$E$151,D43),0))+
MIN(1,IF(COUNTIF($O$4:$Q$4,IF(OR(DAY(F43)=0,2&lt;DAY(F43)),E43,G43))&gt;0,COUNTIF(Sheet!$H$4:$H$151,D43),0))+
MIN(1,IF(COUNTIF($O$5:$Q$5,IF(OR(DAY(F43)=0,3&lt;DAY(F43)),E43,G43))&gt;0,COUNTIF(Sheet!$K$4:$K$151,D43),0))+
MIN(1,IF(COUNTIF($O$6:$Q$6,IF(OR(DAY(F43)=0,4&lt;DAY(F43)),E43,G43))&gt;0,COUNTIF(Sheet!$N$4:$N$151,D43),0))+
MIN(1,IF(COUNTIF($O$7:$Q$7,IF(OR(DAY(F43)=0,5&lt;DAY(F43)),E43,G43))&gt;0,COUNTIF(Sheet!$Q$4:$Q$151,D43),0))+
MIN(1,IF(COUNTIF($O$8:$Q$8,IF(OR(DAY(F43)=0,6&lt;DAY(F43)),E43,G43))&gt;0,COUNTIF(Sheet!$T$4:$T$151,D43),0))+
MIN(1,IF(COUNTIF($O$9:$Q$9,IF(OR(DAY(F43)=0,7&lt;DAY(F43)),E43,G43))&gt;0,COUNTIF(Sheet!$W$4:$W$151,D43),0))+
MIN(1,IF(COUNTIF($O$10:$Q$10,IF(OR(DAY(F43)=0,8&lt;DAY(F43)),E43,G43))&gt;0,COUNTIF(Sheet!$Z$4:$Z$151,D43),0))+
MIN(1,IF(COUNTIF($O$11:$Q$11,IF(OR(DAY(F43)=0,9&lt;DAY(F43)),E43,G43))&gt;0,COUNTIF(Sheet!$AC$4:$AC$151,D43),0))+
MIN(1,IF(COUNTIF($O$12:$Q$12,IF(OR(DAY(F43)=0,10&lt;DAY(F43)),E43,G43))&gt;0,COUNTIF(Sheet!$AF$4:$AF$151,D43),0))+
MIN(1,IF(COUNTIF($O$13:$Q$13,IF(OR(DAY(F43)=0,11&lt;DAY(F43)),E43,G43))&gt;0,COUNTIF(Sheet!$AI$4:$AI$151,D43),0))+
MIN(1,IF(COUNTIF($O$14:$Q$14,IF(OR(DAY(F43)=0,12&lt;DAY(F43)),E43,G43))&gt;0,COUNTIF(Sheet!$AL$4:$AL$151,D43),0))+
MIN(1,IF(COUNTIF($O$15:$Q$15,IF(OR(DAY(F43)=0,13&lt;DAY(F43)),E43,G43))&gt;0,COUNTIF(Sheet!$AO$4:$AO$151,D43),0))+
MIN(1,IF(COUNTIF($O$16:$Q$16,IF(OR(DAY(F43)=0,14&lt;DAY(F43)),E43,G43))&gt;0,COUNTIF(Sheet!$AR$4:$AR$151,D43),0))+
MIN(1,IF(COUNTIF($O$17:$Q$17,IF(OR(DAY(F43)=0,15&lt;DAY(F43)),E43,G43))&gt;0,COUNTIF(Sheet!$AU$4:$AU$151,D43),0))+
MIN(1,IF(COUNTIF($O$18:$Q$18,IF(OR(DAY(F43)=0,16&lt;DAY(F43)),E43,G43))&gt;0,COUNTIF(Sheet!$AX$4:$AX$151,D43),0))+
MIN(1,IF(COUNTIF($O$19:$Q$19,IF(OR(DAY(F43)=0,17&lt;DAY(F43)),E43,G43))&gt;0,COUNTIF(Sheet!$BA$4:$BA$151,D43),0))+
MIN(1,IF(COUNTIF($O$20:$Q$20,IF(OR(DAY(F43)=0,18&lt;DAY(F43)),E43,G43))&gt;0,COUNTIF(Sheet!$BD$4:$BD$151,D43),0))+
MIN(1,IF(COUNTIF($O$21:$Q$21,IF(OR(DAY(F43)=0,19&lt;DAY(F43)),E43,G43))&gt;0,COUNTIF(Sheet!$BG$4:$BG$151,D43),0))+
MIN(1,IF(COUNTIF($O$22:$Q$22,IF(OR(DAY(F43)=0,20&lt;DAY(F43)),E43,G43))&gt;0,COUNTIF(Sheet!$BJ$4:$BJ$151,D43),0))+
MIN(1,IF(COUNTIF($O$23:$Q$23,IF(OR(DAY(F43)=0,21&lt;DAY(F43)),E43,G43))&gt;0,COUNTIF(Sheet!$BM$4:$BM$151,D43),0))+
MIN(1,IF(COUNTIF($O$24:$Q$24,IF(OR(DAY(F43)=0,22&lt;DAY(F43)),E43,G43))&gt;0,COUNTIF(Sheet!$BP$4:$BP$151,D43),0))+
MIN(1,IF(COUNTIF($O$25:$Q$25,IF(OR(DAY(F43)=0,23&lt;DAY(F43)),E43,G43))&gt;0,COUNTIF(Sheet!$BS$4:$BS$151,D43),0))+
MIN(1,IF(COUNTIF($O$26:$Q$26,IF(OR(DAY(F43)=0,24&lt;DAY(F43)),E43,G43))&gt;0,COUNTIF(Sheet!$BV$4:$BV$151,D43),0))+
MIN(1,IF(COUNTIF($O$27:$Q$27,IF(OR(DAY(F43)=0,25&lt;DAY(F43)),E43,G43))&gt;0,COUNTIF(Sheet!$BY$4:$BY$151,D43),0))+
MIN(1,IF(COUNTIF($O$28:$Q$28,IF(OR(DAY(F43)=0,26&lt;DAY(F43)),E43,G43))&gt;0,COUNTIF(Sheet!$CB$4:$CB$151,D43),0))+
MIN(1,IF(COUNTIF($O$29:$Q$29,IF(OR(DAY(F43)=0,27&lt;DAY(F43)),E43,G43))&gt;0,COUNTIF(Sheet!$CE$4:$CE$151,D43),0))+
MIN(1,IF(COUNTIF($O$30:$Q$30,IF(OR(DAY(F43)=0,28&lt;DAY(F43)),E43,G43))&gt;0,COUNTIF(Sheet!$CH$4:$CH$151,D43),0))+
MIN(1,IF(COUNTIF($O$31:$Q$31,IF(OR(DAY(F43)=0,29&lt;DAY(F43)),E43,G43))&gt;0,COUNTIF(Sheet!$CK$4:$CK$151,D43),0))+
MIN(1,IF(COUNTIF($O$32:$Q$32,IF(OR(DAY(F43)=0,30&lt;DAY(F43)),E43,G43))&gt;0,COUNTIF(Sheet!$CN$4:$CN$151,D43),0))+
MIN(1,IF(COUNTIF($O$33:$Q$33,IF(OR(DAY(F43)=0,31&lt;DAY(F43)),E43,G43))&gt;0,COUNTIF(Sheet!$CQ$4:$CQ$151,D43),0)),"")</f>
        <v/>
      </c>
      <c r="J43" s="37" t="str">
        <f t="shared" ca="1" si="0"/>
        <v/>
      </c>
      <c r="K43" s="40" t="str">
        <f t="shared" ca="1" si="1"/>
        <v/>
      </c>
    </row>
    <row r="44" spans="4:17" x14ac:dyDescent="0.25">
      <c r="D44" s="39" t="str">
        <f>IF(ISBLANK(Sheet!EC42),"",IF(ISNUMBER(--Sheet!EC42),--Sheet!EC42,Sheet!EC42))</f>
        <v/>
      </c>
      <c r="E44" s="5" t="str">
        <f>IF(D44="","",IF(ISNUMBER(D44),"NEEDS NAME",IFERROR(VLOOKUP(D44,Data!$B$2:$C$300,2,FALSE),"ERROR")))</f>
        <v/>
      </c>
      <c r="F44" s="73"/>
      <c r="G44" s="74"/>
      <c r="H44" t="str">
        <f ca="1">IF(OR(E44="A1-2300",E44="B2-2300",E44="C3-2300"),IF(F44="",COUNTIF($O$3:$Q$33,E44),COUNTIF($O$3:INDIRECT(ADDRESS(DAY(F44)+1,COLUMN($Q$3))),E44)+COUNTIF(INDIRECT(ADDRESS(DAY(F44)+2,COLUMN($O$3))):$Q$33,G44)),"")</f>
        <v/>
      </c>
      <c r="I44" s="46" t="str">
        <f>IF(OR(E44="A1-2300",E44="B2-2300",E44="C3-2300"),
MIN(1,IF(COUNTIF($O$3:$Q$3,IF(OR(DAY(F44)=0,1&lt;DAY(F44)),E44,G44))&gt;0,COUNTIF(Sheet!$E$4:$E$151,D44),0))+
MIN(1,IF(COUNTIF($O$4:$Q$4,IF(OR(DAY(F44)=0,2&lt;DAY(F44)),E44,G44))&gt;0,COUNTIF(Sheet!$H$4:$H$151,D44),0))+
MIN(1,IF(COUNTIF($O$5:$Q$5,IF(OR(DAY(F44)=0,3&lt;DAY(F44)),E44,G44))&gt;0,COUNTIF(Sheet!$K$4:$K$151,D44),0))+
MIN(1,IF(COUNTIF($O$6:$Q$6,IF(OR(DAY(F44)=0,4&lt;DAY(F44)),E44,G44))&gt;0,COUNTIF(Sheet!$N$4:$N$151,D44),0))+
MIN(1,IF(COUNTIF($O$7:$Q$7,IF(OR(DAY(F44)=0,5&lt;DAY(F44)),E44,G44))&gt;0,COUNTIF(Sheet!$Q$4:$Q$151,D44),0))+
MIN(1,IF(COUNTIF($O$8:$Q$8,IF(OR(DAY(F44)=0,6&lt;DAY(F44)),E44,G44))&gt;0,COUNTIF(Sheet!$T$4:$T$151,D44),0))+
MIN(1,IF(COUNTIF($O$9:$Q$9,IF(OR(DAY(F44)=0,7&lt;DAY(F44)),E44,G44))&gt;0,COUNTIF(Sheet!$W$4:$W$151,D44),0))+
MIN(1,IF(COUNTIF($O$10:$Q$10,IF(OR(DAY(F44)=0,8&lt;DAY(F44)),E44,G44))&gt;0,COUNTIF(Sheet!$Z$4:$Z$151,D44),0))+
MIN(1,IF(COUNTIF($O$11:$Q$11,IF(OR(DAY(F44)=0,9&lt;DAY(F44)),E44,G44))&gt;0,COUNTIF(Sheet!$AC$4:$AC$151,D44),0))+
MIN(1,IF(COUNTIF($O$12:$Q$12,IF(OR(DAY(F44)=0,10&lt;DAY(F44)),E44,G44))&gt;0,COUNTIF(Sheet!$AF$4:$AF$151,D44),0))+
MIN(1,IF(COUNTIF($O$13:$Q$13,IF(OR(DAY(F44)=0,11&lt;DAY(F44)),E44,G44))&gt;0,COUNTIF(Sheet!$AI$4:$AI$151,D44),0))+
MIN(1,IF(COUNTIF($O$14:$Q$14,IF(OR(DAY(F44)=0,12&lt;DAY(F44)),E44,G44))&gt;0,COUNTIF(Sheet!$AL$4:$AL$151,D44),0))+
MIN(1,IF(COUNTIF($O$15:$Q$15,IF(OR(DAY(F44)=0,13&lt;DAY(F44)),E44,G44))&gt;0,COUNTIF(Sheet!$AO$4:$AO$151,D44),0))+
MIN(1,IF(COUNTIF($O$16:$Q$16,IF(OR(DAY(F44)=0,14&lt;DAY(F44)),E44,G44))&gt;0,COUNTIF(Sheet!$AR$4:$AR$151,D44),0))+
MIN(1,IF(COUNTIF($O$17:$Q$17,IF(OR(DAY(F44)=0,15&lt;DAY(F44)),E44,G44))&gt;0,COUNTIF(Sheet!$AU$4:$AU$151,D44),0))+
MIN(1,IF(COUNTIF($O$18:$Q$18,IF(OR(DAY(F44)=0,16&lt;DAY(F44)),E44,G44))&gt;0,COUNTIF(Sheet!$AX$4:$AX$151,D44),0))+
MIN(1,IF(COUNTIF($O$19:$Q$19,IF(OR(DAY(F44)=0,17&lt;DAY(F44)),E44,G44))&gt;0,COUNTIF(Sheet!$BA$4:$BA$151,D44),0))+
MIN(1,IF(COUNTIF($O$20:$Q$20,IF(OR(DAY(F44)=0,18&lt;DAY(F44)),E44,G44))&gt;0,COUNTIF(Sheet!$BD$4:$BD$151,D44),0))+
MIN(1,IF(COUNTIF($O$21:$Q$21,IF(OR(DAY(F44)=0,19&lt;DAY(F44)),E44,G44))&gt;0,COUNTIF(Sheet!$BG$4:$BG$151,D44),0))+
MIN(1,IF(COUNTIF($O$22:$Q$22,IF(OR(DAY(F44)=0,20&lt;DAY(F44)),E44,G44))&gt;0,COUNTIF(Sheet!$BJ$4:$BJ$151,D44),0))+
MIN(1,IF(COUNTIF($O$23:$Q$23,IF(OR(DAY(F44)=0,21&lt;DAY(F44)),E44,G44))&gt;0,COUNTIF(Sheet!$BM$4:$BM$151,D44),0))+
MIN(1,IF(COUNTIF($O$24:$Q$24,IF(OR(DAY(F44)=0,22&lt;DAY(F44)),E44,G44))&gt;0,COUNTIF(Sheet!$BP$4:$BP$151,D44),0))+
MIN(1,IF(COUNTIF($O$25:$Q$25,IF(OR(DAY(F44)=0,23&lt;DAY(F44)),E44,G44))&gt;0,COUNTIF(Sheet!$BS$4:$BS$151,D44),0))+
MIN(1,IF(COUNTIF($O$26:$Q$26,IF(OR(DAY(F44)=0,24&lt;DAY(F44)),E44,G44))&gt;0,COUNTIF(Sheet!$BV$4:$BV$151,D44),0))+
MIN(1,IF(COUNTIF($O$27:$Q$27,IF(OR(DAY(F44)=0,25&lt;DAY(F44)),E44,G44))&gt;0,COUNTIF(Sheet!$BY$4:$BY$151,D44),0))+
MIN(1,IF(COUNTIF($O$28:$Q$28,IF(OR(DAY(F44)=0,26&lt;DAY(F44)),E44,G44))&gt;0,COUNTIF(Sheet!$CB$4:$CB$151,D44),0))+
MIN(1,IF(COUNTIF($O$29:$Q$29,IF(OR(DAY(F44)=0,27&lt;DAY(F44)),E44,G44))&gt;0,COUNTIF(Sheet!$CE$4:$CE$151,D44),0))+
MIN(1,IF(COUNTIF($O$30:$Q$30,IF(OR(DAY(F44)=0,28&lt;DAY(F44)),E44,G44))&gt;0,COUNTIF(Sheet!$CH$4:$CH$151,D44),0))+
MIN(1,IF(COUNTIF($O$31:$Q$31,IF(OR(DAY(F44)=0,29&lt;DAY(F44)),E44,G44))&gt;0,COUNTIF(Sheet!$CK$4:$CK$151,D44),0))+
MIN(1,IF(COUNTIF($O$32:$Q$32,IF(OR(DAY(F44)=0,30&lt;DAY(F44)),E44,G44))&gt;0,COUNTIF(Sheet!$CN$4:$CN$151,D44),0))+
MIN(1,IF(COUNTIF($O$33:$Q$33,IF(OR(DAY(F44)=0,31&lt;DAY(F44)),E44,G44))&gt;0,COUNTIF(Sheet!$CQ$4:$CQ$151,D44),0)),"")</f>
        <v/>
      </c>
      <c r="J44" s="37" t="str">
        <f t="shared" ca="1" si="0"/>
        <v/>
      </c>
      <c r="K44" s="40" t="str">
        <f t="shared" ca="1" si="1"/>
        <v/>
      </c>
    </row>
    <row r="45" spans="4:17" x14ac:dyDescent="0.25">
      <c r="D45" s="39" t="str">
        <f>IF(ISBLANK(Sheet!EC43),"",IF(ISNUMBER(--Sheet!EC43),--Sheet!EC43,Sheet!EC43))</f>
        <v/>
      </c>
      <c r="E45" s="5" t="str">
        <f>IF(D45="","",IF(ISNUMBER(D45),"NEEDS NAME",IFERROR(VLOOKUP(D45,Data!$B$2:$C$300,2,FALSE),"ERROR")))</f>
        <v/>
      </c>
      <c r="F45" s="73"/>
      <c r="G45" s="74"/>
      <c r="H45" t="str">
        <f ca="1">IF(OR(E45="A1-2300",E45="B2-2300",E45="C3-2300"),IF(F45="",COUNTIF($O$3:$Q$33,E45),COUNTIF($O$3:INDIRECT(ADDRESS(DAY(F45)+1,COLUMN($Q$3))),E45)+COUNTIF(INDIRECT(ADDRESS(DAY(F45)+2,COLUMN($O$3))):$Q$33,G45)),"")</f>
        <v/>
      </c>
      <c r="I45" s="46" t="str">
        <f>IF(OR(E45="A1-2300",E45="B2-2300",E45="C3-2300"),
MIN(1,IF(COUNTIF($O$3:$Q$3,IF(OR(DAY(F45)=0,1&lt;DAY(F45)),E45,G45))&gt;0,COUNTIF(Sheet!$E$4:$E$151,D45),0))+
MIN(1,IF(COUNTIF($O$4:$Q$4,IF(OR(DAY(F45)=0,2&lt;DAY(F45)),E45,G45))&gt;0,COUNTIF(Sheet!$H$4:$H$151,D45),0))+
MIN(1,IF(COUNTIF($O$5:$Q$5,IF(OR(DAY(F45)=0,3&lt;DAY(F45)),E45,G45))&gt;0,COUNTIF(Sheet!$K$4:$K$151,D45),0))+
MIN(1,IF(COUNTIF($O$6:$Q$6,IF(OR(DAY(F45)=0,4&lt;DAY(F45)),E45,G45))&gt;0,COUNTIF(Sheet!$N$4:$N$151,D45),0))+
MIN(1,IF(COUNTIF($O$7:$Q$7,IF(OR(DAY(F45)=0,5&lt;DAY(F45)),E45,G45))&gt;0,COUNTIF(Sheet!$Q$4:$Q$151,D45),0))+
MIN(1,IF(COUNTIF($O$8:$Q$8,IF(OR(DAY(F45)=0,6&lt;DAY(F45)),E45,G45))&gt;0,COUNTIF(Sheet!$T$4:$T$151,D45),0))+
MIN(1,IF(COUNTIF($O$9:$Q$9,IF(OR(DAY(F45)=0,7&lt;DAY(F45)),E45,G45))&gt;0,COUNTIF(Sheet!$W$4:$W$151,D45),0))+
MIN(1,IF(COUNTIF($O$10:$Q$10,IF(OR(DAY(F45)=0,8&lt;DAY(F45)),E45,G45))&gt;0,COUNTIF(Sheet!$Z$4:$Z$151,D45),0))+
MIN(1,IF(COUNTIF($O$11:$Q$11,IF(OR(DAY(F45)=0,9&lt;DAY(F45)),E45,G45))&gt;0,COUNTIF(Sheet!$AC$4:$AC$151,D45),0))+
MIN(1,IF(COUNTIF($O$12:$Q$12,IF(OR(DAY(F45)=0,10&lt;DAY(F45)),E45,G45))&gt;0,COUNTIF(Sheet!$AF$4:$AF$151,D45),0))+
MIN(1,IF(COUNTIF($O$13:$Q$13,IF(OR(DAY(F45)=0,11&lt;DAY(F45)),E45,G45))&gt;0,COUNTIF(Sheet!$AI$4:$AI$151,D45),0))+
MIN(1,IF(COUNTIF($O$14:$Q$14,IF(OR(DAY(F45)=0,12&lt;DAY(F45)),E45,G45))&gt;0,COUNTIF(Sheet!$AL$4:$AL$151,D45),0))+
MIN(1,IF(COUNTIF($O$15:$Q$15,IF(OR(DAY(F45)=0,13&lt;DAY(F45)),E45,G45))&gt;0,COUNTIF(Sheet!$AO$4:$AO$151,D45),0))+
MIN(1,IF(COUNTIF($O$16:$Q$16,IF(OR(DAY(F45)=0,14&lt;DAY(F45)),E45,G45))&gt;0,COUNTIF(Sheet!$AR$4:$AR$151,D45),0))+
MIN(1,IF(COUNTIF($O$17:$Q$17,IF(OR(DAY(F45)=0,15&lt;DAY(F45)),E45,G45))&gt;0,COUNTIF(Sheet!$AU$4:$AU$151,D45),0))+
MIN(1,IF(COUNTIF($O$18:$Q$18,IF(OR(DAY(F45)=0,16&lt;DAY(F45)),E45,G45))&gt;0,COUNTIF(Sheet!$AX$4:$AX$151,D45),0))+
MIN(1,IF(COUNTIF($O$19:$Q$19,IF(OR(DAY(F45)=0,17&lt;DAY(F45)),E45,G45))&gt;0,COUNTIF(Sheet!$BA$4:$BA$151,D45),0))+
MIN(1,IF(COUNTIF($O$20:$Q$20,IF(OR(DAY(F45)=0,18&lt;DAY(F45)),E45,G45))&gt;0,COUNTIF(Sheet!$BD$4:$BD$151,D45),0))+
MIN(1,IF(COUNTIF($O$21:$Q$21,IF(OR(DAY(F45)=0,19&lt;DAY(F45)),E45,G45))&gt;0,COUNTIF(Sheet!$BG$4:$BG$151,D45),0))+
MIN(1,IF(COUNTIF($O$22:$Q$22,IF(OR(DAY(F45)=0,20&lt;DAY(F45)),E45,G45))&gt;0,COUNTIF(Sheet!$BJ$4:$BJ$151,D45),0))+
MIN(1,IF(COUNTIF($O$23:$Q$23,IF(OR(DAY(F45)=0,21&lt;DAY(F45)),E45,G45))&gt;0,COUNTIF(Sheet!$BM$4:$BM$151,D45),0))+
MIN(1,IF(COUNTIF($O$24:$Q$24,IF(OR(DAY(F45)=0,22&lt;DAY(F45)),E45,G45))&gt;0,COUNTIF(Sheet!$BP$4:$BP$151,D45),0))+
MIN(1,IF(COUNTIF($O$25:$Q$25,IF(OR(DAY(F45)=0,23&lt;DAY(F45)),E45,G45))&gt;0,COUNTIF(Sheet!$BS$4:$BS$151,D45),0))+
MIN(1,IF(COUNTIF($O$26:$Q$26,IF(OR(DAY(F45)=0,24&lt;DAY(F45)),E45,G45))&gt;0,COUNTIF(Sheet!$BV$4:$BV$151,D45),0))+
MIN(1,IF(COUNTIF($O$27:$Q$27,IF(OR(DAY(F45)=0,25&lt;DAY(F45)),E45,G45))&gt;0,COUNTIF(Sheet!$BY$4:$BY$151,D45),0))+
MIN(1,IF(COUNTIF($O$28:$Q$28,IF(OR(DAY(F45)=0,26&lt;DAY(F45)),E45,G45))&gt;0,COUNTIF(Sheet!$CB$4:$CB$151,D45),0))+
MIN(1,IF(COUNTIF($O$29:$Q$29,IF(OR(DAY(F45)=0,27&lt;DAY(F45)),E45,G45))&gt;0,COUNTIF(Sheet!$CE$4:$CE$151,D45),0))+
MIN(1,IF(COUNTIF($O$30:$Q$30,IF(OR(DAY(F45)=0,28&lt;DAY(F45)),E45,G45))&gt;0,COUNTIF(Sheet!$CH$4:$CH$151,D45),0))+
MIN(1,IF(COUNTIF($O$31:$Q$31,IF(OR(DAY(F45)=0,29&lt;DAY(F45)),E45,G45))&gt;0,COUNTIF(Sheet!$CK$4:$CK$151,D45),0))+
MIN(1,IF(COUNTIF($O$32:$Q$32,IF(OR(DAY(F45)=0,30&lt;DAY(F45)),E45,G45))&gt;0,COUNTIF(Sheet!$CN$4:$CN$151,D45),0))+
MIN(1,IF(COUNTIF($O$33:$Q$33,IF(OR(DAY(F45)=0,31&lt;DAY(F45)),E45,G45))&gt;0,COUNTIF(Sheet!$CQ$4:$CQ$151,D45),0)),"")</f>
        <v/>
      </c>
      <c r="J45" s="37" t="str">
        <f t="shared" ca="1" si="0"/>
        <v/>
      </c>
      <c r="K45" s="40" t="str">
        <f t="shared" ca="1" si="1"/>
        <v/>
      </c>
    </row>
    <row r="46" spans="4:17" x14ac:dyDescent="0.25">
      <c r="D46" s="39" t="str">
        <f>IF(ISBLANK(Sheet!EC44),"",IF(ISNUMBER(--Sheet!EC44),--Sheet!EC44,Sheet!EC44))</f>
        <v/>
      </c>
      <c r="E46" s="5" t="str">
        <f>IF(D46="","",IF(ISNUMBER(D46),"NEEDS NAME",IFERROR(VLOOKUP(D46,Data!$B$2:$C$300,2,FALSE),"ERROR")))</f>
        <v/>
      </c>
      <c r="F46" s="73"/>
      <c r="G46" s="74"/>
      <c r="H46" t="str">
        <f ca="1">IF(OR(E46="A1-2300",E46="B2-2300",E46="C3-2300"),IF(F46="",COUNTIF($O$3:$Q$33,E46),COUNTIF($O$3:INDIRECT(ADDRESS(DAY(F46)+1,COLUMN($Q$3))),E46)+COUNTIF(INDIRECT(ADDRESS(DAY(F46)+2,COLUMN($O$3))):$Q$33,G46)),"")</f>
        <v/>
      </c>
      <c r="I46" s="46" t="str">
        <f>IF(OR(E46="A1-2300",E46="B2-2300",E46="C3-2300"),
MIN(1,IF(COUNTIF($O$3:$Q$3,IF(OR(DAY(F46)=0,1&lt;DAY(F46)),E46,G46))&gt;0,COUNTIF(Sheet!$E$4:$E$151,D46),0))+
MIN(1,IF(COUNTIF($O$4:$Q$4,IF(OR(DAY(F46)=0,2&lt;DAY(F46)),E46,G46))&gt;0,COUNTIF(Sheet!$H$4:$H$151,D46),0))+
MIN(1,IF(COUNTIF($O$5:$Q$5,IF(OR(DAY(F46)=0,3&lt;DAY(F46)),E46,G46))&gt;0,COUNTIF(Sheet!$K$4:$K$151,D46),0))+
MIN(1,IF(COUNTIF($O$6:$Q$6,IF(OR(DAY(F46)=0,4&lt;DAY(F46)),E46,G46))&gt;0,COUNTIF(Sheet!$N$4:$N$151,D46),0))+
MIN(1,IF(COUNTIF($O$7:$Q$7,IF(OR(DAY(F46)=0,5&lt;DAY(F46)),E46,G46))&gt;0,COUNTIF(Sheet!$Q$4:$Q$151,D46),0))+
MIN(1,IF(COUNTIF($O$8:$Q$8,IF(OR(DAY(F46)=0,6&lt;DAY(F46)),E46,G46))&gt;0,COUNTIF(Sheet!$T$4:$T$151,D46),0))+
MIN(1,IF(COUNTIF($O$9:$Q$9,IF(OR(DAY(F46)=0,7&lt;DAY(F46)),E46,G46))&gt;0,COUNTIF(Sheet!$W$4:$W$151,D46),0))+
MIN(1,IF(COUNTIF($O$10:$Q$10,IF(OR(DAY(F46)=0,8&lt;DAY(F46)),E46,G46))&gt;0,COUNTIF(Sheet!$Z$4:$Z$151,D46),0))+
MIN(1,IF(COUNTIF($O$11:$Q$11,IF(OR(DAY(F46)=0,9&lt;DAY(F46)),E46,G46))&gt;0,COUNTIF(Sheet!$AC$4:$AC$151,D46),0))+
MIN(1,IF(COUNTIF($O$12:$Q$12,IF(OR(DAY(F46)=0,10&lt;DAY(F46)),E46,G46))&gt;0,COUNTIF(Sheet!$AF$4:$AF$151,D46),0))+
MIN(1,IF(COUNTIF($O$13:$Q$13,IF(OR(DAY(F46)=0,11&lt;DAY(F46)),E46,G46))&gt;0,COUNTIF(Sheet!$AI$4:$AI$151,D46),0))+
MIN(1,IF(COUNTIF($O$14:$Q$14,IF(OR(DAY(F46)=0,12&lt;DAY(F46)),E46,G46))&gt;0,COUNTIF(Sheet!$AL$4:$AL$151,D46),0))+
MIN(1,IF(COUNTIF($O$15:$Q$15,IF(OR(DAY(F46)=0,13&lt;DAY(F46)),E46,G46))&gt;0,COUNTIF(Sheet!$AO$4:$AO$151,D46),0))+
MIN(1,IF(COUNTIF($O$16:$Q$16,IF(OR(DAY(F46)=0,14&lt;DAY(F46)),E46,G46))&gt;0,COUNTIF(Sheet!$AR$4:$AR$151,D46),0))+
MIN(1,IF(COUNTIF($O$17:$Q$17,IF(OR(DAY(F46)=0,15&lt;DAY(F46)),E46,G46))&gt;0,COUNTIF(Sheet!$AU$4:$AU$151,D46),0))+
MIN(1,IF(COUNTIF($O$18:$Q$18,IF(OR(DAY(F46)=0,16&lt;DAY(F46)),E46,G46))&gt;0,COUNTIF(Sheet!$AX$4:$AX$151,D46),0))+
MIN(1,IF(COUNTIF($O$19:$Q$19,IF(OR(DAY(F46)=0,17&lt;DAY(F46)),E46,G46))&gt;0,COUNTIF(Sheet!$BA$4:$BA$151,D46),0))+
MIN(1,IF(COUNTIF($O$20:$Q$20,IF(OR(DAY(F46)=0,18&lt;DAY(F46)),E46,G46))&gt;0,COUNTIF(Sheet!$BD$4:$BD$151,D46),0))+
MIN(1,IF(COUNTIF($O$21:$Q$21,IF(OR(DAY(F46)=0,19&lt;DAY(F46)),E46,G46))&gt;0,COUNTIF(Sheet!$BG$4:$BG$151,D46),0))+
MIN(1,IF(COUNTIF($O$22:$Q$22,IF(OR(DAY(F46)=0,20&lt;DAY(F46)),E46,G46))&gt;0,COUNTIF(Sheet!$BJ$4:$BJ$151,D46),0))+
MIN(1,IF(COUNTIF($O$23:$Q$23,IF(OR(DAY(F46)=0,21&lt;DAY(F46)),E46,G46))&gt;0,COUNTIF(Sheet!$BM$4:$BM$151,D46),0))+
MIN(1,IF(COUNTIF($O$24:$Q$24,IF(OR(DAY(F46)=0,22&lt;DAY(F46)),E46,G46))&gt;0,COUNTIF(Sheet!$BP$4:$BP$151,D46),0))+
MIN(1,IF(COUNTIF($O$25:$Q$25,IF(OR(DAY(F46)=0,23&lt;DAY(F46)),E46,G46))&gt;0,COUNTIF(Sheet!$BS$4:$BS$151,D46),0))+
MIN(1,IF(COUNTIF($O$26:$Q$26,IF(OR(DAY(F46)=0,24&lt;DAY(F46)),E46,G46))&gt;0,COUNTIF(Sheet!$BV$4:$BV$151,D46),0))+
MIN(1,IF(COUNTIF($O$27:$Q$27,IF(OR(DAY(F46)=0,25&lt;DAY(F46)),E46,G46))&gt;0,COUNTIF(Sheet!$BY$4:$BY$151,D46),0))+
MIN(1,IF(COUNTIF($O$28:$Q$28,IF(OR(DAY(F46)=0,26&lt;DAY(F46)),E46,G46))&gt;0,COUNTIF(Sheet!$CB$4:$CB$151,D46),0))+
MIN(1,IF(COUNTIF($O$29:$Q$29,IF(OR(DAY(F46)=0,27&lt;DAY(F46)),E46,G46))&gt;0,COUNTIF(Sheet!$CE$4:$CE$151,D46),0))+
MIN(1,IF(COUNTIF($O$30:$Q$30,IF(OR(DAY(F46)=0,28&lt;DAY(F46)),E46,G46))&gt;0,COUNTIF(Sheet!$CH$4:$CH$151,D46),0))+
MIN(1,IF(COUNTIF($O$31:$Q$31,IF(OR(DAY(F46)=0,29&lt;DAY(F46)),E46,G46))&gt;0,COUNTIF(Sheet!$CK$4:$CK$151,D46),0))+
MIN(1,IF(COUNTIF($O$32:$Q$32,IF(OR(DAY(F46)=0,30&lt;DAY(F46)),E46,G46))&gt;0,COUNTIF(Sheet!$CN$4:$CN$151,D46),0))+
MIN(1,IF(COUNTIF($O$33:$Q$33,IF(OR(DAY(F46)=0,31&lt;DAY(F46)),E46,G46))&gt;0,COUNTIF(Sheet!$CQ$4:$CQ$151,D46),0)),"")</f>
        <v/>
      </c>
      <c r="J46" s="37" t="str">
        <f t="shared" ca="1" si="0"/>
        <v/>
      </c>
      <c r="K46" s="40" t="str">
        <f t="shared" ca="1" si="1"/>
        <v/>
      </c>
    </row>
    <row r="47" spans="4:17" x14ac:dyDescent="0.25">
      <c r="D47" s="39" t="str">
        <f>IF(ISBLANK(Sheet!EC45),"",IF(ISNUMBER(--Sheet!EC45),--Sheet!EC45,Sheet!EC45))</f>
        <v/>
      </c>
      <c r="E47" s="5" t="str">
        <f>IF(D47="","",IF(ISNUMBER(D47),"NEEDS NAME",IFERROR(VLOOKUP(D47,Data!$B$2:$C$300,2,FALSE),"ERROR")))</f>
        <v/>
      </c>
      <c r="F47" s="73"/>
      <c r="G47" s="74"/>
      <c r="H47" t="str">
        <f ca="1">IF(OR(E47="A1-2300",E47="B2-2300",E47="C3-2300"),IF(F47="",COUNTIF($O$3:$Q$33,E47),COUNTIF($O$3:INDIRECT(ADDRESS(DAY(F47)+1,COLUMN($Q$3))),E47)+COUNTIF(INDIRECT(ADDRESS(DAY(F47)+2,COLUMN($O$3))):$Q$33,G47)),"")</f>
        <v/>
      </c>
      <c r="I47" s="46" t="str">
        <f>IF(OR(E47="A1-2300",E47="B2-2300",E47="C3-2300"),
MIN(1,IF(COUNTIF($O$3:$Q$3,IF(OR(DAY(F47)=0,1&lt;DAY(F47)),E47,G47))&gt;0,COUNTIF(Sheet!$E$4:$E$151,D47),0))+
MIN(1,IF(COUNTIF($O$4:$Q$4,IF(OR(DAY(F47)=0,2&lt;DAY(F47)),E47,G47))&gt;0,COUNTIF(Sheet!$H$4:$H$151,D47),0))+
MIN(1,IF(COUNTIF($O$5:$Q$5,IF(OR(DAY(F47)=0,3&lt;DAY(F47)),E47,G47))&gt;0,COUNTIF(Sheet!$K$4:$K$151,D47),0))+
MIN(1,IF(COUNTIF($O$6:$Q$6,IF(OR(DAY(F47)=0,4&lt;DAY(F47)),E47,G47))&gt;0,COUNTIF(Sheet!$N$4:$N$151,D47),0))+
MIN(1,IF(COUNTIF($O$7:$Q$7,IF(OR(DAY(F47)=0,5&lt;DAY(F47)),E47,G47))&gt;0,COUNTIF(Sheet!$Q$4:$Q$151,D47),0))+
MIN(1,IF(COUNTIF($O$8:$Q$8,IF(OR(DAY(F47)=0,6&lt;DAY(F47)),E47,G47))&gt;0,COUNTIF(Sheet!$T$4:$T$151,D47),0))+
MIN(1,IF(COUNTIF($O$9:$Q$9,IF(OR(DAY(F47)=0,7&lt;DAY(F47)),E47,G47))&gt;0,COUNTIF(Sheet!$W$4:$W$151,D47),0))+
MIN(1,IF(COUNTIF($O$10:$Q$10,IF(OR(DAY(F47)=0,8&lt;DAY(F47)),E47,G47))&gt;0,COUNTIF(Sheet!$Z$4:$Z$151,D47),0))+
MIN(1,IF(COUNTIF($O$11:$Q$11,IF(OR(DAY(F47)=0,9&lt;DAY(F47)),E47,G47))&gt;0,COUNTIF(Sheet!$AC$4:$AC$151,D47),0))+
MIN(1,IF(COUNTIF($O$12:$Q$12,IF(OR(DAY(F47)=0,10&lt;DAY(F47)),E47,G47))&gt;0,COUNTIF(Sheet!$AF$4:$AF$151,D47),0))+
MIN(1,IF(COUNTIF($O$13:$Q$13,IF(OR(DAY(F47)=0,11&lt;DAY(F47)),E47,G47))&gt;0,COUNTIF(Sheet!$AI$4:$AI$151,D47),0))+
MIN(1,IF(COUNTIF($O$14:$Q$14,IF(OR(DAY(F47)=0,12&lt;DAY(F47)),E47,G47))&gt;0,COUNTIF(Sheet!$AL$4:$AL$151,D47),0))+
MIN(1,IF(COUNTIF($O$15:$Q$15,IF(OR(DAY(F47)=0,13&lt;DAY(F47)),E47,G47))&gt;0,COUNTIF(Sheet!$AO$4:$AO$151,D47),0))+
MIN(1,IF(COUNTIF($O$16:$Q$16,IF(OR(DAY(F47)=0,14&lt;DAY(F47)),E47,G47))&gt;0,COUNTIF(Sheet!$AR$4:$AR$151,D47),0))+
MIN(1,IF(COUNTIF($O$17:$Q$17,IF(OR(DAY(F47)=0,15&lt;DAY(F47)),E47,G47))&gt;0,COUNTIF(Sheet!$AU$4:$AU$151,D47),0))+
MIN(1,IF(COUNTIF($O$18:$Q$18,IF(OR(DAY(F47)=0,16&lt;DAY(F47)),E47,G47))&gt;0,COUNTIF(Sheet!$AX$4:$AX$151,D47),0))+
MIN(1,IF(COUNTIF($O$19:$Q$19,IF(OR(DAY(F47)=0,17&lt;DAY(F47)),E47,G47))&gt;0,COUNTIF(Sheet!$BA$4:$BA$151,D47),0))+
MIN(1,IF(COUNTIF($O$20:$Q$20,IF(OR(DAY(F47)=0,18&lt;DAY(F47)),E47,G47))&gt;0,COUNTIF(Sheet!$BD$4:$BD$151,D47),0))+
MIN(1,IF(COUNTIF($O$21:$Q$21,IF(OR(DAY(F47)=0,19&lt;DAY(F47)),E47,G47))&gt;0,COUNTIF(Sheet!$BG$4:$BG$151,D47),0))+
MIN(1,IF(COUNTIF($O$22:$Q$22,IF(OR(DAY(F47)=0,20&lt;DAY(F47)),E47,G47))&gt;0,COUNTIF(Sheet!$BJ$4:$BJ$151,D47),0))+
MIN(1,IF(COUNTIF($O$23:$Q$23,IF(OR(DAY(F47)=0,21&lt;DAY(F47)),E47,G47))&gt;0,COUNTIF(Sheet!$BM$4:$BM$151,D47),0))+
MIN(1,IF(COUNTIF($O$24:$Q$24,IF(OR(DAY(F47)=0,22&lt;DAY(F47)),E47,G47))&gt;0,COUNTIF(Sheet!$BP$4:$BP$151,D47),0))+
MIN(1,IF(COUNTIF($O$25:$Q$25,IF(OR(DAY(F47)=0,23&lt;DAY(F47)),E47,G47))&gt;0,COUNTIF(Sheet!$BS$4:$BS$151,D47),0))+
MIN(1,IF(COUNTIF($O$26:$Q$26,IF(OR(DAY(F47)=0,24&lt;DAY(F47)),E47,G47))&gt;0,COUNTIF(Sheet!$BV$4:$BV$151,D47),0))+
MIN(1,IF(COUNTIF($O$27:$Q$27,IF(OR(DAY(F47)=0,25&lt;DAY(F47)),E47,G47))&gt;0,COUNTIF(Sheet!$BY$4:$BY$151,D47),0))+
MIN(1,IF(COUNTIF($O$28:$Q$28,IF(OR(DAY(F47)=0,26&lt;DAY(F47)),E47,G47))&gt;0,COUNTIF(Sheet!$CB$4:$CB$151,D47),0))+
MIN(1,IF(COUNTIF($O$29:$Q$29,IF(OR(DAY(F47)=0,27&lt;DAY(F47)),E47,G47))&gt;0,COUNTIF(Sheet!$CE$4:$CE$151,D47),0))+
MIN(1,IF(COUNTIF($O$30:$Q$30,IF(OR(DAY(F47)=0,28&lt;DAY(F47)),E47,G47))&gt;0,COUNTIF(Sheet!$CH$4:$CH$151,D47),0))+
MIN(1,IF(COUNTIF($O$31:$Q$31,IF(OR(DAY(F47)=0,29&lt;DAY(F47)),E47,G47))&gt;0,COUNTIF(Sheet!$CK$4:$CK$151,D47),0))+
MIN(1,IF(COUNTIF($O$32:$Q$32,IF(OR(DAY(F47)=0,30&lt;DAY(F47)),E47,G47))&gt;0,COUNTIF(Sheet!$CN$4:$CN$151,D47),0))+
MIN(1,IF(COUNTIF($O$33:$Q$33,IF(OR(DAY(F47)=0,31&lt;DAY(F47)),E47,G47))&gt;0,COUNTIF(Sheet!$CQ$4:$CQ$151,D47),0)),"")</f>
        <v/>
      </c>
      <c r="J47" s="37" t="str">
        <f t="shared" ca="1" si="0"/>
        <v/>
      </c>
      <c r="K47" s="40" t="str">
        <f t="shared" ca="1" si="1"/>
        <v/>
      </c>
    </row>
    <row r="48" spans="4:17" x14ac:dyDescent="0.25">
      <c r="D48" s="39" t="str">
        <f>IF(ISBLANK(Sheet!EC46),"",IF(ISNUMBER(--Sheet!EC46),--Sheet!EC46,Sheet!EC46))</f>
        <v/>
      </c>
      <c r="E48" s="5" t="str">
        <f>IF(D48="","",IF(ISNUMBER(D48),"NEEDS NAME",IFERROR(VLOOKUP(D48,Data!$B$2:$C$300,2,FALSE),"ERROR")))</f>
        <v/>
      </c>
      <c r="F48" s="73"/>
      <c r="G48" s="74"/>
      <c r="H48" t="str">
        <f ca="1">IF(OR(E48="A1-2300",E48="B2-2300",E48="C3-2300"),IF(F48="",COUNTIF($O$3:$Q$33,E48),COUNTIF($O$3:INDIRECT(ADDRESS(DAY(F48)+1,COLUMN($Q$3))),E48)+COUNTIF(INDIRECT(ADDRESS(DAY(F48)+2,COLUMN($O$3))):$Q$33,G48)),"")</f>
        <v/>
      </c>
      <c r="I48" s="46" t="str">
        <f>IF(OR(E48="A1-2300",E48="B2-2300",E48="C3-2300"),
MIN(1,IF(COUNTIF($O$3:$Q$3,IF(OR(DAY(F48)=0,1&lt;DAY(F48)),E48,G48))&gt;0,COUNTIF(Sheet!$E$4:$E$151,D48),0))+
MIN(1,IF(COUNTIF($O$4:$Q$4,IF(OR(DAY(F48)=0,2&lt;DAY(F48)),E48,G48))&gt;0,COUNTIF(Sheet!$H$4:$H$151,D48),0))+
MIN(1,IF(COUNTIF($O$5:$Q$5,IF(OR(DAY(F48)=0,3&lt;DAY(F48)),E48,G48))&gt;0,COUNTIF(Sheet!$K$4:$K$151,D48),0))+
MIN(1,IF(COUNTIF($O$6:$Q$6,IF(OR(DAY(F48)=0,4&lt;DAY(F48)),E48,G48))&gt;0,COUNTIF(Sheet!$N$4:$N$151,D48),0))+
MIN(1,IF(COUNTIF($O$7:$Q$7,IF(OR(DAY(F48)=0,5&lt;DAY(F48)),E48,G48))&gt;0,COUNTIF(Sheet!$Q$4:$Q$151,D48),0))+
MIN(1,IF(COUNTIF($O$8:$Q$8,IF(OR(DAY(F48)=0,6&lt;DAY(F48)),E48,G48))&gt;0,COUNTIF(Sheet!$T$4:$T$151,D48),0))+
MIN(1,IF(COUNTIF($O$9:$Q$9,IF(OR(DAY(F48)=0,7&lt;DAY(F48)),E48,G48))&gt;0,COUNTIF(Sheet!$W$4:$W$151,D48),0))+
MIN(1,IF(COUNTIF($O$10:$Q$10,IF(OR(DAY(F48)=0,8&lt;DAY(F48)),E48,G48))&gt;0,COUNTIF(Sheet!$Z$4:$Z$151,D48),0))+
MIN(1,IF(COUNTIF($O$11:$Q$11,IF(OR(DAY(F48)=0,9&lt;DAY(F48)),E48,G48))&gt;0,COUNTIF(Sheet!$AC$4:$AC$151,D48),0))+
MIN(1,IF(COUNTIF($O$12:$Q$12,IF(OR(DAY(F48)=0,10&lt;DAY(F48)),E48,G48))&gt;0,COUNTIF(Sheet!$AF$4:$AF$151,D48),0))+
MIN(1,IF(COUNTIF($O$13:$Q$13,IF(OR(DAY(F48)=0,11&lt;DAY(F48)),E48,G48))&gt;0,COUNTIF(Sheet!$AI$4:$AI$151,D48),0))+
MIN(1,IF(COUNTIF($O$14:$Q$14,IF(OR(DAY(F48)=0,12&lt;DAY(F48)),E48,G48))&gt;0,COUNTIF(Sheet!$AL$4:$AL$151,D48),0))+
MIN(1,IF(COUNTIF($O$15:$Q$15,IF(OR(DAY(F48)=0,13&lt;DAY(F48)),E48,G48))&gt;0,COUNTIF(Sheet!$AO$4:$AO$151,D48),0))+
MIN(1,IF(COUNTIF($O$16:$Q$16,IF(OR(DAY(F48)=0,14&lt;DAY(F48)),E48,G48))&gt;0,COUNTIF(Sheet!$AR$4:$AR$151,D48),0))+
MIN(1,IF(COUNTIF($O$17:$Q$17,IF(OR(DAY(F48)=0,15&lt;DAY(F48)),E48,G48))&gt;0,COUNTIF(Sheet!$AU$4:$AU$151,D48),0))+
MIN(1,IF(COUNTIF($O$18:$Q$18,IF(OR(DAY(F48)=0,16&lt;DAY(F48)),E48,G48))&gt;0,COUNTIF(Sheet!$AX$4:$AX$151,D48),0))+
MIN(1,IF(COUNTIF($O$19:$Q$19,IF(OR(DAY(F48)=0,17&lt;DAY(F48)),E48,G48))&gt;0,COUNTIF(Sheet!$BA$4:$BA$151,D48),0))+
MIN(1,IF(COUNTIF($O$20:$Q$20,IF(OR(DAY(F48)=0,18&lt;DAY(F48)),E48,G48))&gt;0,COUNTIF(Sheet!$BD$4:$BD$151,D48),0))+
MIN(1,IF(COUNTIF($O$21:$Q$21,IF(OR(DAY(F48)=0,19&lt;DAY(F48)),E48,G48))&gt;0,COUNTIF(Sheet!$BG$4:$BG$151,D48),0))+
MIN(1,IF(COUNTIF($O$22:$Q$22,IF(OR(DAY(F48)=0,20&lt;DAY(F48)),E48,G48))&gt;0,COUNTIF(Sheet!$BJ$4:$BJ$151,D48),0))+
MIN(1,IF(COUNTIF($O$23:$Q$23,IF(OR(DAY(F48)=0,21&lt;DAY(F48)),E48,G48))&gt;0,COUNTIF(Sheet!$BM$4:$BM$151,D48),0))+
MIN(1,IF(COUNTIF($O$24:$Q$24,IF(OR(DAY(F48)=0,22&lt;DAY(F48)),E48,G48))&gt;0,COUNTIF(Sheet!$BP$4:$BP$151,D48),0))+
MIN(1,IF(COUNTIF($O$25:$Q$25,IF(OR(DAY(F48)=0,23&lt;DAY(F48)),E48,G48))&gt;0,COUNTIF(Sheet!$BS$4:$BS$151,D48),0))+
MIN(1,IF(COUNTIF($O$26:$Q$26,IF(OR(DAY(F48)=0,24&lt;DAY(F48)),E48,G48))&gt;0,COUNTIF(Sheet!$BV$4:$BV$151,D48),0))+
MIN(1,IF(COUNTIF($O$27:$Q$27,IF(OR(DAY(F48)=0,25&lt;DAY(F48)),E48,G48))&gt;0,COUNTIF(Sheet!$BY$4:$BY$151,D48),0))+
MIN(1,IF(COUNTIF($O$28:$Q$28,IF(OR(DAY(F48)=0,26&lt;DAY(F48)),E48,G48))&gt;0,COUNTIF(Sheet!$CB$4:$CB$151,D48),0))+
MIN(1,IF(COUNTIF($O$29:$Q$29,IF(OR(DAY(F48)=0,27&lt;DAY(F48)),E48,G48))&gt;0,COUNTIF(Sheet!$CE$4:$CE$151,D48),0))+
MIN(1,IF(COUNTIF($O$30:$Q$30,IF(OR(DAY(F48)=0,28&lt;DAY(F48)),E48,G48))&gt;0,COUNTIF(Sheet!$CH$4:$CH$151,D48),0))+
MIN(1,IF(COUNTIF($O$31:$Q$31,IF(OR(DAY(F48)=0,29&lt;DAY(F48)),E48,G48))&gt;0,COUNTIF(Sheet!$CK$4:$CK$151,D48),0))+
MIN(1,IF(COUNTIF($O$32:$Q$32,IF(OR(DAY(F48)=0,30&lt;DAY(F48)),E48,G48))&gt;0,COUNTIF(Sheet!$CN$4:$CN$151,D48),0))+
MIN(1,IF(COUNTIF($O$33:$Q$33,IF(OR(DAY(F48)=0,31&lt;DAY(F48)),E48,G48))&gt;0,COUNTIF(Sheet!$CQ$4:$CQ$151,D48),0)),"")</f>
        <v/>
      </c>
      <c r="J48" s="37" t="str">
        <f t="shared" ca="1" si="0"/>
        <v/>
      </c>
      <c r="K48" s="40" t="str">
        <f t="shared" ca="1" si="1"/>
        <v/>
      </c>
    </row>
    <row r="49" spans="4:11" x14ac:dyDescent="0.25">
      <c r="D49" s="39" t="str">
        <f>IF(ISBLANK(Sheet!EC47),"",IF(ISNUMBER(--Sheet!EC47),--Sheet!EC47,Sheet!EC47))</f>
        <v/>
      </c>
      <c r="E49" s="5" t="str">
        <f>IF(D49="","",IF(ISNUMBER(D49),"NEEDS NAME",IFERROR(VLOOKUP(D49,Data!$B$2:$C$300,2,FALSE),"ERROR")))</f>
        <v/>
      </c>
      <c r="F49" s="73"/>
      <c r="G49" s="74"/>
      <c r="H49" t="str">
        <f ca="1">IF(OR(E49="A1-2300",E49="B2-2300",E49="C3-2300"),IF(F49="",COUNTIF($O$3:$Q$33,E49),COUNTIF($O$3:INDIRECT(ADDRESS(DAY(F49)+1,COLUMN($Q$3))),E49)+COUNTIF(INDIRECT(ADDRESS(DAY(F49)+2,COLUMN($O$3))):$Q$33,G49)),"")</f>
        <v/>
      </c>
      <c r="I49" s="46" t="str">
        <f>IF(OR(E49="A1-2300",E49="B2-2300",E49="C3-2300"),
MIN(1,IF(COUNTIF($O$3:$Q$3,IF(OR(DAY(F49)=0,1&lt;DAY(F49)),E49,G49))&gt;0,COUNTIF(Sheet!$E$4:$E$151,D49),0))+
MIN(1,IF(COUNTIF($O$4:$Q$4,IF(OR(DAY(F49)=0,2&lt;DAY(F49)),E49,G49))&gt;0,COUNTIF(Sheet!$H$4:$H$151,D49),0))+
MIN(1,IF(COUNTIF($O$5:$Q$5,IF(OR(DAY(F49)=0,3&lt;DAY(F49)),E49,G49))&gt;0,COUNTIF(Sheet!$K$4:$K$151,D49),0))+
MIN(1,IF(COUNTIF($O$6:$Q$6,IF(OR(DAY(F49)=0,4&lt;DAY(F49)),E49,G49))&gt;0,COUNTIF(Sheet!$N$4:$N$151,D49),0))+
MIN(1,IF(COUNTIF($O$7:$Q$7,IF(OR(DAY(F49)=0,5&lt;DAY(F49)),E49,G49))&gt;0,COUNTIF(Sheet!$Q$4:$Q$151,D49),0))+
MIN(1,IF(COUNTIF($O$8:$Q$8,IF(OR(DAY(F49)=0,6&lt;DAY(F49)),E49,G49))&gt;0,COUNTIF(Sheet!$T$4:$T$151,D49),0))+
MIN(1,IF(COUNTIF($O$9:$Q$9,IF(OR(DAY(F49)=0,7&lt;DAY(F49)),E49,G49))&gt;0,COUNTIF(Sheet!$W$4:$W$151,D49),0))+
MIN(1,IF(COUNTIF($O$10:$Q$10,IF(OR(DAY(F49)=0,8&lt;DAY(F49)),E49,G49))&gt;0,COUNTIF(Sheet!$Z$4:$Z$151,D49),0))+
MIN(1,IF(COUNTIF($O$11:$Q$11,IF(OR(DAY(F49)=0,9&lt;DAY(F49)),E49,G49))&gt;0,COUNTIF(Sheet!$AC$4:$AC$151,D49),0))+
MIN(1,IF(COUNTIF($O$12:$Q$12,IF(OR(DAY(F49)=0,10&lt;DAY(F49)),E49,G49))&gt;0,COUNTIF(Sheet!$AF$4:$AF$151,D49),0))+
MIN(1,IF(COUNTIF($O$13:$Q$13,IF(OR(DAY(F49)=0,11&lt;DAY(F49)),E49,G49))&gt;0,COUNTIF(Sheet!$AI$4:$AI$151,D49),0))+
MIN(1,IF(COUNTIF($O$14:$Q$14,IF(OR(DAY(F49)=0,12&lt;DAY(F49)),E49,G49))&gt;0,COUNTIF(Sheet!$AL$4:$AL$151,D49),0))+
MIN(1,IF(COUNTIF($O$15:$Q$15,IF(OR(DAY(F49)=0,13&lt;DAY(F49)),E49,G49))&gt;0,COUNTIF(Sheet!$AO$4:$AO$151,D49),0))+
MIN(1,IF(COUNTIF($O$16:$Q$16,IF(OR(DAY(F49)=0,14&lt;DAY(F49)),E49,G49))&gt;0,COUNTIF(Sheet!$AR$4:$AR$151,D49),0))+
MIN(1,IF(COUNTIF($O$17:$Q$17,IF(OR(DAY(F49)=0,15&lt;DAY(F49)),E49,G49))&gt;0,COUNTIF(Sheet!$AU$4:$AU$151,D49),0))+
MIN(1,IF(COUNTIF($O$18:$Q$18,IF(OR(DAY(F49)=0,16&lt;DAY(F49)),E49,G49))&gt;0,COUNTIF(Sheet!$AX$4:$AX$151,D49),0))+
MIN(1,IF(COUNTIF($O$19:$Q$19,IF(OR(DAY(F49)=0,17&lt;DAY(F49)),E49,G49))&gt;0,COUNTIF(Sheet!$BA$4:$BA$151,D49),0))+
MIN(1,IF(COUNTIF($O$20:$Q$20,IF(OR(DAY(F49)=0,18&lt;DAY(F49)),E49,G49))&gt;0,COUNTIF(Sheet!$BD$4:$BD$151,D49),0))+
MIN(1,IF(COUNTIF($O$21:$Q$21,IF(OR(DAY(F49)=0,19&lt;DAY(F49)),E49,G49))&gt;0,COUNTIF(Sheet!$BG$4:$BG$151,D49),0))+
MIN(1,IF(COUNTIF($O$22:$Q$22,IF(OR(DAY(F49)=0,20&lt;DAY(F49)),E49,G49))&gt;0,COUNTIF(Sheet!$BJ$4:$BJ$151,D49),0))+
MIN(1,IF(COUNTIF($O$23:$Q$23,IF(OR(DAY(F49)=0,21&lt;DAY(F49)),E49,G49))&gt;0,COUNTIF(Sheet!$BM$4:$BM$151,D49),0))+
MIN(1,IF(COUNTIF($O$24:$Q$24,IF(OR(DAY(F49)=0,22&lt;DAY(F49)),E49,G49))&gt;0,COUNTIF(Sheet!$BP$4:$BP$151,D49),0))+
MIN(1,IF(COUNTIF($O$25:$Q$25,IF(OR(DAY(F49)=0,23&lt;DAY(F49)),E49,G49))&gt;0,COUNTIF(Sheet!$BS$4:$BS$151,D49),0))+
MIN(1,IF(COUNTIF($O$26:$Q$26,IF(OR(DAY(F49)=0,24&lt;DAY(F49)),E49,G49))&gt;0,COUNTIF(Sheet!$BV$4:$BV$151,D49),0))+
MIN(1,IF(COUNTIF($O$27:$Q$27,IF(OR(DAY(F49)=0,25&lt;DAY(F49)),E49,G49))&gt;0,COUNTIF(Sheet!$BY$4:$BY$151,D49),0))+
MIN(1,IF(COUNTIF($O$28:$Q$28,IF(OR(DAY(F49)=0,26&lt;DAY(F49)),E49,G49))&gt;0,COUNTIF(Sheet!$CB$4:$CB$151,D49),0))+
MIN(1,IF(COUNTIF($O$29:$Q$29,IF(OR(DAY(F49)=0,27&lt;DAY(F49)),E49,G49))&gt;0,COUNTIF(Sheet!$CE$4:$CE$151,D49),0))+
MIN(1,IF(COUNTIF($O$30:$Q$30,IF(OR(DAY(F49)=0,28&lt;DAY(F49)),E49,G49))&gt;0,COUNTIF(Sheet!$CH$4:$CH$151,D49),0))+
MIN(1,IF(COUNTIF($O$31:$Q$31,IF(OR(DAY(F49)=0,29&lt;DAY(F49)),E49,G49))&gt;0,COUNTIF(Sheet!$CK$4:$CK$151,D49),0))+
MIN(1,IF(COUNTIF($O$32:$Q$32,IF(OR(DAY(F49)=0,30&lt;DAY(F49)),E49,G49))&gt;0,COUNTIF(Sheet!$CN$4:$CN$151,D49),0))+
MIN(1,IF(COUNTIF($O$33:$Q$33,IF(OR(DAY(F49)=0,31&lt;DAY(F49)),E49,G49))&gt;0,COUNTIF(Sheet!$CQ$4:$CQ$151,D49),0)),"")</f>
        <v/>
      </c>
      <c r="J49" s="37" t="str">
        <f t="shared" ca="1" si="0"/>
        <v/>
      </c>
      <c r="K49" s="40" t="str">
        <f t="shared" ca="1" si="1"/>
        <v/>
      </c>
    </row>
    <row r="50" spans="4:11" x14ac:dyDescent="0.25">
      <c r="D50" s="39" t="str">
        <f>IF(ISBLANK(Sheet!EC48),"",IF(ISNUMBER(--Sheet!EC48),--Sheet!EC48,Sheet!EC48))</f>
        <v/>
      </c>
      <c r="E50" s="5" t="str">
        <f>IF(D50="","",IF(ISNUMBER(D50),"NEEDS NAME",IFERROR(VLOOKUP(D50,Data!$B$2:$C$300,2,FALSE),"ERROR")))</f>
        <v/>
      </c>
      <c r="F50" s="73"/>
      <c r="G50" s="74"/>
      <c r="H50" t="str">
        <f ca="1">IF(OR(E50="A1-2300",E50="B2-2300",E50="C3-2300"),IF(F50="",COUNTIF($O$3:$Q$33,E50),COUNTIF($O$3:INDIRECT(ADDRESS(DAY(F50)+1,COLUMN($Q$3))),E50)+COUNTIF(INDIRECT(ADDRESS(DAY(F50)+2,COLUMN($O$3))):$Q$33,G50)),"")</f>
        <v/>
      </c>
      <c r="I50" s="46" t="str">
        <f>IF(OR(E50="A1-2300",E50="B2-2300",E50="C3-2300"),
MIN(1,IF(COUNTIF($O$3:$Q$3,IF(OR(DAY(F50)=0,1&lt;DAY(F50)),E50,G50))&gt;0,COUNTIF(Sheet!$E$4:$E$151,D50),0))+
MIN(1,IF(COUNTIF($O$4:$Q$4,IF(OR(DAY(F50)=0,2&lt;DAY(F50)),E50,G50))&gt;0,COUNTIF(Sheet!$H$4:$H$151,D50),0))+
MIN(1,IF(COUNTIF($O$5:$Q$5,IF(OR(DAY(F50)=0,3&lt;DAY(F50)),E50,G50))&gt;0,COUNTIF(Sheet!$K$4:$K$151,D50),0))+
MIN(1,IF(COUNTIF($O$6:$Q$6,IF(OR(DAY(F50)=0,4&lt;DAY(F50)),E50,G50))&gt;0,COUNTIF(Sheet!$N$4:$N$151,D50),0))+
MIN(1,IF(COUNTIF($O$7:$Q$7,IF(OR(DAY(F50)=0,5&lt;DAY(F50)),E50,G50))&gt;0,COUNTIF(Sheet!$Q$4:$Q$151,D50),0))+
MIN(1,IF(COUNTIF($O$8:$Q$8,IF(OR(DAY(F50)=0,6&lt;DAY(F50)),E50,G50))&gt;0,COUNTIF(Sheet!$T$4:$T$151,D50),0))+
MIN(1,IF(COUNTIF($O$9:$Q$9,IF(OR(DAY(F50)=0,7&lt;DAY(F50)),E50,G50))&gt;0,COUNTIF(Sheet!$W$4:$W$151,D50),0))+
MIN(1,IF(COUNTIF($O$10:$Q$10,IF(OR(DAY(F50)=0,8&lt;DAY(F50)),E50,G50))&gt;0,COUNTIF(Sheet!$Z$4:$Z$151,D50),0))+
MIN(1,IF(COUNTIF($O$11:$Q$11,IF(OR(DAY(F50)=0,9&lt;DAY(F50)),E50,G50))&gt;0,COUNTIF(Sheet!$AC$4:$AC$151,D50),0))+
MIN(1,IF(COUNTIF($O$12:$Q$12,IF(OR(DAY(F50)=0,10&lt;DAY(F50)),E50,G50))&gt;0,COUNTIF(Sheet!$AF$4:$AF$151,D50),0))+
MIN(1,IF(COUNTIF($O$13:$Q$13,IF(OR(DAY(F50)=0,11&lt;DAY(F50)),E50,G50))&gt;0,COUNTIF(Sheet!$AI$4:$AI$151,D50),0))+
MIN(1,IF(COUNTIF($O$14:$Q$14,IF(OR(DAY(F50)=0,12&lt;DAY(F50)),E50,G50))&gt;0,COUNTIF(Sheet!$AL$4:$AL$151,D50),0))+
MIN(1,IF(COUNTIF($O$15:$Q$15,IF(OR(DAY(F50)=0,13&lt;DAY(F50)),E50,G50))&gt;0,COUNTIF(Sheet!$AO$4:$AO$151,D50),0))+
MIN(1,IF(COUNTIF($O$16:$Q$16,IF(OR(DAY(F50)=0,14&lt;DAY(F50)),E50,G50))&gt;0,COUNTIF(Sheet!$AR$4:$AR$151,D50),0))+
MIN(1,IF(COUNTIF($O$17:$Q$17,IF(OR(DAY(F50)=0,15&lt;DAY(F50)),E50,G50))&gt;0,COUNTIF(Sheet!$AU$4:$AU$151,D50),0))+
MIN(1,IF(COUNTIF($O$18:$Q$18,IF(OR(DAY(F50)=0,16&lt;DAY(F50)),E50,G50))&gt;0,COUNTIF(Sheet!$AX$4:$AX$151,D50),0))+
MIN(1,IF(COUNTIF($O$19:$Q$19,IF(OR(DAY(F50)=0,17&lt;DAY(F50)),E50,G50))&gt;0,COUNTIF(Sheet!$BA$4:$BA$151,D50),0))+
MIN(1,IF(COUNTIF($O$20:$Q$20,IF(OR(DAY(F50)=0,18&lt;DAY(F50)),E50,G50))&gt;0,COUNTIF(Sheet!$BD$4:$BD$151,D50),0))+
MIN(1,IF(COUNTIF($O$21:$Q$21,IF(OR(DAY(F50)=0,19&lt;DAY(F50)),E50,G50))&gt;0,COUNTIF(Sheet!$BG$4:$BG$151,D50),0))+
MIN(1,IF(COUNTIF($O$22:$Q$22,IF(OR(DAY(F50)=0,20&lt;DAY(F50)),E50,G50))&gt;0,COUNTIF(Sheet!$BJ$4:$BJ$151,D50),0))+
MIN(1,IF(COUNTIF($O$23:$Q$23,IF(OR(DAY(F50)=0,21&lt;DAY(F50)),E50,G50))&gt;0,COUNTIF(Sheet!$BM$4:$BM$151,D50),0))+
MIN(1,IF(COUNTIF($O$24:$Q$24,IF(OR(DAY(F50)=0,22&lt;DAY(F50)),E50,G50))&gt;0,COUNTIF(Sheet!$BP$4:$BP$151,D50),0))+
MIN(1,IF(COUNTIF($O$25:$Q$25,IF(OR(DAY(F50)=0,23&lt;DAY(F50)),E50,G50))&gt;0,COUNTIF(Sheet!$BS$4:$BS$151,D50),0))+
MIN(1,IF(COUNTIF($O$26:$Q$26,IF(OR(DAY(F50)=0,24&lt;DAY(F50)),E50,G50))&gt;0,COUNTIF(Sheet!$BV$4:$BV$151,D50),0))+
MIN(1,IF(COUNTIF($O$27:$Q$27,IF(OR(DAY(F50)=0,25&lt;DAY(F50)),E50,G50))&gt;0,COUNTIF(Sheet!$BY$4:$BY$151,D50),0))+
MIN(1,IF(COUNTIF($O$28:$Q$28,IF(OR(DAY(F50)=0,26&lt;DAY(F50)),E50,G50))&gt;0,COUNTIF(Sheet!$CB$4:$CB$151,D50),0))+
MIN(1,IF(COUNTIF($O$29:$Q$29,IF(OR(DAY(F50)=0,27&lt;DAY(F50)),E50,G50))&gt;0,COUNTIF(Sheet!$CE$4:$CE$151,D50),0))+
MIN(1,IF(COUNTIF($O$30:$Q$30,IF(OR(DAY(F50)=0,28&lt;DAY(F50)),E50,G50))&gt;0,COUNTIF(Sheet!$CH$4:$CH$151,D50),0))+
MIN(1,IF(COUNTIF($O$31:$Q$31,IF(OR(DAY(F50)=0,29&lt;DAY(F50)),E50,G50))&gt;0,COUNTIF(Sheet!$CK$4:$CK$151,D50),0))+
MIN(1,IF(COUNTIF($O$32:$Q$32,IF(OR(DAY(F50)=0,30&lt;DAY(F50)),E50,G50))&gt;0,COUNTIF(Sheet!$CN$4:$CN$151,D50),0))+
MIN(1,IF(COUNTIF($O$33:$Q$33,IF(OR(DAY(F50)=0,31&lt;DAY(F50)),E50,G50))&gt;0,COUNTIF(Sheet!$CQ$4:$CQ$151,D50),0)),"")</f>
        <v/>
      </c>
      <c r="J50" s="37" t="str">
        <f t="shared" ca="1" si="0"/>
        <v/>
      </c>
      <c r="K50" s="40" t="str">
        <f t="shared" ca="1" si="1"/>
        <v/>
      </c>
    </row>
    <row r="51" spans="4:11" x14ac:dyDescent="0.25">
      <c r="D51" s="39" t="str">
        <f>IF(ISBLANK(Sheet!EC49),"",IF(ISNUMBER(--Sheet!EC49),--Sheet!EC49,Sheet!EC49))</f>
        <v/>
      </c>
      <c r="E51" s="5" t="str">
        <f>IF(D51="","",IF(ISNUMBER(D51),"NEEDS NAME",IFERROR(VLOOKUP(D51,Data!$B$2:$C$300,2,FALSE),"ERROR")))</f>
        <v/>
      </c>
      <c r="F51" s="73"/>
      <c r="G51" s="74"/>
      <c r="H51" t="str">
        <f ca="1">IF(OR(E51="A1-2300",E51="B2-2300",E51="C3-2300"),IF(F51="",COUNTIF($O$3:$Q$33,E51),COUNTIF($O$3:INDIRECT(ADDRESS(DAY(F51)+1,COLUMN($Q$3))),E51)+COUNTIF(INDIRECT(ADDRESS(DAY(F51)+2,COLUMN($O$3))):$Q$33,G51)),"")</f>
        <v/>
      </c>
      <c r="I51" s="46" t="str">
        <f>IF(OR(E51="A1-2300",E51="B2-2300",E51="C3-2300"),
MIN(1,IF(COUNTIF($O$3:$Q$3,IF(OR(DAY(F51)=0,1&lt;DAY(F51)),E51,G51))&gt;0,COUNTIF(Sheet!$E$4:$E$151,D51),0))+
MIN(1,IF(COUNTIF($O$4:$Q$4,IF(OR(DAY(F51)=0,2&lt;DAY(F51)),E51,G51))&gt;0,COUNTIF(Sheet!$H$4:$H$151,D51),0))+
MIN(1,IF(COUNTIF($O$5:$Q$5,IF(OR(DAY(F51)=0,3&lt;DAY(F51)),E51,G51))&gt;0,COUNTIF(Sheet!$K$4:$K$151,D51),0))+
MIN(1,IF(COUNTIF($O$6:$Q$6,IF(OR(DAY(F51)=0,4&lt;DAY(F51)),E51,G51))&gt;0,COUNTIF(Sheet!$N$4:$N$151,D51),0))+
MIN(1,IF(COUNTIF($O$7:$Q$7,IF(OR(DAY(F51)=0,5&lt;DAY(F51)),E51,G51))&gt;0,COUNTIF(Sheet!$Q$4:$Q$151,D51),0))+
MIN(1,IF(COUNTIF($O$8:$Q$8,IF(OR(DAY(F51)=0,6&lt;DAY(F51)),E51,G51))&gt;0,COUNTIF(Sheet!$T$4:$T$151,D51),0))+
MIN(1,IF(COUNTIF($O$9:$Q$9,IF(OR(DAY(F51)=0,7&lt;DAY(F51)),E51,G51))&gt;0,COUNTIF(Sheet!$W$4:$W$151,D51),0))+
MIN(1,IF(COUNTIF($O$10:$Q$10,IF(OR(DAY(F51)=0,8&lt;DAY(F51)),E51,G51))&gt;0,COUNTIF(Sheet!$Z$4:$Z$151,D51),0))+
MIN(1,IF(COUNTIF($O$11:$Q$11,IF(OR(DAY(F51)=0,9&lt;DAY(F51)),E51,G51))&gt;0,COUNTIF(Sheet!$AC$4:$AC$151,D51),0))+
MIN(1,IF(COUNTIF($O$12:$Q$12,IF(OR(DAY(F51)=0,10&lt;DAY(F51)),E51,G51))&gt;0,COUNTIF(Sheet!$AF$4:$AF$151,D51),0))+
MIN(1,IF(COUNTIF($O$13:$Q$13,IF(OR(DAY(F51)=0,11&lt;DAY(F51)),E51,G51))&gt;0,COUNTIF(Sheet!$AI$4:$AI$151,D51),0))+
MIN(1,IF(COUNTIF($O$14:$Q$14,IF(OR(DAY(F51)=0,12&lt;DAY(F51)),E51,G51))&gt;0,COUNTIF(Sheet!$AL$4:$AL$151,D51),0))+
MIN(1,IF(COUNTIF($O$15:$Q$15,IF(OR(DAY(F51)=0,13&lt;DAY(F51)),E51,G51))&gt;0,COUNTIF(Sheet!$AO$4:$AO$151,D51),0))+
MIN(1,IF(COUNTIF($O$16:$Q$16,IF(OR(DAY(F51)=0,14&lt;DAY(F51)),E51,G51))&gt;0,COUNTIF(Sheet!$AR$4:$AR$151,D51),0))+
MIN(1,IF(COUNTIF($O$17:$Q$17,IF(OR(DAY(F51)=0,15&lt;DAY(F51)),E51,G51))&gt;0,COUNTIF(Sheet!$AU$4:$AU$151,D51),0))+
MIN(1,IF(COUNTIF($O$18:$Q$18,IF(OR(DAY(F51)=0,16&lt;DAY(F51)),E51,G51))&gt;0,COUNTIF(Sheet!$AX$4:$AX$151,D51),0))+
MIN(1,IF(COUNTIF($O$19:$Q$19,IF(OR(DAY(F51)=0,17&lt;DAY(F51)),E51,G51))&gt;0,COUNTIF(Sheet!$BA$4:$BA$151,D51),0))+
MIN(1,IF(COUNTIF($O$20:$Q$20,IF(OR(DAY(F51)=0,18&lt;DAY(F51)),E51,G51))&gt;0,COUNTIF(Sheet!$BD$4:$BD$151,D51),0))+
MIN(1,IF(COUNTIF($O$21:$Q$21,IF(OR(DAY(F51)=0,19&lt;DAY(F51)),E51,G51))&gt;0,COUNTIF(Sheet!$BG$4:$BG$151,D51),0))+
MIN(1,IF(COUNTIF($O$22:$Q$22,IF(OR(DAY(F51)=0,20&lt;DAY(F51)),E51,G51))&gt;0,COUNTIF(Sheet!$BJ$4:$BJ$151,D51),0))+
MIN(1,IF(COUNTIF($O$23:$Q$23,IF(OR(DAY(F51)=0,21&lt;DAY(F51)),E51,G51))&gt;0,COUNTIF(Sheet!$BM$4:$BM$151,D51),0))+
MIN(1,IF(COUNTIF($O$24:$Q$24,IF(OR(DAY(F51)=0,22&lt;DAY(F51)),E51,G51))&gt;0,COUNTIF(Sheet!$BP$4:$BP$151,D51),0))+
MIN(1,IF(COUNTIF($O$25:$Q$25,IF(OR(DAY(F51)=0,23&lt;DAY(F51)),E51,G51))&gt;0,COUNTIF(Sheet!$BS$4:$BS$151,D51),0))+
MIN(1,IF(COUNTIF($O$26:$Q$26,IF(OR(DAY(F51)=0,24&lt;DAY(F51)),E51,G51))&gt;0,COUNTIF(Sheet!$BV$4:$BV$151,D51),0))+
MIN(1,IF(COUNTIF($O$27:$Q$27,IF(OR(DAY(F51)=0,25&lt;DAY(F51)),E51,G51))&gt;0,COUNTIF(Sheet!$BY$4:$BY$151,D51),0))+
MIN(1,IF(COUNTIF($O$28:$Q$28,IF(OR(DAY(F51)=0,26&lt;DAY(F51)),E51,G51))&gt;0,COUNTIF(Sheet!$CB$4:$CB$151,D51),0))+
MIN(1,IF(COUNTIF($O$29:$Q$29,IF(OR(DAY(F51)=0,27&lt;DAY(F51)),E51,G51))&gt;0,COUNTIF(Sheet!$CE$4:$CE$151,D51),0))+
MIN(1,IF(COUNTIF($O$30:$Q$30,IF(OR(DAY(F51)=0,28&lt;DAY(F51)),E51,G51))&gt;0,COUNTIF(Sheet!$CH$4:$CH$151,D51),0))+
MIN(1,IF(COUNTIF($O$31:$Q$31,IF(OR(DAY(F51)=0,29&lt;DAY(F51)),E51,G51))&gt;0,COUNTIF(Sheet!$CK$4:$CK$151,D51),0))+
MIN(1,IF(COUNTIF($O$32:$Q$32,IF(OR(DAY(F51)=0,30&lt;DAY(F51)),E51,G51))&gt;0,COUNTIF(Sheet!$CN$4:$CN$151,D51),0))+
MIN(1,IF(COUNTIF($O$33:$Q$33,IF(OR(DAY(F51)=0,31&lt;DAY(F51)),E51,G51))&gt;0,COUNTIF(Sheet!$CQ$4:$CQ$151,D51),0)),"")</f>
        <v/>
      </c>
      <c r="J51" s="37" t="str">
        <f t="shared" ca="1" si="0"/>
        <v/>
      </c>
      <c r="K51" s="40" t="str">
        <f t="shared" ca="1" si="1"/>
        <v/>
      </c>
    </row>
    <row r="52" spans="4:11" x14ac:dyDescent="0.25">
      <c r="D52" s="39" t="str">
        <f>IF(ISBLANK(Sheet!EC50),"",IF(ISNUMBER(--Sheet!EC50),--Sheet!EC50,Sheet!EC50))</f>
        <v/>
      </c>
      <c r="E52" s="5" t="str">
        <f>IF(D52="","",IF(ISNUMBER(D52),"NEEDS NAME",IFERROR(VLOOKUP(D52,Data!$B$2:$C$300,2,FALSE),"ERROR")))</f>
        <v/>
      </c>
      <c r="F52" s="73"/>
      <c r="G52" s="74"/>
      <c r="H52" t="str">
        <f ca="1">IF(OR(E52="A1-2300",E52="B2-2300",E52="C3-2300"),IF(F52="",COUNTIF($O$3:$Q$33,E52),COUNTIF($O$3:INDIRECT(ADDRESS(DAY(F52)+1,COLUMN($Q$3))),E52)+COUNTIF(INDIRECT(ADDRESS(DAY(F52)+2,COLUMN($O$3))):$Q$33,G52)),"")</f>
        <v/>
      </c>
      <c r="I52" s="46" t="str">
        <f>IF(OR(E52="A1-2300",E52="B2-2300",E52="C3-2300"),
MIN(1,IF(COUNTIF($O$3:$Q$3,IF(OR(DAY(F52)=0,1&lt;DAY(F52)),E52,G52))&gt;0,COUNTIF(Sheet!$E$4:$E$151,D52),0))+
MIN(1,IF(COUNTIF($O$4:$Q$4,IF(OR(DAY(F52)=0,2&lt;DAY(F52)),E52,G52))&gt;0,COUNTIF(Sheet!$H$4:$H$151,D52),0))+
MIN(1,IF(COUNTIF($O$5:$Q$5,IF(OR(DAY(F52)=0,3&lt;DAY(F52)),E52,G52))&gt;0,COUNTIF(Sheet!$K$4:$K$151,D52),0))+
MIN(1,IF(COUNTIF($O$6:$Q$6,IF(OR(DAY(F52)=0,4&lt;DAY(F52)),E52,G52))&gt;0,COUNTIF(Sheet!$N$4:$N$151,D52),0))+
MIN(1,IF(COUNTIF($O$7:$Q$7,IF(OR(DAY(F52)=0,5&lt;DAY(F52)),E52,G52))&gt;0,COUNTIF(Sheet!$Q$4:$Q$151,D52),0))+
MIN(1,IF(COUNTIF($O$8:$Q$8,IF(OR(DAY(F52)=0,6&lt;DAY(F52)),E52,G52))&gt;0,COUNTIF(Sheet!$T$4:$T$151,D52),0))+
MIN(1,IF(COUNTIF($O$9:$Q$9,IF(OR(DAY(F52)=0,7&lt;DAY(F52)),E52,G52))&gt;0,COUNTIF(Sheet!$W$4:$W$151,D52),0))+
MIN(1,IF(COUNTIF($O$10:$Q$10,IF(OR(DAY(F52)=0,8&lt;DAY(F52)),E52,G52))&gt;0,COUNTIF(Sheet!$Z$4:$Z$151,D52),0))+
MIN(1,IF(COUNTIF($O$11:$Q$11,IF(OR(DAY(F52)=0,9&lt;DAY(F52)),E52,G52))&gt;0,COUNTIF(Sheet!$AC$4:$AC$151,D52),0))+
MIN(1,IF(COUNTIF($O$12:$Q$12,IF(OR(DAY(F52)=0,10&lt;DAY(F52)),E52,G52))&gt;0,COUNTIF(Sheet!$AF$4:$AF$151,D52),0))+
MIN(1,IF(COUNTIF($O$13:$Q$13,IF(OR(DAY(F52)=0,11&lt;DAY(F52)),E52,G52))&gt;0,COUNTIF(Sheet!$AI$4:$AI$151,D52),0))+
MIN(1,IF(COUNTIF($O$14:$Q$14,IF(OR(DAY(F52)=0,12&lt;DAY(F52)),E52,G52))&gt;0,COUNTIF(Sheet!$AL$4:$AL$151,D52),0))+
MIN(1,IF(COUNTIF($O$15:$Q$15,IF(OR(DAY(F52)=0,13&lt;DAY(F52)),E52,G52))&gt;0,COUNTIF(Sheet!$AO$4:$AO$151,D52),0))+
MIN(1,IF(COUNTIF($O$16:$Q$16,IF(OR(DAY(F52)=0,14&lt;DAY(F52)),E52,G52))&gt;0,COUNTIF(Sheet!$AR$4:$AR$151,D52),0))+
MIN(1,IF(COUNTIF($O$17:$Q$17,IF(OR(DAY(F52)=0,15&lt;DAY(F52)),E52,G52))&gt;0,COUNTIF(Sheet!$AU$4:$AU$151,D52),0))+
MIN(1,IF(COUNTIF($O$18:$Q$18,IF(OR(DAY(F52)=0,16&lt;DAY(F52)),E52,G52))&gt;0,COUNTIF(Sheet!$AX$4:$AX$151,D52),0))+
MIN(1,IF(COUNTIF($O$19:$Q$19,IF(OR(DAY(F52)=0,17&lt;DAY(F52)),E52,G52))&gt;0,COUNTIF(Sheet!$BA$4:$BA$151,D52),0))+
MIN(1,IF(COUNTIF($O$20:$Q$20,IF(OR(DAY(F52)=0,18&lt;DAY(F52)),E52,G52))&gt;0,COUNTIF(Sheet!$BD$4:$BD$151,D52),0))+
MIN(1,IF(COUNTIF($O$21:$Q$21,IF(OR(DAY(F52)=0,19&lt;DAY(F52)),E52,G52))&gt;0,COUNTIF(Sheet!$BG$4:$BG$151,D52),0))+
MIN(1,IF(COUNTIF($O$22:$Q$22,IF(OR(DAY(F52)=0,20&lt;DAY(F52)),E52,G52))&gt;0,COUNTIF(Sheet!$BJ$4:$BJ$151,D52),0))+
MIN(1,IF(COUNTIF($O$23:$Q$23,IF(OR(DAY(F52)=0,21&lt;DAY(F52)),E52,G52))&gt;0,COUNTIF(Sheet!$BM$4:$BM$151,D52),0))+
MIN(1,IF(COUNTIF($O$24:$Q$24,IF(OR(DAY(F52)=0,22&lt;DAY(F52)),E52,G52))&gt;0,COUNTIF(Sheet!$BP$4:$BP$151,D52),0))+
MIN(1,IF(COUNTIF($O$25:$Q$25,IF(OR(DAY(F52)=0,23&lt;DAY(F52)),E52,G52))&gt;0,COUNTIF(Sheet!$BS$4:$BS$151,D52),0))+
MIN(1,IF(COUNTIF($O$26:$Q$26,IF(OR(DAY(F52)=0,24&lt;DAY(F52)),E52,G52))&gt;0,COUNTIF(Sheet!$BV$4:$BV$151,D52),0))+
MIN(1,IF(COUNTIF($O$27:$Q$27,IF(OR(DAY(F52)=0,25&lt;DAY(F52)),E52,G52))&gt;0,COUNTIF(Sheet!$BY$4:$BY$151,D52),0))+
MIN(1,IF(COUNTIF($O$28:$Q$28,IF(OR(DAY(F52)=0,26&lt;DAY(F52)),E52,G52))&gt;0,COUNTIF(Sheet!$CB$4:$CB$151,D52),0))+
MIN(1,IF(COUNTIF($O$29:$Q$29,IF(OR(DAY(F52)=0,27&lt;DAY(F52)),E52,G52))&gt;0,COUNTIF(Sheet!$CE$4:$CE$151,D52),0))+
MIN(1,IF(COUNTIF($O$30:$Q$30,IF(OR(DAY(F52)=0,28&lt;DAY(F52)),E52,G52))&gt;0,COUNTIF(Sheet!$CH$4:$CH$151,D52),0))+
MIN(1,IF(COUNTIF($O$31:$Q$31,IF(OR(DAY(F52)=0,29&lt;DAY(F52)),E52,G52))&gt;0,COUNTIF(Sheet!$CK$4:$CK$151,D52),0))+
MIN(1,IF(COUNTIF($O$32:$Q$32,IF(OR(DAY(F52)=0,30&lt;DAY(F52)),E52,G52))&gt;0,COUNTIF(Sheet!$CN$4:$CN$151,D52),0))+
MIN(1,IF(COUNTIF($O$33:$Q$33,IF(OR(DAY(F52)=0,31&lt;DAY(F52)),E52,G52))&gt;0,COUNTIF(Sheet!$CQ$4:$CQ$151,D52),0)),"")</f>
        <v/>
      </c>
      <c r="J52" s="37" t="str">
        <f t="shared" ca="1" si="0"/>
        <v/>
      </c>
      <c r="K52" s="40" t="str">
        <f t="shared" ca="1" si="1"/>
        <v/>
      </c>
    </row>
    <row r="53" spans="4:11" x14ac:dyDescent="0.25">
      <c r="D53" s="39" t="str">
        <f>IF(ISBLANK(Sheet!EC51),"",IF(ISNUMBER(--Sheet!EC51),--Sheet!EC51,Sheet!EC51))</f>
        <v/>
      </c>
      <c r="E53" s="5" t="str">
        <f>IF(D53="","",IF(ISNUMBER(D53),"NEEDS NAME",IFERROR(VLOOKUP(D53,Data!$B$2:$C$300,2,FALSE),"ERROR")))</f>
        <v/>
      </c>
      <c r="F53" s="73"/>
      <c r="G53" s="74"/>
      <c r="H53" t="str">
        <f ca="1">IF(OR(E53="A1-2300",E53="B2-2300",E53="C3-2300"),IF(F53="",COUNTIF($O$3:$Q$33,E53),COUNTIF($O$3:INDIRECT(ADDRESS(DAY(F53)+1,COLUMN($Q$3))),E53)+COUNTIF(INDIRECT(ADDRESS(DAY(F53)+2,COLUMN($O$3))):$Q$33,G53)),"")</f>
        <v/>
      </c>
      <c r="I53" s="46" t="str">
        <f>IF(OR(E53="A1-2300",E53="B2-2300",E53="C3-2300"),
MIN(1,IF(COUNTIF($O$3:$Q$3,IF(OR(DAY(F53)=0,1&lt;DAY(F53)),E53,G53))&gt;0,COUNTIF(Sheet!$E$4:$E$151,D53),0))+
MIN(1,IF(COUNTIF($O$4:$Q$4,IF(OR(DAY(F53)=0,2&lt;DAY(F53)),E53,G53))&gt;0,COUNTIF(Sheet!$H$4:$H$151,D53),0))+
MIN(1,IF(COUNTIF($O$5:$Q$5,IF(OR(DAY(F53)=0,3&lt;DAY(F53)),E53,G53))&gt;0,COUNTIF(Sheet!$K$4:$K$151,D53),0))+
MIN(1,IF(COUNTIF($O$6:$Q$6,IF(OR(DAY(F53)=0,4&lt;DAY(F53)),E53,G53))&gt;0,COUNTIF(Sheet!$N$4:$N$151,D53),0))+
MIN(1,IF(COUNTIF($O$7:$Q$7,IF(OR(DAY(F53)=0,5&lt;DAY(F53)),E53,G53))&gt;0,COUNTIF(Sheet!$Q$4:$Q$151,D53),0))+
MIN(1,IF(COUNTIF($O$8:$Q$8,IF(OR(DAY(F53)=0,6&lt;DAY(F53)),E53,G53))&gt;0,COUNTIF(Sheet!$T$4:$T$151,D53),0))+
MIN(1,IF(COUNTIF($O$9:$Q$9,IF(OR(DAY(F53)=0,7&lt;DAY(F53)),E53,G53))&gt;0,COUNTIF(Sheet!$W$4:$W$151,D53),0))+
MIN(1,IF(COUNTIF($O$10:$Q$10,IF(OR(DAY(F53)=0,8&lt;DAY(F53)),E53,G53))&gt;0,COUNTIF(Sheet!$Z$4:$Z$151,D53),0))+
MIN(1,IF(COUNTIF($O$11:$Q$11,IF(OR(DAY(F53)=0,9&lt;DAY(F53)),E53,G53))&gt;0,COUNTIF(Sheet!$AC$4:$AC$151,D53),0))+
MIN(1,IF(COUNTIF($O$12:$Q$12,IF(OR(DAY(F53)=0,10&lt;DAY(F53)),E53,G53))&gt;0,COUNTIF(Sheet!$AF$4:$AF$151,D53),0))+
MIN(1,IF(COUNTIF($O$13:$Q$13,IF(OR(DAY(F53)=0,11&lt;DAY(F53)),E53,G53))&gt;0,COUNTIF(Sheet!$AI$4:$AI$151,D53),0))+
MIN(1,IF(COUNTIF($O$14:$Q$14,IF(OR(DAY(F53)=0,12&lt;DAY(F53)),E53,G53))&gt;0,COUNTIF(Sheet!$AL$4:$AL$151,D53),0))+
MIN(1,IF(COUNTIF($O$15:$Q$15,IF(OR(DAY(F53)=0,13&lt;DAY(F53)),E53,G53))&gt;0,COUNTIF(Sheet!$AO$4:$AO$151,D53),0))+
MIN(1,IF(COUNTIF($O$16:$Q$16,IF(OR(DAY(F53)=0,14&lt;DAY(F53)),E53,G53))&gt;0,COUNTIF(Sheet!$AR$4:$AR$151,D53),0))+
MIN(1,IF(COUNTIF($O$17:$Q$17,IF(OR(DAY(F53)=0,15&lt;DAY(F53)),E53,G53))&gt;0,COUNTIF(Sheet!$AU$4:$AU$151,D53),0))+
MIN(1,IF(COUNTIF($O$18:$Q$18,IF(OR(DAY(F53)=0,16&lt;DAY(F53)),E53,G53))&gt;0,COUNTIF(Sheet!$AX$4:$AX$151,D53),0))+
MIN(1,IF(COUNTIF($O$19:$Q$19,IF(OR(DAY(F53)=0,17&lt;DAY(F53)),E53,G53))&gt;0,COUNTIF(Sheet!$BA$4:$BA$151,D53),0))+
MIN(1,IF(COUNTIF($O$20:$Q$20,IF(OR(DAY(F53)=0,18&lt;DAY(F53)),E53,G53))&gt;0,COUNTIF(Sheet!$BD$4:$BD$151,D53),0))+
MIN(1,IF(COUNTIF($O$21:$Q$21,IF(OR(DAY(F53)=0,19&lt;DAY(F53)),E53,G53))&gt;0,COUNTIF(Sheet!$BG$4:$BG$151,D53),0))+
MIN(1,IF(COUNTIF($O$22:$Q$22,IF(OR(DAY(F53)=0,20&lt;DAY(F53)),E53,G53))&gt;0,COUNTIF(Sheet!$BJ$4:$BJ$151,D53),0))+
MIN(1,IF(COUNTIF($O$23:$Q$23,IF(OR(DAY(F53)=0,21&lt;DAY(F53)),E53,G53))&gt;0,COUNTIF(Sheet!$BM$4:$BM$151,D53),0))+
MIN(1,IF(COUNTIF($O$24:$Q$24,IF(OR(DAY(F53)=0,22&lt;DAY(F53)),E53,G53))&gt;0,COUNTIF(Sheet!$BP$4:$BP$151,D53),0))+
MIN(1,IF(COUNTIF($O$25:$Q$25,IF(OR(DAY(F53)=0,23&lt;DAY(F53)),E53,G53))&gt;0,COUNTIF(Sheet!$BS$4:$BS$151,D53),0))+
MIN(1,IF(COUNTIF($O$26:$Q$26,IF(OR(DAY(F53)=0,24&lt;DAY(F53)),E53,G53))&gt;0,COUNTIF(Sheet!$BV$4:$BV$151,D53),0))+
MIN(1,IF(COUNTIF($O$27:$Q$27,IF(OR(DAY(F53)=0,25&lt;DAY(F53)),E53,G53))&gt;0,COUNTIF(Sheet!$BY$4:$BY$151,D53),0))+
MIN(1,IF(COUNTIF($O$28:$Q$28,IF(OR(DAY(F53)=0,26&lt;DAY(F53)),E53,G53))&gt;0,COUNTIF(Sheet!$CB$4:$CB$151,D53),0))+
MIN(1,IF(COUNTIF($O$29:$Q$29,IF(OR(DAY(F53)=0,27&lt;DAY(F53)),E53,G53))&gt;0,COUNTIF(Sheet!$CE$4:$CE$151,D53),0))+
MIN(1,IF(COUNTIF($O$30:$Q$30,IF(OR(DAY(F53)=0,28&lt;DAY(F53)),E53,G53))&gt;0,COUNTIF(Sheet!$CH$4:$CH$151,D53),0))+
MIN(1,IF(COUNTIF($O$31:$Q$31,IF(OR(DAY(F53)=0,29&lt;DAY(F53)),E53,G53))&gt;0,COUNTIF(Sheet!$CK$4:$CK$151,D53),0))+
MIN(1,IF(COUNTIF($O$32:$Q$32,IF(OR(DAY(F53)=0,30&lt;DAY(F53)),E53,G53))&gt;0,COUNTIF(Sheet!$CN$4:$CN$151,D53),0))+
MIN(1,IF(COUNTIF($O$33:$Q$33,IF(OR(DAY(F53)=0,31&lt;DAY(F53)),E53,G53))&gt;0,COUNTIF(Sheet!$CQ$4:$CQ$151,D53),0)),"")</f>
        <v/>
      </c>
      <c r="J53" s="37" t="str">
        <f t="shared" ca="1" si="0"/>
        <v/>
      </c>
      <c r="K53" s="40" t="str">
        <f t="shared" ca="1" si="1"/>
        <v/>
      </c>
    </row>
    <row r="54" spans="4:11" x14ac:dyDescent="0.25">
      <c r="D54" s="39" t="str">
        <f>IF(ISBLANK(Sheet!EC52),"",IF(ISNUMBER(--Sheet!EC52),--Sheet!EC52,Sheet!EC52))</f>
        <v/>
      </c>
      <c r="E54" s="5" t="str">
        <f>IF(D54="","",IF(ISNUMBER(D54),"NEEDS NAME",IFERROR(VLOOKUP(D54,Data!$B$2:$C$300,2,FALSE),"ERROR")))</f>
        <v/>
      </c>
      <c r="F54" s="73"/>
      <c r="G54" s="74"/>
      <c r="H54" t="str">
        <f ca="1">IF(OR(E54="A1-2300",E54="B2-2300",E54="C3-2300"),IF(F54="",COUNTIF($O$3:$Q$33,E54),COUNTIF($O$3:INDIRECT(ADDRESS(DAY(F54)+1,COLUMN($Q$3))),E54)+COUNTIF(INDIRECT(ADDRESS(DAY(F54)+2,COLUMN($O$3))):$Q$33,G54)),"")</f>
        <v/>
      </c>
      <c r="I54" s="46" t="str">
        <f>IF(OR(E54="A1-2300",E54="B2-2300",E54="C3-2300"),
MIN(1,IF(COUNTIF($O$3:$Q$3,IF(OR(DAY(F54)=0,1&lt;DAY(F54)),E54,G54))&gt;0,COUNTIF(Sheet!$E$4:$E$151,D54),0))+
MIN(1,IF(COUNTIF($O$4:$Q$4,IF(OR(DAY(F54)=0,2&lt;DAY(F54)),E54,G54))&gt;0,COUNTIF(Sheet!$H$4:$H$151,D54),0))+
MIN(1,IF(COUNTIF($O$5:$Q$5,IF(OR(DAY(F54)=0,3&lt;DAY(F54)),E54,G54))&gt;0,COUNTIF(Sheet!$K$4:$K$151,D54),0))+
MIN(1,IF(COUNTIF($O$6:$Q$6,IF(OR(DAY(F54)=0,4&lt;DAY(F54)),E54,G54))&gt;0,COUNTIF(Sheet!$N$4:$N$151,D54),0))+
MIN(1,IF(COUNTIF($O$7:$Q$7,IF(OR(DAY(F54)=0,5&lt;DAY(F54)),E54,G54))&gt;0,COUNTIF(Sheet!$Q$4:$Q$151,D54),0))+
MIN(1,IF(COUNTIF($O$8:$Q$8,IF(OR(DAY(F54)=0,6&lt;DAY(F54)),E54,G54))&gt;0,COUNTIF(Sheet!$T$4:$T$151,D54),0))+
MIN(1,IF(COUNTIF($O$9:$Q$9,IF(OR(DAY(F54)=0,7&lt;DAY(F54)),E54,G54))&gt;0,COUNTIF(Sheet!$W$4:$W$151,D54),0))+
MIN(1,IF(COUNTIF($O$10:$Q$10,IF(OR(DAY(F54)=0,8&lt;DAY(F54)),E54,G54))&gt;0,COUNTIF(Sheet!$Z$4:$Z$151,D54),0))+
MIN(1,IF(COUNTIF($O$11:$Q$11,IF(OR(DAY(F54)=0,9&lt;DAY(F54)),E54,G54))&gt;0,COUNTIF(Sheet!$AC$4:$AC$151,D54),0))+
MIN(1,IF(COUNTIF($O$12:$Q$12,IF(OR(DAY(F54)=0,10&lt;DAY(F54)),E54,G54))&gt;0,COUNTIF(Sheet!$AF$4:$AF$151,D54),0))+
MIN(1,IF(COUNTIF($O$13:$Q$13,IF(OR(DAY(F54)=0,11&lt;DAY(F54)),E54,G54))&gt;0,COUNTIF(Sheet!$AI$4:$AI$151,D54),0))+
MIN(1,IF(COUNTIF($O$14:$Q$14,IF(OR(DAY(F54)=0,12&lt;DAY(F54)),E54,G54))&gt;0,COUNTIF(Sheet!$AL$4:$AL$151,D54),0))+
MIN(1,IF(COUNTIF($O$15:$Q$15,IF(OR(DAY(F54)=0,13&lt;DAY(F54)),E54,G54))&gt;0,COUNTIF(Sheet!$AO$4:$AO$151,D54),0))+
MIN(1,IF(COUNTIF($O$16:$Q$16,IF(OR(DAY(F54)=0,14&lt;DAY(F54)),E54,G54))&gt;0,COUNTIF(Sheet!$AR$4:$AR$151,D54),0))+
MIN(1,IF(COUNTIF($O$17:$Q$17,IF(OR(DAY(F54)=0,15&lt;DAY(F54)),E54,G54))&gt;0,COUNTIF(Sheet!$AU$4:$AU$151,D54),0))+
MIN(1,IF(COUNTIF($O$18:$Q$18,IF(OR(DAY(F54)=0,16&lt;DAY(F54)),E54,G54))&gt;0,COUNTIF(Sheet!$AX$4:$AX$151,D54),0))+
MIN(1,IF(COUNTIF($O$19:$Q$19,IF(OR(DAY(F54)=0,17&lt;DAY(F54)),E54,G54))&gt;0,COUNTIF(Sheet!$BA$4:$BA$151,D54),0))+
MIN(1,IF(COUNTIF($O$20:$Q$20,IF(OR(DAY(F54)=0,18&lt;DAY(F54)),E54,G54))&gt;0,COUNTIF(Sheet!$BD$4:$BD$151,D54),0))+
MIN(1,IF(COUNTIF($O$21:$Q$21,IF(OR(DAY(F54)=0,19&lt;DAY(F54)),E54,G54))&gt;0,COUNTIF(Sheet!$BG$4:$BG$151,D54),0))+
MIN(1,IF(COUNTIF($O$22:$Q$22,IF(OR(DAY(F54)=0,20&lt;DAY(F54)),E54,G54))&gt;0,COUNTIF(Sheet!$BJ$4:$BJ$151,D54),0))+
MIN(1,IF(COUNTIF($O$23:$Q$23,IF(OR(DAY(F54)=0,21&lt;DAY(F54)),E54,G54))&gt;0,COUNTIF(Sheet!$BM$4:$BM$151,D54),0))+
MIN(1,IF(COUNTIF($O$24:$Q$24,IF(OR(DAY(F54)=0,22&lt;DAY(F54)),E54,G54))&gt;0,COUNTIF(Sheet!$BP$4:$BP$151,D54),0))+
MIN(1,IF(COUNTIF($O$25:$Q$25,IF(OR(DAY(F54)=0,23&lt;DAY(F54)),E54,G54))&gt;0,COUNTIF(Sheet!$BS$4:$BS$151,D54),0))+
MIN(1,IF(COUNTIF($O$26:$Q$26,IF(OR(DAY(F54)=0,24&lt;DAY(F54)),E54,G54))&gt;0,COUNTIF(Sheet!$BV$4:$BV$151,D54),0))+
MIN(1,IF(COUNTIF($O$27:$Q$27,IF(OR(DAY(F54)=0,25&lt;DAY(F54)),E54,G54))&gt;0,COUNTIF(Sheet!$BY$4:$BY$151,D54),0))+
MIN(1,IF(COUNTIF($O$28:$Q$28,IF(OR(DAY(F54)=0,26&lt;DAY(F54)),E54,G54))&gt;0,COUNTIF(Sheet!$CB$4:$CB$151,D54),0))+
MIN(1,IF(COUNTIF($O$29:$Q$29,IF(OR(DAY(F54)=0,27&lt;DAY(F54)),E54,G54))&gt;0,COUNTIF(Sheet!$CE$4:$CE$151,D54),0))+
MIN(1,IF(COUNTIF($O$30:$Q$30,IF(OR(DAY(F54)=0,28&lt;DAY(F54)),E54,G54))&gt;0,COUNTIF(Sheet!$CH$4:$CH$151,D54),0))+
MIN(1,IF(COUNTIF($O$31:$Q$31,IF(OR(DAY(F54)=0,29&lt;DAY(F54)),E54,G54))&gt;0,COUNTIF(Sheet!$CK$4:$CK$151,D54),0))+
MIN(1,IF(COUNTIF($O$32:$Q$32,IF(OR(DAY(F54)=0,30&lt;DAY(F54)),E54,G54))&gt;0,COUNTIF(Sheet!$CN$4:$CN$151,D54),0))+
MIN(1,IF(COUNTIF($O$33:$Q$33,IF(OR(DAY(F54)=0,31&lt;DAY(F54)),E54,G54))&gt;0,COUNTIF(Sheet!$CQ$4:$CQ$151,D54),0)),"")</f>
        <v/>
      </c>
      <c r="J54" s="37" t="str">
        <f t="shared" ca="1" si="0"/>
        <v/>
      </c>
      <c r="K54" s="40" t="str">
        <f t="shared" ca="1" si="1"/>
        <v/>
      </c>
    </row>
    <row r="55" spans="4:11" x14ac:dyDescent="0.25">
      <c r="D55" s="39" t="str">
        <f>IF(ISBLANK(Sheet!EC53),"",IF(ISNUMBER(--Sheet!EC53),--Sheet!EC53,Sheet!EC53))</f>
        <v/>
      </c>
      <c r="E55" s="5" t="str">
        <f>IF(D55="","",IF(ISNUMBER(D55),"NEEDS NAME",IFERROR(VLOOKUP(D55,Data!$B$2:$C$300,2,FALSE),"ERROR")))</f>
        <v/>
      </c>
      <c r="F55" s="73"/>
      <c r="G55" s="74"/>
      <c r="H55" t="str">
        <f ca="1">IF(OR(E55="A1-2300",E55="B2-2300",E55="C3-2300"),IF(F55="",COUNTIF($O$3:$Q$33,E55),COUNTIF($O$3:INDIRECT(ADDRESS(DAY(F55)+1,COLUMN($Q$3))),E55)+COUNTIF(INDIRECT(ADDRESS(DAY(F55)+2,COLUMN($O$3))):$Q$33,G55)),"")</f>
        <v/>
      </c>
      <c r="I55" s="46" t="str">
        <f>IF(OR(E55="A1-2300",E55="B2-2300",E55="C3-2300"),
MIN(1,IF(COUNTIF($O$3:$Q$3,IF(OR(DAY(F55)=0,1&lt;DAY(F55)),E55,G55))&gt;0,COUNTIF(Sheet!$E$4:$E$151,D55),0))+
MIN(1,IF(COUNTIF($O$4:$Q$4,IF(OR(DAY(F55)=0,2&lt;DAY(F55)),E55,G55))&gt;0,COUNTIF(Sheet!$H$4:$H$151,D55),0))+
MIN(1,IF(COUNTIF($O$5:$Q$5,IF(OR(DAY(F55)=0,3&lt;DAY(F55)),E55,G55))&gt;0,COUNTIF(Sheet!$K$4:$K$151,D55),0))+
MIN(1,IF(COUNTIF($O$6:$Q$6,IF(OR(DAY(F55)=0,4&lt;DAY(F55)),E55,G55))&gt;0,COUNTIF(Sheet!$N$4:$N$151,D55),0))+
MIN(1,IF(COUNTIF($O$7:$Q$7,IF(OR(DAY(F55)=0,5&lt;DAY(F55)),E55,G55))&gt;0,COUNTIF(Sheet!$Q$4:$Q$151,D55),0))+
MIN(1,IF(COUNTIF($O$8:$Q$8,IF(OR(DAY(F55)=0,6&lt;DAY(F55)),E55,G55))&gt;0,COUNTIF(Sheet!$T$4:$T$151,D55),0))+
MIN(1,IF(COUNTIF($O$9:$Q$9,IF(OR(DAY(F55)=0,7&lt;DAY(F55)),E55,G55))&gt;0,COUNTIF(Sheet!$W$4:$W$151,D55),0))+
MIN(1,IF(COUNTIF($O$10:$Q$10,IF(OR(DAY(F55)=0,8&lt;DAY(F55)),E55,G55))&gt;0,COUNTIF(Sheet!$Z$4:$Z$151,D55),0))+
MIN(1,IF(COUNTIF($O$11:$Q$11,IF(OR(DAY(F55)=0,9&lt;DAY(F55)),E55,G55))&gt;0,COUNTIF(Sheet!$AC$4:$AC$151,D55),0))+
MIN(1,IF(COUNTIF($O$12:$Q$12,IF(OR(DAY(F55)=0,10&lt;DAY(F55)),E55,G55))&gt;0,COUNTIF(Sheet!$AF$4:$AF$151,D55),0))+
MIN(1,IF(COUNTIF($O$13:$Q$13,IF(OR(DAY(F55)=0,11&lt;DAY(F55)),E55,G55))&gt;0,COUNTIF(Sheet!$AI$4:$AI$151,D55),0))+
MIN(1,IF(COUNTIF($O$14:$Q$14,IF(OR(DAY(F55)=0,12&lt;DAY(F55)),E55,G55))&gt;0,COUNTIF(Sheet!$AL$4:$AL$151,D55),0))+
MIN(1,IF(COUNTIF($O$15:$Q$15,IF(OR(DAY(F55)=0,13&lt;DAY(F55)),E55,G55))&gt;0,COUNTIF(Sheet!$AO$4:$AO$151,D55),0))+
MIN(1,IF(COUNTIF($O$16:$Q$16,IF(OR(DAY(F55)=0,14&lt;DAY(F55)),E55,G55))&gt;0,COUNTIF(Sheet!$AR$4:$AR$151,D55),0))+
MIN(1,IF(COUNTIF($O$17:$Q$17,IF(OR(DAY(F55)=0,15&lt;DAY(F55)),E55,G55))&gt;0,COUNTIF(Sheet!$AU$4:$AU$151,D55),0))+
MIN(1,IF(COUNTIF($O$18:$Q$18,IF(OR(DAY(F55)=0,16&lt;DAY(F55)),E55,G55))&gt;0,COUNTIF(Sheet!$AX$4:$AX$151,D55),0))+
MIN(1,IF(COUNTIF($O$19:$Q$19,IF(OR(DAY(F55)=0,17&lt;DAY(F55)),E55,G55))&gt;0,COUNTIF(Sheet!$BA$4:$BA$151,D55),0))+
MIN(1,IF(COUNTIF($O$20:$Q$20,IF(OR(DAY(F55)=0,18&lt;DAY(F55)),E55,G55))&gt;0,COUNTIF(Sheet!$BD$4:$BD$151,D55),0))+
MIN(1,IF(COUNTIF($O$21:$Q$21,IF(OR(DAY(F55)=0,19&lt;DAY(F55)),E55,G55))&gt;0,COUNTIF(Sheet!$BG$4:$BG$151,D55),0))+
MIN(1,IF(COUNTIF($O$22:$Q$22,IF(OR(DAY(F55)=0,20&lt;DAY(F55)),E55,G55))&gt;0,COUNTIF(Sheet!$BJ$4:$BJ$151,D55),0))+
MIN(1,IF(COUNTIF($O$23:$Q$23,IF(OR(DAY(F55)=0,21&lt;DAY(F55)),E55,G55))&gt;0,COUNTIF(Sheet!$BM$4:$BM$151,D55),0))+
MIN(1,IF(COUNTIF($O$24:$Q$24,IF(OR(DAY(F55)=0,22&lt;DAY(F55)),E55,G55))&gt;0,COUNTIF(Sheet!$BP$4:$BP$151,D55),0))+
MIN(1,IF(COUNTIF($O$25:$Q$25,IF(OR(DAY(F55)=0,23&lt;DAY(F55)),E55,G55))&gt;0,COUNTIF(Sheet!$BS$4:$BS$151,D55),0))+
MIN(1,IF(COUNTIF($O$26:$Q$26,IF(OR(DAY(F55)=0,24&lt;DAY(F55)),E55,G55))&gt;0,COUNTIF(Sheet!$BV$4:$BV$151,D55),0))+
MIN(1,IF(COUNTIF($O$27:$Q$27,IF(OR(DAY(F55)=0,25&lt;DAY(F55)),E55,G55))&gt;0,COUNTIF(Sheet!$BY$4:$BY$151,D55),0))+
MIN(1,IF(COUNTIF($O$28:$Q$28,IF(OR(DAY(F55)=0,26&lt;DAY(F55)),E55,G55))&gt;0,COUNTIF(Sheet!$CB$4:$CB$151,D55),0))+
MIN(1,IF(COUNTIF($O$29:$Q$29,IF(OR(DAY(F55)=0,27&lt;DAY(F55)),E55,G55))&gt;0,COUNTIF(Sheet!$CE$4:$CE$151,D55),0))+
MIN(1,IF(COUNTIF($O$30:$Q$30,IF(OR(DAY(F55)=0,28&lt;DAY(F55)),E55,G55))&gt;0,COUNTIF(Sheet!$CH$4:$CH$151,D55),0))+
MIN(1,IF(COUNTIF($O$31:$Q$31,IF(OR(DAY(F55)=0,29&lt;DAY(F55)),E55,G55))&gt;0,COUNTIF(Sheet!$CK$4:$CK$151,D55),0))+
MIN(1,IF(COUNTIF($O$32:$Q$32,IF(OR(DAY(F55)=0,30&lt;DAY(F55)),E55,G55))&gt;0,COUNTIF(Sheet!$CN$4:$CN$151,D55),0))+
MIN(1,IF(COUNTIF($O$33:$Q$33,IF(OR(DAY(F55)=0,31&lt;DAY(F55)),E55,G55))&gt;0,COUNTIF(Sheet!$CQ$4:$CQ$151,D55),0)),"")</f>
        <v/>
      </c>
      <c r="J55" s="37" t="str">
        <f t="shared" ca="1" si="0"/>
        <v/>
      </c>
      <c r="K55" s="40" t="str">
        <f t="shared" ca="1" si="1"/>
        <v/>
      </c>
    </row>
    <row r="56" spans="4:11" x14ac:dyDescent="0.25">
      <c r="D56" s="39" t="str">
        <f>IF(ISBLANK(Sheet!EC54),"",IF(ISNUMBER(--Sheet!EC54),--Sheet!EC54,Sheet!EC54))</f>
        <v/>
      </c>
      <c r="E56" s="5" t="str">
        <f>IF(D56="","",IF(ISNUMBER(D56),"NEEDS NAME",IFERROR(VLOOKUP(D56,Data!$B$2:$C$300,2,FALSE),"ERROR")))</f>
        <v/>
      </c>
      <c r="F56" s="73"/>
      <c r="G56" s="74"/>
      <c r="H56" t="str">
        <f ca="1">IF(OR(E56="A1-2300",E56="B2-2300",E56="C3-2300"),IF(F56="",COUNTIF($O$3:$Q$33,E56),COUNTIF($O$3:INDIRECT(ADDRESS(DAY(F56)+1,COLUMN($Q$3))),E56)+COUNTIF(INDIRECT(ADDRESS(DAY(F56)+2,COLUMN($O$3))):$Q$33,G56)),"")</f>
        <v/>
      </c>
      <c r="I56" s="46" t="str">
        <f>IF(OR(E56="A1-2300",E56="B2-2300",E56="C3-2300"),
MIN(1,IF(COUNTIF($O$3:$Q$3,IF(OR(DAY(F56)=0,1&lt;DAY(F56)),E56,G56))&gt;0,COUNTIF(Sheet!$E$4:$E$151,D56),0))+
MIN(1,IF(COUNTIF($O$4:$Q$4,IF(OR(DAY(F56)=0,2&lt;DAY(F56)),E56,G56))&gt;0,COUNTIF(Sheet!$H$4:$H$151,D56),0))+
MIN(1,IF(COUNTIF($O$5:$Q$5,IF(OR(DAY(F56)=0,3&lt;DAY(F56)),E56,G56))&gt;0,COUNTIF(Sheet!$K$4:$K$151,D56),0))+
MIN(1,IF(COUNTIF($O$6:$Q$6,IF(OR(DAY(F56)=0,4&lt;DAY(F56)),E56,G56))&gt;0,COUNTIF(Sheet!$N$4:$N$151,D56),0))+
MIN(1,IF(COUNTIF($O$7:$Q$7,IF(OR(DAY(F56)=0,5&lt;DAY(F56)),E56,G56))&gt;0,COUNTIF(Sheet!$Q$4:$Q$151,D56),0))+
MIN(1,IF(COUNTIF($O$8:$Q$8,IF(OR(DAY(F56)=0,6&lt;DAY(F56)),E56,G56))&gt;0,COUNTIF(Sheet!$T$4:$T$151,D56),0))+
MIN(1,IF(COUNTIF($O$9:$Q$9,IF(OR(DAY(F56)=0,7&lt;DAY(F56)),E56,G56))&gt;0,COUNTIF(Sheet!$W$4:$W$151,D56),0))+
MIN(1,IF(COUNTIF($O$10:$Q$10,IF(OR(DAY(F56)=0,8&lt;DAY(F56)),E56,G56))&gt;0,COUNTIF(Sheet!$Z$4:$Z$151,D56),0))+
MIN(1,IF(COUNTIF($O$11:$Q$11,IF(OR(DAY(F56)=0,9&lt;DAY(F56)),E56,G56))&gt;0,COUNTIF(Sheet!$AC$4:$AC$151,D56),0))+
MIN(1,IF(COUNTIF($O$12:$Q$12,IF(OR(DAY(F56)=0,10&lt;DAY(F56)),E56,G56))&gt;0,COUNTIF(Sheet!$AF$4:$AF$151,D56),0))+
MIN(1,IF(COUNTIF($O$13:$Q$13,IF(OR(DAY(F56)=0,11&lt;DAY(F56)),E56,G56))&gt;0,COUNTIF(Sheet!$AI$4:$AI$151,D56),0))+
MIN(1,IF(COUNTIF($O$14:$Q$14,IF(OR(DAY(F56)=0,12&lt;DAY(F56)),E56,G56))&gt;0,COUNTIF(Sheet!$AL$4:$AL$151,D56),0))+
MIN(1,IF(COUNTIF($O$15:$Q$15,IF(OR(DAY(F56)=0,13&lt;DAY(F56)),E56,G56))&gt;0,COUNTIF(Sheet!$AO$4:$AO$151,D56),0))+
MIN(1,IF(COUNTIF($O$16:$Q$16,IF(OR(DAY(F56)=0,14&lt;DAY(F56)),E56,G56))&gt;0,COUNTIF(Sheet!$AR$4:$AR$151,D56),0))+
MIN(1,IF(COUNTIF($O$17:$Q$17,IF(OR(DAY(F56)=0,15&lt;DAY(F56)),E56,G56))&gt;0,COUNTIF(Sheet!$AU$4:$AU$151,D56),0))+
MIN(1,IF(COUNTIF($O$18:$Q$18,IF(OR(DAY(F56)=0,16&lt;DAY(F56)),E56,G56))&gt;0,COUNTIF(Sheet!$AX$4:$AX$151,D56),0))+
MIN(1,IF(COUNTIF($O$19:$Q$19,IF(OR(DAY(F56)=0,17&lt;DAY(F56)),E56,G56))&gt;0,COUNTIF(Sheet!$BA$4:$BA$151,D56),0))+
MIN(1,IF(COUNTIF($O$20:$Q$20,IF(OR(DAY(F56)=0,18&lt;DAY(F56)),E56,G56))&gt;0,COUNTIF(Sheet!$BD$4:$BD$151,D56),0))+
MIN(1,IF(COUNTIF($O$21:$Q$21,IF(OR(DAY(F56)=0,19&lt;DAY(F56)),E56,G56))&gt;0,COUNTIF(Sheet!$BG$4:$BG$151,D56),0))+
MIN(1,IF(COUNTIF($O$22:$Q$22,IF(OR(DAY(F56)=0,20&lt;DAY(F56)),E56,G56))&gt;0,COUNTIF(Sheet!$BJ$4:$BJ$151,D56),0))+
MIN(1,IF(COUNTIF($O$23:$Q$23,IF(OR(DAY(F56)=0,21&lt;DAY(F56)),E56,G56))&gt;0,COUNTIF(Sheet!$BM$4:$BM$151,D56),0))+
MIN(1,IF(COUNTIF($O$24:$Q$24,IF(OR(DAY(F56)=0,22&lt;DAY(F56)),E56,G56))&gt;0,COUNTIF(Sheet!$BP$4:$BP$151,D56),0))+
MIN(1,IF(COUNTIF($O$25:$Q$25,IF(OR(DAY(F56)=0,23&lt;DAY(F56)),E56,G56))&gt;0,COUNTIF(Sheet!$BS$4:$BS$151,D56),0))+
MIN(1,IF(COUNTIF($O$26:$Q$26,IF(OR(DAY(F56)=0,24&lt;DAY(F56)),E56,G56))&gt;0,COUNTIF(Sheet!$BV$4:$BV$151,D56),0))+
MIN(1,IF(COUNTIF($O$27:$Q$27,IF(OR(DAY(F56)=0,25&lt;DAY(F56)),E56,G56))&gt;0,COUNTIF(Sheet!$BY$4:$BY$151,D56),0))+
MIN(1,IF(COUNTIF($O$28:$Q$28,IF(OR(DAY(F56)=0,26&lt;DAY(F56)),E56,G56))&gt;0,COUNTIF(Sheet!$CB$4:$CB$151,D56),0))+
MIN(1,IF(COUNTIF($O$29:$Q$29,IF(OR(DAY(F56)=0,27&lt;DAY(F56)),E56,G56))&gt;0,COUNTIF(Sheet!$CE$4:$CE$151,D56),0))+
MIN(1,IF(COUNTIF($O$30:$Q$30,IF(OR(DAY(F56)=0,28&lt;DAY(F56)),E56,G56))&gt;0,COUNTIF(Sheet!$CH$4:$CH$151,D56),0))+
MIN(1,IF(COUNTIF($O$31:$Q$31,IF(OR(DAY(F56)=0,29&lt;DAY(F56)),E56,G56))&gt;0,COUNTIF(Sheet!$CK$4:$CK$151,D56),0))+
MIN(1,IF(COUNTIF($O$32:$Q$32,IF(OR(DAY(F56)=0,30&lt;DAY(F56)),E56,G56))&gt;0,COUNTIF(Sheet!$CN$4:$CN$151,D56),0))+
MIN(1,IF(COUNTIF($O$33:$Q$33,IF(OR(DAY(F56)=0,31&lt;DAY(F56)),E56,G56))&gt;0,COUNTIF(Sheet!$CQ$4:$CQ$151,D56),0)),"")</f>
        <v/>
      </c>
      <c r="J56" s="37" t="str">
        <f t="shared" ca="1" si="0"/>
        <v/>
      </c>
      <c r="K56" s="40" t="str">
        <f t="shared" ca="1" si="1"/>
        <v/>
      </c>
    </row>
    <row r="57" spans="4:11" x14ac:dyDescent="0.25">
      <c r="D57" s="39" t="str">
        <f>IF(ISBLANK(Sheet!EC55),"",IF(ISNUMBER(--Sheet!EC55),--Sheet!EC55,Sheet!EC55))</f>
        <v/>
      </c>
      <c r="E57" s="5" t="str">
        <f>IF(D57="","",IF(ISNUMBER(D57),"NEEDS NAME",IFERROR(VLOOKUP(D57,Data!$B$2:$C$300,2,FALSE),"ERROR")))</f>
        <v/>
      </c>
      <c r="F57" s="73"/>
      <c r="G57" s="74"/>
      <c r="H57" t="str">
        <f ca="1">IF(OR(E57="A1-2300",E57="B2-2300",E57="C3-2300"),IF(F57="",COUNTIF($O$3:$Q$33,E57),COUNTIF($O$3:INDIRECT(ADDRESS(DAY(F57)+1,COLUMN($Q$3))),E57)+COUNTIF(INDIRECT(ADDRESS(DAY(F57)+2,COLUMN($O$3))):$Q$33,G57)),"")</f>
        <v/>
      </c>
      <c r="I57" s="46" t="str">
        <f>IF(OR(E57="A1-2300",E57="B2-2300",E57="C3-2300"),
MIN(1,IF(COUNTIF($O$3:$Q$3,IF(OR(DAY(F57)=0,1&lt;DAY(F57)),E57,G57))&gt;0,COUNTIF(Sheet!$E$4:$E$151,D57),0))+
MIN(1,IF(COUNTIF($O$4:$Q$4,IF(OR(DAY(F57)=0,2&lt;DAY(F57)),E57,G57))&gt;0,COUNTIF(Sheet!$H$4:$H$151,D57),0))+
MIN(1,IF(COUNTIF($O$5:$Q$5,IF(OR(DAY(F57)=0,3&lt;DAY(F57)),E57,G57))&gt;0,COUNTIF(Sheet!$K$4:$K$151,D57),0))+
MIN(1,IF(COUNTIF($O$6:$Q$6,IF(OR(DAY(F57)=0,4&lt;DAY(F57)),E57,G57))&gt;0,COUNTIF(Sheet!$N$4:$N$151,D57),0))+
MIN(1,IF(COUNTIF($O$7:$Q$7,IF(OR(DAY(F57)=0,5&lt;DAY(F57)),E57,G57))&gt;0,COUNTIF(Sheet!$Q$4:$Q$151,D57),0))+
MIN(1,IF(COUNTIF($O$8:$Q$8,IF(OR(DAY(F57)=0,6&lt;DAY(F57)),E57,G57))&gt;0,COUNTIF(Sheet!$T$4:$T$151,D57),0))+
MIN(1,IF(COUNTIF($O$9:$Q$9,IF(OR(DAY(F57)=0,7&lt;DAY(F57)),E57,G57))&gt;0,COUNTIF(Sheet!$W$4:$W$151,D57),0))+
MIN(1,IF(COUNTIF($O$10:$Q$10,IF(OR(DAY(F57)=0,8&lt;DAY(F57)),E57,G57))&gt;0,COUNTIF(Sheet!$Z$4:$Z$151,D57),0))+
MIN(1,IF(COUNTIF($O$11:$Q$11,IF(OR(DAY(F57)=0,9&lt;DAY(F57)),E57,G57))&gt;0,COUNTIF(Sheet!$AC$4:$AC$151,D57),0))+
MIN(1,IF(COUNTIF($O$12:$Q$12,IF(OR(DAY(F57)=0,10&lt;DAY(F57)),E57,G57))&gt;0,COUNTIF(Sheet!$AF$4:$AF$151,D57),0))+
MIN(1,IF(COUNTIF($O$13:$Q$13,IF(OR(DAY(F57)=0,11&lt;DAY(F57)),E57,G57))&gt;0,COUNTIF(Sheet!$AI$4:$AI$151,D57),0))+
MIN(1,IF(COUNTIF($O$14:$Q$14,IF(OR(DAY(F57)=0,12&lt;DAY(F57)),E57,G57))&gt;0,COUNTIF(Sheet!$AL$4:$AL$151,D57),0))+
MIN(1,IF(COUNTIF($O$15:$Q$15,IF(OR(DAY(F57)=0,13&lt;DAY(F57)),E57,G57))&gt;0,COUNTIF(Sheet!$AO$4:$AO$151,D57),0))+
MIN(1,IF(COUNTIF($O$16:$Q$16,IF(OR(DAY(F57)=0,14&lt;DAY(F57)),E57,G57))&gt;0,COUNTIF(Sheet!$AR$4:$AR$151,D57),0))+
MIN(1,IF(COUNTIF($O$17:$Q$17,IF(OR(DAY(F57)=0,15&lt;DAY(F57)),E57,G57))&gt;0,COUNTIF(Sheet!$AU$4:$AU$151,D57),0))+
MIN(1,IF(COUNTIF($O$18:$Q$18,IF(OR(DAY(F57)=0,16&lt;DAY(F57)),E57,G57))&gt;0,COUNTIF(Sheet!$AX$4:$AX$151,D57),0))+
MIN(1,IF(COUNTIF($O$19:$Q$19,IF(OR(DAY(F57)=0,17&lt;DAY(F57)),E57,G57))&gt;0,COUNTIF(Sheet!$BA$4:$BA$151,D57),0))+
MIN(1,IF(COUNTIF($O$20:$Q$20,IF(OR(DAY(F57)=0,18&lt;DAY(F57)),E57,G57))&gt;0,COUNTIF(Sheet!$BD$4:$BD$151,D57),0))+
MIN(1,IF(COUNTIF($O$21:$Q$21,IF(OR(DAY(F57)=0,19&lt;DAY(F57)),E57,G57))&gt;0,COUNTIF(Sheet!$BG$4:$BG$151,D57),0))+
MIN(1,IF(COUNTIF($O$22:$Q$22,IF(OR(DAY(F57)=0,20&lt;DAY(F57)),E57,G57))&gt;0,COUNTIF(Sheet!$BJ$4:$BJ$151,D57),0))+
MIN(1,IF(COUNTIF($O$23:$Q$23,IF(OR(DAY(F57)=0,21&lt;DAY(F57)),E57,G57))&gt;0,COUNTIF(Sheet!$BM$4:$BM$151,D57),0))+
MIN(1,IF(COUNTIF($O$24:$Q$24,IF(OR(DAY(F57)=0,22&lt;DAY(F57)),E57,G57))&gt;0,COUNTIF(Sheet!$BP$4:$BP$151,D57),0))+
MIN(1,IF(COUNTIF($O$25:$Q$25,IF(OR(DAY(F57)=0,23&lt;DAY(F57)),E57,G57))&gt;0,COUNTIF(Sheet!$BS$4:$BS$151,D57),0))+
MIN(1,IF(COUNTIF($O$26:$Q$26,IF(OR(DAY(F57)=0,24&lt;DAY(F57)),E57,G57))&gt;0,COUNTIF(Sheet!$BV$4:$BV$151,D57),0))+
MIN(1,IF(COUNTIF($O$27:$Q$27,IF(OR(DAY(F57)=0,25&lt;DAY(F57)),E57,G57))&gt;0,COUNTIF(Sheet!$BY$4:$BY$151,D57),0))+
MIN(1,IF(COUNTIF($O$28:$Q$28,IF(OR(DAY(F57)=0,26&lt;DAY(F57)),E57,G57))&gt;0,COUNTIF(Sheet!$CB$4:$CB$151,D57),0))+
MIN(1,IF(COUNTIF($O$29:$Q$29,IF(OR(DAY(F57)=0,27&lt;DAY(F57)),E57,G57))&gt;0,COUNTIF(Sheet!$CE$4:$CE$151,D57),0))+
MIN(1,IF(COUNTIF($O$30:$Q$30,IF(OR(DAY(F57)=0,28&lt;DAY(F57)),E57,G57))&gt;0,COUNTIF(Sheet!$CH$4:$CH$151,D57),0))+
MIN(1,IF(COUNTIF($O$31:$Q$31,IF(OR(DAY(F57)=0,29&lt;DAY(F57)),E57,G57))&gt;0,COUNTIF(Sheet!$CK$4:$CK$151,D57),0))+
MIN(1,IF(COUNTIF($O$32:$Q$32,IF(OR(DAY(F57)=0,30&lt;DAY(F57)),E57,G57))&gt;0,COUNTIF(Sheet!$CN$4:$CN$151,D57),0))+
MIN(1,IF(COUNTIF($O$33:$Q$33,IF(OR(DAY(F57)=0,31&lt;DAY(F57)),E57,G57))&gt;0,COUNTIF(Sheet!$CQ$4:$CQ$151,D57),0)),"")</f>
        <v/>
      </c>
      <c r="J57" s="37" t="str">
        <f t="shared" ca="1" si="0"/>
        <v/>
      </c>
      <c r="K57" s="40" t="str">
        <f t="shared" ca="1" si="1"/>
        <v/>
      </c>
    </row>
    <row r="58" spans="4:11" x14ac:dyDescent="0.25">
      <c r="D58" s="39" t="str">
        <f>IF(ISBLANK(Sheet!EC56),"",IF(ISNUMBER(--Sheet!EC56),--Sheet!EC56,Sheet!EC56))</f>
        <v/>
      </c>
      <c r="E58" s="5" t="str">
        <f>IF(D58="","",IF(ISNUMBER(D58),"NEEDS NAME",IFERROR(VLOOKUP(D58,Data!$B$2:$C$300,2,FALSE),"ERROR")))</f>
        <v/>
      </c>
      <c r="F58" s="73"/>
      <c r="G58" s="74"/>
      <c r="H58" t="str">
        <f ca="1">IF(OR(E58="A1-2300",E58="B2-2300",E58="C3-2300"),IF(F58="",COUNTIF($O$3:$Q$33,E58),COUNTIF($O$3:INDIRECT(ADDRESS(DAY(F58)+1,COLUMN($Q$3))),E58)+COUNTIF(INDIRECT(ADDRESS(DAY(F58)+2,COLUMN($O$3))):$Q$33,G58)),"")</f>
        <v/>
      </c>
      <c r="I58" s="46" t="str">
        <f>IF(OR(E58="A1-2300",E58="B2-2300",E58="C3-2300"),
MIN(1,IF(COUNTIF($O$3:$Q$3,IF(OR(DAY(F58)=0,1&lt;DAY(F58)),E58,G58))&gt;0,COUNTIF(Sheet!$E$4:$E$151,D58),0))+
MIN(1,IF(COUNTIF($O$4:$Q$4,IF(OR(DAY(F58)=0,2&lt;DAY(F58)),E58,G58))&gt;0,COUNTIF(Sheet!$H$4:$H$151,D58),0))+
MIN(1,IF(COUNTIF($O$5:$Q$5,IF(OR(DAY(F58)=0,3&lt;DAY(F58)),E58,G58))&gt;0,COUNTIF(Sheet!$K$4:$K$151,D58),0))+
MIN(1,IF(COUNTIF($O$6:$Q$6,IF(OR(DAY(F58)=0,4&lt;DAY(F58)),E58,G58))&gt;0,COUNTIF(Sheet!$N$4:$N$151,D58),0))+
MIN(1,IF(COUNTIF($O$7:$Q$7,IF(OR(DAY(F58)=0,5&lt;DAY(F58)),E58,G58))&gt;0,COUNTIF(Sheet!$Q$4:$Q$151,D58),0))+
MIN(1,IF(COUNTIF($O$8:$Q$8,IF(OR(DAY(F58)=0,6&lt;DAY(F58)),E58,G58))&gt;0,COUNTIF(Sheet!$T$4:$T$151,D58),0))+
MIN(1,IF(COUNTIF($O$9:$Q$9,IF(OR(DAY(F58)=0,7&lt;DAY(F58)),E58,G58))&gt;0,COUNTIF(Sheet!$W$4:$W$151,D58),0))+
MIN(1,IF(COUNTIF($O$10:$Q$10,IF(OR(DAY(F58)=0,8&lt;DAY(F58)),E58,G58))&gt;0,COUNTIF(Sheet!$Z$4:$Z$151,D58),0))+
MIN(1,IF(COUNTIF($O$11:$Q$11,IF(OR(DAY(F58)=0,9&lt;DAY(F58)),E58,G58))&gt;0,COUNTIF(Sheet!$AC$4:$AC$151,D58),0))+
MIN(1,IF(COUNTIF($O$12:$Q$12,IF(OR(DAY(F58)=0,10&lt;DAY(F58)),E58,G58))&gt;0,COUNTIF(Sheet!$AF$4:$AF$151,D58),0))+
MIN(1,IF(COUNTIF($O$13:$Q$13,IF(OR(DAY(F58)=0,11&lt;DAY(F58)),E58,G58))&gt;0,COUNTIF(Sheet!$AI$4:$AI$151,D58),0))+
MIN(1,IF(COUNTIF($O$14:$Q$14,IF(OR(DAY(F58)=0,12&lt;DAY(F58)),E58,G58))&gt;0,COUNTIF(Sheet!$AL$4:$AL$151,D58),0))+
MIN(1,IF(COUNTIF($O$15:$Q$15,IF(OR(DAY(F58)=0,13&lt;DAY(F58)),E58,G58))&gt;0,COUNTIF(Sheet!$AO$4:$AO$151,D58),0))+
MIN(1,IF(COUNTIF($O$16:$Q$16,IF(OR(DAY(F58)=0,14&lt;DAY(F58)),E58,G58))&gt;0,COUNTIF(Sheet!$AR$4:$AR$151,D58),0))+
MIN(1,IF(COUNTIF($O$17:$Q$17,IF(OR(DAY(F58)=0,15&lt;DAY(F58)),E58,G58))&gt;0,COUNTIF(Sheet!$AU$4:$AU$151,D58),0))+
MIN(1,IF(COUNTIF($O$18:$Q$18,IF(OR(DAY(F58)=0,16&lt;DAY(F58)),E58,G58))&gt;0,COUNTIF(Sheet!$AX$4:$AX$151,D58),0))+
MIN(1,IF(COUNTIF($O$19:$Q$19,IF(OR(DAY(F58)=0,17&lt;DAY(F58)),E58,G58))&gt;0,COUNTIF(Sheet!$BA$4:$BA$151,D58),0))+
MIN(1,IF(COUNTIF($O$20:$Q$20,IF(OR(DAY(F58)=0,18&lt;DAY(F58)),E58,G58))&gt;0,COUNTIF(Sheet!$BD$4:$BD$151,D58),0))+
MIN(1,IF(COUNTIF($O$21:$Q$21,IF(OR(DAY(F58)=0,19&lt;DAY(F58)),E58,G58))&gt;0,COUNTIF(Sheet!$BG$4:$BG$151,D58),0))+
MIN(1,IF(COUNTIF($O$22:$Q$22,IF(OR(DAY(F58)=0,20&lt;DAY(F58)),E58,G58))&gt;0,COUNTIF(Sheet!$BJ$4:$BJ$151,D58),0))+
MIN(1,IF(COUNTIF($O$23:$Q$23,IF(OR(DAY(F58)=0,21&lt;DAY(F58)),E58,G58))&gt;0,COUNTIF(Sheet!$BM$4:$BM$151,D58),0))+
MIN(1,IF(COUNTIF($O$24:$Q$24,IF(OR(DAY(F58)=0,22&lt;DAY(F58)),E58,G58))&gt;0,COUNTIF(Sheet!$BP$4:$BP$151,D58),0))+
MIN(1,IF(COUNTIF($O$25:$Q$25,IF(OR(DAY(F58)=0,23&lt;DAY(F58)),E58,G58))&gt;0,COUNTIF(Sheet!$BS$4:$BS$151,D58),0))+
MIN(1,IF(COUNTIF($O$26:$Q$26,IF(OR(DAY(F58)=0,24&lt;DAY(F58)),E58,G58))&gt;0,COUNTIF(Sheet!$BV$4:$BV$151,D58),0))+
MIN(1,IF(COUNTIF($O$27:$Q$27,IF(OR(DAY(F58)=0,25&lt;DAY(F58)),E58,G58))&gt;0,COUNTIF(Sheet!$BY$4:$BY$151,D58),0))+
MIN(1,IF(COUNTIF($O$28:$Q$28,IF(OR(DAY(F58)=0,26&lt;DAY(F58)),E58,G58))&gt;0,COUNTIF(Sheet!$CB$4:$CB$151,D58),0))+
MIN(1,IF(COUNTIF($O$29:$Q$29,IF(OR(DAY(F58)=0,27&lt;DAY(F58)),E58,G58))&gt;0,COUNTIF(Sheet!$CE$4:$CE$151,D58),0))+
MIN(1,IF(COUNTIF($O$30:$Q$30,IF(OR(DAY(F58)=0,28&lt;DAY(F58)),E58,G58))&gt;0,COUNTIF(Sheet!$CH$4:$CH$151,D58),0))+
MIN(1,IF(COUNTIF($O$31:$Q$31,IF(OR(DAY(F58)=0,29&lt;DAY(F58)),E58,G58))&gt;0,COUNTIF(Sheet!$CK$4:$CK$151,D58),0))+
MIN(1,IF(COUNTIF($O$32:$Q$32,IF(OR(DAY(F58)=0,30&lt;DAY(F58)),E58,G58))&gt;0,COUNTIF(Sheet!$CN$4:$CN$151,D58),0))+
MIN(1,IF(COUNTIF($O$33:$Q$33,IF(OR(DAY(F58)=0,31&lt;DAY(F58)),E58,G58))&gt;0,COUNTIF(Sheet!$CQ$4:$CQ$151,D58),0)),"")</f>
        <v/>
      </c>
      <c r="J58" s="37" t="str">
        <f t="shared" ca="1" si="0"/>
        <v/>
      </c>
      <c r="K58" s="40" t="str">
        <f t="shared" ca="1" si="1"/>
        <v/>
      </c>
    </row>
    <row r="59" spans="4:11" x14ac:dyDescent="0.25">
      <c r="D59" s="39" t="str">
        <f>IF(ISBLANK(Sheet!EC57),"",IF(ISNUMBER(--Sheet!EC57),--Sheet!EC57,Sheet!EC57))</f>
        <v/>
      </c>
      <c r="E59" s="5" t="str">
        <f>IF(D59="","",IF(ISNUMBER(D59),"NEEDS NAME",IFERROR(VLOOKUP(D59,Data!$B$2:$C$300,2,FALSE),"ERROR")))</f>
        <v/>
      </c>
      <c r="F59" s="73"/>
      <c r="G59" s="74"/>
      <c r="H59" t="str">
        <f ca="1">IF(OR(E59="A1-2300",E59="B2-2300",E59="C3-2300"),IF(F59="",COUNTIF($O$3:$Q$33,E59),COUNTIF($O$3:INDIRECT(ADDRESS(DAY(F59)+1,COLUMN($Q$3))),E59)+COUNTIF(INDIRECT(ADDRESS(DAY(F59)+2,COLUMN($O$3))):$Q$33,G59)),"")</f>
        <v/>
      </c>
      <c r="I59" s="46" t="str">
        <f>IF(OR(E59="A1-2300",E59="B2-2300",E59="C3-2300"),
MIN(1,IF(COUNTIF($O$3:$Q$3,IF(OR(DAY(F59)=0,1&lt;DAY(F59)),E59,G59))&gt;0,COUNTIF(Sheet!$E$4:$E$151,D59),0))+
MIN(1,IF(COUNTIF($O$4:$Q$4,IF(OR(DAY(F59)=0,2&lt;DAY(F59)),E59,G59))&gt;0,COUNTIF(Sheet!$H$4:$H$151,D59),0))+
MIN(1,IF(COUNTIF($O$5:$Q$5,IF(OR(DAY(F59)=0,3&lt;DAY(F59)),E59,G59))&gt;0,COUNTIF(Sheet!$K$4:$K$151,D59),0))+
MIN(1,IF(COUNTIF($O$6:$Q$6,IF(OR(DAY(F59)=0,4&lt;DAY(F59)),E59,G59))&gt;0,COUNTIF(Sheet!$N$4:$N$151,D59),0))+
MIN(1,IF(COUNTIF($O$7:$Q$7,IF(OR(DAY(F59)=0,5&lt;DAY(F59)),E59,G59))&gt;0,COUNTIF(Sheet!$Q$4:$Q$151,D59),0))+
MIN(1,IF(COUNTIF($O$8:$Q$8,IF(OR(DAY(F59)=0,6&lt;DAY(F59)),E59,G59))&gt;0,COUNTIF(Sheet!$T$4:$T$151,D59),0))+
MIN(1,IF(COUNTIF($O$9:$Q$9,IF(OR(DAY(F59)=0,7&lt;DAY(F59)),E59,G59))&gt;0,COUNTIF(Sheet!$W$4:$W$151,D59),0))+
MIN(1,IF(COUNTIF($O$10:$Q$10,IF(OR(DAY(F59)=0,8&lt;DAY(F59)),E59,G59))&gt;0,COUNTIF(Sheet!$Z$4:$Z$151,D59),0))+
MIN(1,IF(COUNTIF($O$11:$Q$11,IF(OR(DAY(F59)=0,9&lt;DAY(F59)),E59,G59))&gt;0,COUNTIF(Sheet!$AC$4:$AC$151,D59),0))+
MIN(1,IF(COUNTIF($O$12:$Q$12,IF(OR(DAY(F59)=0,10&lt;DAY(F59)),E59,G59))&gt;0,COUNTIF(Sheet!$AF$4:$AF$151,D59),0))+
MIN(1,IF(COUNTIF($O$13:$Q$13,IF(OR(DAY(F59)=0,11&lt;DAY(F59)),E59,G59))&gt;0,COUNTIF(Sheet!$AI$4:$AI$151,D59),0))+
MIN(1,IF(COUNTIF($O$14:$Q$14,IF(OR(DAY(F59)=0,12&lt;DAY(F59)),E59,G59))&gt;0,COUNTIF(Sheet!$AL$4:$AL$151,D59),0))+
MIN(1,IF(COUNTIF($O$15:$Q$15,IF(OR(DAY(F59)=0,13&lt;DAY(F59)),E59,G59))&gt;0,COUNTIF(Sheet!$AO$4:$AO$151,D59),0))+
MIN(1,IF(COUNTIF($O$16:$Q$16,IF(OR(DAY(F59)=0,14&lt;DAY(F59)),E59,G59))&gt;0,COUNTIF(Sheet!$AR$4:$AR$151,D59),0))+
MIN(1,IF(COUNTIF($O$17:$Q$17,IF(OR(DAY(F59)=0,15&lt;DAY(F59)),E59,G59))&gt;0,COUNTIF(Sheet!$AU$4:$AU$151,D59),0))+
MIN(1,IF(COUNTIF($O$18:$Q$18,IF(OR(DAY(F59)=0,16&lt;DAY(F59)),E59,G59))&gt;0,COUNTIF(Sheet!$AX$4:$AX$151,D59),0))+
MIN(1,IF(COUNTIF($O$19:$Q$19,IF(OR(DAY(F59)=0,17&lt;DAY(F59)),E59,G59))&gt;0,COUNTIF(Sheet!$BA$4:$BA$151,D59),0))+
MIN(1,IF(COUNTIF($O$20:$Q$20,IF(OR(DAY(F59)=0,18&lt;DAY(F59)),E59,G59))&gt;0,COUNTIF(Sheet!$BD$4:$BD$151,D59),0))+
MIN(1,IF(COUNTIF($O$21:$Q$21,IF(OR(DAY(F59)=0,19&lt;DAY(F59)),E59,G59))&gt;0,COUNTIF(Sheet!$BG$4:$BG$151,D59),0))+
MIN(1,IF(COUNTIF($O$22:$Q$22,IF(OR(DAY(F59)=0,20&lt;DAY(F59)),E59,G59))&gt;0,COUNTIF(Sheet!$BJ$4:$BJ$151,D59),0))+
MIN(1,IF(COUNTIF($O$23:$Q$23,IF(OR(DAY(F59)=0,21&lt;DAY(F59)),E59,G59))&gt;0,COUNTIF(Sheet!$BM$4:$BM$151,D59),0))+
MIN(1,IF(COUNTIF($O$24:$Q$24,IF(OR(DAY(F59)=0,22&lt;DAY(F59)),E59,G59))&gt;0,COUNTIF(Sheet!$BP$4:$BP$151,D59),0))+
MIN(1,IF(COUNTIF($O$25:$Q$25,IF(OR(DAY(F59)=0,23&lt;DAY(F59)),E59,G59))&gt;0,COUNTIF(Sheet!$BS$4:$BS$151,D59),0))+
MIN(1,IF(COUNTIF($O$26:$Q$26,IF(OR(DAY(F59)=0,24&lt;DAY(F59)),E59,G59))&gt;0,COUNTIF(Sheet!$BV$4:$BV$151,D59),0))+
MIN(1,IF(COUNTIF($O$27:$Q$27,IF(OR(DAY(F59)=0,25&lt;DAY(F59)),E59,G59))&gt;0,COUNTIF(Sheet!$BY$4:$BY$151,D59),0))+
MIN(1,IF(COUNTIF($O$28:$Q$28,IF(OR(DAY(F59)=0,26&lt;DAY(F59)),E59,G59))&gt;0,COUNTIF(Sheet!$CB$4:$CB$151,D59),0))+
MIN(1,IF(COUNTIF($O$29:$Q$29,IF(OR(DAY(F59)=0,27&lt;DAY(F59)),E59,G59))&gt;0,COUNTIF(Sheet!$CE$4:$CE$151,D59),0))+
MIN(1,IF(COUNTIF($O$30:$Q$30,IF(OR(DAY(F59)=0,28&lt;DAY(F59)),E59,G59))&gt;0,COUNTIF(Sheet!$CH$4:$CH$151,D59),0))+
MIN(1,IF(COUNTIF($O$31:$Q$31,IF(OR(DAY(F59)=0,29&lt;DAY(F59)),E59,G59))&gt;0,COUNTIF(Sheet!$CK$4:$CK$151,D59),0))+
MIN(1,IF(COUNTIF($O$32:$Q$32,IF(OR(DAY(F59)=0,30&lt;DAY(F59)),E59,G59))&gt;0,COUNTIF(Sheet!$CN$4:$CN$151,D59),0))+
MIN(1,IF(COUNTIF($O$33:$Q$33,IF(OR(DAY(F59)=0,31&lt;DAY(F59)),E59,G59))&gt;0,COUNTIF(Sheet!$CQ$4:$CQ$151,D59),0)),"")</f>
        <v/>
      </c>
      <c r="J59" s="37" t="str">
        <f t="shared" ca="1" si="0"/>
        <v/>
      </c>
      <c r="K59" s="40" t="str">
        <f t="shared" ca="1" si="1"/>
        <v/>
      </c>
    </row>
    <row r="60" spans="4:11" x14ac:dyDescent="0.25">
      <c r="D60" s="39" t="str">
        <f>IF(ISBLANK(Sheet!EC58),"",IF(ISNUMBER(--Sheet!EC58),--Sheet!EC58,Sheet!EC58))</f>
        <v/>
      </c>
      <c r="E60" s="5" t="str">
        <f>IF(D60="","",IF(ISNUMBER(D60),"NEEDS NAME",IFERROR(VLOOKUP(D60,Data!$B$2:$C$300,2,FALSE),"ERROR")))</f>
        <v/>
      </c>
      <c r="F60" s="73"/>
      <c r="G60" s="74"/>
      <c r="H60" t="str">
        <f ca="1">IF(OR(E60="A1-2300",E60="B2-2300",E60="C3-2300"),IF(F60="",COUNTIF($O$3:$Q$33,E60),COUNTIF($O$3:INDIRECT(ADDRESS(DAY(F60)+1,COLUMN($Q$3))),E60)+COUNTIF(INDIRECT(ADDRESS(DAY(F60)+2,COLUMN($O$3))):$Q$33,G60)),"")</f>
        <v/>
      </c>
      <c r="I60" s="46" t="str">
        <f>IF(OR(E60="A1-2300",E60="B2-2300",E60="C3-2300"),
MIN(1,IF(COUNTIF($O$3:$Q$3,IF(OR(DAY(F60)=0,1&lt;DAY(F60)),E60,G60))&gt;0,COUNTIF(Sheet!$E$4:$E$151,D60),0))+
MIN(1,IF(COUNTIF($O$4:$Q$4,IF(OR(DAY(F60)=0,2&lt;DAY(F60)),E60,G60))&gt;0,COUNTIF(Sheet!$H$4:$H$151,D60),0))+
MIN(1,IF(COUNTIF($O$5:$Q$5,IF(OR(DAY(F60)=0,3&lt;DAY(F60)),E60,G60))&gt;0,COUNTIF(Sheet!$K$4:$K$151,D60),0))+
MIN(1,IF(COUNTIF($O$6:$Q$6,IF(OR(DAY(F60)=0,4&lt;DAY(F60)),E60,G60))&gt;0,COUNTIF(Sheet!$N$4:$N$151,D60),0))+
MIN(1,IF(COUNTIF($O$7:$Q$7,IF(OR(DAY(F60)=0,5&lt;DAY(F60)),E60,G60))&gt;0,COUNTIF(Sheet!$Q$4:$Q$151,D60),0))+
MIN(1,IF(COUNTIF($O$8:$Q$8,IF(OR(DAY(F60)=0,6&lt;DAY(F60)),E60,G60))&gt;0,COUNTIF(Sheet!$T$4:$T$151,D60),0))+
MIN(1,IF(COUNTIF($O$9:$Q$9,IF(OR(DAY(F60)=0,7&lt;DAY(F60)),E60,G60))&gt;0,COUNTIF(Sheet!$W$4:$W$151,D60),0))+
MIN(1,IF(COUNTIF($O$10:$Q$10,IF(OR(DAY(F60)=0,8&lt;DAY(F60)),E60,G60))&gt;0,COUNTIF(Sheet!$Z$4:$Z$151,D60),0))+
MIN(1,IF(COUNTIF($O$11:$Q$11,IF(OR(DAY(F60)=0,9&lt;DAY(F60)),E60,G60))&gt;0,COUNTIF(Sheet!$AC$4:$AC$151,D60),0))+
MIN(1,IF(COUNTIF($O$12:$Q$12,IF(OR(DAY(F60)=0,10&lt;DAY(F60)),E60,G60))&gt;0,COUNTIF(Sheet!$AF$4:$AF$151,D60),0))+
MIN(1,IF(COUNTIF($O$13:$Q$13,IF(OR(DAY(F60)=0,11&lt;DAY(F60)),E60,G60))&gt;0,COUNTIF(Sheet!$AI$4:$AI$151,D60),0))+
MIN(1,IF(COUNTIF($O$14:$Q$14,IF(OR(DAY(F60)=0,12&lt;DAY(F60)),E60,G60))&gt;0,COUNTIF(Sheet!$AL$4:$AL$151,D60),0))+
MIN(1,IF(COUNTIF($O$15:$Q$15,IF(OR(DAY(F60)=0,13&lt;DAY(F60)),E60,G60))&gt;0,COUNTIF(Sheet!$AO$4:$AO$151,D60),0))+
MIN(1,IF(COUNTIF($O$16:$Q$16,IF(OR(DAY(F60)=0,14&lt;DAY(F60)),E60,G60))&gt;0,COUNTIF(Sheet!$AR$4:$AR$151,D60),0))+
MIN(1,IF(COUNTIF($O$17:$Q$17,IF(OR(DAY(F60)=0,15&lt;DAY(F60)),E60,G60))&gt;0,COUNTIF(Sheet!$AU$4:$AU$151,D60),0))+
MIN(1,IF(COUNTIF($O$18:$Q$18,IF(OR(DAY(F60)=0,16&lt;DAY(F60)),E60,G60))&gt;0,COUNTIF(Sheet!$AX$4:$AX$151,D60),0))+
MIN(1,IF(COUNTIF($O$19:$Q$19,IF(OR(DAY(F60)=0,17&lt;DAY(F60)),E60,G60))&gt;0,COUNTIF(Sheet!$BA$4:$BA$151,D60),0))+
MIN(1,IF(COUNTIF($O$20:$Q$20,IF(OR(DAY(F60)=0,18&lt;DAY(F60)),E60,G60))&gt;0,COUNTIF(Sheet!$BD$4:$BD$151,D60),0))+
MIN(1,IF(COUNTIF($O$21:$Q$21,IF(OR(DAY(F60)=0,19&lt;DAY(F60)),E60,G60))&gt;0,COUNTIF(Sheet!$BG$4:$BG$151,D60),0))+
MIN(1,IF(COUNTIF($O$22:$Q$22,IF(OR(DAY(F60)=0,20&lt;DAY(F60)),E60,G60))&gt;0,COUNTIF(Sheet!$BJ$4:$BJ$151,D60),0))+
MIN(1,IF(COUNTIF($O$23:$Q$23,IF(OR(DAY(F60)=0,21&lt;DAY(F60)),E60,G60))&gt;0,COUNTIF(Sheet!$BM$4:$BM$151,D60),0))+
MIN(1,IF(COUNTIF($O$24:$Q$24,IF(OR(DAY(F60)=0,22&lt;DAY(F60)),E60,G60))&gt;0,COUNTIF(Sheet!$BP$4:$BP$151,D60),0))+
MIN(1,IF(COUNTIF($O$25:$Q$25,IF(OR(DAY(F60)=0,23&lt;DAY(F60)),E60,G60))&gt;0,COUNTIF(Sheet!$BS$4:$BS$151,D60),0))+
MIN(1,IF(COUNTIF($O$26:$Q$26,IF(OR(DAY(F60)=0,24&lt;DAY(F60)),E60,G60))&gt;0,COUNTIF(Sheet!$BV$4:$BV$151,D60),0))+
MIN(1,IF(COUNTIF($O$27:$Q$27,IF(OR(DAY(F60)=0,25&lt;DAY(F60)),E60,G60))&gt;0,COUNTIF(Sheet!$BY$4:$BY$151,D60),0))+
MIN(1,IF(COUNTIF($O$28:$Q$28,IF(OR(DAY(F60)=0,26&lt;DAY(F60)),E60,G60))&gt;0,COUNTIF(Sheet!$CB$4:$CB$151,D60),0))+
MIN(1,IF(COUNTIF($O$29:$Q$29,IF(OR(DAY(F60)=0,27&lt;DAY(F60)),E60,G60))&gt;0,COUNTIF(Sheet!$CE$4:$CE$151,D60),0))+
MIN(1,IF(COUNTIF($O$30:$Q$30,IF(OR(DAY(F60)=0,28&lt;DAY(F60)),E60,G60))&gt;0,COUNTIF(Sheet!$CH$4:$CH$151,D60),0))+
MIN(1,IF(COUNTIF($O$31:$Q$31,IF(OR(DAY(F60)=0,29&lt;DAY(F60)),E60,G60))&gt;0,COUNTIF(Sheet!$CK$4:$CK$151,D60),0))+
MIN(1,IF(COUNTIF($O$32:$Q$32,IF(OR(DAY(F60)=0,30&lt;DAY(F60)),E60,G60))&gt;0,COUNTIF(Sheet!$CN$4:$CN$151,D60),0))+
MIN(1,IF(COUNTIF($O$33:$Q$33,IF(OR(DAY(F60)=0,31&lt;DAY(F60)),E60,G60))&gt;0,COUNTIF(Sheet!$CQ$4:$CQ$151,D60),0)),"")</f>
        <v/>
      </c>
      <c r="J60" s="37" t="str">
        <f t="shared" ca="1" si="0"/>
        <v/>
      </c>
      <c r="K60" s="40" t="str">
        <f t="shared" ca="1" si="1"/>
        <v/>
      </c>
    </row>
    <row r="61" spans="4:11" x14ac:dyDescent="0.25">
      <c r="D61" s="39" t="str">
        <f>IF(ISBLANK(Sheet!EC59),"",IF(ISNUMBER(--Sheet!EC59),--Sheet!EC59,Sheet!EC59))</f>
        <v/>
      </c>
      <c r="E61" s="5" t="str">
        <f>IF(D61="","",IF(ISNUMBER(D61),"NEEDS NAME",IFERROR(VLOOKUP(D61,Data!$B$2:$C$300,2,FALSE),"ERROR")))</f>
        <v/>
      </c>
      <c r="F61" s="73"/>
      <c r="G61" s="74"/>
      <c r="H61" t="str">
        <f ca="1">IF(OR(E61="A1-2300",E61="B2-2300",E61="C3-2300"),IF(F61="",COUNTIF($O$3:$Q$33,E61),COUNTIF($O$3:INDIRECT(ADDRESS(DAY(F61)+1,COLUMN($Q$3))),E61)+COUNTIF(INDIRECT(ADDRESS(DAY(F61)+2,COLUMN($O$3))):$Q$33,G61)),"")</f>
        <v/>
      </c>
      <c r="I61" s="46" t="str">
        <f>IF(OR(E61="A1-2300",E61="B2-2300",E61="C3-2300"),
MIN(1,IF(COUNTIF($O$3:$Q$3,IF(OR(DAY(F61)=0,1&lt;DAY(F61)),E61,G61))&gt;0,COUNTIF(Sheet!$E$4:$E$151,D61),0))+
MIN(1,IF(COUNTIF($O$4:$Q$4,IF(OR(DAY(F61)=0,2&lt;DAY(F61)),E61,G61))&gt;0,COUNTIF(Sheet!$H$4:$H$151,D61),0))+
MIN(1,IF(COUNTIF($O$5:$Q$5,IF(OR(DAY(F61)=0,3&lt;DAY(F61)),E61,G61))&gt;0,COUNTIF(Sheet!$K$4:$K$151,D61),0))+
MIN(1,IF(COUNTIF($O$6:$Q$6,IF(OR(DAY(F61)=0,4&lt;DAY(F61)),E61,G61))&gt;0,COUNTIF(Sheet!$N$4:$N$151,D61),0))+
MIN(1,IF(COUNTIF($O$7:$Q$7,IF(OR(DAY(F61)=0,5&lt;DAY(F61)),E61,G61))&gt;0,COUNTIF(Sheet!$Q$4:$Q$151,D61),0))+
MIN(1,IF(COUNTIF($O$8:$Q$8,IF(OR(DAY(F61)=0,6&lt;DAY(F61)),E61,G61))&gt;0,COUNTIF(Sheet!$T$4:$T$151,D61),0))+
MIN(1,IF(COUNTIF($O$9:$Q$9,IF(OR(DAY(F61)=0,7&lt;DAY(F61)),E61,G61))&gt;0,COUNTIF(Sheet!$W$4:$W$151,D61),0))+
MIN(1,IF(COUNTIF($O$10:$Q$10,IF(OR(DAY(F61)=0,8&lt;DAY(F61)),E61,G61))&gt;0,COUNTIF(Sheet!$Z$4:$Z$151,D61),0))+
MIN(1,IF(COUNTIF($O$11:$Q$11,IF(OR(DAY(F61)=0,9&lt;DAY(F61)),E61,G61))&gt;0,COUNTIF(Sheet!$AC$4:$AC$151,D61),0))+
MIN(1,IF(COUNTIF($O$12:$Q$12,IF(OR(DAY(F61)=0,10&lt;DAY(F61)),E61,G61))&gt;0,COUNTIF(Sheet!$AF$4:$AF$151,D61),0))+
MIN(1,IF(COUNTIF($O$13:$Q$13,IF(OR(DAY(F61)=0,11&lt;DAY(F61)),E61,G61))&gt;0,COUNTIF(Sheet!$AI$4:$AI$151,D61),0))+
MIN(1,IF(COUNTIF($O$14:$Q$14,IF(OR(DAY(F61)=0,12&lt;DAY(F61)),E61,G61))&gt;0,COUNTIF(Sheet!$AL$4:$AL$151,D61),0))+
MIN(1,IF(COUNTIF($O$15:$Q$15,IF(OR(DAY(F61)=0,13&lt;DAY(F61)),E61,G61))&gt;0,COUNTIF(Sheet!$AO$4:$AO$151,D61),0))+
MIN(1,IF(COUNTIF($O$16:$Q$16,IF(OR(DAY(F61)=0,14&lt;DAY(F61)),E61,G61))&gt;0,COUNTIF(Sheet!$AR$4:$AR$151,D61),0))+
MIN(1,IF(COUNTIF($O$17:$Q$17,IF(OR(DAY(F61)=0,15&lt;DAY(F61)),E61,G61))&gt;0,COUNTIF(Sheet!$AU$4:$AU$151,D61),0))+
MIN(1,IF(COUNTIF($O$18:$Q$18,IF(OR(DAY(F61)=0,16&lt;DAY(F61)),E61,G61))&gt;0,COUNTIF(Sheet!$AX$4:$AX$151,D61),0))+
MIN(1,IF(COUNTIF($O$19:$Q$19,IF(OR(DAY(F61)=0,17&lt;DAY(F61)),E61,G61))&gt;0,COUNTIF(Sheet!$BA$4:$BA$151,D61),0))+
MIN(1,IF(COUNTIF($O$20:$Q$20,IF(OR(DAY(F61)=0,18&lt;DAY(F61)),E61,G61))&gt;0,COUNTIF(Sheet!$BD$4:$BD$151,D61),0))+
MIN(1,IF(COUNTIF($O$21:$Q$21,IF(OR(DAY(F61)=0,19&lt;DAY(F61)),E61,G61))&gt;0,COUNTIF(Sheet!$BG$4:$BG$151,D61),0))+
MIN(1,IF(COUNTIF($O$22:$Q$22,IF(OR(DAY(F61)=0,20&lt;DAY(F61)),E61,G61))&gt;0,COUNTIF(Sheet!$BJ$4:$BJ$151,D61),0))+
MIN(1,IF(COUNTIF($O$23:$Q$23,IF(OR(DAY(F61)=0,21&lt;DAY(F61)),E61,G61))&gt;0,COUNTIF(Sheet!$BM$4:$BM$151,D61),0))+
MIN(1,IF(COUNTIF($O$24:$Q$24,IF(OR(DAY(F61)=0,22&lt;DAY(F61)),E61,G61))&gt;0,COUNTIF(Sheet!$BP$4:$BP$151,D61),0))+
MIN(1,IF(COUNTIF($O$25:$Q$25,IF(OR(DAY(F61)=0,23&lt;DAY(F61)),E61,G61))&gt;0,COUNTIF(Sheet!$BS$4:$BS$151,D61),0))+
MIN(1,IF(COUNTIF($O$26:$Q$26,IF(OR(DAY(F61)=0,24&lt;DAY(F61)),E61,G61))&gt;0,COUNTIF(Sheet!$BV$4:$BV$151,D61),0))+
MIN(1,IF(COUNTIF($O$27:$Q$27,IF(OR(DAY(F61)=0,25&lt;DAY(F61)),E61,G61))&gt;0,COUNTIF(Sheet!$BY$4:$BY$151,D61),0))+
MIN(1,IF(COUNTIF($O$28:$Q$28,IF(OR(DAY(F61)=0,26&lt;DAY(F61)),E61,G61))&gt;0,COUNTIF(Sheet!$CB$4:$CB$151,D61),0))+
MIN(1,IF(COUNTIF($O$29:$Q$29,IF(OR(DAY(F61)=0,27&lt;DAY(F61)),E61,G61))&gt;0,COUNTIF(Sheet!$CE$4:$CE$151,D61),0))+
MIN(1,IF(COUNTIF($O$30:$Q$30,IF(OR(DAY(F61)=0,28&lt;DAY(F61)),E61,G61))&gt;0,COUNTIF(Sheet!$CH$4:$CH$151,D61),0))+
MIN(1,IF(COUNTIF($O$31:$Q$31,IF(OR(DAY(F61)=0,29&lt;DAY(F61)),E61,G61))&gt;0,COUNTIF(Sheet!$CK$4:$CK$151,D61),0))+
MIN(1,IF(COUNTIF($O$32:$Q$32,IF(OR(DAY(F61)=0,30&lt;DAY(F61)),E61,G61))&gt;0,COUNTIF(Sheet!$CN$4:$CN$151,D61),0))+
MIN(1,IF(COUNTIF($O$33:$Q$33,IF(OR(DAY(F61)=0,31&lt;DAY(F61)),E61,G61))&gt;0,COUNTIF(Sheet!$CQ$4:$CQ$151,D61),0)),"")</f>
        <v/>
      </c>
      <c r="J61" s="37" t="str">
        <f t="shared" ca="1" si="0"/>
        <v/>
      </c>
      <c r="K61" s="40" t="str">
        <f t="shared" ca="1" si="1"/>
        <v/>
      </c>
    </row>
    <row r="62" spans="4:11" x14ac:dyDescent="0.25">
      <c r="D62" s="39" t="str">
        <f>IF(ISBLANK(Sheet!EC60),"",IF(ISNUMBER(--Sheet!EC60),--Sheet!EC60,Sheet!EC60))</f>
        <v/>
      </c>
      <c r="E62" s="5" t="str">
        <f>IF(D62="","",IF(ISNUMBER(D62),"NEEDS NAME",IFERROR(VLOOKUP(D62,Data!$B$2:$C$300,2,FALSE),"ERROR")))</f>
        <v/>
      </c>
      <c r="F62" s="73"/>
      <c r="G62" s="74"/>
      <c r="H62" t="str">
        <f ca="1">IF(OR(E62="A1-2300",E62="B2-2300",E62="C3-2300"),IF(F62="",COUNTIF($O$3:$Q$33,E62),COUNTIF($O$3:INDIRECT(ADDRESS(DAY(F62)+1,COLUMN($Q$3))),E62)+COUNTIF(INDIRECT(ADDRESS(DAY(F62)+2,COLUMN($O$3))):$Q$33,G62)),"")</f>
        <v/>
      </c>
      <c r="I62" s="46" t="str">
        <f>IF(OR(E62="A1-2300",E62="B2-2300",E62="C3-2300"),
MIN(1,IF(COUNTIF($O$3:$Q$3,IF(OR(DAY(F62)=0,1&lt;DAY(F62)),E62,G62))&gt;0,COUNTIF(Sheet!$E$4:$E$151,D62),0))+
MIN(1,IF(COUNTIF($O$4:$Q$4,IF(OR(DAY(F62)=0,2&lt;DAY(F62)),E62,G62))&gt;0,COUNTIF(Sheet!$H$4:$H$151,D62),0))+
MIN(1,IF(COUNTIF($O$5:$Q$5,IF(OR(DAY(F62)=0,3&lt;DAY(F62)),E62,G62))&gt;0,COUNTIF(Sheet!$K$4:$K$151,D62),0))+
MIN(1,IF(COUNTIF($O$6:$Q$6,IF(OR(DAY(F62)=0,4&lt;DAY(F62)),E62,G62))&gt;0,COUNTIF(Sheet!$N$4:$N$151,D62),0))+
MIN(1,IF(COUNTIF($O$7:$Q$7,IF(OR(DAY(F62)=0,5&lt;DAY(F62)),E62,G62))&gt;0,COUNTIF(Sheet!$Q$4:$Q$151,D62),0))+
MIN(1,IF(COUNTIF($O$8:$Q$8,IF(OR(DAY(F62)=0,6&lt;DAY(F62)),E62,G62))&gt;0,COUNTIF(Sheet!$T$4:$T$151,D62),0))+
MIN(1,IF(COUNTIF($O$9:$Q$9,IF(OR(DAY(F62)=0,7&lt;DAY(F62)),E62,G62))&gt;0,COUNTIF(Sheet!$W$4:$W$151,D62),0))+
MIN(1,IF(COUNTIF($O$10:$Q$10,IF(OR(DAY(F62)=0,8&lt;DAY(F62)),E62,G62))&gt;0,COUNTIF(Sheet!$Z$4:$Z$151,D62),0))+
MIN(1,IF(COUNTIF($O$11:$Q$11,IF(OR(DAY(F62)=0,9&lt;DAY(F62)),E62,G62))&gt;0,COUNTIF(Sheet!$AC$4:$AC$151,D62),0))+
MIN(1,IF(COUNTIF($O$12:$Q$12,IF(OR(DAY(F62)=0,10&lt;DAY(F62)),E62,G62))&gt;0,COUNTIF(Sheet!$AF$4:$AF$151,D62),0))+
MIN(1,IF(COUNTIF($O$13:$Q$13,IF(OR(DAY(F62)=0,11&lt;DAY(F62)),E62,G62))&gt;0,COUNTIF(Sheet!$AI$4:$AI$151,D62),0))+
MIN(1,IF(COUNTIF($O$14:$Q$14,IF(OR(DAY(F62)=0,12&lt;DAY(F62)),E62,G62))&gt;0,COUNTIF(Sheet!$AL$4:$AL$151,D62),0))+
MIN(1,IF(COUNTIF($O$15:$Q$15,IF(OR(DAY(F62)=0,13&lt;DAY(F62)),E62,G62))&gt;0,COUNTIF(Sheet!$AO$4:$AO$151,D62),0))+
MIN(1,IF(COUNTIF($O$16:$Q$16,IF(OR(DAY(F62)=0,14&lt;DAY(F62)),E62,G62))&gt;0,COUNTIF(Sheet!$AR$4:$AR$151,D62),0))+
MIN(1,IF(COUNTIF($O$17:$Q$17,IF(OR(DAY(F62)=0,15&lt;DAY(F62)),E62,G62))&gt;0,COUNTIF(Sheet!$AU$4:$AU$151,D62),0))+
MIN(1,IF(COUNTIF($O$18:$Q$18,IF(OR(DAY(F62)=0,16&lt;DAY(F62)),E62,G62))&gt;0,COUNTIF(Sheet!$AX$4:$AX$151,D62),0))+
MIN(1,IF(COUNTIF($O$19:$Q$19,IF(OR(DAY(F62)=0,17&lt;DAY(F62)),E62,G62))&gt;0,COUNTIF(Sheet!$BA$4:$BA$151,D62),0))+
MIN(1,IF(COUNTIF($O$20:$Q$20,IF(OR(DAY(F62)=0,18&lt;DAY(F62)),E62,G62))&gt;0,COUNTIF(Sheet!$BD$4:$BD$151,D62),0))+
MIN(1,IF(COUNTIF($O$21:$Q$21,IF(OR(DAY(F62)=0,19&lt;DAY(F62)),E62,G62))&gt;0,COUNTIF(Sheet!$BG$4:$BG$151,D62),0))+
MIN(1,IF(COUNTIF($O$22:$Q$22,IF(OR(DAY(F62)=0,20&lt;DAY(F62)),E62,G62))&gt;0,COUNTIF(Sheet!$BJ$4:$BJ$151,D62),0))+
MIN(1,IF(COUNTIF($O$23:$Q$23,IF(OR(DAY(F62)=0,21&lt;DAY(F62)),E62,G62))&gt;0,COUNTIF(Sheet!$BM$4:$BM$151,D62),0))+
MIN(1,IF(COUNTIF($O$24:$Q$24,IF(OR(DAY(F62)=0,22&lt;DAY(F62)),E62,G62))&gt;0,COUNTIF(Sheet!$BP$4:$BP$151,D62),0))+
MIN(1,IF(COUNTIF($O$25:$Q$25,IF(OR(DAY(F62)=0,23&lt;DAY(F62)),E62,G62))&gt;0,COUNTIF(Sheet!$BS$4:$BS$151,D62),0))+
MIN(1,IF(COUNTIF($O$26:$Q$26,IF(OR(DAY(F62)=0,24&lt;DAY(F62)),E62,G62))&gt;0,COUNTIF(Sheet!$BV$4:$BV$151,D62),0))+
MIN(1,IF(COUNTIF($O$27:$Q$27,IF(OR(DAY(F62)=0,25&lt;DAY(F62)),E62,G62))&gt;0,COUNTIF(Sheet!$BY$4:$BY$151,D62),0))+
MIN(1,IF(COUNTIF($O$28:$Q$28,IF(OR(DAY(F62)=0,26&lt;DAY(F62)),E62,G62))&gt;0,COUNTIF(Sheet!$CB$4:$CB$151,D62),0))+
MIN(1,IF(COUNTIF($O$29:$Q$29,IF(OR(DAY(F62)=0,27&lt;DAY(F62)),E62,G62))&gt;0,COUNTIF(Sheet!$CE$4:$CE$151,D62),0))+
MIN(1,IF(COUNTIF($O$30:$Q$30,IF(OR(DAY(F62)=0,28&lt;DAY(F62)),E62,G62))&gt;0,COUNTIF(Sheet!$CH$4:$CH$151,D62),0))+
MIN(1,IF(COUNTIF($O$31:$Q$31,IF(OR(DAY(F62)=0,29&lt;DAY(F62)),E62,G62))&gt;0,COUNTIF(Sheet!$CK$4:$CK$151,D62),0))+
MIN(1,IF(COUNTIF($O$32:$Q$32,IF(OR(DAY(F62)=0,30&lt;DAY(F62)),E62,G62))&gt;0,COUNTIF(Sheet!$CN$4:$CN$151,D62),0))+
MIN(1,IF(COUNTIF($O$33:$Q$33,IF(OR(DAY(F62)=0,31&lt;DAY(F62)),E62,G62))&gt;0,COUNTIF(Sheet!$CQ$4:$CQ$151,D62),0)),"")</f>
        <v/>
      </c>
      <c r="J62" s="37" t="str">
        <f t="shared" ca="1" si="0"/>
        <v/>
      </c>
      <c r="K62" s="40" t="str">
        <f t="shared" ca="1" si="1"/>
        <v/>
      </c>
    </row>
    <row r="63" spans="4:11" x14ac:dyDescent="0.25">
      <c r="D63" s="39" t="str">
        <f>IF(ISBLANK(Sheet!EC61),"",IF(ISNUMBER(--Sheet!EC61),--Sheet!EC61,Sheet!EC61))</f>
        <v/>
      </c>
      <c r="E63" s="5" t="str">
        <f>IF(D63="","",IF(ISNUMBER(D63),"NEEDS NAME",IFERROR(VLOOKUP(D63,Data!$B$2:$C$300,2,FALSE),"ERROR")))</f>
        <v/>
      </c>
      <c r="F63" s="73"/>
      <c r="G63" s="74"/>
      <c r="H63" t="str">
        <f ca="1">IF(OR(E63="A1-2300",E63="B2-2300",E63="C3-2300"),IF(F63="",COUNTIF($O$3:$Q$33,E63),COUNTIF($O$3:INDIRECT(ADDRESS(DAY(F63)+1,COLUMN($Q$3))),E63)+COUNTIF(INDIRECT(ADDRESS(DAY(F63)+2,COLUMN($O$3))):$Q$33,G63)),"")</f>
        <v/>
      </c>
      <c r="I63" s="46" t="str">
        <f>IF(OR(E63="A1-2300",E63="B2-2300",E63="C3-2300"),
MIN(1,IF(COUNTIF($O$3:$Q$3,IF(OR(DAY(F63)=0,1&lt;DAY(F63)),E63,G63))&gt;0,COUNTIF(Sheet!$E$4:$E$151,D63),0))+
MIN(1,IF(COUNTIF($O$4:$Q$4,IF(OR(DAY(F63)=0,2&lt;DAY(F63)),E63,G63))&gt;0,COUNTIF(Sheet!$H$4:$H$151,D63),0))+
MIN(1,IF(COUNTIF($O$5:$Q$5,IF(OR(DAY(F63)=0,3&lt;DAY(F63)),E63,G63))&gt;0,COUNTIF(Sheet!$K$4:$K$151,D63),0))+
MIN(1,IF(COUNTIF($O$6:$Q$6,IF(OR(DAY(F63)=0,4&lt;DAY(F63)),E63,G63))&gt;0,COUNTIF(Sheet!$N$4:$N$151,D63),0))+
MIN(1,IF(COUNTIF($O$7:$Q$7,IF(OR(DAY(F63)=0,5&lt;DAY(F63)),E63,G63))&gt;0,COUNTIF(Sheet!$Q$4:$Q$151,D63),0))+
MIN(1,IF(COUNTIF($O$8:$Q$8,IF(OR(DAY(F63)=0,6&lt;DAY(F63)),E63,G63))&gt;0,COUNTIF(Sheet!$T$4:$T$151,D63),0))+
MIN(1,IF(COUNTIF($O$9:$Q$9,IF(OR(DAY(F63)=0,7&lt;DAY(F63)),E63,G63))&gt;0,COUNTIF(Sheet!$W$4:$W$151,D63),0))+
MIN(1,IF(COUNTIF($O$10:$Q$10,IF(OR(DAY(F63)=0,8&lt;DAY(F63)),E63,G63))&gt;0,COUNTIF(Sheet!$Z$4:$Z$151,D63),0))+
MIN(1,IF(COUNTIF($O$11:$Q$11,IF(OR(DAY(F63)=0,9&lt;DAY(F63)),E63,G63))&gt;0,COUNTIF(Sheet!$AC$4:$AC$151,D63),0))+
MIN(1,IF(COUNTIF($O$12:$Q$12,IF(OR(DAY(F63)=0,10&lt;DAY(F63)),E63,G63))&gt;0,COUNTIF(Sheet!$AF$4:$AF$151,D63),0))+
MIN(1,IF(COUNTIF($O$13:$Q$13,IF(OR(DAY(F63)=0,11&lt;DAY(F63)),E63,G63))&gt;0,COUNTIF(Sheet!$AI$4:$AI$151,D63),0))+
MIN(1,IF(COUNTIF($O$14:$Q$14,IF(OR(DAY(F63)=0,12&lt;DAY(F63)),E63,G63))&gt;0,COUNTIF(Sheet!$AL$4:$AL$151,D63),0))+
MIN(1,IF(COUNTIF($O$15:$Q$15,IF(OR(DAY(F63)=0,13&lt;DAY(F63)),E63,G63))&gt;0,COUNTIF(Sheet!$AO$4:$AO$151,D63),0))+
MIN(1,IF(COUNTIF($O$16:$Q$16,IF(OR(DAY(F63)=0,14&lt;DAY(F63)),E63,G63))&gt;0,COUNTIF(Sheet!$AR$4:$AR$151,D63),0))+
MIN(1,IF(COUNTIF($O$17:$Q$17,IF(OR(DAY(F63)=0,15&lt;DAY(F63)),E63,G63))&gt;0,COUNTIF(Sheet!$AU$4:$AU$151,D63),0))+
MIN(1,IF(COUNTIF($O$18:$Q$18,IF(OR(DAY(F63)=0,16&lt;DAY(F63)),E63,G63))&gt;0,COUNTIF(Sheet!$AX$4:$AX$151,D63),0))+
MIN(1,IF(COUNTIF($O$19:$Q$19,IF(OR(DAY(F63)=0,17&lt;DAY(F63)),E63,G63))&gt;0,COUNTIF(Sheet!$BA$4:$BA$151,D63),0))+
MIN(1,IF(COUNTIF($O$20:$Q$20,IF(OR(DAY(F63)=0,18&lt;DAY(F63)),E63,G63))&gt;0,COUNTIF(Sheet!$BD$4:$BD$151,D63),0))+
MIN(1,IF(COUNTIF($O$21:$Q$21,IF(OR(DAY(F63)=0,19&lt;DAY(F63)),E63,G63))&gt;0,COUNTIF(Sheet!$BG$4:$BG$151,D63),0))+
MIN(1,IF(COUNTIF($O$22:$Q$22,IF(OR(DAY(F63)=0,20&lt;DAY(F63)),E63,G63))&gt;0,COUNTIF(Sheet!$BJ$4:$BJ$151,D63),0))+
MIN(1,IF(COUNTIF($O$23:$Q$23,IF(OR(DAY(F63)=0,21&lt;DAY(F63)),E63,G63))&gt;0,COUNTIF(Sheet!$BM$4:$BM$151,D63),0))+
MIN(1,IF(COUNTIF($O$24:$Q$24,IF(OR(DAY(F63)=0,22&lt;DAY(F63)),E63,G63))&gt;0,COUNTIF(Sheet!$BP$4:$BP$151,D63),0))+
MIN(1,IF(COUNTIF($O$25:$Q$25,IF(OR(DAY(F63)=0,23&lt;DAY(F63)),E63,G63))&gt;0,COUNTIF(Sheet!$BS$4:$BS$151,D63),0))+
MIN(1,IF(COUNTIF($O$26:$Q$26,IF(OR(DAY(F63)=0,24&lt;DAY(F63)),E63,G63))&gt;0,COUNTIF(Sheet!$BV$4:$BV$151,D63),0))+
MIN(1,IF(COUNTIF($O$27:$Q$27,IF(OR(DAY(F63)=0,25&lt;DAY(F63)),E63,G63))&gt;0,COUNTIF(Sheet!$BY$4:$BY$151,D63),0))+
MIN(1,IF(COUNTIF($O$28:$Q$28,IF(OR(DAY(F63)=0,26&lt;DAY(F63)),E63,G63))&gt;0,COUNTIF(Sheet!$CB$4:$CB$151,D63),0))+
MIN(1,IF(COUNTIF($O$29:$Q$29,IF(OR(DAY(F63)=0,27&lt;DAY(F63)),E63,G63))&gt;0,COUNTIF(Sheet!$CE$4:$CE$151,D63),0))+
MIN(1,IF(COUNTIF($O$30:$Q$30,IF(OR(DAY(F63)=0,28&lt;DAY(F63)),E63,G63))&gt;0,COUNTIF(Sheet!$CH$4:$CH$151,D63),0))+
MIN(1,IF(COUNTIF($O$31:$Q$31,IF(OR(DAY(F63)=0,29&lt;DAY(F63)),E63,G63))&gt;0,COUNTIF(Sheet!$CK$4:$CK$151,D63),0))+
MIN(1,IF(COUNTIF($O$32:$Q$32,IF(OR(DAY(F63)=0,30&lt;DAY(F63)),E63,G63))&gt;0,COUNTIF(Sheet!$CN$4:$CN$151,D63),0))+
MIN(1,IF(COUNTIF($O$33:$Q$33,IF(OR(DAY(F63)=0,31&lt;DAY(F63)),E63,G63))&gt;0,COUNTIF(Sheet!$CQ$4:$CQ$151,D63),0)),"")</f>
        <v/>
      </c>
      <c r="J63" s="37" t="str">
        <f t="shared" ca="1" si="0"/>
        <v/>
      </c>
      <c r="K63" s="40" t="str">
        <f t="shared" ca="1" si="1"/>
        <v/>
      </c>
    </row>
    <row r="64" spans="4:11" x14ac:dyDescent="0.25">
      <c r="D64" s="39" t="str">
        <f>IF(ISBLANK(Sheet!EC62),"",IF(ISNUMBER(--Sheet!EC62),--Sheet!EC62,Sheet!EC62))</f>
        <v/>
      </c>
      <c r="E64" s="5" t="str">
        <f>IF(D64="","",IF(ISNUMBER(D64),"NEEDS NAME",IFERROR(VLOOKUP(D64,Data!$B$2:$C$300,2,FALSE),"ERROR")))</f>
        <v/>
      </c>
      <c r="F64" s="73"/>
      <c r="G64" s="74"/>
      <c r="H64" t="str">
        <f ca="1">IF(OR(E64="A1-2300",E64="B2-2300",E64="C3-2300"),IF(F64="",COUNTIF($O$3:$Q$33,E64),COUNTIF($O$3:INDIRECT(ADDRESS(DAY(F64)+1,COLUMN($Q$3))),E64)+COUNTIF(INDIRECT(ADDRESS(DAY(F64)+2,COLUMN($O$3))):$Q$33,G64)),"")</f>
        <v/>
      </c>
      <c r="I64" s="46" t="str">
        <f>IF(OR(E64="A1-2300",E64="B2-2300",E64="C3-2300"),
MIN(1,IF(COUNTIF($O$3:$Q$3,IF(OR(DAY(F64)=0,1&lt;DAY(F64)),E64,G64))&gt;0,COUNTIF(Sheet!$E$4:$E$151,D64),0))+
MIN(1,IF(COUNTIF($O$4:$Q$4,IF(OR(DAY(F64)=0,2&lt;DAY(F64)),E64,G64))&gt;0,COUNTIF(Sheet!$H$4:$H$151,D64),0))+
MIN(1,IF(COUNTIF($O$5:$Q$5,IF(OR(DAY(F64)=0,3&lt;DAY(F64)),E64,G64))&gt;0,COUNTIF(Sheet!$K$4:$K$151,D64),0))+
MIN(1,IF(COUNTIF($O$6:$Q$6,IF(OR(DAY(F64)=0,4&lt;DAY(F64)),E64,G64))&gt;0,COUNTIF(Sheet!$N$4:$N$151,D64),0))+
MIN(1,IF(COUNTIF($O$7:$Q$7,IF(OR(DAY(F64)=0,5&lt;DAY(F64)),E64,G64))&gt;0,COUNTIF(Sheet!$Q$4:$Q$151,D64),0))+
MIN(1,IF(COUNTIF($O$8:$Q$8,IF(OR(DAY(F64)=0,6&lt;DAY(F64)),E64,G64))&gt;0,COUNTIF(Sheet!$T$4:$T$151,D64),0))+
MIN(1,IF(COUNTIF($O$9:$Q$9,IF(OR(DAY(F64)=0,7&lt;DAY(F64)),E64,G64))&gt;0,COUNTIF(Sheet!$W$4:$W$151,D64),0))+
MIN(1,IF(COUNTIF($O$10:$Q$10,IF(OR(DAY(F64)=0,8&lt;DAY(F64)),E64,G64))&gt;0,COUNTIF(Sheet!$Z$4:$Z$151,D64),0))+
MIN(1,IF(COUNTIF($O$11:$Q$11,IF(OR(DAY(F64)=0,9&lt;DAY(F64)),E64,G64))&gt;0,COUNTIF(Sheet!$AC$4:$AC$151,D64),0))+
MIN(1,IF(COUNTIF($O$12:$Q$12,IF(OR(DAY(F64)=0,10&lt;DAY(F64)),E64,G64))&gt;0,COUNTIF(Sheet!$AF$4:$AF$151,D64),0))+
MIN(1,IF(COUNTIF($O$13:$Q$13,IF(OR(DAY(F64)=0,11&lt;DAY(F64)),E64,G64))&gt;0,COUNTIF(Sheet!$AI$4:$AI$151,D64),0))+
MIN(1,IF(COUNTIF($O$14:$Q$14,IF(OR(DAY(F64)=0,12&lt;DAY(F64)),E64,G64))&gt;0,COUNTIF(Sheet!$AL$4:$AL$151,D64),0))+
MIN(1,IF(COUNTIF($O$15:$Q$15,IF(OR(DAY(F64)=0,13&lt;DAY(F64)),E64,G64))&gt;0,COUNTIF(Sheet!$AO$4:$AO$151,D64),0))+
MIN(1,IF(COUNTIF($O$16:$Q$16,IF(OR(DAY(F64)=0,14&lt;DAY(F64)),E64,G64))&gt;0,COUNTIF(Sheet!$AR$4:$AR$151,D64),0))+
MIN(1,IF(COUNTIF($O$17:$Q$17,IF(OR(DAY(F64)=0,15&lt;DAY(F64)),E64,G64))&gt;0,COUNTIF(Sheet!$AU$4:$AU$151,D64),0))+
MIN(1,IF(COUNTIF($O$18:$Q$18,IF(OR(DAY(F64)=0,16&lt;DAY(F64)),E64,G64))&gt;0,COUNTIF(Sheet!$AX$4:$AX$151,D64),0))+
MIN(1,IF(COUNTIF($O$19:$Q$19,IF(OR(DAY(F64)=0,17&lt;DAY(F64)),E64,G64))&gt;0,COUNTIF(Sheet!$BA$4:$BA$151,D64),0))+
MIN(1,IF(COUNTIF($O$20:$Q$20,IF(OR(DAY(F64)=0,18&lt;DAY(F64)),E64,G64))&gt;0,COUNTIF(Sheet!$BD$4:$BD$151,D64),0))+
MIN(1,IF(COUNTIF($O$21:$Q$21,IF(OR(DAY(F64)=0,19&lt;DAY(F64)),E64,G64))&gt;0,COUNTIF(Sheet!$BG$4:$BG$151,D64),0))+
MIN(1,IF(COUNTIF($O$22:$Q$22,IF(OR(DAY(F64)=0,20&lt;DAY(F64)),E64,G64))&gt;0,COUNTIF(Sheet!$BJ$4:$BJ$151,D64),0))+
MIN(1,IF(COUNTIF($O$23:$Q$23,IF(OR(DAY(F64)=0,21&lt;DAY(F64)),E64,G64))&gt;0,COUNTIF(Sheet!$BM$4:$BM$151,D64),0))+
MIN(1,IF(COUNTIF($O$24:$Q$24,IF(OR(DAY(F64)=0,22&lt;DAY(F64)),E64,G64))&gt;0,COUNTIF(Sheet!$BP$4:$BP$151,D64),0))+
MIN(1,IF(COUNTIF($O$25:$Q$25,IF(OR(DAY(F64)=0,23&lt;DAY(F64)),E64,G64))&gt;0,COUNTIF(Sheet!$BS$4:$BS$151,D64),0))+
MIN(1,IF(COUNTIF($O$26:$Q$26,IF(OR(DAY(F64)=0,24&lt;DAY(F64)),E64,G64))&gt;0,COUNTIF(Sheet!$BV$4:$BV$151,D64),0))+
MIN(1,IF(COUNTIF($O$27:$Q$27,IF(OR(DAY(F64)=0,25&lt;DAY(F64)),E64,G64))&gt;0,COUNTIF(Sheet!$BY$4:$BY$151,D64),0))+
MIN(1,IF(COUNTIF($O$28:$Q$28,IF(OR(DAY(F64)=0,26&lt;DAY(F64)),E64,G64))&gt;0,COUNTIF(Sheet!$CB$4:$CB$151,D64),0))+
MIN(1,IF(COUNTIF($O$29:$Q$29,IF(OR(DAY(F64)=0,27&lt;DAY(F64)),E64,G64))&gt;0,COUNTIF(Sheet!$CE$4:$CE$151,D64),0))+
MIN(1,IF(COUNTIF($O$30:$Q$30,IF(OR(DAY(F64)=0,28&lt;DAY(F64)),E64,G64))&gt;0,COUNTIF(Sheet!$CH$4:$CH$151,D64),0))+
MIN(1,IF(COUNTIF($O$31:$Q$31,IF(OR(DAY(F64)=0,29&lt;DAY(F64)),E64,G64))&gt;0,COUNTIF(Sheet!$CK$4:$CK$151,D64),0))+
MIN(1,IF(COUNTIF($O$32:$Q$32,IF(OR(DAY(F64)=0,30&lt;DAY(F64)),E64,G64))&gt;0,COUNTIF(Sheet!$CN$4:$CN$151,D64),0))+
MIN(1,IF(COUNTIF($O$33:$Q$33,IF(OR(DAY(F64)=0,31&lt;DAY(F64)),E64,G64))&gt;0,COUNTIF(Sheet!$CQ$4:$CQ$151,D64),0)),"")</f>
        <v/>
      </c>
      <c r="J64" s="37" t="str">
        <f t="shared" ca="1" si="0"/>
        <v/>
      </c>
      <c r="K64" s="40" t="str">
        <f t="shared" ca="1" si="1"/>
        <v/>
      </c>
    </row>
    <row r="65" spans="4:11" x14ac:dyDescent="0.25">
      <c r="D65" s="39" t="str">
        <f>IF(ISBLANK(Sheet!EC63),"",IF(ISNUMBER(--Sheet!EC63),--Sheet!EC63,Sheet!EC63))</f>
        <v/>
      </c>
      <c r="E65" s="5" t="str">
        <f>IF(D65="","",IF(ISNUMBER(D65),"NEEDS NAME",IFERROR(VLOOKUP(D65,Data!$B$2:$C$300,2,FALSE),"ERROR")))</f>
        <v/>
      </c>
      <c r="F65" s="73"/>
      <c r="G65" s="74"/>
      <c r="H65" t="str">
        <f ca="1">IF(OR(E65="A1-2300",E65="B2-2300",E65="C3-2300"),IF(F65="",COUNTIF($O$3:$Q$33,E65),COUNTIF($O$3:INDIRECT(ADDRESS(DAY(F65)+1,COLUMN($Q$3))),E65)+COUNTIF(INDIRECT(ADDRESS(DAY(F65)+2,COLUMN($O$3))):$Q$33,G65)),"")</f>
        <v/>
      </c>
      <c r="I65" s="46" t="str">
        <f>IF(OR(E65="A1-2300",E65="B2-2300",E65="C3-2300"),
MIN(1,IF(COUNTIF($O$3:$Q$3,IF(OR(DAY(F65)=0,1&lt;DAY(F65)),E65,G65))&gt;0,COUNTIF(Sheet!$E$4:$E$151,D65),0))+
MIN(1,IF(COUNTIF($O$4:$Q$4,IF(OR(DAY(F65)=0,2&lt;DAY(F65)),E65,G65))&gt;0,COUNTIF(Sheet!$H$4:$H$151,D65),0))+
MIN(1,IF(COUNTIF($O$5:$Q$5,IF(OR(DAY(F65)=0,3&lt;DAY(F65)),E65,G65))&gt;0,COUNTIF(Sheet!$K$4:$K$151,D65),0))+
MIN(1,IF(COUNTIF($O$6:$Q$6,IF(OR(DAY(F65)=0,4&lt;DAY(F65)),E65,G65))&gt;0,COUNTIF(Sheet!$N$4:$N$151,D65),0))+
MIN(1,IF(COUNTIF($O$7:$Q$7,IF(OR(DAY(F65)=0,5&lt;DAY(F65)),E65,G65))&gt;0,COUNTIF(Sheet!$Q$4:$Q$151,D65),0))+
MIN(1,IF(COUNTIF($O$8:$Q$8,IF(OR(DAY(F65)=0,6&lt;DAY(F65)),E65,G65))&gt;0,COUNTIF(Sheet!$T$4:$T$151,D65),0))+
MIN(1,IF(COUNTIF($O$9:$Q$9,IF(OR(DAY(F65)=0,7&lt;DAY(F65)),E65,G65))&gt;0,COUNTIF(Sheet!$W$4:$W$151,D65),0))+
MIN(1,IF(COUNTIF($O$10:$Q$10,IF(OR(DAY(F65)=0,8&lt;DAY(F65)),E65,G65))&gt;0,COUNTIF(Sheet!$Z$4:$Z$151,D65),0))+
MIN(1,IF(COUNTIF($O$11:$Q$11,IF(OR(DAY(F65)=0,9&lt;DAY(F65)),E65,G65))&gt;0,COUNTIF(Sheet!$AC$4:$AC$151,D65),0))+
MIN(1,IF(COUNTIF($O$12:$Q$12,IF(OR(DAY(F65)=0,10&lt;DAY(F65)),E65,G65))&gt;0,COUNTIF(Sheet!$AF$4:$AF$151,D65),0))+
MIN(1,IF(COUNTIF($O$13:$Q$13,IF(OR(DAY(F65)=0,11&lt;DAY(F65)),E65,G65))&gt;0,COUNTIF(Sheet!$AI$4:$AI$151,D65),0))+
MIN(1,IF(COUNTIF($O$14:$Q$14,IF(OR(DAY(F65)=0,12&lt;DAY(F65)),E65,G65))&gt;0,COUNTIF(Sheet!$AL$4:$AL$151,D65),0))+
MIN(1,IF(COUNTIF($O$15:$Q$15,IF(OR(DAY(F65)=0,13&lt;DAY(F65)),E65,G65))&gt;0,COUNTIF(Sheet!$AO$4:$AO$151,D65),0))+
MIN(1,IF(COUNTIF($O$16:$Q$16,IF(OR(DAY(F65)=0,14&lt;DAY(F65)),E65,G65))&gt;0,COUNTIF(Sheet!$AR$4:$AR$151,D65),0))+
MIN(1,IF(COUNTIF($O$17:$Q$17,IF(OR(DAY(F65)=0,15&lt;DAY(F65)),E65,G65))&gt;0,COUNTIF(Sheet!$AU$4:$AU$151,D65),0))+
MIN(1,IF(COUNTIF($O$18:$Q$18,IF(OR(DAY(F65)=0,16&lt;DAY(F65)),E65,G65))&gt;0,COUNTIF(Sheet!$AX$4:$AX$151,D65),0))+
MIN(1,IF(COUNTIF($O$19:$Q$19,IF(OR(DAY(F65)=0,17&lt;DAY(F65)),E65,G65))&gt;0,COUNTIF(Sheet!$BA$4:$BA$151,D65),0))+
MIN(1,IF(COUNTIF($O$20:$Q$20,IF(OR(DAY(F65)=0,18&lt;DAY(F65)),E65,G65))&gt;0,COUNTIF(Sheet!$BD$4:$BD$151,D65),0))+
MIN(1,IF(COUNTIF($O$21:$Q$21,IF(OR(DAY(F65)=0,19&lt;DAY(F65)),E65,G65))&gt;0,COUNTIF(Sheet!$BG$4:$BG$151,D65),0))+
MIN(1,IF(COUNTIF($O$22:$Q$22,IF(OR(DAY(F65)=0,20&lt;DAY(F65)),E65,G65))&gt;0,COUNTIF(Sheet!$BJ$4:$BJ$151,D65),0))+
MIN(1,IF(COUNTIF($O$23:$Q$23,IF(OR(DAY(F65)=0,21&lt;DAY(F65)),E65,G65))&gt;0,COUNTIF(Sheet!$BM$4:$BM$151,D65),0))+
MIN(1,IF(COUNTIF($O$24:$Q$24,IF(OR(DAY(F65)=0,22&lt;DAY(F65)),E65,G65))&gt;0,COUNTIF(Sheet!$BP$4:$BP$151,D65),0))+
MIN(1,IF(COUNTIF($O$25:$Q$25,IF(OR(DAY(F65)=0,23&lt;DAY(F65)),E65,G65))&gt;0,COUNTIF(Sheet!$BS$4:$BS$151,D65),0))+
MIN(1,IF(COUNTIF($O$26:$Q$26,IF(OR(DAY(F65)=0,24&lt;DAY(F65)),E65,G65))&gt;0,COUNTIF(Sheet!$BV$4:$BV$151,D65),0))+
MIN(1,IF(COUNTIF($O$27:$Q$27,IF(OR(DAY(F65)=0,25&lt;DAY(F65)),E65,G65))&gt;0,COUNTIF(Sheet!$BY$4:$BY$151,D65),0))+
MIN(1,IF(COUNTIF($O$28:$Q$28,IF(OR(DAY(F65)=0,26&lt;DAY(F65)),E65,G65))&gt;0,COUNTIF(Sheet!$CB$4:$CB$151,D65),0))+
MIN(1,IF(COUNTIF($O$29:$Q$29,IF(OR(DAY(F65)=0,27&lt;DAY(F65)),E65,G65))&gt;0,COUNTIF(Sheet!$CE$4:$CE$151,D65),0))+
MIN(1,IF(COUNTIF($O$30:$Q$30,IF(OR(DAY(F65)=0,28&lt;DAY(F65)),E65,G65))&gt;0,COUNTIF(Sheet!$CH$4:$CH$151,D65),0))+
MIN(1,IF(COUNTIF($O$31:$Q$31,IF(OR(DAY(F65)=0,29&lt;DAY(F65)),E65,G65))&gt;0,COUNTIF(Sheet!$CK$4:$CK$151,D65),0))+
MIN(1,IF(COUNTIF($O$32:$Q$32,IF(OR(DAY(F65)=0,30&lt;DAY(F65)),E65,G65))&gt;0,COUNTIF(Sheet!$CN$4:$CN$151,D65),0))+
MIN(1,IF(COUNTIF($O$33:$Q$33,IF(OR(DAY(F65)=0,31&lt;DAY(F65)),E65,G65))&gt;0,COUNTIF(Sheet!$CQ$4:$CQ$151,D65),0)),"")</f>
        <v/>
      </c>
      <c r="J65" s="37" t="str">
        <f t="shared" ca="1" si="0"/>
        <v/>
      </c>
      <c r="K65" s="40" t="str">
        <f t="shared" ca="1" si="1"/>
        <v/>
      </c>
    </row>
    <row r="66" spans="4:11" x14ac:dyDescent="0.25">
      <c r="D66" s="39" t="str">
        <f>IF(ISBLANK(Sheet!EC64),"",IF(ISNUMBER(--Sheet!EC64),--Sheet!EC64,Sheet!EC64))</f>
        <v/>
      </c>
      <c r="E66" s="5" t="str">
        <f>IF(D66="","",IF(ISNUMBER(D66),"NEEDS NAME",IFERROR(VLOOKUP(D66,Data!$B$2:$C$300,2,FALSE),"ERROR")))</f>
        <v/>
      </c>
      <c r="F66" s="73"/>
      <c r="G66" s="74"/>
      <c r="H66" t="str">
        <f ca="1">IF(OR(E66="A1-2300",E66="B2-2300",E66="C3-2300"),IF(F66="",COUNTIF($O$3:$Q$33,E66),COUNTIF($O$3:INDIRECT(ADDRESS(DAY(F66)+1,COLUMN($Q$3))),E66)+COUNTIF(INDIRECT(ADDRESS(DAY(F66)+2,COLUMN($O$3))):$Q$33,G66)),"")</f>
        <v/>
      </c>
      <c r="I66" s="46" t="str">
        <f>IF(OR(E66="A1-2300",E66="B2-2300",E66="C3-2300"),
MIN(1,IF(COUNTIF($O$3:$Q$3,IF(OR(DAY(F66)=0,1&lt;DAY(F66)),E66,G66))&gt;0,COUNTIF(Sheet!$E$4:$E$151,D66),0))+
MIN(1,IF(COUNTIF($O$4:$Q$4,IF(OR(DAY(F66)=0,2&lt;DAY(F66)),E66,G66))&gt;0,COUNTIF(Sheet!$H$4:$H$151,D66),0))+
MIN(1,IF(COUNTIF($O$5:$Q$5,IF(OR(DAY(F66)=0,3&lt;DAY(F66)),E66,G66))&gt;0,COUNTIF(Sheet!$K$4:$K$151,D66),0))+
MIN(1,IF(COUNTIF($O$6:$Q$6,IF(OR(DAY(F66)=0,4&lt;DAY(F66)),E66,G66))&gt;0,COUNTIF(Sheet!$N$4:$N$151,D66),0))+
MIN(1,IF(COUNTIF($O$7:$Q$7,IF(OR(DAY(F66)=0,5&lt;DAY(F66)),E66,G66))&gt;0,COUNTIF(Sheet!$Q$4:$Q$151,D66),0))+
MIN(1,IF(COUNTIF($O$8:$Q$8,IF(OR(DAY(F66)=0,6&lt;DAY(F66)),E66,G66))&gt;0,COUNTIF(Sheet!$T$4:$T$151,D66),0))+
MIN(1,IF(COUNTIF($O$9:$Q$9,IF(OR(DAY(F66)=0,7&lt;DAY(F66)),E66,G66))&gt;0,COUNTIF(Sheet!$W$4:$W$151,D66),0))+
MIN(1,IF(COUNTIF($O$10:$Q$10,IF(OR(DAY(F66)=0,8&lt;DAY(F66)),E66,G66))&gt;0,COUNTIF(Sheet!$Z$4:$Z$151,D66),0))+
MIN(1,IF(COUNTIF($O$11:$Q$11,IF(OR(DAY(F66)=0,9&lt;DAY(F66)),E66,G66))&gt;0,COUNTIF(Sheet!$AC$4:$AC$151,D66),0))+
MIN(1,IF(COUNTIF($O$12:$Q$12,IF(OR(DAY(F66)=0,10&lt;DAY(F66)),E66,G66))&gt;0,COUNTIF(Sheet!$AF$4:$AF$151,D66),0))+
MIN(1,IF(COUNTIF($O$13:$Q$13,IF(OR(DAY(F66)=0,11&lt;DAY(F66)),E66,G66))&gt;0,COUNTIF(Sheet!$AI$4:$AI$151,D66),0))+
MIN(1,IF(COUNTIF($O$14:$Q$14,IF(OR(DAY(F66)=0,12&lt;DAY(F66)),E66,G66))&gt;0,COUNTIF(Sheet!$AL$4:$AL$151,D66),0))+
MIN(1,IF(COUNTIF($O$15:$Q$15,IF(OR(DAY(F66)=0,13&lt;DAY(F66)),E66,G66))&gt;0,COUNTIF(Sheet!$AO$4:$AO$151,D66),0))+
MIN(1,IF(COUNTIF($O$16:$Q$16,IF(OR(DAY(F66)=0,14&lt;DAY(F66)),E66,G66))&gt;0,COUNTIF(Sheet!$AR$4:$AR$151,D66),0))+
MIN(1,IF(COUNTIF($O$17:$Q$17,IF(OR(DAY(F66)=0,15&lt;DAY(F66)),E66,G66))&gt;0,COUNTIF(Sheet!$AU$4:$AU$151,D66),0))+
MIN(1,IF(COUNTIF($O$18:$Q$18,IF(OR(DAY(F66)=0,16&lt;DAY(F66)),E66,G66))&gt;0,COUNTIF(Sheet!$AX$4:$AX$151,D66),0))+
MIN(1,IF(COUNTIF($O$19:$Q$19,IF(OR(DAY(F66)=0,17&lt;DAY(F66)),E66,G66))&gt;0,COUNTIF(Sheet!$BA$4:$BA$151,D66),0))+
MIN(1,IF(COUNTIF($O$20:$Q$20,IF(OR(DAY(F66)=0,18&lt;DAY(F66)),E66,G66))&gt;0,COUNTIF(Sheet!$BD$4:$BD$151,D66),0))+
MIN(1,IF(COUNTIF($O$21:$Q$21,IF(OR(DAY(F66)=0,19&lt;DAY(F66)),E66,G66))&gt;0,COUNTIF(Sheet!$BG$4:$BG$151,D66),0))+
MIN(1,IF(COUNTIF($O$22:$Q$22,IF(OR(DAY(F66)=0,20&lt;DAY(F66)),E66,G66))&gt;0,COUNTIF(Sheet!$BJ$4:$BJ$151,D66),0))+
MIN(1,IF(COUNTIF($O$23:$Q$23,IF(OR(DAY(F66)=0,21&lt;DAY(F66)),E66,G66))&gt;0,COUNTIF(Sheet!$BM$4:$BM$151,D66),0))+
MIN(1,IF(COUNTIF($O$24:$Q$24,IF(OR(DAY(F66)=0,22&lt;DAY(F66)),E66,G66))&gt;0,COUNTIF(Sheet!$BP$4:$BP$151,D66),0))+
MIN(1,IF(COUNTIF($O$25:$Q$25,IF(OR(DAY(F66)=0,23&lt;DAY(F66)),E66,G66))&gt;0,COUNTIF(Sheet!$BS$4:$BS$151,D66),0))+
MIN(1,IF(COUNTIF($O$26:$Q$26,IF(OR(DAY(F66)=0,24&lt;DAY(F66)),E66,G66))&gt;0,COUNTIF(Sheet!$BV$4:$BV$151,D66),0))+
MIN(1,IF(COUNTIF($O$27:$Q$27,IF(OR(DAY(F66)=0,25&lt;DAY(F66)),E66,G66))&gt;0,COUNTIF(Sheet!$BY$4:$BY$151,D66),0))+
MIN(1,IF(COUNTIF($O$28:$Q$28,IF(OR(DAY(F66)=0,26&lt;DAY(F66)),E66,G66))&gt;0,COUNTIF(Sheet!$CB$4:$CB$151,D66),0))+
MIN(1,IF(COUNTIF($O$29:$Q$29,IF(OR(DAY(F66)=0,27&lt;DAY(F66)),E66,G66))&gt;0,COUNTIF(Sheet!$CE$4:$CE$151,D66),0))+
MIN(1,IF(COUNTIF($O$30:$Q$30,IF(OR(DAY(F66)=0,28&lt;DAY(F66)),E66,G66))&gt;0,COUNTIF(Sheet!$CH$4:$CH$151,D66),0))+
MIN(1,IF(COUNTIF($O$31:$Q$31,IF(OR(DAY(F66)=0,29&lt;DAY(F66)),E66,G66))&gt;0,COUNTIF(Sheet!$CK$4:$CK$151,D66),0))+
MIN(1,IF(COUNTIF($O$32:$Q$32,IF(OR(DAY(F66)=0,30&lt;DAY(F66)),E66,G66))&gt;0,COUNTIF(Sheet!$CN$4:$CN$151,D66),0))+
MIN(1,IF(COUNTIF($O$33:$Q$33,IF(OR(DAY(F66)=0,31&lt;DAY(F66)),E66,G66))&gt;0,COUNTIF(Sheet!$CQ$4:$CQ$151,D66),0)),"")</f>
        <v/>
      </c>
      <c r="J66" s="37" t="str">
        <f t="shared" ca="1" si="0"/>
        <v/>
      </c>
      <c r="K66" s="40" t="str">
        <f t="shared" ca="1" si="1"/>
        <v/>
      </c>
    </row>
    <row r="67" spans="4:11" x14ac:dyDescent="0.25">
      <c r="D67" s="39" t="str">
        <f>IF(ISBLANK(Sheet!EC65),"",IF(ISNUMBER(--Sheet!EC65),--Sheet!EC65,Sheet!EC65))</f>
        <v/>
      </c>
      <c r="E67" s="5" t="str">
        <f>IF(D67="","",IF(ISNUMBER(D67),"NEEDS NAME",IFERROR(VLOOKUP(D67,Data!$B$2:$C$300,2,FALSE),"ERROR")))</f>
        <v/>
      </c>
      <c r="F67" s="73"/>
      <c r="G67" s="74"/>
      <c r="H67" t="str">
        <f ca="1">IF(OR(E67="A1-2300",E67="B2-2300",E67="C3-2300"),IF(F67="",COUNTIF($O$3:$Q$33,E67),COUNTIF($O$3:INDIRECT(ADDRESS(DAY(F67)+1,COLUMN($Q$3))),E67)+COUNTIF(INDIRECT(ADDRESS(DAY(F67)+2,COLUMN($O$3))):$Q$33,G67)),"")</f>
        <v/>
      </c>
      <c r="I67" s="46" t="str">
        <f>IF(OR(E67="A1-2300",E67="B2-2300",E67="C3-2300"),
MIN(1,IF(COUNTIF($O$3:$Q$3,IF(OR(DAY(F67)=0,1&lt;DAY(F67)),E67,G67))&gt;0,COUNTIF(Sheet!$E$4:$E$151,D67),0))+
MIN(1,IF(COUNTIF($O$4:$Q$4,IF(OR(DAY(F67)=0,2&lt;DAY(F67)),E67,G67))&gt;0,COUNTIF(Sheet!$H$4:$H$151,D67),0))+
MIN(1,IF(COUNTIF($O$5:$Q$5,IF(OR(DAY(F67)=0,3&lt;DAY(F67)),E67,G67))&gt;0,COUNTIF(Sheet!$K$4:$K$151,D67),0))+
MIN(1,IF(COUNTIF($O$6:$Q$6,IF(OR(DAY(F67)=0,4&lt;DAY(F67)),E67,G67))&gt;0,COUNTIF(Sheet!$N$4:$N$151,D67),0))+
MIN(1,IF(COUNTIF($O$7:$Q$7,IF(OR(DAY(F67)=0,5&lt;DAY(F67)),E67,G67))&gt;0,COUNTIF(Sheet!$Q$4:$Q$151,D67),0))+
MIN(1,IF(COUNTIF($O$8:$Q$8,IF(OR(DAY(F67)=0,6&lt;DAY(F67)),E67,G67))&gt;0,COUNTIF(Sheet!$T$4:$T$151,D67),0))+
MIN(1,IF(COUNTIF($O$9:$Q$9,IF(OR(DAY(F67)=0,7&lt;DAY(F67)),E67,G67))&gt;0,COUNTIF(Sheet!$W$4:$W$151,D67),0))+
MIN(1,IF(COUNTIF($O$10:$Q$10,IF(OR(DAY(F67)=0,8&lt;DAY(F67)),E67,G67))&gt;0,COUNTIF(Sheet!$Z$4:$Z$151,D67),0))+
MIN(1,IF(COUNTIF($O$11:$Q$11,IF(OR(DAY(F67)=0,9&lt;DAY(F67)),E67,G67))&gt;0,COUNTIF(Sheet!$AC$4:$AC$151,D67),0))+
MIN(1,IF(COUNTIF($O$12:$Q$12,IF(OR(DAY(F67)=0,10&lt;DAY(F67)),E67,G67))&gt;0,COUNTIF(Sheet!$AF$4:$AF$151,D67),0))+
MIN(1,IF(COUNTIF($O$13:$Q$13,IF(OR(DAY(F67)=0,11&lt;DAY(F67)),E67,G67))&gt;0,COUNTIF(Sheet!$AI$4:$AI$151,D67),0))+
MIN(1,IF(COUNTIF($O$14:$Q$14,IF(OR(DAY(F67)=0,12&lt;DAY(F67)),E67,G67))&gt;0,COUNTIF(Sheet!$AL$4:$AL$151,D67),0))+
MIN(1,IF(COUNTIF($O$15:$Q$15,IF(OR(DAY(F67)=0,13&lt;DAY(F67)),E67,G67))&gt;0,COUNTIF(Sheet!$AO$4:$AO$151,D67),0))+
MIN(1,IF(COUNTIF($O$16:$Q$16,IF(OR(DAY(F67)=0,14&lt;DAY(F67)),E67,G67))&gt;0,COUNTIF(Sheet!$AR$4:$AR$151,D67),0))+
MIN(1,IF(COUNTIF($O$17:$Q$17,IF(OR(DAY(F67)=0,15&lt;DAY(F67)),E67,G67))&gt;0,COUNTIF(Sheet!$AU$4:$AU$151,D67),0))+
MIN(1,IF(COUNTIF($O$18:$Q$18,IF(OR(DAY(F67)=0,16&lt;DAY(F67)),E67,G67))&gt;0,COUNTIF(Sheet!$AX$4:$AX$151,D67),0))+
MIN(1,IF(COUNTIF($O$19:$Q$19,IF(OR(DAY(F67)=0,17&lt;DAY(F67)),E67,G67))&gt;0,COUNTIF(Sheet!$BA$4:$BA$151,D67),0))+
MIN(1,IF(COUNTIF($O$20:$Q$20,IF(OR(DAY(F67)=0,18&lt;DAY(F67)),E67,G67))&gt;0,COUNTIF(Sheet!$BD$4:$BD$151,D67),0))+
MIN(1,IF(COUNTIF($O$21:$Q$21,IF(OR(DAY(F67)=0,19&lt;DAY(F67)),E67,G67))&gt;0,COUNTIF(Sheet!$BG$4:$BG$151,D67),0))+
MIN(1,IF(COUNTIF($O$22:$Q$22,IF(OR(DAY(F67)=0,20&lt;DAY(F67)),E67,G67))&gt;0,COUNTIF(Sheet!$BJ$4:$BJ$151,D67),0))+
MIN(1,IF(COUNTIF($O$23:$Q$23,IF(OR(DAY(F67)=0,21&lt;DAY(F67)),E67,G67))&gt;0,COUNTIF(Sheet!$BM$4:$BM$151,D67),0))+
MIN(1,IF(COUNTIF($O$24:$Q$24,IF(OR(DAY(F67)=0,22&lt;DAY(F67)),E67,G67))&gt;0,COUNTIF(Sheet!$BP$4:$BP$151,D67),0))+
MIN(1,IF(COUNTIF($O$25:$Q$25,IF(OR(DAY(F67)=0,23&lt;DAY(F67)),E67,G67))&gt;0,COUNTIF(Sheet!$BS$4:$BS$151,D67),0))+
MIN(1,IF(COUNTIF($O$26:$Q$26,IF(OR(DAY(F67)=0,24&lt;DAY(F67)),E67,G67))&gt;0,COUNTIF(Sheet!$BV$4:$BV$151,D67),0))+
MIN(1,IF(COUNTIF($O$27:$Q$27,IF(OR(DAY(F67)=0,25&lt;DAY(F67)),E67,G67))&gt;0,COUNTIF(Sheet!$BY$4:$BY$151,D67),0))+
MIN(1,IF(COUNTIF($O$28:$Q$28,IF(OR(DAY(F67)=0,26&lt;DAY(F67)),E67,G67))&gt;0,COUNTIF(Sheet!$CB$4:$CB$151,D67),0))+
MIN(1,IF(COUNTIF($O$29:$Q$29,IF(OR(DAY(F67)=0,27&lt;DAY(F67)),E67,G67))&gt;0,COUNTIF(Sheet!$CE$4:$CE$151,D67),0))+
MIN(1,IF(COUNTIF($O$30:$Q$30,IF(OR(DAY(F67)=0,28&lt;DAY(F67)),E67,G67))&gt;0,COUNTIF(Sheet!$CH$4:$CH$151,D67),0))+
MIN(1,IF(COUNTIF($O$31:$Q$31,IF(OR(DAY(F67)=0,29&lt;DAY(F67)),E67,G67))&gt;0,COUNTIF(Sheet!$CK$4:$CK$151,D67),0))+
MIN(1,IF(COUNTIF($O$32:$Q$32,IF(OR(DAY(F67)=0,30&lt;DAY(F67)),E67,G67))&gt;0,COUNTIF(Sheet!$CN$4:$CN$151,D67),0))+
MIN(1,IF(COUNTIF($O$33:$Q$33,IF(OR(DAY(F67)=0,31&lt;DAY(F67)),E67,G67))&gt;0,COUNTIF(Sheet!$CQ$4:$CQ$151,D67),0)),"")</f>
        <v/>
      </c>
      <c r="J67" s="37" t="str">
        <f t="shared" ref="J67:J130" ca="1" si="3">IF(OR(H67=0,H67=""),"",I67/H67)</f>
        <v/>
      </c>
      <c r="K67" s="40" t="str">
        <f t="shared" ref="K67:K130" ca="1" si="4">IF(J67="","",_xlfn.RANK.EQ(J67,$J$3:$J$300))</f>
        <v/>
      </c>
    </row>
    <row r="68" spans="4:11" x14ac:dyDescent="0.25">
      <c r="D68" s="39" t="str">
        <f>IF(ISBLANK(Sheet!EC66),"",IF(ISNUMBER(--Sheet!EC66),--Sheet!EC66,Sheet!EC66))</f>
        <v/>
      </c>
      <c r="E68" s="5" t="str">
        <f>IF(D68="","",IF(ISNUMBER(D68),"NEEDS NAME",IFERROR(VLOOKUP(D68,Data!$B$2:$C$300,2,FALSE),"ERROR")))</f>
        <v/>
      </c>
      <c r="F68" s="73"/>
      <c r="G68" s="74"/>
      <c r="H68" t="str">
        <f ca="1">IF(OR(E68="A1-2300",E68="B2-2300",E68="C3-2300"),IF(F68="",COUNTIF($O$3:$Q$33,E68),COUNTIF($O$3:INDIRECT(ADDRESS(DAY(F68)+1,COLUMN($Q$3))),E68)+COUNTIF(INDIRECT(ADDRESS(DAY(F68)+2,COLUMN($O$3))):$Q$33,G68)),"")</f>
        <v/>
      </c>
      <c r="I68" s="46" t="str">
        <f>IF(OR(E68="A1-2300",E68="B2-2300",E68="C3-2300"),
MIN(1,IF(COUNTIF($O$3:$Q$3,IF(OR(DAY(F68)=0,1&lt;DAY(F68)),E68,G68))&gt;0,COUNTIF(Sheet!$E$4:$E$151,D68),0))+
MIN(1,IF(COUNTIF($O$4:$Q$4,IF(OR(DAY(F68)=0,2&lt;DAY(F68)),E68,G68))&gt;0,COUNTIF(Sheet!$H$4:$H$151,D68),0))+
MIN(1,IF(COUNTIF($O$5:$Q$5,IF(OR(DAY(F68)=0,3&lt;DAY(F68)),E68,G68))&gt;0,COUNTIF(Sheet!$K$4:$K$151,D68),0))+
MIN(1,IF(COUNTIF($O$6:$Q$6,IF(OR(DAY(F68)=0,4&lt;DAY(F68)),E68,G68))&gt;0,COUNTIF(Sheet!$N$4:$N$151,D68),0))+
MIN(1,IF(COUNTIF($O$7:$Q$7,IF(OR(DAY(F68)=0,5&lt;DAY(F68)),E68,G68))&gt;0,COUNTIF(Sheet!$Q$4:$Q$151,D68),0))+
MIN(1,IF(COUNTIF($O$8:$Q$8,IF(OR(DAY(F68)=0,6&lt;DAY(F68)),E68,G68))&gt;0,COUNTIF(Sheet!$T$4:$T$151,D68),0))+
MIN(1,IF(COUNTIF($O$9:$Q$9,IF(OR(DAY(F68)=0,7&lt;DAY(F68)),E68,G68))&gt;0,COUNTIF(Sheet!$W$4:$W$151,D68),0))+
MIN(1,IF(COUNTIF($O$10:$Q$10,IF(OR(DAY(F68)=0,8&lt;DAY(F68)),E68,G68))&gt;0,COUNTIF(Sheet!$Z$4:$Z$151,D68),0))+
MIN(1,IF(COUNTIF($O$11:$Q$11,IF(OR(DAY(F68)=0,9&lt;DAY(F68)),E68,G68))&gt;0,COUNTIF(Sheet!$AC$4:$AC$151,D68),0))+
MIN(1,IF(COUNTIF($O$12:$Q$12,IF(OR(DAY(F68)=0,10&lt;DAY(F68)),E68,G68))&gt;0,COUNTIF(Sheet!$AF$4:$AF$151,D68),0))+
MIN(1,IF(COUNTIF($O$13:$Q$13,IF(OR(DAY(F68)=0,11&lt;DAY(F68)),E68,G68))&gt;0,COUNTIF(Sheet!$AI$4:$AI$151,D68),0))+
MIN(1,IF(COUNTIF($O$14:$Q$14,IF(OR(DAY(F68)=0,12&lt;DAY(F68)),E68,G68))&gt;0,COUNTIF(Sheet!$AL$4:$AL$151,D68),0))+
MIN(1,IF(COUNTIF($O$15:$Q$15,IF(OR(DAY(F68)=0,13&lt;DAY(F68)),E68,G68))&gt;0,COUNTIF(Sheet!$AO$4:$AO$151,D68),0))+
MIN(1,IF(COUNTIF($O$16:$Q$16,IF(OR(DAY(F68)=0,14&lt;DAY(F68)),E68,G68))&gt;0,COUNTIF(Sheet!$AR$4:$AR$151,D68),0))+
MIN(1,IF(COUNTIF($O$17:$Q$17,IF(OR(DAY(F68)=0,15&lt;DAY(F68)),E68,G68))&gt;0,COUNTIF(Sheet!$AU$4:$AU$151,D68),0))+
MIN(1,IF(COUNTIF($O$18:$Q$18,IF(OR(DAY(F68)=0,16&lt;DAY(F68)),E68,G68))&gt;0,COUNTIF(Sheet!$AX$4:$AX$151,D68),0))+
MIN(1,IF(COUNTIF($O$19:$Q$19,IF(OR(DAY(F68)=0,17&lt;DAY(F68)),E68,G68))&gt;0,COUNTIF(Sheet!$BA$4:$BA$151,D68),0))+
MIN(1,IF(COUNTIF($O$20:$Q$20,IF(OR(DAY(F68)=0,18&lt;DAY(F68)),E68,G68))&gt;0,COUNTIF(Sheet!$BD$4:$BD$151,D68),0))+
MIN(1,IF(COUNTIF($O$21:$Q$21,IF(OR(DAY(F68)=0,19&lt;DAY(F68)),E68,G68))&gt;0,COUNTIF(Sheet!$BG$4:$BG$151,D68),0))+
MIN(1,IF(COUNTIF($O$22:$Q$22,IF(OR(DAY(F68)=0,20&lt;DAY(F68)),E68,G68))&gt;0,COUNTIF(Sheet!$BJ$4:$BJ$151,D68),0))+
MIN(1,IF(COUNTIF($O$23:$Q$23,IF(OR(DAY(F68)=0,21&lt;DAY(F68)),E68,G68))&gt;0,COUNTIF(Sheet!$BM$4:$BM$151,D68),0))+
MIN(1,IF(COUNTIF($O$24:$Q$24,IF(OR(DAY(F68)=0,22&lt;DAY(F68)),E68,G68))&gt;0,COUNTIF(Sheet!$BP$4:$BP$151,D68),0))+
MIN(1,IF(COUNTIF($O$25:$Q$25,IF(OR(DAY(F68)=0,23&lt;DAY(F68)),E68,G68))&gt;0,COUNTIF(Sheet!$BS$4:$BS$151,D68),0))+
MIN(1,IF(COUNTIF($O$26:$Q$26,IF(OR(DAY(F68)=0,24&lt;DAY(F68)),E68,G68))&gt;0,COUNTIF(Sheet!$BV$4:$BV$151,D68),0))+
MIN(1,IF(COUNTIF($O$27:$Q$27,IF(OR(DAY(F68)=0,25&lt;DAY(F68)),E68,G68))&gt;0,COUNTIF(Sheet!$BY$4:$BY$151,D68),0))+
MIN(1,IF(COUNTIF($O$28:$Q$28,IF(OR(DAY(F68)=0,26&lt;DAY(F68)),E68,G68))&gt;0,COUNTIF(Sheet!$CB$4:$CB$151,D68),0))+
MIN(1,IF(COUNTIF($O$29:$Q$29,IF(OR(DAY(F68)=0,27&lt;DAY(F68)),E68,G68))&gt;0,COUNTIF(Sheet!$CE$4:$CE$151,D68),0))+
MIN(1,IF(COUNTIF($O$30:$Q$30,IF(OR(DAY(F68)=0,28&lt;DAY(F68)),E68,G68))&gt;0,COUNTIF(Sheet!$CH$4:$CH$151,D68),0))+
MIN(1,IF(COUNTIF($O$31:$Q$31,IF(OR(DAY(F68)=0,29&lt;DAY(F68)),E68,G68))&gt;0,COUNTIF(Sheet!$CK$4:$CK$151,D68),0))+
MIN(1,IF(COUNTIF($O$32:$Q$32,IF(OR(DAY(F68)=0,30&lt;DAY(F68)),E68,G68))&gt;0,COUNTIF(Sheet!$CN$4:$CN$151,D68),0))+
MIN(1,IF(COUNTIF($O$33:$Q$33,IF(OR(DAY(F68)=0,31&lt;DAY(F68)),E68,G68))&gt;0,COUNTIF(Sheet!$CQ$4:$CQ$151,D68),0)),"")</f>
        <v/>
      </c>
      <c r="J68" s="37" t="str">
        <f t="shared" ca="1" si="3"/>
        <v/>
      </c>
      <c r="K68" s="40" t="str">
        <f t="shared" ca="1" si="4"/>
        <v/>
      </c>
    </row>
    <row r="69" spans="4:11" x14ac:dyDescent="0.25">
      <c r="D69" s="39" t="str">
        <f>IF(ISBLANK(Sheet!EC67),"",IF(ISNUMBER(--Sheet!EC67),--Sheet!EC67,Sheet!EC67))</f>
        <v/>
      </c>
      <c r="E69" s="5" t="str">
        <f>IF(D69="","",IF(ISNUMBER(D69),"NEEDS NAME",IFERROR(VLOOKUP(D69,Data!$B$2:$C$300,2,FALSE),"ERROR")))</f>
        <v/>
      </c>
      <c r="F69" s="73"/>
      <c r="G69" s="74"/>
      <c r="H69" t="str">
        <f ca="1">IF(OR(E69="A1-2300",E69="B2-2300",E69="C3-2300"),IF(F69="",COUNTIF($O$3:$Q$33,E69),COUNTIF($O$3:INDIRECT(ADDRESS(DAY(F69)+1,COLUMN($Q$3))),E69)+COUNTIF(INDIRECT(ADDRESS(DAY(F69)+2,COLUMN($O$3))):$Q$33,G69)),"")</f>
        <v/>
      </c>
      <c r="I69" s="46" t="str">
        <f>IF(OR(E69="A1-2300",E69="B2-2300",E69="C3-2300"),
MIN(1,IF(COUNTIF($O$3:$Q$3,IF(OR(DAY(F69)=0,1&lt;DAY(F69)),E69,G69))&gt;0,COUNTIF(Sheet!$E$4:$E$151,D69),0))+
MIN(1,IF(COUNTIF($O$4:$Q$4,IF(OR(DAY(F69)=0,2&lt;DAY(F69)),E69,G69))&gt;0,COUNTIF(Sheet!$H$4:$H$151,D69),0))+
MIN(1,IF(COUNTIF($O$5:$Q$5,IF(OR(DAY(F69)=0,3&lt;DAY(F69)),E69,G69))&gt;0,COUNTIF(Sheet!$K$4:$K$151,D69),0))+
MIN(1,IF(COUNTIF($O$6:$Q$6,IF(OR(DAY(F69)=0,4&lt;DAY(F69)),E69,G69))&gt;0,COUNTIF(Sheet!$N$4:$N$151,D69),0))+
MIN(1,IF(COUNTIF($O$7:$Q$7,IF(OR(DAY(F69)=0,5&lt;DAY(F69)),E69,G69))&gt;0,COUNTIF(Sheet!$Q$4:$Q$151,D69),0))+
MIN(1,IF(COUNTIF($O$8:$Q$8,IF(OR(DAY(F69)=0,6&lt;DAY(F69)),E69,G69))&gt;0,COUNTIF(Sheet!$T$4:$T$151,D69),0))+
MIN(1,IF(COUNTIF($O$9:$Q$9,IF(OR(DAY(F69)=0,7&lt;DAY(F69)),E69,G69))&gt;0,COUNTIF(Sheet!$W$4:$W$151,D69),0))+
MIN(1,IF(COUNTIF($O$10:$Q$10,IF(OR(DAY(F69)=0,8&lt;DAY(F69)),E69,G69))&gt;0,COUNTIF(Sheet!$Z$4:$Z$151,D69),0))+
MIN(1,IF(COUNTIF($O$11:$Q$11,IF(OR(DAY(F69)=0,9&lt;DAY(F69)),E69,G69))&gt;0,COUNTIF(Sheet!$AC$4:$AC$151,D69),0))+
MIN(1,IF(COUNTIF($O$12:$Q$12,IF(OR(DAY(F69)=0,10&lt;DAY(F69)),E69,G69))&gt;0,COUNTIF(Sheet!$AF$4:$AF$151,D69),0))+
MIN(1,IF(COUNTIF($O$13:$Q$13,IF(OR(DAY(F69)=0,11&lt;DAY(F69)),E69,G69))&gt;0,COUNTIF(Sheet!$AI$4:$AI$151,D69),0))+
MIN(1,IF(COUNTIF($O$14:$Q$14,IF(OR(DAY(F69)=0,12&lt;DAY(F69)),E69,G69))&gt;0,COUNTIF(Sheet!$AL$4:$AL$151,D69),0))+
MIN(1,IF(COUNTIF($O$15:$Q$15,IF(OR(DAY(F69)=0,13&lt;DAY(F69)),E69,G69))&gt;0,COUNTIF(Sheet!$AO$4:$AO$151,D69),0))+
MIN(1,IF(COUNTIF($O$16:$Q$16,IF(OR(DAY(F69)=0,14&lt;DAY(F69)),E69,G69))&gt;0,COUNTIF(Sheet!$AR$4:$AR$151,D69),0))+
MIN(1,IF(COUNTIF($O$17:$Q$17,IF(OR(DAY(F69)=0,15&lt;DAY(F69)),E69,G69))&gt;0,COUNTIF(Sheet!$AU$4:$AU$151,D69),0))+
MIN(1,IF(COUNTIF($O$18:$Q$18,IF(OR(DAY(F69)=0,16&lt;DAY(F69)),E69,G69))&gt;0,COUNTIF(Sheet!$AX$4:$AX$151,D69),0))+
MIN(1,IF(COUNTIF($O$19:$Q$19,IF(OR(DAY(F69)=0,17&lt;DAY(F69)),E69,G69))&gt;0,COUNTIF(Sheet!$BA$4:$BA$151,D69),0))+
MIN(1,IF(COUNTIF($O$20:$Q$20,IF(OR(DAY(F69)=0,18&lt;DAY(F69)),E69,G69))&gt;0,COUNTIF(Sheet!$BD$4:$BD$151,D69),0))+
MIN(1,IF(COUNTIF($O$21:$Q$21,IF(OR(DAY(F69)=0,19&lt;DAY(F69)),E69,G69))&gt;0,COUNTIF(Sheet!$BG$4:$BG$151,D69),0))+
MIN(1,IF(COUNTIF($O$22:$Q$22,IF(OR(DAY(F69)=0,20&lt;DAY(F69)),E69,G69))&gt;0,COUNTIF(Sheet!$BJ$4:$BJ$151,D69),0))+
MIN(1,IF(COUNTIF($O$23:$Q$23,IF(OR(DAY(F69)=0,21&lt;DAY(F69)),E69,G69))&gt;0,COUNTIF(Sheet!$BM$4:$BM$151,D69),0))+
MIN(1,IF(COUNTIF($O$24:$Q$24,IF(OR(DAY(F69)=0,22&lt;DAY(F69)),E69,G69))&gt;0,COUNTIF(Sheet!$BP$4:$BP$151,D69),0))+
MIN(1,IF(COUNTIF($O$25:$Q$25,IF(OR(DAY(F69)=0,23&lt;DAY(F69)),E69,G69))&gt;0,COUNTIF(Sheet!$BS$4:$BS$151,D69),0))+
MIN(1,IF(COUNTIF($O$26:$Q$26,IF(OR(DAY(F69)=0,24&lt;DAY(F69)),E69,G69))&gt;0,COUNTIF(Sheet!$BV$4:$BV$151,D69),0))+
MIN(1,IF(COUNTIF($O$27:$Q$27,IF(OR(DAY(F69)=0,25&lt;DAY(F69)),E69,G69))&gt;0,COUNTIF(Sheet!$BY$4:$BY$151,D69),0))+
MIN(1,IF(COUNTIF($O$28:$Q$28,IF(OR(DAY(F69)=0,26&lt;DAY(F69)),E69,G69))&gt;0,COUNTIF(Sheet!$CB$4:$CB$151,D69),0))+
MIN(1,IF(COUNTIF($O$29:$Q$29,IF(OR(DAY(F69)=0,27&lt;DAY(F69)),E69,G69))&gt;0,COUNTIF(Sheet!$CE$4:$CE$151,D69),0))+
MIN(1,IF(COUNTIF($O$30:$Q$30,IF(OR(DAY(F69)=0,28&lt;DAY(F69)),E69,G69))&gt;0,COUNTIF(Sheet!$CH$4:$CH$151,D69),0))+
MIN(1,IF(COUNTIF($O$31:$Q$31,IF(OR(DAY(F69)=0,29&lt;DAY(F69)),E69,G69))&gt;0,COUNTIF(Sheet!$CK$4:$CK$151,D69),0))+
MIN(1,IF(COUNTIF($O$32:$Q$32,IF(OR(DAY(F69)=0,30&lt;DAY(F69)),E69,G69))&gt;0,COUNTIF(Sheet!$CN$4:$CN$151,D69),0))+
MIN(1,IF(COUNTIF($O$33:$Q$33,IF(OR(DAY(F69)=0,31&lt;DAY(F69)),E69,G69))&gt;0,COUNTIF(Sheet!$CQ$4:$CQ$151,D69),0)),"")</f>
        <v/>
      </c>
      <c r="J69" s="37" t="str">
        <f t="shared" ca="1" si="3"/>
        <v/>
      </c>
      <c r="K69" s="40" t="str">
        <f t="shared" ca="1" si="4"/>
        <v/>
      </c>
    </row>
    <row r="70" spans="4:11" x14ac:dyDescent="0.25">
      <c r="D70" s="39" t="str">
        <f>IF(ISBLANK(Sheet!EC68),"",IF(ISNUMBER(--Sheet!EC68),--Sheet!EC68,Sheet!EC68))</f>
        <v/>
      </c>
      <c r="E70" s="5" t="str">
        <f>IF(D70="","",IF(ISNUMBER(D70),"NEEDS NAME",IFERROR(VLOOKUP(D70,Data!$B$2:$C$300,2,FALSE),"ERROR")))</f>
        <v/>
      </c>
      <c r="F70" s="73"/>
      <c r="G70" s="74"/>
      <c r="H70" t="str">
        <f ca="1">IF(OR(E70="A1-2300",E70="B2-2300",E70="C3-2300"),IF(F70="",COUNTIF($O$3:$Q$33,E70),COUNTIF($O$3:INDIRECT(ADDRESS(DAY(F70)+1,COLUMN($Q$3))),E70)+COUNTIF(INDIRECT(ADDRESS(DAY(F70)+2,COLUMN($O$3))):$Q$33,G70)),"")</f>
        <v/>
      </c>
      <c r="I70" s="46" t="str">
        <f>IF(OR(E70="A1-2300",E70="B2-2300",E70="C3-2300"),
MIN(1,IF(COUNTIF($O$3:$Q$3,IF(OR(DAY(F70)=0,1&lt;DAY(F70)),E70,G70))&gt;0,COUNTIF(Sheet!$E$4:$E$151,D70),0))+
MIN(1,IF(COUNTIF($O$4:$Q$4,IF(OR(DAY(F70)=0,2&lt;DAY(F70)),E70,G70))&gt;0,COUNTIF(Sheet!$H$4:$H$151,D70),0))+
MIN(1,IF(COUNTIF($O$5:$Q$5,IF(OR(DAY(F70)=0,3&lt;DAY(F70)),E70,G70))&gt;0,COUNTIF(Sheet!$K$4:$K$151,D70),0))+
MIN(1,IF(COUNTIF($O$6:$Q$6,IF(OR(DAY(F70)=0,4&lt;DAY(F70)),E70,G70))&gt;0,COUNTIF(Sheet!$N$4:$N$151,D70),0))+
MIN(1,IF(COUNTIF($O$7:$Q$7,IF(OR(DAY(F70)=0,5&lt;DAY(F70)),E70,G70))&gt;0,COUNTIF(Sheet!$Q$4:$Q$151,D70),0))+
MIN(1,IF(COUNTIF($O$8:$Q$8,IF(OR(DAY(F70)=0,6&lt;DAY(F70)),E70,G70))&gt;0,COUNTIF(Sheet!$T$4:$T$151,D70),0))+
MIN(1,IF(COUNTIF($O$9:$Q$9,IF(OR(DAY(F70)=0,7&lt;DAY(F70)),E70,G70))&gt;0,COUNTIF(Sheet!$W$4:$W$151,D70),0))+
MIN(1,IF(COUNTIF($O$10:$Q$10,IF(OR(DAY(F70)=0,8&lt;DAY(F70)),E70,G70))&gt;0,COUNTIF(Sheet!$Z$4:$Z$151,D70),0))+
MIN(1,IF(COUNTIF($O$11:$Q$11,IF(OR(DAY(F70)=0,9&lt;DAY(F70)),E70,G70))&gt;0,COUNTIF(Sheet!$AC$4:$AC$151,D70),0))+
MIN(1,IF(COUNTIF($O$12:$Q$12,IF(OR(DAY(F70)=0,10&lt;DAY(F70)),E70,G70))&gt;0,COUNTIF(Sheet!$AF$4:$AF$151,D70),0))+
MIN(1,IF(COUNTIF($O$13:$Q$13,IF(OR(DAY(F70)=0,11&lt;DAY(F70)),E70,G70))&gt;0,COUNTIF(Sheet!$AI$4:$AI$151,D70),0))+
MIN(1,IF(COUNTIF($O$14:$Q$14,IF(OR(DAY(F70)=0,12&lt;DAY(F70)),E70,G70))&gt;0,COUNTIF(Sheet!$AL$4:$AL$151,D70),0))+
MIN(1,IF(COUNTIF($O$15:$Q$15,IF(OR(DAY(F70)=0,13&lt;DAY(F70)),E70,G70))&gt;0,COUNTIF(Sheet!$AO$4:$AO$151,D70),0))+
MIN(1,IF(COUNTIF($O$16:$Q$16,IF(OR(DAY(F70)=0,14&lt;DAY(F70)),E70,G70))&gt;0,COUNTIF(Sheet!$AR$4:$AR$151,D70),0))+
MIN(1,IF(COUNTIF($O$17:$Q$17,IF(OR(DAY(F70)=0,15&lt;DAY(F70)),E70,G70))&gt;0,COUNTIF(Sheet!$AU$4:$AU$151,D70),0))+
MIN(1,IF(COUNTIF($O$18:$Q$18,IF(OR(DAY(F70)=0,16&lt;DAY(F70)),E70,G70))&gt;0,COUNTIF(Sheet!$AX$4:$AX$151,D70),0))+
MIN(1,IF(COUNTIF($O$19:$Q$19,IF(OR(DAY(F70)=0,17&lt;DAY(F70)),E70,G70))&gt;0,COUNTIF(Sheet!$BA$4:$BA$151,D70),0))+
MIN(1,IF(COUNTIF($O$20:$Q$20,IF(OR(DAY(F70)=0,18&lt;DAY(F70)),E70,G70))&gt;0,COUNTIF(Sheet!$BD$4:$BD$151,D70),0))+
MIN(1,IF(COUNTIF($O$21:$Q$21,IF(OR(DAY(F70)=0,19&lt;DAY(F70)),E70,G70))&gt;0,COUNTIF(Sheet!$BG$4:$BG$151,D70),0))+
MIN(1,IF(COUNTIF($O$22:$Q$22,IF(OR(DAY(F70)=0,20&lt;DAY(F70)),E70,G70))&gt;0,COUNTIF(Sheet!$BJ$4:$BJ$151,D70),0))+
MIN(1,IF(COUNTIF($O$23:$Q$23,IF(OR(DAY(F70)=0,21&lt;DAY(F70)),E70,G70))&gt;0,COUNTIF(Sheet!$BM$4:$BM$151,D70),0))+
MIN(1,IF(COUNTIF($O$24:$Q$24,IF(OR(DAY(F70)=0,22&lt;DAY(F70)),E70,G70))&gt;0,COUNTIF(Sheet!$BP$4:$BP$151,D70),0))+
MIN(1,IF(COUNTIF($O$25:$Q$25,IF(OR(DAY(F70)=0,23&lt;DAY(F70)),E70,G70))&gt;0,COUNTIF(Sheet!$BS$4:$BS$151,D70),0))+
MIN(1,IF(COUNTIF($O$26:$Q$26,IF(OR(DAY(F70)=0,24&lt;DAY(F70)),E70,G70))&gt;0,COUNTIF(Sheet!$BV$4:$BV$151,D70),0))+
MIN(1,IF(COUNTIF($O$27:$Q$27,IF(OR(DAY(F70)=0,25&lt;DAY(F70)),E70,G70))&gt;0,COUNTIF(Sheet!$BY$4:$BY$151,D70),0))+
MIN(1,IF(COUNTIF($O$28:$Q$28,IF(OR(DAY(F70)=0,26&lt;DAY(F70)),E70,G70))&gt;0,COUNTIF(Sheet!$CB$4:$CB$151,D70),0))+
MIN(1,IF(COUNTIF($O$29:$Q$29,IF(OR(DAY(F70)=0,27&lt;DAY(F70)),E70,G70))&gt;0,COUNTIF(Sheet!$CE$4:$CE$151,D70),0))+
MIN(1,IF(COUNTIF($O$30:$Q$30,IF(OR(DAY(F70)=0,28&lt;DAY(F70)),E70,G70))&gt;0,COUNTIF(Sheet!$CH$4:$CH$151,D70),0))+
MIN(1,IF(COUNTIF($O$31:$Q$31,IF(OR(DAY(F70)=0,29&lt;DAY(F70)),E70,G70))&gt;0,COUNTIF(Sheet!$CK$4:$CK$151,D70),0))+
MIN(1,IF(COUNTIF($O$32:$Q$32,IF(OR(DAY(F70)=0,30&lt;DAY(F70)),E70,G70))&gt;0,COUNTIF(Sheet!$CN$4:$CN$151,D70),0))+
MIN(1,IF(COUNTIF($O$33:$Q$33,IF(OR(DAY(F70)=0,31&lt;DAY(F70)),E70,G70))&gt;0,COUNTIF(Sheet!$CQ$4:$CQ$151,D70),0)),"")</f>
        <v/>
      </c>
      <c r="J70" s="37" t="str">
        <f t="shared" ca="1" si="3"/>
        <v/>
      </c>
      <c r="K70" s="40" t="str">
        <f t="shared" ca="1" si="4"/>
        <v/>
      </c>
    </row>
    <row r="71" spans="4:11" x14ac:dyDescent="0.25">
      <c r="D71" s="39" t="str">
        <f>IF(ISBLANK(Sheet!EC69),"",IF(ISNUMBER(--Sheet!EC69),--Sheet!EC69,Sheet!EC69))</f>
        <v/>
      </c>
      <c r="E71" s="5" t="str">
        <f>IF(D71="","",IF(ISNUMBER(D71),"NEEDS NAME",IFERROR(VLOOKUP(D71,Data!$B$2:$C$300,2,FALSE),"ERROR")))</f>
        <v/>
      </c>
      <c r="F71" s="73"/>
      <c r="G71" s="74"/>
      <c r="H71" t="str">
        <f ca="1">IF(OR(E71="A1-2300",E71="B2-2300",E71="C3-2300"),IF(F71="",COUNTIF($O$3:$Q$33,E71),COUNTIF($O$3:INDIRECT(ADDRESS(DAY(F71)+1,COLUMN($Q$3))),E71)+COUNTIF(INDIRECT(ADDRESS(DAY(F71)+2,COLUMN($O$3))):$Q$33,G71)),"")</f>
        <v/>
      </c>
      <c r="I71" s="46" t="str">
        <f>IF(OR(E71="A1-2300",E71="B2-2300",E71="C3-2300"),
MIN(1,IF(COUNTIF($O$3:$Q$3,IF(OR(DAY(F71)=0,1&lt;DAY(F71)),E71,G71))&gt;0,COUNTIF(Sheet!$E$4:$E$151,D71),0))+
MIN(1,IF(COUNTIF($O$4:$Q$4,IF(OR(DAY(F71)=0,2&lt;DAY(F71)),E71,G71))&gt;0,COUNTIF(Sheet!$H$4:$H$151,D71),0))+
MIN(1,IF(COUNTIF($O$5:$Q$5,IF(OR(DAY(F71)=0,3&lt;DAY(F71)),E71,G71))&gt;0,COUNTIF(Sheet!$K$4:$K$151,D71),0))+
MIN(1,IF(COUNTIF($O$6:$Q$6,IF(OR(DAY(F71)=0,4&lt;DAY(F71)),E71,G71))&gt;0,COUNTIF(Sheet!$N$4:$N$151,D71),0))+
MIN(1,IF(COUNTIF($O$7:$Q$7,IF(OR(DAY(F71)=0,5&lt;DAY(F71)),E71,G71))&gt;0,COUNTIF(Sheet!$Q$4:$Q$151,D71),0))+
MIN(1,IF(COUNTIF($O$8:$Q$8,IF(OR(DAY(F71)=0,6&lt;DAY(F71)),E71,G71))&gt;0,COUNTIF(Sheet!$T$4:$T$151,D71),0))+
MIN(1,IF(COUNTIF($O$9:$Q$9,IF(OR(DAY(F71)=0,7&lt;DAY(F71)),E71,G71))&gt;0,COUNTIF(Sheet!$W$4:$W$151,D71),0))+
MIN(1,IF(COUNTIF($O$10:$Q$10,IF(OR(DAY(F71)=0,8&lt;DAY(F71)),E71,G71))&gt;0,COUNTIF(Sheet!$Z$4:$Z$151,D71),0))+
MIN(1,IF(COUNTIF($O$11:$Q$11,IF(OR(DAY(F71)=0,9&lt;DAY(F71)),E71,G71))&gt;0,COUNTIF(Sheet!$AC$4:$AC$151,D71),0))+
MIN(1,IF(COUNTIF($O$12:$Q$12,IF(OR(DAY(F71)=0,10&lt;DAY(F71)),E71,G71))&gt;0,COUNTIF(Sheet!$AF$4:$AF$151,D71),0))+
MIN(1,IF(COUNTIF($O$13:$Q$13,IF(OR(DAY(F71)=0,11&lt;DAY(F71)),E71,G71))&gt;0,COUNTIF(Sheet!$AI$4:$AI$151,D71),0))+
MIN(1,IF(COUNTIF($O$14:$Q$14,IF(OR(DAY(F71)=0,12&lt;DAY(F71)),E71,G71))&gt;0,COUNTIF(Sheet!$AL$4:$AL$151,D71),0))+
MIN(1,IF(COUNTIF($O$15:$Q$15,IF(OR(DAY(F71)=0,13&lt;DAY(F71)),E71,G71))&gt;0,COUNTIF(Sheet!$AO$4:$AO$151,D71),0))+
MIN(1,IF(COUNTIF($O$16:$Q$16,IF(OR(DAY(F71)=0,14&lt;DAY(F71)),E71,G71))&gt;0,COUNTIF(Sheet!$AR$4:$AR$151,D71),0))+
MIN(1,IF(COUNTIF($O$17:$Q$17,IF(OR(DAY(F71)=0,15&lt;DAY(F71)),E71,G71))&gt;0,COUNTIF(Sheet!$AU$4:$AU$151,D71),0))+
MIN(1,IF(COUNTIF($O$18:$Q$18,IF(OR(DAY(F71)=0,16&lt;DAY(F71)),E71,G71))&gt;0,COUNTIF(Sheet!$AX$4:$AX$151,D71),0))+
MIN(1,IF(COUNTIF($O$19:$Q$19,IF(OR(DAY(F71)=0,17&lt;DAY(F71)),E71,G71))&gt;0,COUNTIF(Sheet!$BA$4:$BA$151,D71),0))+
MIN(1,IF(COUNTIF($O$20:$Q$20,IF(OR(DAY(F71)=0,18&lt;DAY(F71)),E71,G71))&gt;0,COUNTIF(Sheet!$BD$4:$BD$151,D71),0))+
MIN(1,IF(COUNTIF($O$21:$Q$21,IF(OR(DAY(F71)=0,19&lt;DAY(F71)),E71,G71))&gt;0,COUNTIF(Sheet!$BG$4:$BG$151,D71),0))+
MIN(1,IF(COUNTIF($O$22:$Q$22,IF(OR(DAY(F71)=0,20&lt;DAY(F71)),E71,G71))&gt;0,COUNTIF(Sheet!$BJ$4:$BJ$151,D71),0))+
MIN(1,IF(COUNTIF($O$23:$Q$23,IF(OR(DAY(F71)=0,21&lt;DAY(F71)),E71,G71))&gt;0,COUNTIF(Sheet!$BM$4:$BM$151,D71),0))+
MIN(1,IF(COUNTIF($O$24:$Q$24,IF(OR(DAY(F71)=0,22&lt;DAY(F71)),E71,G71))&gt;0,COUNTIF(Sheet!$BP$4:$BP$151,D71),0))+
MIN(1,IF(COUNTIF($O$25:$Q$25,IF(OR(DAY(F71)=0,23&lt;DAY(F71)),E71,G71))&gt;0,COUNTIF(Sheet!$BS$4:$BS$151,D71),0))+
MIN(1,IF(COUNTIF($O$26:$Q$26,IF(OR(DAY(F71)=0,24&lt;DAY(F71)),E71,G71))&gt;0,COUNTIF(Sheet!$BV$4:$BV$151,D71),0))+
MIN(1,IF(COUNTIF($O$27:$Q$27,IF(OR(DAY(F71)=0,25&lt;DAY(F71)),E71,G71))&gt;0,COUNTIF(Sheet!$BY$4:$BY$151,D71),0))+
MIN(1,IF(COUNTIF($O$28:$Q$28,IF(OR(DAY(F71)=0,26&lt;DAY(F71)),E71,G71))&gt;0,COUNTIF(Sheet!$CB$4:$CB$151,D71),0))+
MIN(1,IF(COUNTIF($O$29:$Q$29,IF(OR(DAY(F71)=0,27&lt;DAY(F71)),E71,G71))&gt;0,COUNTIF(Sheet!$CE$4:$CE$151,D71),0))+
MIN(1,IF(COUNTIF($O$30:$Q$30,IF(OR(DAY(F71)=0,28&lt;DAY(F71)),E71,G71))&gt;0,COUNTIF(Sheet!$CH$4:$CH$151,D71),0))+
MIN(1,IF(COUNTIF($O$31:$Q$31,IF(OR(DAY(F71)=0,29&lt;DAY(F71)),E71,G71))&gt;0,COUNTIF(Sheet!$CK$4:$CK$151,D71),0))+
MIN(1,IF(COUNTIF($O$32:$Q$32,IF(OR(DAY(F71)=0,30&lt;DAY(F71)),E71,G71))&gt;0,COUNTIF(Sheet!$CN$4:$CN$151,D71),0))+
MIN(1,IF(COUNTIF($O$33:$Q$33,IF(OR(DAY(F71)=0,31&lt;DAY(F71)),E71,G71))&gt;0,COUNTIF(Sheet!$CQ$4:$CQ$151,D71),0)),"")</f>
        <v/>
      </c>
      <c r="J71" s="37" t="str">
        <f t="shared" ca="1" si="3"/>
        <v/>
      </c>
      <c r="K71" s="40" t="str">
        <f t="shared" ca="1" si="4"/>
        <v/>
      </c>
    </row>
    <row r="72" spans="4:11" x14ac:dyDescent="0.25">
      <c r="D72" s="39" t="str">
        <f>IF(ISBLANK(Sheet!EC70),"",IF(ISNUMBER(--Sheet!EC70),--Sheet!EC70,Sheet!EC70))</f>
        <v/>
      </c>
      <c r="E72" s="5" t="str">
        <f>IF(D72="","",IF(ISNUMBER(D72),"NEEDS NAME",IFERROR(VLOOKUP(D72,Data!$B$2:$C$300,2,FALSE),"ERROR")))</f>
        <v/>
      </c>
      <c r="F72" s="73"/>
      <c r="G72" s="74"/>
      <c r="H72" t="str">
        <f ca="1">IF(OR(E72="A1-2300",E72="B2-2300",E72="C3-2300"),IF(F72="",COUNTIF($O$3:$Q$33,E72),COUNTIF($O$3:INDIRECT(ADDRESS(DAY(F72)+1,COLUMN($Q$3))),E72)+COUNTIF(INDIRECT(ADDRESS(DAY(F72)+2,COLUMN($O$3))):$Q$33,G72)),"")</f>
        <v/>
      </c>
      <c r="I72" s="46" t="str">
        <f>IF(OR(E72="A1-2300",E72="B2-2300",E72="C3-2300"),
MIN(1,IF(COUNTIF($O$3:$Q$3,IF(OR(DAY(F72)=0,1&lt;DAY(F72)),E72,G72))&gt;0,COUNTIF(Sheet!$E$4:$E$151,D72),0))+
MIN(1,IF(COUNTIF($O$4:$Q$4,IF(OR(DAY(F72)=0,2&lt;DAY(F72)),E72,G72))&gt;0,COUNTIF(Sheet!$H$4:$H$151,D72),0))+
MIN(1,IF(COUNTIF($O$5:$Q$5,IF(OR(DAY(F72)=0,3&lt;DAY(F72)),E72,G72))&gt;0,COUNTIF(Sheet!$K$4:$K$151,D72),0))+
MIN(1,IF(COUNTIF($O$6:$Q$6,IF(OR(DAY(F72)=0,4&lt;DAY(F72)),E72,G72))&gt;0,COUNTIF(Sheet!$N$4:$N$151,D72),0))+
MIN(1,IF(COUNTIF($O$7:$Q$7,IF(OR(DAY(F72)=0,5&lt;DAY(F72)),E72,G72))&gt;0,COUNTIF(Sheet!$Q$4:$Q$151,D72),0))+
MIN(1,IF(COUNTIF($O$8:$Q$8,IF(OR(DAY(F72)=0,6&lt;DAY(F72)),E72,G72))&gt;0,COUNTIF(Sheet!$T$4:$T$151,D72),0))+
MIN(1,IF(COUNTIF($O$9:$Q$9,IF(OR(DAY(F72)=0,7&lt;DAY(F72)),E72,G72))&gt;0,COUNTIF(Sheet!$W$4:$W$151,D72),0))+
MIN(1,IF(COUNTIF($O$10:$Q$10,IF(OR(DAY(F72)=0,8&lt;DAY(F72)),E72,G72))&gt;0,COUNTIF(Sheet!$Z$4:$Z$151,D72),0))+
MIN(1,IF(COUNTIF($O$11:$Q$11,IF(OR(DAY(F72)=0,9&lt;DAY(F72)),E72,G72))&gt;0,COUNTIF(Sheet!$AC$4:$AC$151,D72),0))+
MIN(1,IF(COUNTIF($O$12:$Q$12,IF(OR(DAY(F72)=0,10&lt;DAY(F72)),E72,G72))&gt;0,COUNTIF(Sheet!$AF$4:$AF$151,D72),0))+
MIN(1,IF(COUNTIF($O$13:$Q$13,IF(OR(DAY(F72)=0,11&lt;DAY(F72)),E72,G72))&gt;0,COUNTIF(Sheet!$AI$4:$AI$151,D72),0))+
MIN(1,IF(COUNTIF($O$14:$Q$14,IF(OR(DAY(F72)=0,12&lt;DAY(F72)),E72,G72))&gt;0,COUNTIF(Sheet!$AL$4:$AL$151,D72),0))+
MIN(1,IF(COUNTIF($O$15:$Q$15,IF(OR(DAY(F72)=0,13&lt;DAY(F72)),E72,G72))&gt;0,COUNTIF(Sheet!$AO$4:$AO$151,D72),0))+
MIN(1,IF(COUNTIF($O$16:$Q$16,IF(OR(DAY(F72)=0,14&lt;DAY(F72)),E72,G72))&gt;0,COUNTIF(Sheet!$AR$4:$AR$151,D72),0))+
MIN(1,IF(COUNTIF($O$17:$Q$17,IF(OR(DAY(F72)=0,15&lt;DAY(F72)),E72,G72))&gt;0,COUNTIF(Sheet!$AU$4:$AU$151,D72),0))+
MIN(1,IF(COUNTIF($O$18:$Q$18,IF(OR(DAY(F72)=0,16&lt;DAY(F72)),E72,G72))&gt;0,COUNTIF(Sheet!$AX$4:$AX$151,D72),0))+
MIN(1,IF(COUNTIF($O$19:$Q$19,IF(OR(DAY(F72)=0,17&lt;DAY(F72)),E72,G72))&gt;0,COUNTIF(Sheet!$BA$4:$BA$151,D72),0))+
MIN(1,IF(COUNTIF($O$20:$Q$20,IF(OR(DAY(F72)=0,18&lt;DAY(F72)),E72,G72))&gt;0,COUNTIF(Sheet!$BD$4:$BD$151,D72),0))+
MIN(1,IF(COUNTIF($O$21:$Q$21,IF(OR(DAY(F72)=0,19&lt;DAY(F72)),E72,G72))&gt;0,COUNTIF(Sheet!$BG$4:$BG$151,D72),0))+
MIN(1,IF(COUNTIF($O$22:$Q$22,IF(OR(DAY(F72)=0,20&lt;DAY(F72)),E72,G72))&gt;0,COUNTIF(Sheet!$BJ$4:$BJ$151,D72),0))+
MIN(1,IF(COUNTIF($O$23:$Q$23,IF(OR(DAY(F72)=0,21&lt;DAY(F72)),E72,G72))&gt;0,COUNTIF(Sheet!$BM$4:$BM$151,D72),0))+
MIN(1,IF(COUNTIF($O$24:$Q$24,IF(OR(DAY(F72)=0,22&lt;DAY(F72)),E72,G72))&gt;0,COUNTIF(Sheet!$BP$4:$BP$151,D72),0))+
MIN(1,IF(COUNTIF($O$25:$Q$25,IF(OR(DAY(F72)=0,23&lt;DAY(F72)),E72,G72))&gt;0,COUNTIF(Sheet!$BS$4:$BS$151,D72),0))+
MIN(1,IF(COUNTIF($O$26:$Q$26,IF(OR(DAY(F72)=0,24&lt;DAY(F72)),E72,G72))&gt;0,COUNTIF(Sheet!$BV$4:$BV$151,D72),0))+
MIN(1,IF(COUNTIF($O$27:$Q$27,IF(OR(DAY(F72)=0,25&lt;DAY(F72)),E72,G72))&gt;0,COUNTIF(Sheet!$BY$4:$BY$151,D72),0))+
MIN(1,IF(COUNTIF($O$28:$Q$28,IF(OR(DAY(F72)=0,26&lt;DAY(F72)),E72,G72))&gt;0,COUNTIF(Sheet!$CB$4:$CB$151,D72),0))+
MIN(1,IF(COUNTIF($O$29:$Q$29,IF(OR(DAY(F72)=0,27&lt;DAY(F72)),E72,G72))&gt;0,COUNTIF(Sheet!$CE$4:$CE$151,D72),0))+
MIN(1,IF(COUNTIF($O$30:$Q$30,IF(OR(DAY(F72)=0,28&lt;DAY(F72)),E72,G72))&gt;0,COUNTIF(Sheet!$CH$4:$CH$151,D72),0))+
MIN(1,IF(COUNTIF($O$31:$Q$31,IF(OR(DAY(F72)=0,29&lt;DAY(F72)),E72,G72))&gt;0,COUNTIF(Sheet!$CK$4:$CK$151,D72),0))+
MIN(1,IF(COUNTIF($O$32:$Q$32,IF(OR(DAY(F72)=0,30&lt;DAY(F72)),E72,G72))&gt;0,COUNTIF(Sheet!$CN$4:$CN$151,D72),0))+
MIN(1,IF(COUNTIF($O$33:$Q$33,IF(OR(DAY(F72)=0,31&lt;DAY(F72)),E72,G72))&gt;0,COUNTIF(Sheet!$CQ$4:$CQ$151,D72),0)),"")</f>
        <v/>
      </c>
      <c r="J72" s="37" t="str">
        <f t="shared" ca="1" si="3"/>
        <v/>
      </c>
      <c r="K72" s="40" t="str">
        <f t="shared" ca="1" si="4"/>
        <v/>
      </c>
    </row>
    <row r="73" spans="4:11" x14ac:dyDescent="0.25">
      <c r="D73" s="39" t="str">
        <f>IF(ISBLANK(Sheet!EC71),"",IF(ISNUMBER(--Sheet!EC71),--Sheet!EC71,Sheet!EC71))</f>
        <v/>
      </c>
      <c r="E73" s="5" t="str">
        <f>IF(D73="","",IF(ISNUMBER(D73),"NEEDS NAME",IFERROR(VLOOKUP(D73,Data!$B$2:$C$300,2,FALSE),"ERROR")))</f>
        <v/>
      </c>
      <c r="F73" s="73"/>
      <c r="G73" s="74"/>
      <c r="H73" t="str">
        <f ca="1">IF(OR(E73="A1-2300",E73="B2-2300",E73="C3-2300"),IF(F73="",COUNTIF($O$3:$Q$33,E73),COUNTIF($O$3:INDIRECT(ADDRESS(DAY(F73)+1,COLUMN($Q$3))),E73)+COUNTIF(INDIRECT(ADDRESS(DAY(F73)+2,COLUMN($O$3))):$Q$33,G73)),"")</f>
        <v/>
      </c>
      <c r="I73" s="46" t="str">
        <f>IF(OR(E73="A1-2300",E73="B2-2300",E73="C3-2300"),
MIN(1,IF(COUNTIF($O$3:$Q$3,IF(OR(DAY(F73)=0,1&lt;DAY(F73)),E73,G73))&gt;0,COUNTIF(Sheet!$E$4:$E$151,D73),0))+
MIN(1,IF(COUNTIF($O$4:$Q$4,IF(OR(DAY(F73)=0,2&lt;DAY(F73)),E73,G73))&gt;0,COUNTIF(Sheet!$H$4:$H$151,D73),0))+
MIN(1,IF(COUNTIF($O$5:$Q$5,IF(OR(DAY(F73)=0,3&lt;DAY(F73)),E73,G73))&gt;0,COUNTIF(Sheet!$K$4:$K$151,D73),0))+
MIN(1,IF(COUNTIF($O$6:$Q$6,IF(OR(DAY(F73)=0,4&lt;DAY(F73)),E73,G73))&gt;0,COUNTIF(Sheet!$N$4:$N$151,D73),0))+
MIN(1,IF(COUNTIF($O$7:$Q$7,IF(OR(DAY(F73)=0,5&lt;DAY(F73)),E73,G73))&gt;0,COUNTIF(Sheet!$Q$4:$Q$151,D73),0))+
MIN(1,IF(COUNTIF($O$8:$Q$8,IF(OR(DAY(F73)=0,6&lt;DAY(F73)),E73,G73))&gt;0,COUNTIF(Sheet!$T$4:$T$151,D73),0))+
MIN(1,IF(COUNTIF($O$9:$Q$9,IF(OR(DAY(F73)=0,7&lt;DAY(F73)),E73,G73))&gt;0,COUNTIF(Sheet!$W$4:$W$151,D73),0))+
MIN(1,IF(COUNTIF($O$10:$Q$10,IF(OR(DAY(F73)=0,8&lt;DAY(F73)),E73,G73))&gt;0,COUNTIF(Sheet!$Z$4:$Z$151,D73),0))+
MIN(1,IF(COUNTIF($O$11:$Q$11,IF(OR(DAY(F73)=0,9&lt;DAY(F73)),E73,G73))&gt;0,COUNTIF(Sheet!$AC$4:$AC$151,D73),0))+
MIN(1,IF(COUNTIF($O$12:$Q$12,IF(OR(DAY(F73)=0,10&lt;DAY(F73)),E73,G73))&gt;0,COUNTIF(Sheet!$AF$4:$AF$151,D73),0))+
MIN(1,IF(COUNTIF($O$13:$Q$13,IF(OR(DAY(F73)=0,11&lt;DAY(F73)),E73,G73))&gt;0,COUNTIF(Sheet!$AI$4:$AI$151,D73),0))+
MIN(1,IF(COUNTIF($O$14:$Q$14,IF(OR(DAY(F73)=0,12&lt;DAY(F73)),E73,G73))&gt;0,COUNTIF(Sheet!$AL$4:$AL$151,D73),0))+
MIN(1,IF(COUNTIF($O$15:$Q$15,IF(OR(DAY(F73)=0,13&lt;DAY(F73)),E73,G73))&gt;0,COUNTIF(Sheet!$AO$4:$AO$151,D73),0))+
MIN(1,IF(COUNTIF($O$16:$Q$16,IF(OR(DAY(F73)=0,14&lt;DAY(F73)),E73,G73))&gt;0,COUNTIF(Sheet!$AR$4:$AR$151,D73),0))+
MIN(1,IF(COUNTIF($O$17:$Q$17,IF(OR(DAY(F73)=0,15&lt;DAY(F73)),E73,G73))&gt;0,COUNTIF(Sheet!$AU$4:$AU$151,D73),0))+
MIN(1,IF(COUNTIF($O$18:$Q$18,IF(OR(DAY(F73)=0,16&lt;DAY(F73)),E73,G73))&gt;0,COUNTIF(Sheet!$AX$4:$AX$151,D73),0))+
MIN(1,IF(COUNTIF($O$19:$Q$19,IF(OR(DAY(F73)=0,17&lt;DAY(F73)),E73,G73))&gt;0,COUNTIF(Sheet!$BA$4:$BA$151,D73),0))+
MIN(1,IF(COUNTIF($O$20:$Q$20,IF(OR(DAY(F73)=0,18&lt;DAY(F73)),E73,G73))&gt;0,COUNTIF(Sheet!$BD$4:$BD$151,D73),0))+
MIN(1,IF(COUNTIF($O$21:$Q$21,IF(OR(DAY(F73)=0,19&lt;DAY(F73)),E73,G73))&gt;0,COUNTIF(Sheet!$BG$4:$BG$151,D73),0))+
MIN(1,IF(COUNTIF($O$22:$Q$22,IF(OR(DAY(F73)=0,20&lt;DAY(F73)),E73,G73))&gt;0,COUNTIF(Sheet!$BJ$4:$BJ$151,D73),0))+
MIN(1,IF(COUNTIF($O$23:$Q$23,IF(OR(DAY(F73)=0,21&lt;DAY(F73)),E73,G73))&gt;0,COUNTIF(Sheet!$BM$4:$BM$151,D73),0))+
MIN(1,IF(COUNTIF($O$24:$Q$24,IF(OR(DAY(F73)=0,22&lt;DAY(F73)),E73,G73))&gt;0,COUNTIF(Sheet!$BP$4:$BP$151,D73),0))+
MIN(1,IF(COUNTIF($O$25:$Q$25,IF(OR(DAY(F73)=0,23&lt;DAY(F73)),E73,G73))&gt;0,COUNTIF(Sheet!$BS$4:$BS$151,D73),0))+
MIN(1,IF(COUNTIF($O$26:$Q$26,IF(OR(DAY(F73)=0,24&lt;DAY(F73)),E73,G73))&gt;0,COUNTIF(Sheet!$BV$4:$BV$151,D73),0))+
MIN(1,IF(COUNTIF($O$27:$Q$27,IF(OR(DAY(F73)=0,25&lt;DAY(F73)),E73,G73))&gt;0,COUNTIF(Sheet!$BY$4:$BY$151,D73),0))+
MIN(1,IF(COUNTIF($O$28:$Q$28,IF(OR(DAY(F73)=0,26&lt;DAY(F73)),E73,G73))&gt;0,COUNTIF(Sheet!$CB$4:$CB$151,D73),0))+
MIN(1,IF(COUNTIF($O$29:$Q$29,IF(OR(DAY(F73)=0,27&lt;DAY(F73)),E73,G73))&gt;0,COUNTIF(Sheet!$CE$4:$CE$151,D73),0))+
MIN(1,IF(COUNTIF($O$30:$Q$30,IF(OR(DAY(F73)=0,28&lt;DAY(F73)),E73,G73))&gt;0,COUNTIF(Sheet!$CH$4:$CH$151,D73),0))+
MIN(1,IF(COUNTIF($O$31:$Q$31,IF(OR(DAY(F73)=0,29&lt;DAY(F73)),E73,G73))&gt;0,COUNTIF(Sheet!$CK$4:$CK$151,D73),0))+
MIN(1,IF(COUNTIF($O$32:$Q$32,IF(OR(DAY(F73)=0,30&lt;DAY(F73)),E73,G73))&gt;0,COUNTIF(Sheet!$CN$4:$CN$151,D73),0))+
MIN(1,IF(COUNTIF($O$33:$Q$33,IF(OR(DAY(F73)=0,31&lt;DAY(F73)),E73,G73))&gt;0,COUNTIF(Sheet!$CQ$4:$CQ$151,D73),0)),"")</f>
        <v/>
      </c>
      <c r="J73" s="37" t="str">
        <f t="shared" ca="1" si="3"/>
        <v/>
      </c>
      <c r="K73" s="40" t="str">
        <f t="shared" ca="1" si="4"/>
        <v/>
      </c>
    </row>
    <row r="74" spans="4:11" x14ac:dyDescent="0.25">
      <c r="D74" s="39" t="str">
        <f>IF(ISBLANK(Sheet!EC72),"",IF(ISNUMBER(--Sheet!EC72),--Sheet!EC72,Sheet!EC72))</f>
        <v/>
      </c>
      <c r="E74" s="5" t="str">
        <f>IF(D74="","",IF(ISNUMBER(D74),"NEEDS NAME",IFERROR(VLOOKUP(D74,Data!$B$2:$C$300,2,FALSE),"ERROR")))</f>
        <v/>
      </c>
      <c r="F74" s="73"/>
      <c r="G74" s="74"/>
      <c r="H74" t="str">
        <f ca="1">IF(OR(E74="A1-2300",E74="B2-2300",E74="C3-2300"),IF(F74="",COUNTIF($O$3:$Q$33,E74),COUNTIF($O$3:INDIRECT(ADDRESS(DAY(F74)+1,COLUMN($Q$3))),E74)+COUNTIF(INDIRECT(ADDRESS(DAY(F74)+2,COLUMN($O$3))):$Q$33,G74)),"")</f>
        <v/>
      </c>
      <c r="I74" s="46" t="str">
        <f>IF(OR(E74="A1-2300",E74="B2-2300",E74="C3-2300"),
MIN(1,IF(COUNTIF($O$3:$Q$3,IF(OR(DAY(F74)=0,1&lt;DAY(F74)),E74,G74))&gt;0,COUNTIF(Sheet!$E$4:$E$151,D74),0))+
MIN(1,IF(COUNTIF($O$4:$Q$4,IF(OR(DAY(F74)=0,2&lt;DAY(F74)),E74,G74))&gt;0,COUNTIF(Sheet!$H$4:$H$151,D74),0))+
MIN(1,IF(COUNTIF($O$5:$Q$5,IF(OR(DAY(F74)=0,3&lt;DAY(F74)),E74,G74))&gt;0,COUNTIF(Sheet!$K$4:$K$151,D74),0))+
MIN(1,IF(COUNTIF($O$6:$Q$6,IF(OR(DAY(F74)=0,4&lt;DAY(F74)),E74,G74))&gt;0,COUNTIF(Sheet!$N$4:$N$151,D74),0))+
MIN(1,IF(COUNTIF($O$7:$Q$7,IF(OR(DAY(F74)=0,5&lt;DAY(F74)),E74,G74))&gt;0,COUNTIF(Sheet!$Q$4:$Q$151,D74),0))+
MIN(1,IF(COUNTIF($O$8:$Q$8,IF(OR(DAY(F74)=0,6&lt;DAY(F74)),E74,G74))&gt;0,COUNTIF(Sheet!$T$4:$T$151,D74),0))+
MIN(1,IF(COUNTIF($O$9:$Q$9,IF(OR(DAY(F74)=0,7&lt;DAY(F74)),E74,G74))&gt;0,COUNTIF(Sheet!$W$4:$W$151,D74),0))+
MIN(1,IF(COUNTIF($O$10:$Q$10,IF(OR(DAY(F74)=0,8&lt;DAY(F74)),E74,G74))&gt;0,COUNTIF(Sheet!$Z$4:$Z$151,D74),0))+
MIN(1,IF(COUNTIF($O$11:$Q$11,IF(OR(DAY(F74)=0,9&lt;DAY(F74)),E74,G74))&gt;0,COUNTIF(Sheet!$AC$4:$AC$151,D74),0))+
MIN(1,IF(COUNTIF($O$12:$Q$12,IF(OR(DAY(F74)=0,10&lt;DAY(F74)),E74,G74))&gt;0,COUNTIF(Sheet!$AF$4:$AF$151,D74),0))+
MIN(1,IF(COUNTIF($O$13:$Q$13,IF(OR(DAY(F74)=0,11&lt;DAY(F74)),E74,G74))&gt;0,COUNTIF(Sheet!$AI$4:$AI$151,D74),0))+
MIN(1,IF(COUNTIF($O$14:$Q$14,IF(OR(DAY(F74)=0,12&lt;DAY(F74)),E74,G74))&gt;0,COUNTIF(Sheet!$AL$4:$AL$151,D74),0))+
MIN(1,IF(COUNTIF($O$15:$Q$15,IF(OR(DAY(F74)=0,13&lt;DAY(F74)),E74,G74))&gt;0,COUNTIF(Sheet!$AO$4:$AO$151,D74),0))+
MIN(1,IF(COUNTIF($O$16:$Q$16,IF(OR(DAY(F74)=0,14&lt;DAY(F74)),E74,G74))&gt;0,COUNTIF(Sheet!$AR$4:$AR$151,D74),0))+
MIN(1,IF(COUNTIF($O$17:$Q$17,IF(OR(DAY(F74)=0,15&lt;DAY(F74)),E74,G74))&gt;0,COUNTIF(Sheet!$AU$4:$AU$151,D74),0))+
MIN(1,IF(COUNTIF($O$18:$Q$18,IF(OR(DAY(F74)=0,16&lt;DAY(F74)),E74,G74))&gt;0,COUNTIF(Sheet!$AX$4:$AX$151,D74),0))+
MIN(1,IF(COUNTIF($O$19:$Q$19,IF(OR(DAY(F74)=0,17&lt;DAY(F74)),E74,G74))&gt;0,COUNTIF(Sheet!$BA$4:$BA$151,D74),0))+
MIN(1,IF(COUNTIF($O$20:$Q$20,IF(OR(DAY(F74)=0,18&lt;DAY(F74)),E74,G74))&gt;0,COUNTIF(Sheet!$BD$4:$BD$151,D74),0))+
MIN(1,IF(COUNTIF($O$21:$Q$21,IF(OR(DAY(F74)=0,19&lt;DAY(F74)),E74,G74))&gt;0,COUNTIF(Sheet!$BG$4:$BG$151,D74),0))+
MIN(1,IF(COUNTIF($O$22:$Q$22,IF(OR(DAY(F74)=0,20&lt;DAY(F74)),E74,G74))&gt;0,COUNTIF(Sheet!$BJ$4:$BJ$151,D74),0))+
MIN(1,IF(COUNTIF($O$23:$Q$23,IF(OR(DAY(F74)=0,21&lt;DAY(F74)),E74,G74))&gt;0,COUNTIF(Sheet!$BM$4:$BM$151,D74),0))+
MIN(1,IF(COUNTIF($O$24:$Q$24,IF(OR(DAY(F74)=0,22&lt;DAY(F74)),E74,G74))&gt;0,COUNTIF(Sheet!$BP$4:$BP$151,D74),0))+
MIN(1,IF(COUNTIF($O$25:$Q$25,IF(OR(DAY(F74)=0,23&lt;DAY(F74)),E74,G74))&gt;0,COUNTIF(Sheet!$BS$4:$BS$151,D74),0))+
MIN(1,IF(COUNTIF($O$26:$Q$26,IF(OR(DAY(F74)=0,24&lt;DAY(F74)),E74,G74))&gt;0,COUNTIF(Sheet!$BV$4:$BV$151,D74),0))+
MIN(1,IF(COUNTIF($O$27:$Q$27,IF(OR(DAY(F74)=0,25&lt;DAY(F74)),E74,G74))&gt;0,COUNTIF(Sheet!$BY$4:$BY$151,D74),0))+
MIN(1,IF(COUNTIF($O$28:$Q$28,IF(OR(DAY(F74)=0,26&lt;DAY(F74)),E74,G74))&gt;0,COUNTIF(Sheet!$CB$4:$CB$151,D74),0))+
MIN(1,IF(COUNTIF($O$29:$Q$29,IF(OR(DAY(F74)=0,27&lt;DAY(F74)),E74,G74))&gt;0,COUNTIF(Sheet!$CE$4:$CE$151,D74),0))+
MIN(1,IF(COUNTIF($O$30:$Q$30,IF(OR(DAY(F74)=0,28&lt;DAY(F74)),E74,G74))&gt;0,COUNTIF(Sheet!$CH$4:$CH$151,D74),0))+
MIN(1,IF(COUNTIF($O$31:$Q$31,IF(OR(DAY(F74)=0,29&lt;DAY(F74)),E74,G74))&gt;0,COUNTIF(Sheet!$CK$4:$CK$151,D74),0))+
MIN(1,IF(COUNTIF($O$32:$Q$32,IF(OR(DAY(F74)=0,30&lt;DAY(F74)),E74,G74))&gt;0,COUNTIF(Sheet!$CN$4:$CN$151,D74),0))+
MIN(1,IF(COUNTIF($O$33:$Q$33,IF(OR(DAY(F74)=0,31&lt;DAY(F74)),E74,G74))&gt;0,COUNTIF(Sheet!$CQ$4:$CQ$151,D74),0)),"")</f>
        <v/>
      </c>
      <c r="J74" s="37" t="str">
        <f t="shared" ca="1" si="3"/>
        <v/>
      </c>
      <c r="K74" s="40" t="str">
        <f t="shared" ca="1" si="4"/>
        <v/>
      </c>
    </row>
    <row r="75" spans="4:11" x14ac:dyDescent="0.25">
      <c r="D75" s="39" t="str">
        <f>IF(ISBLANK(Sheet!EC73),"",IF(ISNUMBER(--Sheet!EC73),--Sheet!EC73,Sheet!EC73))</f>
        <v/>
      </c>
      <c r="E75" s="5" t="str">
        <f>IF(D75="","",IF(ISNUMBER(D75),"NEEDS NAME",IFERROR(VLOOKUP(D75,Data!$B$2:$C$300,2,FALSE),"ERROR")))</f>
        <v/>
      </c>
      <c r="F75" s="73"/>
      <c r="G75" s="74"/>
      <c r="H75" t="str">
        <f ca="1">IF(OR(E75="A1-2300",E75="B2-2300",E75="C3-2300"),IF(F75="",COUNTIF($O$3:$Q$33,E75),COUNTIF($O$3:INDIRECT(ADDRESS(DAY(F75)+1,COLUMN($Q$3))),E75)+COUNTIF(INDIRECT(ADDRESS(DAY(F75)+2,COLUMN($O$3))):$Q$33,G75)),"")</f>
        <v/>
      </c>
      <c r="I75" s="46" t="str">
        <f>IF(OR(E75="A1-2300",E75="B2-2300",E75="C3-2300"),
MIN(1,IF(COUNTIF($O$3:$Q$3,IF(OR(DAY(F75)=0,1&lt;DAY(F75)),E75,G75))&gt;0,COUNTIF(Sheet!$E$4:$E$151,D75),0))+
MIN(1,IF(COUNTIF($O$4:$Q$4,IF(OR(DAY(F75)=0,2&lt;DAY(F75)),E75,G75))&gt;0,COUNTIF(Sheet!$H$4:$H$151,D75),0))+
MIN(1,IF(COUNTIF($O$5:$Q$5,IF(OR(DAY(F75)=0,3&lt;DAY(F75)),E75,G75))&gt;0,COUNTIF(Sheet!$K$4:$K$151,D75),0))+
MIN(1,IF(COUNTIF($O$6:$Q$6,IF(OR(DAY(F75)=0,4&lt;DAY(F75)),E75,G75))&gt;0,COUNTIF(Sheet!$N$4:$N$151,D75),0))+
MIN(1,IF(COUNTIF($O$7:$Q$7,IF(OR(DAY(F75)=0,5&lt;DAY(F75)),E75,G75))&gt;0,COUNTIF(Sheet!$Q$4:$Q$151,D75),0))+
MIN(1,IF(COUNTIF($O$8:$Q$8,IF(OR(DAY(F75)=0,6&lt;DAY(F75)),E75,G75))&gt;0,COUNTIF(Sheet!$T$4:$T$151,D75),0))+
MIN(1,IF(COUNTIF($O$9:$Q$9,IF(OR(DAY(F75)=0,7&lt;DAY(F75)),E75,G75))&gt;0,COUNTIF(Sheet!$W$4:$W$151,D75),0))+
MIN(1,IF(COUNTIF($O$10:$Q$10,IF(OR(DAY(F75)=0,8&lt;DAY(F75)),E75,G75))&gt;0,COUNTIF(Sheet!$Z$4:$Z$151,D75),0))+
MIN(1,IF(COUNTIF($O$11:$Q$11,IF(OR(DAY(F75)=0,9&lt;DAY(F75)),E75,G75))&gt;0,COUNTIF(Sheet!$AC$4:$AC$151,D75),0))+
MIN(1,IF(COUNTIF($O$12:$Q$12,IF(OR(DAY(F75)=0,10&lt;DAY(F75)),E75,G75))&gt;0,COUNTIF(Sheet!$AF$4:$AF$151,D75),0))+
MIN(1,IF(COUNTIF($O$13:$Q$13,IF(OR(DAY(F75)=0,11&lt;DAY(F75)),E75,G75))&gt;0,COUNTIF(Sheet!$AI$4:$AI$151,D75),0))+
MIN(1,IF(COUNTIF($O$14:$Q$14,IF(OR(DAY(F75)=0,12&lt;DAY(F75)),E75,G75))&gt;0,COUNTIF(Sheet!$AL$4:$AL$151,D75),0))+
MIN(1,IF(COUNTIF($O$15:$Q$15,IF(OR(DAY(F75)=0,13&lt;DAY(F75)),E75,G75))&gt;0,COUNTIF(Sheet!$AO$4:$AO$151,D75),0))+
MIN(1,IF(COUNTIF($O$16:$Q$16,IF(OR(DAY(F75)=0,14&lt;DAY(F75)),E75,G75))&gt;0,COUNTIF(Sheet!$AR$4:$AR$151,D75),0))+
MIN(1,IF(COUNTIF($O$17:$Q$17,IF(OR(DAY(F75)=0,15&lt;DAY(F75)),E75,G75))&gt;0,COUNTIF(Sheet!$AU$4:$AU$151,D75),0))+
MIN(1,IF(COUNTIF($O$18:$Q$18,IF(OR(DAY(F75)=0,16&lt;DAY(F75)),E75,G75))&gt;0,COUNTIF(Sheet!$AX$4:$AX$151,D75),0))+
MIN(1,IF(COUNTIF($O$19:$Q$19,IF(OR(DAY(F75)=0,17&lt;DAY(F75)),E75,G75))&gt;0,COUNTIF(Sheet!$BA$4:$BA$151,D75),0))+
MIN(1,IF(COUNTIF($O$20:$Q$20,IF(OR(DAY(F75)=0,18&lt;DAY(F75)),E75,G75))&gt;0,COUNTIF(Sheet!$BD$4:$BD$151,D75),0))+
MIN(1,IF(COUNTIF($O$21:$Q$21,IF(OR(DAY(F75)=0,19&lt;DAY(F75)),E75,G75))&gt;0,COUNTIF(Sheet!$BG$4:$BG$151,D75),0))+
MIN(1,IF(COUNTIF($O$22:$Q$22,IF(OR(DAY(F75)=0,20&lt;DAY(F75)),E75,G75))&gt;0,COUNTIF(Sheet!$BJ$4:$BJ$151,D75),0))+
MIN(1,IF(COUNTIF($O$23:$Q$23,IF(OR(DAY(F75)=0,21&lt;DAY(F75)),E75,G75))&gt;0,COUNTIF(Sheet!$BM$4:$BM$151,D75),0))+
MIN(1,IF(COUNTIF($O$24:$Q$24,IF(OR(DAY(F75)=0,22&lt;DAY(F75)),E75,G75))&gt;0,COUNTIF(Sheet!$BP$4:$BP$151,D75),0))+
MIN(1,IF(COUNTIF($O$25:$Q$25,IF(OR(DAY(F75)=0,23&lt;DAY(F75)),E75,G75))&gt;0,COUNTIF(Sheet!$BS$4:$BS$151,D75),0))+
MIN(1,IF(COUNTIF($O$26:$Q$26,IF(OR(DAY(F75)=0,24&lt;DAY(F75)),E75,G75))&gt;0,COUNTIF(Sheet!$BV$4:$BV$151,D75),0))+
MIN(1,IF(COUNTIF($O$27:$Q$27,IF(OR(DAY(F75)=0,25&lt;DAY(F75)),E75,G75))&gt;0,COUNTIF(Sheet!$BY$4:$BY$151,D75),0))+
MIN(1,IF(COUNTIF($O$28:$Q$28,IF(OR(DAY(F75)=0,26&lt;DAY(F75)),E75,G75))&gt;0,COUNTIF(Sheet!$CB$4:$CB$151,D75),0))+
MIN(1,IF(COUNTIF($O$29:$Q$29,IF(OR(DAY(F75)=0,27&lt;DAY(F75)),E75,G75))&gt;0,COUNTIF(Sheet!$CE$4:$CE$151,D75),0))+
MIN(1,IF(COUNTIF($O$30:$Q$30,IF(OR(DAY(F75)=0,28&lt;DAY(F75)),E75,G75))&gt;0,COUNTIF(Sheet!$CH$4:$CH$151,D75),0))+
MIN(1,IF(COUNTIF($O$31:$Q$31,IF(OR(DAY(F75)=0,29&lt;DAY(F75)),E75,G75))&gt;0,COUNTIF(Sheet!$CK$4:$CK$151,D75),0))+
MIN(1,IF(COUNTIF($O$32:$Q$32,IF(OR(DAY(F75)=0,30&lt;DAY(F75)),E75,G75))&gt;0,COUNTIF(Sheet!$CN$4:$CN$151,D75),0))+
MIN(1,IF(COUNTIF($O$33:$Q$33,IF(OR(DAY(F75)=0,31&lt;DAY(F75)),E75,G75))&gt;0,COUNTIF(Sheet!$CQ$4:$CQ$151,D75),0)),"")</f>
        <v/>
      </c>
      <c r="J75" s="37" t="str">
        <f t="shared" ca="1" si="3"/>
        <v/>
      </c>
      <c r="K75" s="40" t="str">
        <f t="shared" ca="1" si="4"/>
        <v/>
      </c>
    </row>
    <row r="76" spans="4:11" x14ac:dyDescent="0.25">
      <c r="D76" s="39" t="str">
        <f>IF(ISBLANK(Sheet!EC74),"",IF(ISNUMBER(--Sheet!EC74),--Sheet!EC74,Sheet!EC74))</f>
        <v/>
      </c>
      <c r="E76" s="5" t="str">
        <f>IF(D76="","",IF(ISNUMBER(D76),"NEEDS NAME",IFERROR(VLOOKUP(D76,Data!$B$2:$C$300,2,FALSE),"ERROR")))</f>
        <v/>
      </c>
      <c r="F76" s="73"/>
      <c r="G76" s="74"/>
      <c r="H76" t="str">
        <f ca="1">IF(OR(E76="A1-2300",E76="B2-2300",E76="C3-2300"),IF(F76="",COUNTIF($O$3:$Q$33,E76),COUNTIF($O$3:INDIRECT(ADDRESS(DAY(F76)+1,COLUMN($Q$3))),E76)+COUNTIF(INDIRECT(ADDRESS(DAY(F76)+2,COLUMN($O$3))):$Q$33,G76)),"")</f>
        <v/>
      </c>
      <c r="I76" s="46" t="str">
        <f>IF(OR(E76="A1-2300",E76="B2-2300",E76="C3-2300"),
MIN(1,IF(COUNTIF($O$3:$Q$3,IF(OR(DAY(F76)=0,1&lt;DAY(F76)),E76,G76))&gt;0,COUNTIF(Sheet!$E$4:$E$151,D76),0))+
MIN(1,IF(COUNTIF($O$4:$Q$4,IF(OR(DAY(F76)=0,2&lt;DAY(F76)),E76,G76))&gt;0,COUNTIF(Sheet!$H$4:$H$151,D76),0))+
MIN(1,IF(COUNTIF($O$5:$Q$5,IF(OR(DAY(F76)=0,3&lt;DAY(F76)),E76,G76))&gt;0,COUNTIF(Sheet!$K$4:$K$151,D76),0))+
MIN(1,IF(COUNTIF($O$6:$Q$6,IF(OR(DAY(F76)=0,4&lt;DAY(F76)),E76,G76))&gt;0,COUNTIF(Sheet!$N$4:$N$151,D76),0))+
MIN(1,IF(COUNTIF($O$7:$Q$7,IF(OR(DAY(F76)=0,5&lt;DAY(F76)),E76,G76))&gt;0,COUNTIF(Sheet!$Q$4:$Q$151,D76),0))+
MIN(1,IF(COUNTIF($O$8:$Q$8,IF(OR(DAY(F76)=0,6&lt;DAY(F76)),E76,G76))&gt;0,COUNTIF(Sheet!$T$4:$T$151,D76),0))+
MIN(1,IF(COUNTIF($O$9:$Q$9,IF(OR(DAY(F76)=0,7&lt;DAY(F76)),E76,G76))&gt;0,COUNTIF(Sheet!$W$4:$W$151,D76),0))+
MIN(1,IF(COUNTIF($O$10:$Q$10,IF(OR(DAY(F76)=0,8&lt;DAY(F76)),E76,G76))&gt;0,COUNTIF(Sheet!$Z$4:$Z$151,D76),0))+
MIN(1,IF(COUNTIF($O$11:$Q$11,IF(OR(DAY(F76)=0,9&lt;DAY(F76)),E76,G76))&gt;0,COUNTIF(Sheet!$AC$4:$AC$151,D76),0))+
MIN(1,IF(COUNTIF($O$12:$Q$12,IF(OR(DAY(F76)=0,10&lt;DAY(F76)),E76,G76))&gt;0,COUNTIF(Sheet!$AF$4:$AF$151,D76),0))+
MIN(1,IF(COUNTIF($O$13:$Q$13,IF(OR(DAY(F76)=0,11&lt;DAY(F76)),E76,G76))&gt;0,COUNTIF(Sheet!$AI$4:$AI$151,D76),0))+
MIN(1,IF(COUNTIF($O$14:$Q$14,IF(OR(DAY(F76)=0,12&lt;DAY(F76)),E76,G76))&gt;0,COUNTIF(Sheet!$AL$4:$AL$151,D76),0))+
MIN(1,IF(COUNTIF($O$15:$Q$15,IF(OR(DAY(F76)=0,13&lt;DAY(F76)),E76,G76))&gt;0,COUNTIF(Sheet!$AO$4:$AO$151,D76),0))+
MIN(1,IF(COUNTIF($O$16:$Q$16,IF(OR(DAY(F76)=0,14&lt;DAY(F76)),E76,G76))&gt;0,COUNTIF(Sheet!$AR$4:$AR$151,D76),0))+
MIN(1,IF(COUNTIF($O$17:$Q$17,IF(OR(DAY(F76)=0,15&lt;DAY(F76)),E76,G76))&gt;0,COUNTIF(Sheet!$AU$4:$AU$151,D76),0))+
MIN(1,IF(COUNTIF($O$18:$Q$18,IF(OR(DAY(F76)=0,16&lt;DAY(F76)),E76,G76))&gt;0,COUNTIF(Sheet!$AX$4:$AX$151,D76),0))+
MIN(1,IF(COUNTIF($O$19:$Q$19,IF(OR(DAY(F76)=0,17&lt;DAY(F76)),E76,G76))&gt;0,COUNTIF(Sheet!$BA$4:$BA$151,D76),0))+
MIN(1,IF(COUNTIF($O$20:$Q$20,IF(OR(DAY(F76)=0,18&lt;DAY(F76)),E76,G76))&gt;0,COUNTIF(Sheet!$BD$4:$BD$151,D76),0))+
MIN(1,IF(COUNTIF($O$21:$Q$21,IF(OR(DAY(F76)=0,19&lt;DAY(F76)),E76,G76))&gt;0,COUNTIF(Sheet!$BG$4:$BG$151,D76),0))+
MIN(1,IF(COUNTIF($O$22:$Q$22,IF(OR(DAY(F76)=0,20&lt;DAY(F76)),E76,G76))&gt;0,COUNTIF(Sheet!$BJ$4:$BJ$151,D76),0))+
MIN(1,IF(COUNTIF($O$23:$Q$23,IF(OR(DAY(F76)=0,21&lt;DAY(F76)),E76,G76))&gt;0,COUNTIF(Sheet!$BM$4:$BM$151,D76),0))+
MIN(1,IF(COUNTIF($O$24:$Q$24,IF(OR(DAY(F76)=0,22&lt;DAY(F76)),E76,G76))&gt;0,COUNTIF(Sheet!$BP$4:$BP$151,D76),0))+
MIN(1,IF(COUNTIF($O$25:$Q$25,IF(OR(DAY(F76)=0,23&lt;DAY(F76)),E76,G76))&gt;0,COUNTIF(Sheet!$BS$4:$BS$151,D76),0))+
MIN(1,IF(COUNTIF($O$26:$Q$26,IF(OR(DAY(F76)=0,24&lt;DAY(F76)),E76,G76))&gt;0,COUNTIF(Sheet!$BV$4:$BV$151,D76),0))+
MIN(1,IF(COUNTIF($O$27:$Q$27,IF(OR(DAY(F76)=0,25&lt;DAY(F76)),E76,G76))&gt;0,COUNTIF(Sheet!$BY$4:$BY$151,D76),0))+
MIN(1,IF(COUNTIF($O$28:$Q$28,IF(OR(DAY(F76)=0,26&lt;DAY(F76)),E76,G76))&gt;0,COUNTIF(Sheet!$CB$4:$CB$151,D76),0))+
MIN(1,IF(COUNTIF($O$29:$Q$29,IF(OR(DAY(F76)=0,27&lt;DAY(F76)),E76,G76))&gt;0,COUNTIF(Sheet!$CE$4:$CE$151,D76),0))+
MIN(1,IF(COUNTIF($O$30:$Q$30,IF(OR(DAY(F76)=0,28&lt;DAY(F76)),E76,G76))&gt;0,COUNTIF(Sheet!$CH$4:$CH$151,D76),0))+
MIN(1,IF(COUNTIF($O$31:$Q$31,IF(OR(DAY(F76)=0,29&lt;DAY(F76)),E76,G76))&gt;0,COUNTIF(Sheet!$CK$4:$CK$151,D76),0))+
MIN(1,IF(COUNTIF($O$32:$Q$32,IF(OR(DAY(F76)=0,30&lt;DAY(F76)),E76,G76))&gt;0,COUNTIF(Sheet!$CN$4:$CN$151,D76),0))+
MIN(1,IF(COUNTIF($O$33:$Q$33,IF(OR(DAY(F76)=0,31&lt;DAY(F76)),E76,G76))&gt;0,COUNTIF(Sheet!$CQ$4:$CQ$151,D76),0)),"")</f>
        <v/>
      </c>
      <c r="J76" s="37" t="str">
        <f t="shared" ca="1" si="3"/>
        <v/>
      </c>
      <c r="K76" s="40" t="str">
        <f t="shared" ca="1" si="4"/>
        <v/>
      </c>
    </row>
    <row r="77" spans="4:11" x14ac:dyDescent="0.25">
      <c r="D77" s="39" t="str">
        <f>IF(ISBLANK(Sheet!EC75),"",IF(ISNUMBER(--Sheet!EC75),--Sheet!EC75,Sheet!EC75))</f>
        <v/>
      </c>
      <c r="E77" s="5" t="str">
        <f>IF(D77="","",IF(ISNUMBER(D77),"NEEDS NAME",IFERROR(VLOOKUP(D77,Data!$B$2:$C$300,2,FALSE),"ERROR")))</f>
        <v/>
      </c>
      <c r="F77" s="73"/>
      <c r="G77" s="74"/>
      <c r="H77" t="str">
        <f ca="1">IF(OR(E77="A1-2300",E77="B2-2300",E77="C3-2300"),IF(F77="",COUNTIF($O$3:$Q$33,E77),COUNTIF($O$3:INDIRECT(ADDRESS(DAY(F77)+1,COLUMN($Q$3))),E77)+COUNTIF(INDIRECT(ADDRESS(DAY(F77)+2,COLUMN($O$3))):$Q$33,G77)),"")</f>
        <v/>
      </c>
      <c r="I77" s="46" t="str">
        <f>IF(OR(E77="A1-2300",E77="B2-2300",E77="C3-2300"),
MIN(1,IF(COUNTIF($O$3:$Q$3,IF(OR(DAY(F77)=0,1&lt;DAY(F77)),E77,G77))&gt;0,COUNTIF(Sheet!$E$4:$E$151,D77),0))+
MIN(1,IF(COUNTIF($O$4:$Q$4,IF(OR(DAY(F77)=0,2&lt;DAY(F77)),E77,G77))&gt;0,COUNTIF(Sheet!$H$4:$H$151,D77),0))+
MIN(1,IF(COUNTIF($O$5:$Q$5,IF(OR(DAY(F77)=0,3&lt;DAY(F77)),E77,G77))&gt;0,COUNTIF(Sheet!$K$4:$K$151,D77),0))+
MIN(1,IF(COUNTIF($O$6:$Q$6,IF(OR(DAY(F77)=0,4&lt;DAY(F77)),E77,G77))&gt;0,COUNTIF(Sheet!$N$4:$N$151,D77),0))+
MIN(1,IF(COUNTIF($O$7:$Q$7,IF(OR(DAY(F77)=0,5&lt;DAY(F77)),E77,G77))&gt;0,COUNTIF(Sheet!$Q$4:$Q$151,D77),0))+
MIN(1,IF(COUNTIF($O$8:$Q$8,IF(OR(DAY(F77)=0,6&lt;DAY(F77)),E77,G77))&gt;0,COUNTIF(Sheet!$T$4:$T$151,D77),0))+
MIN(1,IF(COUNTIF($O$9:$Q$9,IF(OR(DAY(F77)=0,7&lt;DAY(F77)),E77,G77))&gt;0,COUNTIF(Sheet!$W$4:$W$151,D77),0))+
MIN(1,IF(COUNTIF($O$10:$Q$10,IF(OR(DAY(F77)=0,8&lt;DAY(F77)),E77,G77))&gt;0,COUNTIF(Sheet!$Z$4:$Z$151,D77),0))+
MIN(1,IF(COUNTIF($O$11:$Q$11,IF(OR(DAY(F77)=0,9&lt;DAY(F77)),E77,G77))&gt;0,COUNTIF(Sheet!$AC$4:$AC$151,D77),0))+
MIN(1,IF(COUNTIF($O$12:$Q$12,IF(OR(DAY(F77)=0,10&lt;DAY(F77)),E77,G77))&gt;0,COUNTIF(Sheet!$AF$4:$AF$151,D77),0))+
MIN(1,IF(COUNTIF($O$13:$Q$13,IF(OR(DAY(F77)=0,11&lt;DAY(F77)),E77,G77))&gt;0,COUNTIF(Sheet!$AI$4:$AI$151,D77),0))+
MIN(1,IF(COUNTIF($O$14:$Q$14,IF(OR(DAY(F77)=0,12&lt;DAY(F77)),E77,G77))&gt;0,COUNTIF(Sheet!$AL$4:$AL$151,D77),0))+
MIN(1,IF(COUNTIF($O$15:$Q$15,IF(OR(DAY(F77)=0,13&lt;DAY(F77)),E77,G77))&gt;0,COUNTIF(Sheet!$AO$4:$AO$151,D77),0))+
MIN(1,IF(COUNTIF($O$16:$Q$16,IF(OR(DAY(F77)=0,14&lt;DAY(F77)),E77,G77))&gt;0,COUNTIF(Sheet!$AR$4:$AR$151,D77),0))+
MIN(1,IF(COUNTIF($O$17:$Q$17,IF(OR(DAY(F77)=0,15&lt;DAY(F77)),E77,G77))&gt;0,COUNTIF(Sheet!$AU$4:$AU$151,D77),0))+
MIN(1,IF(COUNTIF($O$18:$Q$18,IF(OR(DAY(F77)=0,16&lt;DAY(F77)),E77,G77))&gt;0,COUNTIF(Sheet!$AX$4:$AX$151,D77),0))+
MIN(1,IF(COUNTIF($O$19:$Q$19,IF(OR(DAY(F77)=0,17&lt;DAY(F77)),E77,G77))&gt;0,COUNTIF(Sheet!$BA$4:$BA$151,D77),0))+
MIN(1,IF(COUNTIF($O$20:$Q$20,IF(OR(DAY(F77)=0,18&lt;DAY(F77)),E77,G77))&gt;0,COUNTIF(Sheet!$BD$4:$BD$151,D77),0))+
MIN(1,IF(COUNTIF($O$21:$Q$21,IF(OR(DAY(F77)=0,19&lt;DAY(F77)),E77,G77))&gt;0,COUNTIF(Sheet!$BG$4:$BG$151,D77),0))+
MIN(1,IF(COUNTIF($O$22:$Q$22,IF(OR(DAY(F77)=0,20&lt;DAY(F77)),E77,G77))&gt;0,COUNTIF(Sheet!$BJ$4:$BJ$151,D77),0))+
MIN(1,IF(COUNTIF($O$23:$Q$23,IF(OR(DAY(F77)=0,21&lt;DAY(F77)),E77,G77))&gt;0,COUNTIF(Sheet!$BM$4:$BM$151,D77),0))+
MIN(1,IF(COUNTIF($O$24:$Q$24,IF(OR(DAY(F77)=0,22&lt;DAY(F77)),E77,G77))&gt;0,COUNTIF(Sheet!$BP$4:$BP$151,D77),0))+
MIN(1,IF(COUNTIF($O$25:$Q$25,IF(OR(DAY(F77)=0,23&lt;DAY(F77)),E77,G77))&gt;0,COUNTIF(Sheet!$BS$4:$BS$151,D77),0))+
MIN(1,IF(COUNTIF($O$26:$Q$26,IF(OR(DAY(F77)=0,24&lt;DAY(F77)),E77,G77))&gt;0,COUNTIF(Sheet!$BV$4:$BV$151,D77),0))+
MIN(1,IF(COUNTIF($O$27:$Q$27,IF(OR(DAY(F77)=0,25&lt;DAY(F77)),E77,G77))&gt;0,COUNTIF(Sheet!$BY$4:$BY$151,D77),0))+
MIN(1,IF(COUNTIF($O$28:$Q$28,IF(OR(DAY(F77)=0,26&lt;DAY(F77)),E77,G77))&gt;0,COUNTIF(Sheet!$CB$4:$CB$151,D77),0))+
MIN(1,IF(COUNTIF($O$29:$Q$29,IF(OR(DAY(F77)=0,27&lt;DAY(F77)),E77,G77))&gt;0,COUNTIF(Sheet!$CE$4:$CE$151,D77),0))+
MIN(1,IF(COUNTIF($O$30:$Q$30,IF(OR(DAY(F77)=0,28&lt;DAY(F77)),E77,G77))&gt;0,COUNTIF(Sheet!$CH$4:$CH$151,D77),0))+
MIN(1,IF(COUNTIF($O$31:$Q$31,IF(OR(DAY(F77)=0,29&lt;DAY(F77)),E77,G77))&gt;0,COUNTIF(Sheet!$CK$4:$CK$151,D77),0))+
MIN(1,IF(COUNTIF($O$32:$Q$32,IF(OR(DAY(F77)=0,30&lt;DAY(F77)),E77,G77))&gt;0,COUNTIF(Sheet!$CN$4:$CN$151,D77),0))+
MIN(1,IF(COUNTIF($O$33:$Q$33,IF(OR(DAY(F77)=0,31&lt;DAY(F77)),E77,G77))&gt;0,COUNTIF(Sheet!$CQ$4:$CQ$151,D77),0)),"")</f>
        <v/>
      </c>
      <c r="J77" s="37" t="str">
        <f t="shared" ca="1" si="3"/>
        <v/>
      </c>
      <c r="K77" s="40" t="str">
        <f t="shared" ca="1" si="4"/>
        <v/>
      </c>
    </row>
    <row r="78" spans="4:11" x14ac:dyDescent="0.25">
      <c r="D78" s="39" t="str">
        <f>IF(ISBLANK(Sheet!EC76),"",IF(ISNUMBER(--Sheet!EC76),--Sheet!EC76,Sheet!EC76))</f>
        <v/>
      </c>
      <c r="E78" s="5" t="str">
        <f>IF(D78="","",IF(ISNUMBER(D78),"NEEDS NAME",IFERROR(VLOOKUP(D78,Data!$B$2:$C$300,2,FALSE),"ERROR")))</f>
        <v/>
      </c>
      <c r="F78" s="73"/>
      <c r="G78" s="74"/>
      <c r="H78" t="str">
        <f ca="1">IF(OR(E78="A1-2300",E78="B2-2300",E78="C3-2300"),IF(F78="",COUNTIF($O$3:$Q$33,E78),COUNTIF($O$3:INDIRECT(ADDRESS(DAY(F78)+1,COLUMN($Q$3))),E78)+COUNTIF(INDIRECT(ADDRESS(DAY(F78)+2,COLUMN($O$3))):$Q$33,G78)),"")</f>
        <v/>
      </c>
      <c r="I78" s="46" t="str">
        <f>IF(OR(E78="A1-2300",E78="B2-2300",E78="C3-2300"),
MIN(1,IF(COUNTIF($O$3:$Q$3,IF(OR(DAY(F78)=0,1&lt;DAY(F78)),E78,G78))&gt;0,COUNTIF(Sheet!$E$4:$E$151,D78),0))+
MIN(1,IF(COUNTIF($O$4:$Q$4,IF(OR(DAY(F78)=0,2&lt;DAY(F78)),E78,G78))&gt;0,COUNTIF(Sheet!$H$4:$H$151,D78),0))+
MIN(1,IF(COUNTIF($O$5:$Q$5,IF(OR(DAY(F78)=0,3&lt;DAY(F78)),E78,G78))&gt;0,COUNTIF(Sheet!$K$4:$K$151,D78),0))+
MIN(1,IF(COUNTIF($O$6:$Q$6,IF(OR(DAY(F78)=0,4&lt;DAY(F78)),E78,G78))&gt;0,COUNTIF(Sheet!$N$4:$N$151,D78),0))+
MIN(1,IF(COUNTIF($O$7:$Q$7,IF(OR(DAY(F78)=0,5&lt;DAY(F78)),E78,G78))&gt;0,COUNTIF(Sheet!$Q$4:$Q$151,D78),0))+
MIN(1,IF(COUNTIF($O$8:$Q$8,IF(OR(DAY(F78)=0,6&lt;DAY(F78)),E78,G78))&gt;0,COUNTIF(Sheet!$T$4:$T$151,D78),0))+
MIN(1,IF(COUNTIF($O$9:$Q$9,IF(OR(DAY(F78)=0,7&lt;DAY(F78)),E78,G78))&gt;0,COUNTIF(Sheet!$W$4:$W$151,D78),0))+
MIN(1,IF(COUNTIF($O$10:$Q$10,IF(OR(DAY(F78)=0,8&lt;DAY(F78)),E78,G78))&gt;0,COUNTIF(Sheet!$Z$4:$Z$151,D78),0))+
MIN(1,IF(COUNTIF($O$11:$Q$11,IF(OR(DAY(F78)=0,9&lt;DAY(F78)),E78,G78))&gt;0,COUNTIF(Sheet!$AC$4:$AC$151,D78),0))+
MIN(1,IF(COUNTIF($O$12:$Q$12,IF(OR(DAY(F78)=0,10&lt;DAY(F78)),E78,G78))&gt;0,COUNTIF(Sheet!$AF$4:$AF$151,D78),0))+
MIN(1,IF(COUNTIF($O$13:$Q$13,IF(OR(DAY(F78)=0,11&lt;DAY(F78)),E78,G78))&gt;0,COUNTIF(Sheet!$AI$4:$AI$151,D78),0))+
MIN(1,IF(COUNTIF($O$14:$Q$14,IF(OR(DAY(F78)=0,12&lt;DAY(F78)),E78,G78))&gt;0,COUNTIF(Sheet!$AL$4:$AL$151,D78),0))+
MIN(1,IF(COUNTIF($O$15:$Q$15,IF(OR(DAY(F78)=0,13&lt;DAY(F78)),E78,G78))&gt;0,COUNTIF(Sheet!$AO$4:$AO$151,D78),0))+
MIN(1,IF(COUNTIF($O$16:$Q$16,IF(OR(DAY(F78)=0,14&lt;DAY(F78)),E78,G78))&gt;0,COUNTIF(Sheet!$AR$4:$AR$151,D78),0))+
MIN(1,IF(COUNTIF($O$17:$Q$17,IF(OR(DAY(F78)=0,15&lt;DAY(F78)),E78,G78))&gt;0,COUNTIF(Sheet!$AU$4:$AU$151,D78),0))+
MIN(1,IF(COUNTIF($O$18:$Q$18,IF(OR(DAY(F78)=0,16&lt;DAY(F78)),E78,G78))&gt;0,COUNTIF(Sheet!$AX$4:$AX$151,D78),0))+
MIN(1,IF(COUNTIF($O$19:$Q$19,IF(OR(DAY(F78)=0,17&lt;DAY(F78)),E78,G78))&gt;0,COUNTIF(Sheet!$BA$4:$BA$151,D78),0))+
MIN(1,IF(COUNTIF($O$20:$Q$20,IF(OR(DAY(F78)=0,18&lt;DAY(F78)),E78,G78))&gt;0,COUNTIF(Sheet!$BD$4:$BD$151,D78),0))+
MIN(1,IF(COUNTIF($O$21:$Q$21,IF(OR(DAY(F78)=0,19&lt;DAY(F78)),E78,G78))&gt;0,COUNTIF(Sheet!$BG$4:$BG$151,D78),0))+
MIN(1,IF(COUNTIF($O$22:$Q$22,IF(OR(DAY(F78)=0,20&lt;DAY(F78)),E78,G78))&gt;0,COUNTIF(Sheet!$BJ$4:$BJ$151,D78),0))+
MIN(1,IF(COUNTIF($O$23:$Q$23,IF(OR(DAY(F78)=0,21&lt;DAY(F78)),E78,G78))&gt;0,COUNTIF(Sheet!$BM$4:$BM$151,D78),0))+
MIN(1,IF(COUNTIF($O$24:$Q$24,IF(OR(DAY(F78)=0,22&lt;DAY(F78)),E78,G78))&gt;0,COUNTIF(Sheet!$BP$4:$BP$151,D78),0))+
MIN(1,IF(COUNTIF($O$25:$Q$25,IF(OR(DAY(F78)=0,23&lt;DAY(F78)),E78,G78))&gt;0,COUNTIF(Sheet!$BS$4:$BS$151,D78),0))+
MIN(1,IF(COUNTIF($O$26:$Q$26,IF(OR(DAY(F78)=0,24&lt;DAY(F78)),E78,G78))&gt;0,COUNTIF(Sheet!$BV$4:$BV$151,D78),0))+
MIN(1,IF(COUNTIF($O$27:$Q$27,IF(OR(DAY(F78)=0,25&lt;DAY(F78)),E78,G78))&gt;0,COUNTIF(Sheet!$BY$4:$BY$151,D78),0))+
MIN(1,IF(COUNTIF($O$28:$Q$28,IF(OR(DAY(F78)=0,26&lt;DAY(F78)),E78,G78))&gt;0,COUNTIF(Sheet!$CB$4:$CB$151,D78),0))+
MIN(1,IF(COUNTIF($O$29:$Q$29,IF(OR(DAY(F78)=0,27&lt;DAY(F78)),E78,G78))&gt;0,COUNTIF(Sheet!$CE$4:$CE$151,D78),0))+
MIN(1,IF(COUNTIF($O$30:$Q$30,IF(OR(DAY(F78)=0,28&lt;DAY(F78)),E78,G78))&gt;0,COUNTIF(Sheet!$CH$4:$CH$151,D78),0))+
MIN(1,IF(COUNTIF($O$31:$Q$31,IF(OR(DAY(F78)=0,29&lt;DAY(F78)),E78,G78))&gt;0,COUNTIF(Sheet!$CK$4:$CK$151,D78),0))+
MIN(1,IF(COUNTIF($O$32:$Q$32,IF(OR(DAY(F78)=0,30&lt;DAY(F78)),E78,G78))&gt;0,COUNTIF(Sheet!$CN$4:$CN$151,D78),0))+
MIN(1,IF(COUNTIF($O$33:$Q$33,IF(OR(DAY(F78)=0,31&lt;DAY(F78)),E78,G78))&gt;0,COUNTIF(Sheet!$CQ$4:$CQ$151,D78),0)),"")</f>
        <v/>
      </c>
      <c r="J78" s="37" t="str">
        <f t="shared" ca="1" si="3"/>
        <v/>
      </c>
      <c r="K78" s="40" t="str">
        <f t="shared" ca="1" si="4"/>
        <v/>
      </c>
    </row>
    <row r="79" spans="4:11" x14ac:dyDescent="0.25">
      <c r="D79" s="39" t="str">
        <f>IF(ISBLANK(Sheet!EC77),"",IF(ISNUMBER(--Sheet!EC77),--Sheet!EC77,Sheet!EC77))</f>
        <v/>
      </c>
      <c r="E79" s="5" t="str">
        <f>IF(D79="","",IF(ISNUMBER(D79),"NEEDS NAME",IFERROR(VLOOKUP(D79,Data!$B$2:$C$300,2,FALSE),"ERROR")))</f>
        <v/>
      </c>
      <c r="F79" s="73"/>
      <c r="G79" s="74"/>
      <c r="H79" t="str">
        <f ca="1">IF(OR(E79="A1-2300",E79="B2-2300",E79="C3-2300"),IF(F79="",COUNTIF($O$3:$Q$33,E79),COUNTIF($O$3:INDIRECT(ADDRESS(DAY(F79)+1,COLUMN($Q$3))),E79)+COUNTIF(INDIRECT(ADDRESS(DAY(F79)+2,COLUMN($O$3))):$Q$33,G79)),"")</f>
        <v/>
      </c>
      <c r="I79" s="46" t="str">
        <f>IF(OR(E79="A1-2300",E79="B2-2300",E79="C3-2300"),
MIN(1,IF(COUNTIF($O$3:$Q$3,IF(OR(DAY(F79)=0,1&lt;DAY(F79)),E79,G79))&gt;0,COUNTIF(Sheet!$E$4:$E$151,D79),0))+
MIN(1,IF(COUNTIF($O$4:$Q$4,IF(OR(DAY(F79)=0,2&lt;DAY(F79)),E79,G79))&gt;0,COUNTIF(Sheet!$H$4:$H$151,D79),0))+
MIN(1,IF(COUNTIF($O$5:$Q$5,IF(OR(DAY(F79)=0,3&lt;DAY(F79)),E79,G79))&gt;0,COUNTIF(Sheet!$K$4:$K$151,D79),0))+
MIN(1,IF(COUNTIF($O$6:$Q$6,IF(OR(DAY(F79)=0,4&lt;DAY(F79)),E79,G79))&gt;0,COUNTIF(Sheet!$N$4:$N$151,D79),0))+
MIN(1,IF(COUNTIF($O$7:$Q$7,IF(OR(DAY(F79)=0,5&lt;DAY(F79)),E79,G79))&gt;0,COUNTIF(Sheet!$Q$4:$Q$151,D79),0))+
MIN(1,IF(COUNTIF($O$8:$Q$8,IF(OR(DAY(F79)=0,6&lt;DAY(F79)),E79,G79))&gt;0,COUNTIF(Sheet!$T$4:$T$151,D79),0))+
MIN(1,IF(COUNTIF($O$9:$Q$9,IF(OR(DAY(F79)=0,7&lt;DAY(F79)),E79,G79))&gt;0,COUNTIF(Sheet!$W$4:$W$151,D79),0))+
MIN(1,IF(COUNTIF($O$10:$Q$10,IF(OR(DAY(F79)=0,8&lt;DAY(F79)),E79,G79))&gt;0,COUNTIF(Sheet!$Z$4:$Z$151,D79),0))+
MIN(1,IF(COUNTIF($O$11:$Q$11,IF(OR(DAY(F79)=0,9&lt;DAY(F79)),E79,G79))&gt;0,COUNTIF(Sheet!$AC$4:$AC$151,D79),0))+
MIN(1,IF(COUNTIF($O$12:$Q$12,IF(OR(DAY(F79)=0,10&lt;DAY(F79)),E79,G79))&gt;0,COUNTIF(Sheet!$AF$4:$AF$151,D79),0))+
MIN(1,IF(COUNTIF($O$13:$Q$13,IF(OR(DAY(F79)=0,11&lt;DAY(F79)),E79,G79))&gt;0,COUNTIF(Sheet!$AI$4:$AI$151,D79),0))+
MIN(1,IF(COUNTIF($O$14:$Q$14,IF(OR(DAY(F79)=0,12&lt;DAY(F79)),E79,G79))&gt;0,COUNTIF(Sheet!$AL$4:$AL$151,D79),0))+
MIN(1,IF(COUNTIF($O$15:$Q$15,IF(OR(DAY(F79)=0,13&lt;DAY(F79)),E79,G79))&gt;0,COUNTIF(Sheet!$AO$4:$AO$151,D79),0))+
MIN(1,IF(COUNTIF($O$16:$Q$16,IF(OR(DAY(F79)=0,14&lt;DAY(F79)),E79,G79))&gt;0,COUNTIF(Sheet!$AR$4:$AR$151,D79),0))+
MIN(1,IF(COUNTIF($O$17:$Q$17,IF(OR(DAY(F79)=0,15&lt;DAY(F79)),E79,G79))&gt;0,COUNTIF(Sheet!$AU$4:$AU$151,D79),0))+
MIN(1,IF(COUNTIF($O$18:$Q$18,IF(OR(DAY(F79)=0,16&lt;DAY(F79)),E79,G79))&gt;0,COUNTIF(Sheet!$AX$4:$AX$151,D79),0))+
MIN(1,IF(COUNTIF($O$19:$Q$19,IF(OR(DAY(F79)=0,17&lt;DAY(F79)),E79,G79))&gt;0,COUNTIF(Sheet!$BA$4:$BA$151,D79),0))+
MIN(1,IF(COUNTIF($O$20:$Q$20,IF(OR(DAY(F79)=0,18&lt;DAY(F79)),E79,G79))&gt;0,COUNTIF(Sheet!$BD$4:$BD$151,D79),0))+
MIN(1,IF(COUNTIF($O$21:$Q$21,IF(OR(DAY(F79)=0,19&lt;DAY(F79)),E79,G79))&gt;0,COUNTIF(Sheet!$BG$4:$BG$151,D79),0))+
MIN(1,IF(COUNTIF($O$22:$Q$22,IF(OR(DAY(F79)=0,20&lt;DAY(F79)),E79,G79))&gt;0,COUNTIF(Sheet!$BJ$4:$BJ$151,D79),0))+
MIN(1,IF(COUNTIF($O$23:$Q$23,IF(OR(DAY(F79)=0,21&lt;DAY(F79)),E79,G79))&gt;0,COUNTIF(Sheet!$BM$4:$BM$151,D79),0))+
MIN(1,IF(COUNTIF($O$24:$Q$24,IF(OR(DAY(F79)=0,22&lt;DAY(F79)),E79,G79))&gt;0,COUNTIF(Sheet!$BP$4:$BP$151,D79),0))+
MIN(1,IF(COUNTIF($O$25:$Q$25,IF(OR(DAY(F79)=0,23&lt;DAY(F79)),E79,G79))&gt;0,COUNTIF(Sheet!$BS$4:$BS$151,D79),0))+
MIN(1,IF(COUNTIF($O$26:$Q$26,IF(OR(DAY(F79)=0,24&lt;DAY(F79)),E79,G79))&gt;0,COUNTIF(Sheet!$BV$4:$BV$151,D79),0))+
MIN(1,IF(COUNTIF($O$27:$Q$27,IF(OR(DAY(F79)=0,25&lt;DAY(F79)),E79,G79))&gt;0,COUNTIF(Sheet!$BY$4:$BY$151,D79),0))+
MIN(1,IF(COUNTIF($O$28:$Q$28,IF(OR(DAY(F79)=0,26&lt;DAY(F79)),E79,G79))&gt;0,COUNTIF(Sheet!$CB$4:$CB$151,D79),0))+
MIN(1,IF(COUNTIF($O$29:$Q$29,IF(OR(DAY(F79)=0,27&lt;DAY(F79)),E79,G79))&gt;0,COUNTIF(Sheet!$CE$4:$CE$151,D79),0))+
MIN(1,IF(COUNTIF($O$30:$Q$30,IF(OR(DAY(F79)=0,28&lt;DAY(F79)),E79,G79))&gt;0,COUNTIF(Sheet!$CH$4:$CH$151,D79),0))+
MIN(1,IF(COUNTIF($O$31:$Q$31,IF(OR(DAY(F79)=0,29&lt;DAY(F79)),E79,G79))&gt;0,COUNTIF(Sheet!$CK$4:$CK$151,D79),0))+
MIN(1,IF(COUNTIF($O$32:$Q$32,IF(OR(DAY(F79)=0,30&lt;DAY(F79)),E79,G79))&gt;0,COUNTIF(Sheet!$CN$4:$CN$151,D79),0))+
MIN(1,IF(COUNTIF($O$33:$Q$33,IF(OR(DAY(F79)=0,31&lt;DAY(F79)),E79,G79))&gt;0,COUNTIF(Sheet!$CQ$4:$CQ$151,D79),0)),"")</f>
        <v/>
      </c>
      <c r="J79" s="37" t="str">
        <f t="shared" ca="1" si="3"/>
        <v/>
      </c>
      <c r="K79" s="40" t="str">
        <f t="shared" ca="1" si="4"/>
        <v/>
      </c>
    </row>
    <row r="80" spans="4:11" x14ac:dyDescent="0.25">
      <c r="D80" s="39" t="str">
        <f>IF(ISBLANK(Sheet!EC78),"",IF(ISNUMBER(--Sheet!EC78),--Sheet!EC78,Sheet!EC78))</f>
        <v/>
      </c>
      <c r="E80" s="5" t="str">
        <f>IF(D80="","",IF(ISNUMBER(D80),"NEEDS NAME",IFERROR(VLOOKUP(D80,Data!$B$2:$C$300,2,FALSE),"ERROR")))</f>
        <v/>
      </c>
      <c r="F80" s="73"/>
      <c r="G80" s="74"/>
      <c r="H80" t="str">
        <f ca="1">IF(OR(E80="A1-2300",E80="B2-2300",E80="C3-2300"),IF(F80="",COUNTIF($O$3:$Q$33,E80),COUNTIF($O$3:INDIRECT(ADDRESS(DAY(F80)+1,COLUMN($Q$3))),E80)+COUNTIF(INDIRECT(ADDRESS(DAY(F80)+2,COLUMN($O$3))):$Q$33,G80)),"")</f>
        <v/>
      </c>
      <c r="I80" s="46" t="str">
        <f>IF(OR(E80="A1-2300",E80="B2-2300",E80="C3-2300"),
MIN(1,IF(COUNTIF($O$3:$Q$3,IF(OR(DAY(F80)=0,1&lt;DAY(F80)),E80,G80))&gt;0,COUNTIF(Sheet!$E$4:$E$151,D80),0))+
MIN(1,IF(COUNTIF($O$4:$Q$4,IF(OR(DAY(F80)=0,2&lt;DAY(F80)),E80,G80))&gt;0,COUNTIF(Sheet!$H$4:$H$151,D80),0))+
MIN(1,IF(COUNTIF($O$5:$Q$5,IF(OR(DAY(F80)=0,3&lt;DAY(F80)),E80,G80))&gt;0,COUNTIF(Sheet!$K$4:$K$151,D80),0))+
MIN(1,IF(COUNTIF($O$6:$Q$6,IF(OR(DAY(F80)=0,4&lt;DAY(F80)),E80,G80))&gt;0,COUNTIF(Sheet!$N$4:$N$151,D80),0))+
MIN(1,IF(COUNTIF($O$7:$Q$7,IF(OR(DAY(F80)=0,5&lt;DAY(F80)),E80,G80))&gt;0,COUNTIF(Sheet!$Q$4:$Q$151,D80),0))+
MIN(1,IF(COUNTIF($O$8:$Q$8,IF(OR(DAY(F80)=0,6&lt;DAY(F80)),E80,G80))&gt;0,COUNTIF(Sheet!$T$4:$T$151,D80),0))+
MIN(1,IF(COUNTIF($O$9:$Q$9,IF(OR(DAY(F80)=0,7&lt;DAY(F80)),E80,G80))&gt;0,COUNTIF(Sheet!$W$4:$W$151,D80),0))+
MIN(1,IF(COUNTIF($O$10:$Q$10,IF(OR(DAY(F80)=0,8&lt;DAY(F80)),E80,G80))&gt;0,COUNTIF(Sheet!$Z$4:$Z$151,D80),0))+
MIN(1,IF(COUNTIF($O$11:$Q$11,IF(OR(DAY(F80)=0,9&lt;DAY(F80)),E80,G80))&gt;0,COUNTIF(Sheet!$AC$4:$AC$151,D80),0))+
MIN(1,IF(COUNTIF($O$12:$Q$12,IF(OR(DAY(F80)=0,10&lt;DAY(F80)),E80,G80))&gt;0,COUNTIF(Sheet!$AF$4:$AF$151,D80),0))+
MIN(1,IF(COUNTIF($O$13:$Q$13,IF(OR(DAY(F80)=0,11&lt;DAY(F80)),E80,G80))&gt;0,COUNTIF(Sheet!$AI$4:$AI$151,D80),0))+
MIN(1,IF(COUNTIF($O$14:$Q$14,IF(OR(DAY(F80)=0,12&lt;DAY(F80)),E80,G80))&gt;0,COUNTIF(Sheet!$AL$4:$AL$151,D80),0))+
MIN(1,IF(COUNTIF($O$15:$Q$15,IF(OR(DAY(F80)=0,13&lt;DAY(F80)),E80,G80))&gt;0,COUNTIF(Sheet!$AO$4:$AO$151,D80),0))+
MIN(1,IF(COUNTIF($O$16:$Q$16,IF(OR(DAY(F80)=0,14&lt;DAY(F80)),E80,G80))&gt;0,COUNTIF(Sheet!$AR$4:$AR$151,D80),0))+
MIN(1,IF(COUNTIF($O$17:$Q$17,IF(OR(DAY(F80)=0,15&lt;DAY(F80)),E80,G80))&gt;0,COUNTIF(Sheet!$AU$4:$AU$151,D80),0))+
MIN(1,IF(COUNTIF($O$18:$Q$18,IF(OR(DAY(F80)=0,16&lt;DAY(F80)),E80,G80))&gt;0,COUNTIF(Sheet!$AX$4:$AX$151,D80),0))+
MIN(1,IF(COUNTIF($O$19:$Q$19,IF(OR(DAY(F80)=0,17&lt;DAY(F80)),E80,G80))&gt;0,COUNTIF(Sheet!$BA$4:$BA$151,D80),0))+
MIN(1,IF(COUNTIF($O$20:$Q$20,IF(OR(DAY(F80)=0,18&lt;DAY(F80)),E80,G80))&gt;0,COUNTIF(Sheet!$BD$4:$BD$151,D80),0))+
MIN(1,IF(COUNTIF($O$21:$Q$21,IF(OR(DAY(F80)=0,19&lt;DAY(F80)),E80,G80))&gt;0,COUNTIF(Sheet!$BG$4:$BG$151,D80),0))+
MIN(1,IF(COUNTIF($O$22:$Q$22,IF(OR(DAY(F80)=0,20&lt;DAY(F80)),E80,G80))&gt;0,COUNTIF(Sheet!$BJ$4:$BJ$151,D80),0))+
MIN(1,IF(COUNTIF($O$23:$Q$23,IF(OR(DAY(F80)=0,21&lt;DAY(F80)),E80,G80))&gt;0,COUNTIF(Sheet!$BM$4:$BM$151,D80),0))+
MIN(1,IF(COUNTIF($O$24:$Q$24,IF(OR(DAY(F80)=0,22&lt;DAY(F80)),E80,G80))&gt;0,COUNTIF(Sheet!$BP$4:$BP$151,D80),0))+
MIN(1,IF(COUNTIF($O$25:$Q$25,IF(OR(DAY(F80)=0,23&lt;DAY(F80)),E80,G80))&gt;0,COUNTIF(Sheet!$BS$4:$BS$151,D80),0))+
MIN(1,IF(COUNTIF($O$26:$Q$26,IF(OR(DAY(F80)=0,24&lt;DAY(F80)),E80,G80))&gt;0,COUNTIF(Sheet!$BV$4:$BV$151,D80),0))+
MIN(1,IF(COUNTIF($O$27:$Q$27,IF(OR(DAY(F80)=0,25&lt;DAY(F80)),E80,G80))&gt;0,COUNTIF(Sheet!$BY$4:$BY$151,D80),0))+
MIN(1,IF(COUNTIF($O$28:$Q$28,IF(OR(DAY(F80)=0,26&lt;DAY(F80)),E80,G80))&gt;0,COUNTIF(Sheet!$CB$4:$CB$151,D80),0))+
MIN(1,IF(COUNTIF($O$29:$Q$29,IF(OR(DAY(F80)=0,27&lt;DAY(F80)),E80,G80))&gt;0,COUNTIF(Sheet!$CE$4:$CE$151,D80),0))+
MIN(1,IF(COUNTIF($O$30:$Q$30,IF(OR(DAY(F80)=0,28&lt;DAY(F80)),E80,G80))&gt;0,COUNTIF(Sheet!$CH$4:$CH$151,D80),0))+
MIN(1,IF(COUNTIF($O$31:$Q$31,IF(OR(DAY(F80)=0,29&lt;DAY(F80)),E80,G80))&gt;0,COUNTIF(Sheet!$CK$4:$CK$151,D80),0))+
MIN(1,IF(COUNTIF($O$32:$Q$32,IF(OR(DAY(F80)=0,30&lt;DAY(F80)),E80,G80))&gt;0,COUNTIF(Sheet!$CN$4:$CN$151,D80),0))+
MIN(1,IF(COUNTIF($O$33:$Q$33,IF(OR(DAY(F80)=0,31&lt;DAY(F80)),E80,G80))&gt;0,COUNTIF(Sheet!$CQ$4:$CQ$151,D80),0)),"")</f>
        <v/>
      </c>
      <c r="J80" s="37" t="str">
        <f t="shared" ca="1" si="3"/>
        <v/>
      </c>
      <c r="K80" s="40" t="str">
        <f t="shared" ca="1" si="4"/>
        <v/>
      </c>
    </row>
    <row r="81" spans="4:11" x14ac:dyDescent="0.25">
      <c r="D81" s="39" t="str">
        <f>IF(ISBLANK(Sheet!EC79),"",IF(ISNUMBER(--Sheet!EC79),--Sheet!EC79,Sheet!EC79))</f>
        <v/>
      </c>
      <c r="E81" s="5" t="str">
        <f>IF(D81="","",IF(ISNUMBER(D81),"NEEDS NAME",IFERROR(VLOOKUP(D81,Data!$B$2:$C$300,2,FALSE),"ERROR")))</f>
        <v/>
      </c>
      <c r="F81" s="73"/>
      <c r="G81" s="74"/>
      <c r="H81" t="str">
        <f ca="1">IF(OR(E81="A1-2300",E81="B2-2300",E81="C3-2300"),IF(F81="",COUNTIF($O$3:$Q$33,E81),COUNTIF($O$3:INDIRECT(ADDRESS(DAY(F81)+1,COLUMN($Q$3))),E81)+COUNTIF(INDIRECT(ADDRESS(DAY(F81)+2,COLUMN($O$3))):$Q$33,G81)),"")</f>
        <v/>
      </c>
      <c r="I81" s="46" t="str">
        <f>IF(OR(E81="A1-2300",E81="B2-2300",E81="C3-2300"),
MIN(1,IF(COUNTIF($O$3:$Q$3,IF(OR(DAY(F81)=0,1&lt;DAY(F81)),E81,G81))&gt;0,COUNTIF(Sheet!$E$4:$E$151,D81),0))+
MIN(1,IF(COUNTIF($O$4:$Q$4,IF(OR(DAY(F81)=0,2&lt;DAY(F81)),E81,G81))&gt;0,COUNTIF(Sheet!$H$4:$H$151,D81),0))+
MIN(1,IF(COUNTIF($O$5:$Q$5,IF(OR(DAY(F81)=0,3&lt;DAY(F81)),E81,G81))&gt;0,COUNTIF(Sheet!$K$4:$K$151,D81),0))+
MIN(1,IF(COUNTIF($O$6:$Q$6,IF(OR(DAY(F81)=0,4&lt;DAY(F81)),E81,G81))&gt;0,COUNTIF(Sheet!$N$4:$N$151,D81),0))+
MIN(1,IF(COUNTIF($O$7:$Q$7,IF(OR(DAY(F81)=0,5&lt;DAY(F81)),E81,G81))&gt;0,COUNTIF(Sheet!$Q$4:$Q$151,D81),0))+
MIN(1,IF(COUNTIF($O$8:$Q$8,IF(OR(DAY(F81)=0,6&lt;DAY(F81)),E81,G81))&gt;0,COUNTIF(Sheet!$T$4:$T$151,D81),0))+
MIN(1,IF(COUNTIF($O$9:$Q$9,IF(OR(DAY(F81)=0,7&lt;DAY(F81)),E81,G81))&gt;0,COUNTIF(Sheet!$W$4:$W$151,D81),0))+
MIN(1,IF(COUNTIF($O$10:$Q$10,IF(OR(DAY(F81)=0,8&lt;DAY(F81)),E81,G81))&gt;0,COUNTIF(Sheet!$Z$4:$Z$151,D81),0))+
MIN(1,IF(COUNTIF($O$11:$Q$11,IF(OR(DAY(F81)=0,9&lt;DAY(F81)),E81,G81))&gt;0,COUNTIF(Sheet!$AC$4:$AC$151,D81),0))+
MIN(1,IF(COUNTIF($O$12:$Q$12,IF(OR(DAY(F81)=0,10&lt;DAY(F81)),E81,G81))&gt;0,COUNTIF(Sheet!$AF$4:$AF$151,D81),0))+
MIN(1,IF(COUNTIF($O$13:$Q$13,IF(OR(DAY(F81)=0,11&lt;DAY(F81)),E81,G81))&gt;0,COUNTIF(Sheet!$AI$4:$AI$151,D81),0))+
MIN(1,IF(COUNTIF($O$14:$Q$14,IF(OR(DAY(F81)=0,12&lt;DAY(F81)),E81,G81))&gt;0,COUNTIF(Sheet!$AL$4:$AL$151,D81),0))+
MIN(1,IF(COUNTIF($O$15:$Q$15,IF(OR(DAY(F81)=0,13&lt;DAY(F81)),E81,G81))&gt;0,COUNTIF(Sheet!$AO$4:$AO$151,D81),0))+
MIN(1,IF(COUNTIF($O$16:$Q$16,IF(OR(DAY(F81)=0,14&lt;DAY(F81)),E81,G81))&gt;0,COUNTIF(Sheet!$AR$4:$AR$151,D81),0))+
MIN(1,IF(COUNTIF($O$17:$Q$17,IF(OR(DAY(F81)=0,15&lt;DAY(F81)),E81,G81))&gt;0,COUNTIF(Sheet!$AU$4:$AU$151,D81),0))+
MIN(1,IF(COUNTIF($O$18:$Q$18,IF(OR(DAY(F81)=0,16&lt;DAY(F81)),E81,G81))&gt;0,COUNTIF(Sheet!$AX$4:$AX$151,D81),0))+
MIN(1,IF(COUNTIF($O$19:$Q$19,IF(OR(DAY(F81)=0,17&lt;DAY(F81)),E81,G81))&gt;0,COUNTIF(Sheet!$BA$4:$BA$151,D81),0))+
MIN(1,IF(COUNTIF($O$20:$Q$20,IF(OR(DAY(F81)=0,18&lt;DAY(F81)),E81,G81))&gt;0,COUNTIF(Sheet!$BD$4:$BD$151,D81),0))+
MIN(1,IF(COUNTIF($O$21:$Q$21,IF(OR(DAY(F81)=0,19&lt;DAY(F81)),E81,G81))&gt;0,COUNTIF(Sheet!$BG$4:$BG$151,D81),0))+
MIN(1,IF(COUNTIF($O$22:$Q$22,IF(OR(DAY(F81)=0,20&lt;DAY(F81)),E81,G81))&gt;0,COUNTIF(Sheet!$BJ$4:$BJ$151,D81),0))+
MIN(1,IF(COUNTIF($O$23:$Q$23,IF(OR(DAY(F81)=0,21&lt;DAY(F81)),E81,G81))&gt;0,COUNTIF(Sheet!$BM$4:$BM$151,D81),0))+
MIN(1,IF(COUNTIF($O$24:$Q$24,IF(OR(DAY(F81)=0,22&lt;DAY(F81)),E81,G81))&gt;0,COUNTIF(Sheet!$BP$4:$BP$151,D81),0))+
MIN(1,IF(COUNTIF($O$25:$Q$25,IF(OR(DAY(F81)=0,23&lt;DAY(F81)),E81,G81))&gt;0,COUNTIF(Sheet!$BS$4:$BS$151,D81),0))+
MIN(1,IF(COUNTIF($O$26:$Q$26,IF(OR(DAY(F81)=0,24&lt;DAY(F81)),E81,G81))&gt;0,COUNTIF(Sheet!$BV$4:$BV$151,D81),0))+
MIN(1,IF(COUNTIF($O$27:$Q$27,IF(OR(DAY(F81)=0,25&lt;DAY(F81)),E81,G81))&gt;0,COUNTIF(Sheet!$BY$4:$BY$151,D81),0))+
MIN(1,IF(COUNTIF($O$28:$Q$28,IF(OR(DAY(F81)=0,26&lt;DAY(F81)),E81,G81))&gt;0,COUNTIF(Sheet!$CB$4:$CB$151,D81),0))+
MIN(1,IF(COUNTIF($O$29:$Q$29,IF(OR(DAY(F81)=0,27&lt;DAY(F81)),E81,G81))&gt;0,COUNTIF(Sheet!$CE$4:$CE$151,D81),0))+
MIN(1,IF(COUNTIF($O$30:$Q$30,IF(OR(DAY(F81)=0,28&lt;DAY(F81)),E81,G81))&gt;0,COUNTIF(Sheet!$CH$4:$CH$151,D81),0))+
MIN(1,IF(COUNTIF($O$31:$Q$31,IF(OR(DAY(F81)=0,29&lt;DAY(F81)),E81,G81))&gt;0,COUNTIF(Sheet!$CK$4:$CK$151,D81),0))+
MIN(1,IF(COUNTIF($O$32:$Q$32,IF(OR(DAY(F81)=0,30&lt;DAY(F81)),E81,G81))&gt;0,COUNTIF(Sheet!$CN$4:$CN$151,D81),0))+
MIN(1,IF(COUNTIF($O$33:$Q$33,IF(OR(DAY(F81)=0,31&lt;DAY(F81)),E81,G81))&gt;0,COUNTIF(Sheet!$CQ$4:$CQ$151,D81),0)),"")</f>
        <v/>
      </c>
      <c r="J81" s="37" t="str">
        <f t="shared" ca="1" si="3"/>
        <v/>
      </c>
      <c r="K81" s="40" t="str">
        <f t="shared" ca="1" si="4"/>
        <v/>
      </c>
    </row>
    <row r="82" spans="4:11" x14ac:dyDescent="0.25">
      <c r="D82" s="39" t="str">
        <f>IF(ISBLANK(Sheet!EC80),"",IF(ISNUMBER(--Sheet!EC80),--Sheet!EC80,Sheet!EC80))</f>
        <v/>
      </c>
      <c r="E82" s="5" t="str">
        <f>IF(D82="","",IF(ISNUMBER(D82),"NEEDS NAME",IFERROR(VLOOKUP(D82,Data!$B$2:$C$300,2,FALSE),"ERROR")))</f>
        <v/>
      </c>
      <c r="F82" s="73"/>
      <c r="G82" s="74"/>
      <c r="H82" t="str">
        <f ca="1">IF(OR(E82="A1-2300",E82="B2-2300",E82="C3-2300"),IF(F82="",COUNTIF($O$3:$Q$33,E82),COUNTIF($O$3:INDIRECT(ADDRESS(DAY(F82)+1,COLUMN($Q$3))),E82)+COUNTIF(INDIRECT(ADDRESS(DAY(F82)+2,COLUMN($O$3))):$Q$33,G82)),"")</f>
        <v/>
      </c>
      <c r="I82" s="46" t="str">
        <f>IF(OR(E82="A1-2300",E82="B2-2300",E82="C3-2300"),
MIN(1,IF(COUNTIF($O$3:$Q$3,IF(OR(DAY(F82)=0,1&lt;DAY(F82)),E82,G82))&gt;0,COUNTIF(Sheet!$E$4:$E$151,D82),0))+
MIN(1,IF(COUNTIF($O$4:$Q$4,IF(OR(DAY(F82)=0,2&lt;DAY(F82)),E82,G82))&gt;0,COUNTIF(Sheet!$H$4:$H$151,D82),0))+
MIN(1,IF(COUNTIF($O$5:$Q$5,IF(OR(DAY(F82)=0,3&lt;DAY(F82)),E82,G82))&gt;0,COUNTIF(Sheet!$K$4:$K$151,D82),0))+
MIN(1,IF(COUNTIF($O$6:$Q$6,IF(OR(DAY(F82)=0,4&lt;DAY(F82)),E82,G82))&gt;0,COUNTIF(Sheet!$N$4:$N$151,D82),0))+
MIN(1,IF(COUNTIF($O$7:$Q$7,IF(OR(DAY(F82)=0,5&lt;DAY(F82)),E82,G82))&gt;0,COUNTIF(Sheet!$Q$4:$Q$151,D82),0))+
MIN(1,IF(COUNTIF($O$8:$Q$8,IF(OR(DAY(F82)=0,6&lt;DAY(F82)),E82,G82))&gt;0,COUNTIF(Sheet!$T$4:$T$151,D82),0))+
MIN(1,IF(COUNTIF($O$9:$Q$9,IF(OR(DAY(F82)=0,7&lt;DAY(F82)),E82,G82))&gt;0,COUNTIF(Sheet!$W$4:$W$151,D82),0))+
MIN(1,IF(COUNTIF($O$10:$Q$10,IF(OR(DAY(F82)=0,8&lt;DAY(F82)),E82,G82))&gt;0,COUNTIF(Sheet!$Z$4:$Z$151,D82),0))+
MIN(1,IF(COUNTIF($O$11:$Q$11,IF(OR(DAY(F82)=0,9&lt;DAY(F82)),E82,G82))&gt;0,COUNTIF(Sheet!$AC$4:$AC$151,D82),0))+
MIN(1,IF(COUNTIF($O$12:$Q$12,IF(OR(DAY(F82)=0,10&lt;DAY(F82)),E82,G82))&gt;0,COUNTIF(Sheet!$AF$4:$AF$151,D82),0))+
MIN(1,IF(COUNTIF($O$13:$Q$13,IF(OR(DAY(F82)=0,11&lt;DAY(F82)),E82,G82))&gt;0,COUNTIF(Sheet!$AI$4:$AI$151,D82),0))+
MIN(1,IF(COUNTIF($O$14:$Q$14,IF(OR(DAY(F82)=0,12&lt;DAY(F82)),E82,G82))&gt;0,COUNTIF(Sheet!$AL$4:$AL$151,D82),0))+
MIN(1,IF(COUNTIF($O$15:$Q$15,IF(OR(DAY(F82)=0,13&lt;DAY(F82)),E82,G82))&gt;0,COUNTIF(Sheet!$AO$4:$AO$151,D82),0))+
MIN(1,IF(COUNTIF($O$16:$Q$16,IF(OR(DAY(F82)=0,14&lt;DAY(F82)),E82,G82))&gt;0,COUNTIF(Sheet!$AR$4:$AR$151,D82),0))+
MIN(1,IF(COUNTIF($O$17:$Q$17,IF(OR(DAY(F82)=0,15&lt;DAY(F82)),E82,G82))&gt;0,COUNTIF(Sheet!$AU$4:$AU$151,D82),0))+
MIN(1,IF(COUNTIF($O$18:$Q$18,IF(OR(DAY(F82)=0,16&lt;DAY(F82)),E82,G82))&gt;0,COUNTIF(Sheet!$AX$4:$AX$151,D82),0))+
MIN(1,IF(COUNTIF($O$19:$Q$19,IF(OR(DAY(F82)=0,17&lt;DAY(F82)),E82,G82))&gt;0,COUNTIF(Sheet!$BA$4:$BA$151,D82),0))+
MIN(1,IF(COUNTIF($O$20:$Q$20,IF(OR(DAY(F82)=0,18&lt;DAY(F82)),E82,G82))&gt;0,COUNTIF(Sheet!$BD$4:$BD$151,D82),0))+
MIN(1,IF(COUNTIF($O$21:$Q$21,IF(OR(DAY(F82)=0,19&lt;DAY(F82)),E82,G82))&gt;0,COUNTIF(Sheet!$BG$4:$BG$151,D82),0))+
MIN(1,IF(COUNTIF($O$22:$Q$22,IF(OR(DAY(F82)=0,20&lt;DAY(F82)),E82,G82))&gt;0,COUNTIF(Sheet!$BJ$4:$BJ$151,D82),0))+
MIN(1,IF(COUNTIF($O$23:$Q$23,IF(OR(DAY(F82)=0,21&lt;DAY(F82)),E82,G82))&gt;0,COUNTIF(Sheet!$BM$4:$BM$151,D82),0))+
MIN(1,IF(COUNTIF($O$24:$Q$24,IF(OR(DAY(F82)=0,22&lt;DAY(F82)),E82,G82))&gt;0,COUNTIF(Sheet!$BP$4:$BP$151,D82),0))+
MIN(1,IF(COUNTIF($O$25:$Q$25,IF(OR(DAY(F82)=0,23&lt;DAY(F82)),E82,G82))&gt;0,COUNTIF(Sheet!$BS$4:$BS$151,D82),0))+
MIN(1,IF(COUNTIF($O$26:$Q$26,IF(OR(DAY(F82)=0,24&lt;DAY(F82)),E82,G82))&gt;0,COUNTIF(Sheet!$BV$4:$BV$151,D82),0))+
MIN(1,IF(COUNTIF($O$27:$Q$27,IF(OR(DAY(F82)=0,25&lt;DAY(F82)),E82,G82))&gt;0,COUNTIF(Sheet!$BY$4:$BY$151,D82),0))+
MIN(1,IF(COUNTIF($O$28:$Q$28,IF(OR(DAY(F82)=0,26&lt;DAY(F82)),E82,G82))&gt;0,COUNTIF(Sheet!$CB$4:$CB$151,D82),0))+
MIN(1,IF(COUNTIF($O$29:$Q$29,IF(OR(DAY(F82)=0,27&lt;DAY(F82)),E82,G82))&gt;0,COUNTIF(Sheet!$CE$4:$CE$151,D82),0))+
MIN(1,IF(COUNTIF($O$30:$Q$30,IF(OR(DAY(F82)=0,28&lt;DAY(F82)),E82,G82))&gt;0,COUNTIF(Sheet!$CH$4:$CH$151,D82),0))+
MIN(1,IF(COUNTIF($O$31:$Q$31,IF(OR(DAY(F82)=0,29&lt;DAY(F82)),E82,G82))&gt;0,COUNTIF(Sheet!$CK$4:$CK$151,D82),0))+
MIN(1,IF(COUNTIF($O$32:$Q$32,IF(OR(DAY(F82)=0,30&lt;DAY(F82)),E82,G82))&gt;0,COUNTIF(Sheet!$CN$4:$CN$151,D82),0))+
MIN(1,IF(COUNTIF($O$33:$Q$33,IF(OR(DAY(F82)=0,31&lt;DAY(F82)),E82,G82))&gt;0,COUNTIF(Sheet!$CQ$4:$CQ$151,D82),0)),"")</f>
        <v/>
      </c>
      <c r="J82" s="37" t="str">
        <f t="shared" ca="1" si="3"/>
        <v/>
      </c>
      <c r="K82" s="40" t="str">
        <f t="shared" ca="1" si="4"/>
        <v/>
      </c>
    </row>
    <row r="83" spans="4:11" x14ac:dyDescent="0.25">
      <c r="D83" s="39" t="str">
        <f>IF(ISBLANK(Sheet!EC81),"",IF(ISNUMBER(--Sheet!EC81),--Sheet!EC81,Sheet!EC81))</f>
        <v/>
      </c>
      <c r="E83" s="5" t="str">
        <f>IF(D83="","",IF(ISNUMBER(D83),"NEEDS NAME",IFERROR(VLOOKUP(D83,Data!$B$2:$C$300,2,FALSE),"ERROR")))</f>
        <v/>
      </c>
      <c r="F83" s="73"/>
      <c r="G83" s="74"/>
      <c r="H83" t="str">
        <f ca="1">IF(OR(E83="A1-2300",E83="B2-2300",E83="C3-2300"),IF(F83="",COUNTIF($O$3:$Q$33,E83),COUNTIF($O$3:INDIRECT(ADDRESS(DAY(F83)+1,COLUMN($Q$3))),E83)+COUNTIF(INDIRECT(ADDRESS(DAY(F83)+2,COLUMN($O$3))):$Q$33,G83)),"")</f>
        <v/>
      </c>
      <c r="I83" s="46" t="str">
        <f>IF(OR(E83="A1-2300",E83="B2-2300",E83="C3-2300"),
MIN(1,IF(COUNTIF($O$3:$Q$3,IF(OR(DAY(F83)=0,1&lt;DAY(F83)),E83,G83))&gt;0,COUNTIF(Sheet!$E$4:$E$151,D83),0))+
MIN(1,IF(COUNTIF($O$4:$Q$4,IF(OR(DAY(F83)=0,2&lt;DAY(F83)),E83,G83))&gt;0,COUNTIF(Sheet!$H$4:$H$151,D83),0))+
MIN(1,IF(COUNTIF($O$5:$Q$5,IF(OR(DAY(F83)=0,3&lt;DAY(F83)),E83,G83))&gt;0,COUNTIF(Sheet!$K$4:$K$151,D83),0))+
MIN(1,IF(COUNTIF($O$6:$Q$6,IF(OR(DAY(F83)=0,4&lt;DAY(F83)),E83,G83))&gt;0,COUNTIF(Sheet!$N$4:$N$151,D83),0))+
MIN(1,IF(COUNTIF($O$7:$Q$7,IF(OR(DAY(F83)=0,5&lt;DAY(F83)),E83,G83))&gt;0,COUNTIF(Sheet!$Q$4:$Q$151,D83),0))+
MIN(1,IF(COUNTIF($O$8:$Q$8,IF(OR(DAY(F83)=0,6&lt;DAY(F83)),E83,G83))&gt;0,COUNTIF(Sheet!$T$4:$T$151,D83),0))+
MIN(1,IF(COUNTIF($O$9:$Q$9,IF(OR(DAY(F83)=0,7&lt;DAY(F83)),E83,G83))&gt;0,COUNTIF(Sheet!$W$4:$W$151,D83),0))+
MIN(1,IF(COUNTIF($O$10:$Q$10,IF(OR(DAY(F83)=0,8&lt;DAY(F83)),E83,G83))&gt;0,COUNTIF(Sheet!$Z$4:$Z$151,D83),0))+
MIN(1,IF(COUNTIF($O$11:$Q$11,IF(OR(DAY(F83)=0,9&lt;DAY(F83)),E83,G83))&gt;0,COUNTIF(Sheet!$AC$4:$AC$151,D83),0))+
MIN(1,IF(COUNTIF($O$12:$Q$12,IF(OR(DAY(F83)=0,10&lt;DAY(F83)),E83,G83))&gt;0,COUNTIF(Sheet!$AF$4:$AF$151,D83),0))+
MIN(1,IF(COUNTIF($O$13:$Q$13,IF(OR(DAY(F83)=0,11&lt;DAY(F83)),E83,G83))&gt;0,COUNTIF(Sheet!$AI$4:$AI$151,D83),0))+
MIN(1,IF(COUNTIF($O$14:$Q$14,IF(OR(DAY(F83)=0,12&lt;DAY(F83)),E83,G83))&gt;0,COUNTIF(Sheet!$AL$4:$AL$151,D83),0))+
MIN(1,IF(COUNTIF($O$15:$Q$15,IF(OR(DAY(F83)=0,13&lt;DAY(F83)),E83,G83))&gt;0,COUNTIF(Sheet!$AO$4:$AO$151,D83),0))+
MIN(1,IF(COUNTIF($O$16:$Q$16,IF(OR(DAY(F83)=0,14&lt;DAY(F83)),E83,G83))&gt;0,COUNTIF(Sheet!$AR$4:$AR$151,D83),0))+
MIN(1,IF(COUNTIF($O$17:$Q$17,IF(OR(DAY(F83)=0,15&lt;DAY(F83)),E83,G83))&gt;0,COUNTIF(Sheet!$AU$4:$AU$151,D83),0))+
MIN(1,IF(COUNTIF($O$18:$Q$18,IF(OR(DAY(F83)=0,16&lt;DAY(F83)),E83,G83))&gt;0,COUNTIF(Sheet!$AX$4:$AX$151,D83),0))+
MIN(1,IF(COUNTIF($O$19:$Q$19,IF(OR(DAY(F83)=0,17&lt;DAY(F83)),E83,G83))&gt;0,COUNTIF(Sheet!$BA$4:$BA$151,D83),0))+
MIN(1,IF(COUNTIF($O$20:$Q$20,IF(OR(DAY(F83)=0,18&lt;DAY(F83)),E83,G83))&gt;0,COUNTIF(Sheet!$BD$4:$BD$151,D83),0))+
MIN(1,IF(COUNTIF($O$21:$Q$21,IF(OR(DAY(F83)=0,19&lt;DAY(F83)),E83,G83))&gt;0,COUNTIF(Sheet!$BG$4:$BG$151,D83),0))+
MIN(1,IF(COUNTIF($O$22:$Q$22,IF(OR(DAY(F83)=0,20&lt;DAY(F83)),E83,G83))&gt;0,COUNTIF(Sheet!$BJ$4:$BJ$151,D83),0))+
MIN(1,IF(COUNTIF($O$23:$Q$23,IF(OR(DAY(F83)=0,21&lt;DAY(F83)),E83,G83))&gt;0,COUNTIF(Sheet!$BM$4:$BM$151,D83),0))+
MIN(1,IF(COUNTIF($O$24:$Q$24,IF(OR(DAY(F83)=0,22&lt;DAY(F83)),E83,G83))&gt;0,COUNTIF(Sheet!$BP$4:$BP$151,D83),0))+
MIN(1,IF(COUNTIF($O$25:$Q$25,IF(OR(DAY(F83)=0,23&lt;DAY(F83)),E83,G83))&gt;0,COUNTIF(Sheet!$BS$4:$BS$151,D83),0))+
MIN(1,IF(COUNTIF($O$26:$Q$26,IF(OR(DAY(F83)=0,24&lt;DAY(F83)),E83,G83))&gt;0,COUNTIF(Sheet!$BV$4:$BV$151,D83),0))+
MIN(1,IF(COUNTIF($O$27:$Q$27,IF(OR(DAY(F83)=0,25&lt;DAY(F83)),E83,G83))&gt;0,COUNTIF(Sheet!$BY$4:$BY$151,D83),0))+
MIN(1,IF(COUNTIF($O$28:$Q$28,IF(OR(DAY(F83)=0,26&lt;DAY(F83)),E83,G83))&gt;0,COUNTIF(Sheet!$CB$4:$CB$151,D83),0))+
MIN(1,IF(COUNTIF($O$29:$Q$29,IF(OR(DAY(F83)=0,27&lt;DAY(F83)),E83,G83))&gt;0,COUNTIF(Sheet!$CE$4:$CE$151,D83),0))+
MIN(1,IF(COUNTIF($O$30:$Q$30,IF(OR(DAY(F83)=0,28&lt;DAY(F83)),E83,G83))&gt;0,COUNTIF(Sheet!$CH$4:$CH$151,D83),0))+
MIN(1,IF(COUNTIF($O$31:$Q$31,IF(OR(DAY(F83)=0,29&lt;DAY(F83)),E83,G83))&gt;0,COUNTIF(Sheet!$CK$4:$CK$151,D83),0))+
MIN(1,IF(COUNTIF($O$32:$Q$32,IF(OR(DAY(F83)=0,30&lt;DAY(F83)),E83,G83))&gt;0,COUNTIF(Sheet!$CN$4:$CN$151,D83),0))+
MIN(1,IF(COUNTIF($O$33:$Q$33,IF(OR(DAY(F83)=0,31&lt;DAY(F83)),E83,G83))&gt;0,COUNTIF(Sheet!$CQ$4:$CQ$151,D83),0)),"")</f>
        <v/>
      </c>
      <c r="J83" s="37" t="str">
        <f t="shared" ca="1" si="3"/>
        <v/>
      </c>
      <c r="K83" s="40" t="str">
        <f t="shared" ca="1" si="4"/>
        <v/>
      </c>
    </row>
    <row r="84" spans="4:11" x14ac:dyDescent="0.25">
      <c r="D84" s="39" t="str">
        <f>IF(ISBLANK(Sheet!EC82),"",IF(ISNUMBER(--Sheet!EC82),--Sheet!EC82,Sheet!EC82))</f>
        <v/>
      </c>
      <c r="E84" s="5" t="str">
        <f>IF(D84="","",IF(ISNUMBER(D84),"NEEDS NAME",IFERROR(VLOOKUP(D84,Data!$B$2:$C$300,2,FALSE),"ERROR")))</f>
        <v/>
      </c>
      <c r="F84" s="73"/>
      <c r="G84" s="74"/>
      <c r="H84" t="str">
        <f ca="1">IF(OR(E84="A1-2300",E84="B2-2300",E84="C3-2300"),IF(F84="",COUNTIF($O$3:$Q$33,E84),COUNTIF($O$3:INDIRECT(ADDRESS(DAY(F84)+1,COLUMN($Q$3))),E84)+COUNTIF(INDIRECT(ADDRESS(DAY(F84)+2,COLUMN($O$3))):$Q$33,G84)),"")</f>
        <v/>
      </c>
      <c r="I84" s="46" t="str">
        <f>IF(OR(E84="A1-2300",E84="B2-2300",E84="C3-2300"),
MIN(1,IF(COUNTIF($O$3:$Q$3,IF(OR(DAY(F84)=0,1&lt;DAY(F84)),E84,G84))&gt;0,COUNTIF(Sheet!$E$4:$E$151,D84),0))+
MIN(1,IF(COUNTIF($O$4:$Q$4,IF(OR(DAY(F84)=0,2&lt;DAY(F84)),E84,G84))&gt;0,COUNTIF(Sheet!$H$4:$H$151,D84),0))+
MIN(1,IF(COUNTIF($O$5:$Q$5,IF(OR(DAY(F84)=0,3&lt;DAY(F84)),E84,G84))&gt;0,COUNTIF(Sheet!$K$4:$K$151,D84),0))+
MIN(1,IF(COUNTIF($O$6:$Q$6,IF(OR(DAY(F84)=0,4&lt;DAY(F84)),E84,G84))&gt;0,COUNTIF(Sheet!$N$4:$N$151,D84),0))+
MIN(1,IF(COUNTIF($O$7:$Q$7,IF(OR(DAY(F84)=0,5&lt;DAY(F84)),E84,G84))&gt;0,COUNTIF(Sheet!$Q$4:$Q$151,D84),0))+
MIN(1,IF(COUNTIF($O$8:$Q$8,IF(OR(DAY(F84)=0,6&lt;DAY(F84)),E84,G84))&gt;0,COUNTIF(Sheet!$T$4:$T$151,D84),0))+
MIN(1,IF(COUNTIF($O$9:$Q$9,IF(OR(DAY(F84)=0,7&lt;DAY(F84)),E84,G84))&gt;0,COUNTIF(Sheet!$W$4:$W$151,D84),0))+
MIN(1,IF(COUNTIF($O$10:$Q$10,IF(OR(DAY(F84)=0,8&lt;DAY(F84)),E84,G84))&gt;0,COUNTIF(Sheet!$Z$4:$Z$151,D84),0))+
MIN(1,IF(COUNTIF($O$11:$Q$11,IF(OR(DAY(F84)=0,9&lt;DAY(F84)),E84,G84))&gt;0,COUNTIF(Sheet!$AC$4:$AC$151,D84),0))+
MIN(1,IF(COUNTIF($O$12:$Q$12,IF(OR(DAY(F84)=0,10&lt;DAY(F84)),E84,G84))&gt;0,COUNTIF(Sheet!$AF$4:$AF$151,D84),0))+
MIN(1,IF(COUNTIF($O$13:$Q$13,IF(OR(DAY(F84)=0,11&lt;DAY(F84)),E84,G84))&gt;0,COUNTIF(Sheet!$AI$4:$AI$151,D84),0))+
MIN(1,IF(COUNTIF($O$14:$Q$14,IF(OR(DAY(F84)=0,12&lt;DAY(F84)),E84,G84))&gt;0,COUNTIF(Sheet!$AL$4:$AL$151,D84),0))+
MIN(1,IF(COUNTIF($O$15:$Q$15,IF(OR(DAY(F84)=0,13&lt;DAY(F84)),E84,G84))&gt;0,COUNTIF(Sheet!$AO$4:$AO$151,D84),0))+
MIN(1,IF(COUNTIF($O$16:$Q$16,IF(OR(DAY(F84)=0,14&lt;DAY(F84)),E84,G84))&gt;0,COUNTIF(Sheet!$AR$4:$AR$151,D84),0))+
MIN(1,IF(COUNTIF($O$17:$Q$17,IF(OR(DAY(F84)=0,15&lt;DAY(F84)),E84,G84))&gt;0,COUNTIF(Sheet!$AU$4:$AU$151,D84),0))+
MIN(1,IF(COUNTIF($O$18:$Q$18,IF(OR(DAY(F84)=0,16&lt;DAY(F84)),E84,G84))&gt;0,COUNTIF(Sheet!$AX$4:$AX$151,D84),0))+
MIN(1,IF(COUNTIF($O$19:$Q$19,IF(OR(DAY(F84)=0,17&lt;DAY(F84)),E84,G84))&gt;0,COUNTIF(Sheet!$BA$4:$BA$151,D84),0))+
MIN(1,IF(COUNTIF($O$20:$Q$20,IF(OR(DAY(F84)=0,18&lt;DAY(F84)),E84,G84))&gt;0,COUNTIF(Sheet!$BD$4:$BD$151,D84),0))+
MIN(1,IF(COUNTIF($O$21:$Q$21,IF(OR(DAY(F84)=0,19&lt;DAY(F84)),E84,G84))&gt;0,COUNTIF(Sheet!$BG$4:$BG$151,D84),0))+
MIN(1,IF(COUNTIF($O$22:$Q$22,IF(OR(DAY(F84)=0,20&lt;DAY(F84)),E84,G84))&gt;0,COUNTIF(Sheet!$BJ$4:$BJ$151,D84),0))+
MIN(1,IF(COUNTIF($O$23:$Q$23,IF(OR(DAY(F84)=0,21&lt;DAY(F84)),E84,G84))&gt;0,COUNTIF(Sheet!$BM$4:$BM$151,D84),0))+
MIN(1,IF(COUNTIF($O$24:$Q$24,IF(OR(DAY(F84)=0,22&lt;DAY(F84)),E84,G84))&gt;0,COUNTIF(Sheet!$BP$4:$BP$151,D84),0))+
MIN(1,IF(COUNTIF($O$25:$Q$25,IF(OR(DAY(F84)=0,23&lt;DAY(F84)),E84,G84))&gt;0,COUNTIF(Sheet!$BS$4:$BS$151,D84),0))+
MIN(1,IF(COUNTIF($O$26:$Q$26,IF(OR(DAY(F84)=0,24&lt;DAY(F84)),E84,G84))&gt;0,COUNTIF(Sheet!$BV$4:$BV$151,D84),0))+
MIN(1,IF(COUNTIF($O$27:$Q$27,IF(OR(DAY(F84)=0,25&lt;DAY(F84)),E84,G84))&gt;0,COUNTIF(Sheet!$BY$4:$BY$151,D84),0))+
MIN(1,IF(COUNTIF($O$28:$Q$28,IF(OR(DAY(F84)=0,26&lt;DAY(F84)),E84,G84))&gt;0,COUNTIF(Sheet!$CB$4:$CB$151,D84),0))+
MIN(1,IF(COUNTIF($O$29:$Q$29,IF(OR(DAY(F84)=0,27&lt;DAY(F84)),E84,G84))&gt;0,COUNTIF(Sheet!$CE$4:$CE$151,D84),0))+
MIN(1,IF(COUNTIF($O$30:$Q$30,IF(OR(DAY(F84)=0,28&lt;DAY(F84)),E84,G84))&gt;0,COUNTIF(Sheet!$CH$4:$CH$151,D84),0))+
MIN(1,IF(COUNTIF($O$31:$Q$31,IF(OR(DAY(F84)=0,29&lt;DAY(F84)),E84,G84))&gt;0,COUNTIF(Sheet!$CK$4:$CK$151,D84),0))+
MIN(1,IF(COUNTIF($O$32:$Q$32,IF(OR(DAY(F84)=0,30&lt;DAY(F84)),E84,G84))&gt;0,COUNTIF(Sheet!$CN$4:$CN$151,D84),0))+
MIN(1,IF(COUNTIF($O$33:$Q$33,IF(OR(DAY(F84)=0,31&lt;DAY(F84)),E84,G84))&gt;0,COUNTIF(Sheet!$CQ$4:$CQ$151,D84),0)),"")</f>
        <v/>
      </c>
      <c r="J84" s="37" t="str">
        <f t="shared" ca="1" si="3"/>
        <v/>
      </c>
      <c r="K84" s="40" t="str">
        <f t="shared" ca="1" si="4"/>
        <v/>
      </c>
    </row>
    <row r="85" spans="4:11" x14ac:dyDescent="0.25">
      <c r="D85" s="39" t="str">
        <f>IF(ISBLANK(Sheet!EC83),"",IF(ISNUMBER(--Sheet!EC83),--Sheet!EC83,Sheet!EC83))</f>
        <v/>
      </c>
      <c r="E85" s="5" t="str">
        <f>IF(D85="","",IF(ISNUMBER(D85),"NEEDS NAME",IFERROR(VLOOKUP(D85,Data!$B$2:$C$300,2,FALSE),"ERROR")))</f>
        <v/>
      </c>
      <c r="F85" s="73"/>
      <c r="G85" s="74"/>
      <c r="H85" t="str">
        <f ca="1">IF(OR(E85="A1-2300",E85="B2-2300",E85="C3-2300"),IF(F85="",COUNTIF($O$3:$Q$33,E85),COUNTIF($O$3:INDIRECT(ADDRESS(DAY(F85)+1,COLUMN($Q$3))),E85)+COUNTIF(INDIRECT(ADDRESS(DAY(F85)+2,COLUMN($O$3))):$Q$33,G85)),"")</f>
        <v/>
      </c>
      <c r="I85" s="46" t="str">
        <f>IF(OR(E85="A1-2300",E85="B2-2300",E85="C3-2300"),
MIN(1,IF(COUNTIF($O$3:$Q$3,IF(OR(DAY(F85)=0,1&lt;DAY(F85)),E85,G85))&gt;0,COUNTIF(Sheet!$E$4:$E$151,D85),0))+
MIN(1,IF(COUNTIF($O$4:$Q$4,IF(OR(DAY(F85)=0,2&lt;DAY(F85)),E85,G85))&gt;0,COUNTIF(Sheet!$H$4:$H$151,D85),0))+
MIN(1,IF(COUNTIF($O$5:$Q$5,IF(OR(DAY(F85)=0,3&lt;DAY(F85)),E85,G85))&gt;0,COUNTIF(Sheet!$K$4:$K$151,D85),0))+
MIN(1,IF(COUNTIF($O$6:$Q$6,IF(OR(DAY(F85)=0,4&lt;DAY(F85)),E85,G85))&gt;0,COUNTIF(Sheet!$N$4:$N$151,D85),0))+
MIN(1,IF(COUNTIF($O$7:$Q$7,IF(OR(DAY(F85)=0,5&lt;DAY(F85)),E85,G85))&gt;0,COUNTIF(Sheet!$Q$4:$Q$151,D85),0))+
MIN(1,IF(COUNTIF($O$8:$Q$8,IF(OR(DAY(F85)=0,6&lt;DAY(F85)),E85,G85))&gt;0,COUNTIF(Sheet!$T$4:$T$151,D85),0))+
MIN(1,IF(COUNTIF($O$9:$Q$9,IF(OR(DAY(F85)=0,7&lt;DAY(F85)),E85,G85))&gt;0,COUNTIF(Sheet!$W$4:$W$151,D85),0))+
MIN(1,IF(COUNTIF($O$10:$Q$10,IF(OR(DAY(F85)=0,8&lt;DAY(F85)),E85,G85))&gt;0,COUNTIF(Sheet!$Z$4:$Z$151,D85),0))+
MIN(1,IF(COUNTIF($O$11:$Q$11,IF(OR(DAY(F85)=0,9&lt;DAY(F85)),E85,G85))&gt;0,COUNTIF(Sheet!$AC$4:$AC$151,D85),0))+
MIN(1,IF(COUNTIF($O$12:$Q$12,IF(OR(DAY(F85)=0,10&lt;DAY(F85)),E85,G85))&gt;0,COUNTIF(Sheet!$AF$4:$AF$151,D85),0))+
MIN(1,IF(COUNTIF($O$13:$Q$13,IF(OR(DAY(F85)=0,11&lt;DAY(F85)),E85,G85))&gt;0,COUNTIF(Sheet!$AI$4:$AI$151,D85),0))+
MIN(1,IF(COUNTIF($O$14:$Q$14,IF(OR(DAY(F85)=0,12&lt;DAY(F85)),E85,G85))&gt;0,COUNTIF(Sheet!$AL$4:$AL$151,D85),0))+
MIN(1,IF(COUNTIF($O$15:$Q$15,IF(OR(DAY(F85)=0,13&lt;DAY(F85)),E85,G85))&gt;0,COUNTIF(Sheet!$AO$4:$AO$151,D85),0))+
MIN(1,IF(COUNTIF($O$16:$Q$16,IF(OR(DAY(F85)=0,14&lt;DAY(F85)),E85,G85))&gt;0,COUNTIF(Sheet!$AR$4:$AR$151,D85),0))+
MIN(1,IF(COUNTIF($O$17:$Q$17,IF(OR(DAY(F85)=0,15&lt;DAY(F85)),E85,G85))&gt;0,COUNTIF(Sheet!$AU$4:$AU$151,D85),0))+
MIN(1,IF(COUNTIF($O$18:$Q$18,IF(OR(DAY(F85)=0,16&lt;DAY(F85)),E85,G85))&gt;0,COUNTIF(Sheet!$AX$4:$AX$151,D85),0))+
MIN(1,IF(COUNTIF($O$19:$Q$19,IF(OR(DAY(F85)=0,17&lt;DAY(F85)),E85,G85))&gt;0,COUNTIF(Sheet!$BA$4:$BA$151,D85),0))+
MIN(1,IF(COUNTIF($O$20:$Q$20,IF(OR(DAY(F85)=0,18&lt;DAY(F85)),E85,G85))&gt;0,COUNTIF(Sheet!$BD$4:$BD$151,D85),0))+
MIN(1,IF(COUNTIF($O$21:$Q$21,IF(OR(DAY(F85)=0,19&lt;DAY(F85)),E85,G85))&gt;0,COUNTIF(Sheet!$BG$4:$BG$151,D85),0))+
MIN(1,IF(COUNTIF($O$22:$Q$22,IF(OR(DAY(F85)=0,20&lt;DAY(F85)),E85,G85))&gt;0,COUNTIF(Sheet!$BJ$4:$BJ$151,D85),0))+
MIN(1,IF(COUNTIF($O$23:$Q$23,IF(OR(DAY(F85)=0,21&lt;DAY(F85)),E85,G85))&gt;0,COUNTIF(Sheet!$BM$4:$BM$151,D85),0))+
MIN(1,IF(COUNTIF($O$24:$Q$24,IF(OR(DAY(F85)=0,22&lt;DAY(F85)),E85,G85))&gt;0,COUNTIF(Sheet!$BP$4:$BP$151,D85),0))+
MIN(1,IF(COUNTIF($O$25:$Q$25,IF(OR(DAY(F85)=0,23&lt;DAY(F85)),E85,G85))&gt;0,COUNTIF(Sheet!$BS$4:$BS$151,D85),0))+
MIN(1,IF(COUNTIF($O$26:$Q$26,IF(OR(DAY(F85)=0,24&lt;DAY(F85)),E85,G85))&gt;0,COUNTIF(Sheet!$BV$4:$BV$151,D85),0))+
MIN(1,IF(COUNTIF($O$27:$Q$27,IF(OR(DAY(F85)=0,25&lt;DAY(F85)),E85,G85))&gt;0,COUNTIF(Sheet!$BY$4:$BY$151,D85),0))+
MIN(1,IF(COUNTIF($O$28:$Q$28,IF(OR(DAY(F85)=0,26&lt;DAY(F85)),E85,G85))&gt;0,COUNTIF(Sheet!$CB$4:$CB$151,D85),0))+
MIN(1,IF(COUNTIF($O$29:$Q$29,IF(OR(DAY(F85)=0,27&lt;DAY(F85)),E85,G85))&gt;0,COUNTIF(Sheet!$CE$4:$CE$151,D85),0))+
MIN(1,IF(COUNTIF($O$30:$Q$30,IF(OR(DAY(F85)=0,28&lt;DAY(F85)),E85,G85))&gt;0,COUNTIF(Sheet!$CH$4:$CH$151,D85),0))+
MIN(1,IF(COUNTIF($O$31:$Q$31,IF(OR(DAY(F85)=0,29&lt;DAY(F85)),E85,G85))&gt;0,COUNTIF(Sheet!$CK$4:$CK$151,D85),0))+
MIN(1,IF(COUNTIF($O$32:$Q$32,IF(OR(DAY(F85)=0,30&lt;DAY(F85)),E85,G85))&gt;0,COUNTIF(Sheet!$CN$4:$CN$151,D85),0))+
MIN(1,IF(COUNTIF($O$33:$Q$33,IF(OR(DAY(F85)=0,31&lt;DAY(F85)),E85,G85))&gt;0,COUNTIF(Sheet!$CQ$4:$CQ$151,D85),0)),"")</f>
        <v/>
      </c>
      <c r="J85" s="37" t="str">
        <f t="shared" ca="1" si="3"/>
        <v/>
      </c>
      <c r="K85" s="40" t="str">
        <f t="shared" ca="1" si="4"/>
        <v/>
      </c>
    </row>
    <row r="86" spans="4:11" x14ac:dyDescent="0.25">
      <c r="D86" s="39" t="str">
        <f>IF(ISBLANK(Sheet!EC84),"",IF(ISNUMBER(--Sheet!EC84),--Sheet!EC84,Sheet!EC84))</f>
        <v/>
      </c>
      <c r="E86" s="5" t="str">
        <f>IF(D86="","",IF(ISNUMBER(D86),"NEEDS NAME",IFERROR(VLOOKUP(D86,Data!$B$2:$C$300,2,FALSE),"ERROR")))</f>
        <v/>
      </c>
      <c r="F86" s="73"/>
      <c r="G86" s="74"/>
      <c r="H86" t="str">
        <f ca="1">IF(OR(E86="A1-2300",E86="B2-2300",E86="C3-2300"),IF(F86="",COUNTIF($O$3:$Q$33,E86),COUNTIF($O$3:INDIRECT(ADDRESS(DAY(F86)+1,COLUMN($Q$3))),E86)+COUNTIF(INDIRECT(ADDRESS(DAY(F86)+2,COLUMN($O$3))):$Q$33,G86)),"")</f>
        <v/>
      </c>
      <c r="I86" s="46" t="str">
        <f>IF(OR(E86="A1-2300",E86="B2-2300",E86="C3-2300"),
MIN(1,IF(COUNTIF($O$3:$Q$3,IF(OR(DAY(F86)=0,1&lt;DAY(F86)),E86,G86))&gt;0,COUNTIF(Sheet!$E$4:$E$151,D86),0))+
MIN(1,IF(COUNTIF($O$4:$Q$4,IF(OR(DAY(F86)=0,2&lt;DAY(F86)),E86,G86))&gt;0,COUNTIF(Sheet!$H$4:$H$151,D86),0))+
MIN(1,IF(COUNTIF($O$5:$Q$5,IF(OR(DAY(F86)=0,3&lt;DAY(F86)),E86,G86))&gt;0,COUNTIF(Sheet!$K$4:$K$151,D86),0))+
MIN(1,IF(COUNTIF($O$6:$Q$6,IF(OR(DAY(F86)=0,4&lt;DAY(F86)),E86,G86))&gt;0,COUNTIF(Sheet!$N$4:$N$151,D86),0))+
MIN(1,IF(COUNTIF($O$7:$Q$7,IF(OR(DAY(F86)=0,5&lt;DAY(F86)),E86,G86))&gt;0,COUNTIF(Sheet!$Q$4:$Q$151,D86),0))+
MIN(1,IF(COUNTIF($O$8:$Q$8,IF(OR(DAY(F86)=0,6&lt;DAY(F86)),E86,G86))&gt;0,COUNTIF(Sheet!$T$4:$T$151,D86),0))+
MIN(1,IF(COUNTIF($O$9:$Q$9,IF(OR(DAY(F86)=0,7&lt;DAY(F86)),E86,G86))&gt;0,COUNTIF(Sheet!$W$4:$W$151,D86),0))+
MIN(1,IF(COUNTIF($O$10:$Q$10,IF(OR(DAY(F86)=0,8&lt;DAY(F86)),E86,G86))&gt;0,COUNTIF(Sheet!$Z$4:$Z$151,D86),0))+
MIN(1,IF(COUNTIF($O$11:$Q$11,IF(OR(DAY(F86)=0,9&lt;DAY(F86)),E86,G86))&gt;0,COUNTIF(Sheet!$AC$4:$AC$151,D86),0))+
MIN(1,IF(COUNTIF($O$12:$Q$12,IF(OR(DAY(F86)=0,10&lt;DAY(F86)),E86,G86))&gt;0,COUNTIF(Sheet!$AF$4:$AF$151,D86),0))+
MIN(1,IF(COUNTIF($O$13:$Q$13,IF(OR(DAY(F86)=0,11&lt;DAY(F86)),E86,G86))&gt;0,COUNTIF(Sheet!$AI$4:$AI$151,D86),0))+
MIN(1,IF(COUNTIF($O$14:$Q$14,IF(OR(DAY(F86)=0,12&lt;DAY(F86)),E86,G86))&gt;0,COUNTIF(Sheet!$AL$4:$AL$151,D86),0))+
MIN(1,IF(COUNTIF($O$15:$Q$15,IF(OR(DAY(F86)=0,13&lt;DAY(F86)),E86,G86))&gt;0,COUNTIF(Sheet!$AO$4:$AO$151,D86),0))+
MIN(1,IF(COUNTIF($O$16:$Q$16,IF(OR(DAY(F86)=0,14&lt;DAY(F86)),E86,G86))&gt;0,COUNTIF(Sheet!$AR$4:$AR$151,D86),0))+
MIN(1,IF(COUNTIF($O$17:$Q$17,IF(OR(DAY(F86)=0,15&lt;DAY(F86)),E86,G86))&gt;0,COUNTIF(Sheet!$AU$4:$AU$151,D86),0))+
MIN(1,IF(COUNTIF($O$18:$Q$18,IF(OR(DAY(F86)=0,16&lt;DAY(F86)),E86,G86))&gt;0,COUNTIF(Sheet!$AX$4:$AX$151,D86),0))+
MIN(1,IF(COUNTIF($O$19:$Q$19,IF(OR(DAY(F86)=0,17&lt;DAY(F86)),E86,G86))&gt;0,COUNTIF(Sheet!$BA$4:$BA$151,D86),0))+
MIN(1,IF(COUNTIF($O$20:$Q$20,IF(OR(DAY(F86)=0,18&lt;DAY(F86)),E86,G86))&gt;0,COUNTIF(Sheet!$BD$4:$BD$151,D86),0))+
MIN(1,IF(COUNTIF($O$21:$Q$21,IF(OR(DAY(F86)=0,19&lt;DAY(F86)),E86,G86))&gt;0,COUNTIF(Sheet!$BG$4:$BG$151,D86),0))+
MIN(1,IF(COUNTIF($O$22:$Q$22,IF(OR(DAY(F86)=0,20&lt;DAY(F86)),E86,G86))&gt;0,COUNTIF(Sheet!$BJ$4:$BJ$151,D86),0))+
MIN(1,IF(COUNTIF($O$23:$Q$23,IF(OR(DAY(F86)=0,21&lt;DAY(F86)),E86,G86))&gt;0,COUNTIF(Sheet!$BM$4:$BM$151,D86),0))+
MIN(1,IF(COUNTIF($O$24:$Q$24,IF(OR(DAY(F86)=0,22&lt;DAY(F86)),E86,G86))&gt;0,COUNTIF(Sheet!$BP$4:$BP$151,D86),0))+
MIN(1,IF(COUNTIF($O$25:$Q$25,IF(OR(DAY(F86)=0,23&lt;DAY(F86)),E86,G86))&gt;0,COUNTIF(Sheet!$BS$4:$BS$151,D86),0))+
MIN(1,IF(COUNTIF($O$26:$Q$26,IF(OR(DAY(F86)=0,24&lt;DAY(F86)),E86,G86))&gt;0,COUNTIF(Sheet!$BV$4:$BV$151,D86),0))+
MIN(1,IF(COUNTIF($O$27:$Q$27,IF(OR(DAY(F86)=0,25&lt;DAY(F86)),E86,G86))&gt;0,COUNTIF(Sheet!$BY$4:$BY$151,D86),0))+
MIN(1,IF(COUNTIF($O$28:$Q$28,IF(OR(DAY(F86)=0,26&lt;DAY(F86)),E86,G86))&gt;0,COUNTIF(Sheet!$CB$4:$CB$151,D86),0))+
MIN(1,IF(COUNTIF($O$29:$Q$29,IF(OR(DAY(F86)=0,27&lt;DAY(F86)),E86,G86))&gt;0,COUNTIF(Sheet!$CE$4:$CE$151,D86),0))+
MIN(1,IF(COUNTIF($O$30:$Q$30,IF(OR(DAY(F86)=0,28&lt;DAY(F86)),E86,G86))&gt;0,COUNTIF(Sheet!$CH$4:$CH$151,D86),0))+
MIN(1,IF(COUNTIF($O$31:$Q$31,IF(OR(DAY(F86)=0,29&lt;DAY(F86)),E86,G86))&gt;0,COUNTIF(Sheet!$CK$4:$CK$151,D86),0))+
MIN(1,IF(COUNTIF($O$32:$Q$32,IF(OR(DAY(F86)=0,30&lt;DAY(F86)),E86,G86))&gt;0,COUNTIF(Sheet!$CN$4:$CN$151,D86),0))+
MIN(1,IF(COUNTIF($O$33:$Q$33,IF(OR(DAY(F86)=0,31&lt;DAY(F86)),E86,G86))&gt;0,COUNTIF(Sheet!$CQ$4:$CQ$151,D86),0)),"")</f>
        <v/>
      </c>
      <c r="J86" s="37" t="str">
        <f t="shared" ca="1" si="3"/>
        <v/>
      </c>
      <c r="K86" s="40" t="str">
        <f t="shared" ca="1" si="4"/>
        <v/>
      </c>
    </row>
    <row r="87" spans="4:11" x14ac:dyDescent="0.25">
      <c r="D87" s="39" t="str">
        <f>IF(ISBLANK(Sheet!EC85),"",IF(ISNUMBER(--Sheet!EC85),--Sheet!EC85,Sheet!EC85))</f>
        <v/>
      </c>
      <c r="E87" s="5" t="str">
        <f>IF(D87="","",IF(ISNUMBER(D87),"NEEDS NAME",IFERROR(VLOOKUP(D87,Data!$B$2:$C$300,2,FALSE),"ERROR")))</f>
        <v/>
      </c>
      <c r="F87" s="73"/>
      <c r="G87" s="74"/>
      <c r="H87" t="str">
        <f ca="1">IF(OR(E87="A1-2300",E87="B2-2300",E87="C3-2300"),IF(F87="",COUNTIF($O$3:$Q$33,E87),COUNTIF($O$3:INDIRECT(ADDRESS(DAY(F87)+1,COLUMN($Q$3))),E87)+COUNTIF(INDIRECT(ADDRESS(DAY(F87)+2,COLUMN($O$3))):$Q$33,G87)),"")</f>
        <v/>
      </c>
      <c r="I87" s="46" t="str">
        <f>IF(OR(E87="A1-2300",E87="B2-2300",E87="C3-2300"),
MIN(1,IF(COUNTIF($O$3:$Q$3,IF(OR(DAY(F87)=0,1&lt;DAY(F87)),E87,G87))&gt;0,COUNTIF(Sheet!$E$4:$E$151,D87),0))+
MIN(1,IF(COUNTIF($O$4:$Q$4,IF(OR(DAY(F87)=0,2&lt;DAY(F87)),E87,G87))&gt;0,COUNTIF(Sheet!$H$4:$H$151,D87),0))+
MIN(1,IF(COUNTIF($O$5:$Q$5,IF(OR(DAY(F87)=0,3&lt;DAY(F87)),E87,G87))&gt;0,COUNTIF(Sheet!$K$4:$K$151,D87),0))+
MIN(1,IF(COUNTIF($O$6:$Q$6,IF(OR(DAY(F87)=0,4&lt;DAY(F87)),E87,G87))&gt;0,COUNTIF(Sheet!$N$4:$N$151,D87),0))+
MIN(1,IF(COUNTIF($O$7:$Q$7,IF(OR(DAY(F87)=0,5&lt;DAY(F87)),E87,G87))&gt;0,COUNTIF(Sheet!$Q$4:$Q$151,D87),0))+
MIN(1,IF(COUNTIF($O$8:$Q$8,IF(OR(DAY(F87)=0,6&lt;DAY(F87)),E87,G87))&gt;0,COUNTIF(Sheet!$T$4:$T$151,D87),0))+
MIN(1,IF(COUNTIF($O$9:$Q$9,IF(OR(DAY(F87)=0,7&lt;DAY(F87)),E87,G87))&gt;0,COUNTIF(Sheet!$W$4:$W$151,D87),0))+
MIN(1,IF(COUNTIF($O$10:$Q$10,IF(OR(DAY(F87)=0,8&lt;DAY(F87)),E87,G87))&gt;0,COUNTIF(Sheet!$Z$4:$Z$151,D87),0))+
MIN(1,IF(COUNTIF($O$11:$Q$11,IF(OR(DAY(F87)=0,9&lt;DAY(F87)),E87,G87))&gt;0,COUNTIF(Sheet!$AC$4:$AC$151,D87),0))+
MIN(1,IF(COUNTIF($O$12:$Q$12,IF(OR(DAY(F87)=0,10&lt;DAY(F87)),E87,G87))&gt;0,COUNTIF(Sheet!$AF$4:$AF$151,D87),0))+
MIN(1,IF(COUNTIF($O$13:$Q$13,IF(OR(DAY(F87)=0,11&lt;DAY(F87)),E87,G87))&gt;0,COUNTIF(Sheet!$AI$4:$AI$151,D87),0))+
MIN(1,IF(COUNTIF($O$14:$Q$14,IF(OR(DAY(F87)=0,12&lt;DAY(F87)),E87,G87))&gt;0,COUNTIF(Sheet!$AL$4:$AL$151,D87),0))+
MIN(1,IF(COUNTIF($O$15:$Q$15,IF(OR(DAY(F87)=0,13&lt;DAY(F87)),E87,G87))&gt;0,COUNTIF(Sheet!$AO$4:$AO$151,D87),0))+
MIN(1,IF(COUNTIF($O$16:$Q$16,IF(OR(DAY(F87)=0,14&lt;DAY(F87)),E87,G87))&gt;0,COUNTIF(Sheet!$AR$4:$AR$151,D87),0))+
MIN(1,IF(COUNTIF($O$17:$Q$17,IF(OR(DAY(F87)=0,15&lt;DAY(F87)),E87,G87))&gt;0,COUNTIF(Sheet!$AU$4:$AU$151,D87),0))+
MIN(1,IF(COUNTIF($O$18:$Q$18,IF(OR(DAY(F87)=0,16&lt;DAY(F87)),E87,G87))&gt;0,COUNTIF(Sheet!$AX$4:$AX$151,D87),0))+
MIN(1,IF(COUNTIF($O$19:$Q$19,IF(OR(DAY(F87)=0,17&lt;DAY(F87)),E87,G87))&gt;0,COUNTIF(Sheet!$BA$4:$BA$151,D87),0))+
MIN(1,IF(COUNTIF($O$20:$Q$20,IF(OR(DAY(F87)=0,18&lt;DAY(F87)),E87,G87))&gt;0,COUNTIF(Sheet!$BD$4:$BD$151,D87),0))+
MIN(1,IF(COUNTIF($O$21:$Q$21,IF(OR(DAY(F87)=0,19&lt;DAY(F87)),E87,G87))&gt;0,COUNTIF(Sheet!$BG$4:$BG$151,D87),0))+
MIN(1,IF(COUNTIF($O$22:$Q$22,IF(OR(DAY(F87)=0,20&lt;DAY(F87)),E87,G87))&gt;0,COUNTIF(Sheet!$BJ$4:$BJ$151,D87),0))+
MIN(1,IF(COUNTIF($O$23:$Q$23,IF(OR(DAY(F87)=0,21&lt;DAY(F87)),E87,G87))&gt;0,COUNTIF(Sheet!$BM$4:$BM$151,D87),0))+
MIN(1,IF(COUNTIF($O$24:$Q$24,IF(OR(DAY(F87)=0,22&lt;DAY(F87)),E87,G87))&gt;0,COUNTIF(Sheet!$BP$4:$BP$151,D87),0))+
MIN(1,IF(COUNTIF($O$25:$Q$25,IF(OR(DAY(F87)=0,23&lt;DAY(F87)),E87,G87))&gt;0,COUNTIF(Sheet!$BS$4:$BS$151,D87),0))+
MIN(1,IF(COUNTIF($O$26:$Q$26,IF(OR(DAY(F87)=0,24&lt;DAY(F87)),E87,G87))&gt;0,COUNTIF(Sheet!$BV$4:$BV$151,D87),0))+
MIN(1,IF(COUNTIF($O$27:$Q$27,IF(OR(DAY(F87)=0,25&lt;DAY(F87)),E87,G87))&gt;0,COUNTIF(Sheet!$BY$4:$BY$151,D87),0))+
MIN(1,IF(COUNTIF($O$28:$Q$28,IF(OR(DAY(F87)=0,26&lt;DAY(F87)),E87,G87))&gt;0,COUNTIF(Sheet!$CB$4:$CB$151,D87),0))+
MIN(1,IF(COUNTIF($O$29:$Q$29,IF(OR(DAY(F87)=0,27&lt;DAY(F87)),E87,G87))&gt;0,COUNTIF(Sheet!$CE$4:$CE$151,D87),0))+
MIN(1,IF(COUNTIF($O$30:$Q$30,IF(OR(DAY(F87)=0,28&lt;DAY(F87)),E87,G87))&gt;0,COUNTIF(Sheet!$CH$4:$CH$151,D87),0))+
MIN(1,IF(COUNTIF($O$31:$Q$31,IF(OR(DAY(F87)=0,29&lt;DAY(F87)),E87,G87))&gt;0,COUNTIF(Sheet!$CK$4:$CK$151,D87),0))+
MIN(1,IF(COUNTIF($O$32:$Q$32,IF(OR(DAY(F87)=0,30&lt;DAY(F87)),E87,G87))&gt;0,COUNTIF(Sheet!$CN$4:$CN$151,D87),0))+
MIN(1,IF(COUNTIF($O$33:$Q$33,IF(OR(DAY(F87)=0,31&lt;DAY(F87)),E87,G87))&gt;0,COUNTIF(Sheet!$CQ$4:$CQ$151,D87),0)),"")</f>
        <v/>
      </c>
      <c r="J87" s="37" t="str">
        <f t="shared" ca="1" si="3"/>
        <v/>
      </c>
      <c r="K87" s="40" t="str">
        <f t="shared" ca="1" si="4"/>
        <v/>
      </c>
    </row>
    <row r="88" spans="4:11" x14ac:dyDescent="0.25">
      <c r="D88" s="39" t="str">
        <f>IF(ISBLANK(Sheet!EC86),"",IF(ISNUMBER(--Sheet!EC86),--Sheet!EC86,Sheet!EC86))</f>
        <v/>
      </c>
      <c r="E88" s="5" t="str">
        <f>IF(D88="","",IF(ISNUMBER(D88),"NEEDS NAME",IFERROR(VLOOKUP(D88,Data!$B$2:$C$300,2,FALSE),"ERROR")))</f>
        <v/>
      </c>
      <c r="F88" s="73"/>
      <c r="G88" s="74"/>
      <c r="H88" t="str">
        <f ca="1">IF(OR(E88="A1-2300",E88="B2-2300",E88="C3-2300"),IF(F88="",COUNTIF($O$3:$Q$33,E88),COUNTIF($O$3:INDIRECT(ADDRESS(DAY(F88)+1,COLUMN($Q$3))),E88)+COUNTIF(INDIRECT(ADDRESS(DAY(F88)+2,COLUMN($O$3))):$Q$33,G88)),"")</f>
        <v/>
      </c>
      <c r="I88" s="46" t="str">
        <f>IF(OR(E88="A1-2300",E88="B2-2300",E88="C3-2300"),
MIN(1,IF(COUNTIF($O$3:$Q$3,IF(OR(DAY(F88)=0,1&lt;DAY(F88)),E88,G88))&gt;0,COUNTIF(Sheet!$E$4:$E$151,D88),0))+
MIN(1,IF(COUNTIF($O$4:$Q$4,IF(OR(DAY(F88)=0,2&lt;DAY(F88)),E88,G88))&gt;0,COUNTIF(Sheet!$H$4:$H$151,D88),0))+
MIN(1,IF(COUNTIF($O$5:$Q$5,IF(OR(DAY(F88)=0,3&lt;DAY(F88)),E88,G88))&gt;0,COUNTIF(Sheet!$K$4:$K$151,D88),0))+
MIN(1,IF(COUNTIF($O$6:$Q$6,IF(OR(DAY(F88)=0,4&lt;DAY(F88)),E88,G88))&gt;0,COUNTIF(Sheet!$N$4:$N$151,D88),0))+
MIN(1,IF(COUNTIF($O$7:$Q$7,IF(OR(DAY(F88)=0,5&lt;DAY(F88)),E88,G88))&gt;0,COUNTIF(Sheet!$Q$4:$Q$151,D88),0))+
MIN(1,IF(COUNTIF($O$8:$Q$8,IF(OR(DAY(F88)=0,6&lt;DAY(F88)),E88,G88))&gt;0,COUNTIF(Sheet!$T$4:$T$151,D88),0))+
MIN(1,IF(COUNTIF($O$9:$Q$9,IF(OR(DAY(F88)=0,7&lt;DAY(F88)),E88,G88))&gt;0,COUNTIF(Sheet!$W$4:$W$151,D88),0))+
MIN(1,IF(COUNTIF($O$10:$Q$10,IF(OR(DAY(F88)=0,8&lt;DAY(F88)),E88,G88))&gt;0,COUNTIF(Sheet!$Z$4:$Z$151,D88),0))+
MIN(1,IF(COUNTIF($O$11:$Q$11,IF(OR(DAY(F88)=0,9&lt;DAY(F88)),E88,G88))&gt;0,COUNTIF(Sheet!$AC$4:$AC$151,D88),0))+
MIN(1,IF(COUNTIF($O$12:$Q$12,IF(OR(DAY(F88)=0,10&lt;DAY(F88)),E88,G88))&gt;0,COUNTIF(Sheet!$AF$4:$AF$151,D88),0))+
MIN(1,IF(COUNTIF($O$13:$Q$13,IF(OR(DAY(F88)=0,11&lt;DAY(F88)),E88,G88))&gt;0,COUNTIF(Sheet!$AI$4:$AI$151,D88),0))+
MIN(1,IF(COUNTIF($O$14:$Q$14,IF(OR(DAY(F88)=0,12&lt;DAY(F88)),E88,G88))&gt;0,COUNTIF(Sheet!$AL$4:$AL$151,D88),0))+
MIN(1,IF(COUNTIF($O$15:$Q$15,IF(OR(DAY(F88)=0,13&lt;DAY(F88)),E88,G88))&gt;0,COUNTIF(Sheet!$AO$4:$AO$151,D88),0))+
MIN(1,IF(COUNTIF($O$16:$Q$16,IF(OR(DAY(F88)=0,14&lt;DAY(F88)),E88,G88))&gt;0,COUNTIF(Sheet!$AR$4:$AR$151,D88),0))+
MIN(1,IF(COUNTIF($O$17:$Q$17,IF(OR(DAY(F88)=0,15&lt;DAY(F88)),E88,G88))&gt;0,COUNTIF(Sheet!$AU$4:$AU$151,D88),0))+
MIN(1,IF(COUNTIF($O$18:$Q$18,IF(OR(DAY(F88)=0,16&lt;DAY(F88)),E88,G88))&gt;0,COUNTIF(Sheet!$AX$4:$AX$151,D88),0))+
MIN(1,IF(COUNTIF($O$19:$Q$19,IF(OR(DAY(F88)=0,17&lt;DAY(F88)),E88,G88))&gt;0,COUNTIF(Sheet!$BA$4:$BA$151,D88),0))+
MIN(1,IF(COUNTIF($O$20:$Q$20,IF(OR(DAY(F88)=0,18&lt;DAY(F88)),E88,G88))&gt;0,COUNTIF(Sheet!$BD$4:$BD$151,D88),0))+
MIN(1,IF(COUNTIF($O$21:$Q$21,IF(OR(DAY(F88)=0,19&lt;DAY(F88)),E88,G88))&gt;0,COUNTIF(Sheet!$BG$4:$BG$151,D88),0))+
MIN(1,IF(COUNTIF($O$22:$Q$22,IF(OR(DAY(F88)=0,20&lt;DAY(F88)),E88,G88))&gt;0,COUNTIF(Sheet!$BJ$4:$BJ$151,D88),0))+
MIN(1,IF(COUNTIF($O$23:$Q$23,IF(OR(DAY(F88)=0,21&lt;DAY(F88)),E88,G88))&gt;0,COUNTIF(Sheet!$BM$4:$BM$151,D88),0))+
MIN(1,IF(COUNTIF($O$24:$Q$24,IF(OR(DAY(F88)=0,22&lt;DAY(F88)),E88,G88))&gt;0,COUNTIF(Sheet!$BP$4:$BP$151,D88),0))+
MIN(1,IF(COUNTIF($O$25:$Q$25,IF(OR(DAY(F88)=0,23&lt;DAY(F88)),E88,G88))&gt;0,COUNTIF(Sheet!$BS$4:$BS$151,D88),0))+
MIN(1,IF(COUNTIF($O$26:$Q$26,IF(OR(DAY(F88)=0,24&lt;DAY(F88)),E88,G88))&gt;0,COUNTIF(Sheet!$BV$4:$BV$151,D88),0))+
MIN(1,IF(COUNTIF($O$27:$Q$27,IF(OR(DAY(F88)=0,25&lt;DAY(F88)),E88,G88))&gt;0,COUNTIF(Sheet!$BY$4:$BY$151,D88),0))+
MIN(1,IF(COUNTIF($O$28:$Q$28,IF(OR(DAY(F88)=0,26&lt;DAY(F88)),E88,G88))&gt;0,COUNTIF(Sheet!$CB$4:$CB$151,D88),0))+
MIN(1,IF(COUNTIF($O$29:$Q$29,IF(OR(DAY(F88)=0,27&lt;DAY(F88)),E88,G88))&gt;0,COUNTIF(Sheet!$CE$4:$CE$151,D88),0))+
MIN(1,IF(COUNTIF($O$30:$Q$30,IF(OR(DAY(F88)=0,28&lt;DAY(F88)),E88,G88))&gt;0,COUNTIF(Sheet!$CH$4:$CH$151,D88),0))+
MIN(1,IF(COUNTIF($O$31:$Q$31,IF(OR(DAY(F88)=0,29&lt;DAY(F88)),E88,G88))&gt;0,COUNTIF(Sheet!$CK$4:$CK$151,D88),0))+
MIN(1,IF(COUNTIF($O$32:$Q$32,IF(OR(DAY(F88)=0,30&lt;DAY(F88)),E88,G88))&gt;0,COUNTIF(Sheet!$CN$4:$CN$151,D88),0))+
MIN(1,IF(COUNTIF($O$33:$Q$33,IF(OR(DAY(F88)=0,31&lt;DAY(F88)),E88,G88))&gt;0,COUNTIF(Sheet!$CQ$4:$CQ$151,D88),0)),"")</f>
        <v/>
      </c>
      <c r="J88" s="37" t="str">
        <f t="shared" ca="1" si="3"/>
        <v/>
      </c>
      <c r="K88" s="40" t="str">
        <f t="shared" ca="1" si="4"/>
        <v/>
      </c>
    </row>
    <row r="89" spans="4:11" x14ac:dyDescent="0.25">
      <c r="D89" s="39" t="str">
        <f>IF(ISBLANK(Sheet!EC87),"",IF(ISNUMBER(--Sheet!EC87),--Sheet!EC87,Sheet!EC87))</f>
        <v/>
      </c>
      <c r="E89" s="5" t="str">
        <f>IF(D89="","",IF(ISNUMBER(D89),"NEEDS NAME",IFERROR(VLOOKUP(D89,Data!$B$2:$C$300,2,FALSE),"ERROR")))</f>
        <v/>
      </c>
      <c r="F89" s="73"/>
      <c r="G89" s="74"/>
      <c r="H89" t="str">
        <f ca="1">IF(OR(E89="A1-2300",E89="B2-2300",E89="C3-2300"),IF(F89="",COUNTIF($O$3:$Q$33,E89),COUNTIF($O$3:INDIRECT(ADDRESS(DAY(F89)+1,COLUMN($Q$3))),E89)+COUNTIF(INDIRECT(ADDRESS(DAY(F89)+2,COLUMN($O$3))):$Q$33,G89)),"")</f>
        <v/>
      </c>
      <c r="I89" s="46" t="str">
        <f>IF(OR(E89="A1-2300",E89="B2-2300",E89="C3-2300"),
MIN(1,IF(COUNTIF($O$3:$Q$3,IF(OR(DAY(F89)=0,1&lt;DAY(F89)),E89,G89))&gt;0,COUNTIF(Sheet!$E$4:$E$151,D89),0))+
MIN(1,IF(COUNTIF($O$4:$Q$4,IF(OR(DAY(F89)=0,2&lt;DAY(F89)),E89,G89))&gt;0,COUNTIF(Sheet!$H$4:$H$151,D89),0))+
MIN(1,IF(COUNTIF($O$5:$Q$5,IF(OR(DAY(F89)=0,3&lt;DAY(F89)),E89,G89))&gt;0,COUNTIF(Sheet!$K$4:$K$151,D89),0))+
MIN(1,IF(COUNTIF($O$6:$Q$6,IF(OR(DAY(F89)=0,4&lt;DAY(F89)),E89,G89))&gt;0,COUNTIF(Sheet!$N$4:$N$151,D89),0))+
MIN(1,IF(COUNTIF($O$7:$Q$7,IF(OR(DAY(F89)=0,5&lt;DAY(F89)),E89,G89))&gt;0,COUNTIF(Sheet!$Q$4:$Q$151,D89),0))+
MIN(1,IF(COUNTIF($O$8:$Q$8,IF(OR(DAY(F89)=0,6&lt;DAY(F89)),E89,G89))&gt;0,COUNTIF(Sheet!$T$4:$T$151,D89),0))+
MIN(1,IF(COUNTIF($O$9:$Q$9,IF(OR(DAY(F89)=0,7&lt;DAY(F89)),E89,G89))&gt;0,COUNTIF(Sheet!$W$4:$W$151,D89),0))+
MIN(1,IF(COUNTIF($O$10:$Q$10,IF(OR(DAY(F89)=0,8&lt;DAY(F89)),E89,G89))&gt;0,COUNTIF(Sheet!$Z$4:$Z$151,D89),0))+
MIN(1,IF(COUNTIF($O$11:$Q$11,IF(OR(DAY(F89)=0,9&lt;DAY(F89)),E89,G89))&gt;0,COUNTIF(Sheet!$AC$4:$AC$151,D89),0))+
MIN(1,IF(COUNTIF($O$12:$Q$12,IF(OR(DAY(F89)=0,10&lt;DAY(F89)),E89,G89))&gt;0,COUNTIF(Sheet!$AF$4:$AF$151,D89),0))+
MIN(1,IF(COUNTIF($O$13:$Q$13,IF(OR(DAY(F89)=0,11&lt;DAY(F89)),E89,G89))&gt;0,COUNTIF(Sheet!$AI$4:$AI$151,D89),0))+
MIN(1,IF(COUNTIF($O$14:$Q$14,IF(OR(DAY(F89)=0,12&lt;DAY(F89)),E89,G89))&gt;0,COUNTIF(Sheet!$AL$4:$AL$151,D89),0))+
MIN(1,IF(COUNTIF($O$15:$Q$15,IF(OR(DAY(F89)=0,13&lt;DAY(F89)),E89,G89))&gt;0,COUNTIF(Sheet!$AO$4:$AO$151,D89),0))+
MIN(1,IF(COUNTIF($O$16:$Q$16,IF(OR(DAY(F89)=0,14&lt;DAY(F89)),E89,G89))&gt;0,COUNTIF(Sheet!$AR$4:$AR$151,D89),0))+
MIN(1,IF(COUNTIF($O$17:$Q$17,IF(OR(DAY(F89)=0,15&lt;DAY(F89)),E89,G89))&gt;0,COUNTIF(Sheet!$AU$4:$AU$151,D89),0))+
MIN(1,IF(COUNTIF($O$18:$Q$18,IF(OR(DAY(F89)=0,16&lt;DAY(F89)),E89,G89))&gt;0,COUNTIF(Sheet!$AX$4:$AX$151,D89),0))+
MIN(1,IF(COUNTIF($O$19:$Q$19,IF(OR(DAY(F89)=0,17&lt;DAY(F89)),E89,G89))&gt;0,COUNTIF(Sheet!$BA$4:$BA$151,D89),0))+
MIN(1,IF(COUNTIF($O$20:$Q$20,IF(OR(DAY(F89)=0,18&lt;DAY(F89)),E89,G89))&gt;0,COUNTIF(Sheet!$BD$4:$BD$151,D89),0))+
MIN(1,IF(COUNTIF($O$21:$Q$21,IF(OR(DAY(F89)=0,19&lt;DAY(F89)),E89,G89))&gt;0,COUNTIF(Sheet!$BG$4:$BG$151,D89),0))+
MIN(1,IF(COUNTIF($O$22:$Q$22,IF(OR(DAY(F89)=0,20&lt;DAY(F89)),E89,G89))&gt;0,COUNTIF(Sheet!$BJ$4:$BJ$151,D89),0))+
MIN(1,IF(COUNTIF($O$23:$Q$23,IF(OR(DAY(F89)=0,21&lt;DAY(F89)),E89,G89))&gt;0,COUNTIF(Sheet!$BM$4:$BM$151,D89),0))+
MIN(1,IF(COUNTIF($O$24:$Q$24,IF(OR(DAY(F89)=0,22&lt;DAY(F89)),E89,G89))&gt;0,COUNTIF(Sheet!$BP$4:$BP$151,D89),0))+
MIN(1,IF(COUNTIF($O$25:$Q$25,IF(OR(DAY(F89)=0,23&lt;DAY(F89)),E89,G89))&gt;0,COUNTIF(Sheet!$BS$4:$BS$151,D89),0))+
MIN(1,IF(COUNTIF($O$26:$Q$26,IF(OR(DAY(F89)=0,24&lt;DAY(F89)),E89,G89))&gt;0,COUNTIF(Sheet!$BV$4:$BV$151,D89),0))+
MIN(1,IF(COUNTIF($O$27:$Q$27,IF(OR(DAY(F89)=0,25&lt;DAY(F89)),E89,G89))&gt;0,COUNTIF(Sheet!$BY$4:$BY$151,D89),0))+
MIN(1,IF(COUNTIF($O$28:$Q$28,IF(OR(DAY(F89)=0,26&lt;DAY(F89)),E89,G89))&gt;0,COUNTIF(Sheet!$CB$4:$CB$151,D89),0))+
MIN(1,IF(COUNTIF($O$29:$Q$29,IF(OR(DAY(F89)=0,27&lt;DAY(F89)),E89,G89))&gt;0,COUNTIF(Sheet!$CE$4:$CE$151,D89),0))+
MIN(1,IF(COUNTIF($O$30:$Q$30,IF(OR(DAY(F89)=0,28&lt;DAY(F89)),E89,G89))&gt;0,COUNTIF(Sheet!$CH$4:$CH$151,D89),0))+
MIN(1,IF(COUNTIF($O$31:$Q$31,IF(OR(DAY(F89)=0,29&lt;DAY(F89)),E89,G89))&gt;0,COUNTIF(Sheet!$CK$4:$CK$151,D89),0))+
MIN(1,IF(COUNTIF($O$32:$Q$32,IF(OR(DAY(F89)=0,30&lt;DAY(F89)),E89,G89))&gt;0,COUNTIF(Sheet!$CN$4:$CN$151,D89),0))+
MIN(1,IF(COUNTIF($O$33:$Q$33,IF(OR(DAY(F89)=0,31&lt;DAY(F89)),E89,G89))&gt;0,COUNTIF(Sheet!$CQ$4:$CQ$151,D89),0)),"")</f>
        <v/>
      </c>
      <c r="J89" s="37" t="str">
        <f t="shared" ca="1" si="3"/>
        <v/>
      </c>
      <c r="K89" s="40" t="str">
        <f t="shared" ca="1" si="4"/>
        <v/>
      </c>
    </row>
    <row r="90" spans="4:11" x14ac:dyDescent="0.25">
      <c r="D90" s="39" t="str">
        <f>IF(ISBLANK(Sheet!EC88),"",IF(ISNUMBER(--Sheet!EC88),--Sheet!EC88,Sheet!EC88))</f>
        <v/>
      </c>
      <c r="E90" s="5" t="str">
        <f>IF(D90="","",IF(ISNUMBER(D90),"NEEDS NAME",IFERROR(VLOOKUP(D90,Data!$B$2:$C$300,2,FALSE),"ERROR")))</f>
        <v/>
      </c>
      <c r="F90" s="73"/>
      <c r="G90" s="74"/>
      <c r="H90" t="str">
        <f ca="1">IF(OR(E90="A1-2300",E90="B2-2300",E90="C3-2300"),IF(F90="",COUNTIF($O$3:$Q$33,E90),COUNTIF($O$3:INDIRECT(ADDRESS(DAY(F90)+1,COLUMN($Q$3))),E90)+COUNTIF(INDIRECT(ADDRESS(DAY(F90)+2,COLUMN($O$3))):$Q$33,G90)),"")</f>
        <v/>
      </c>
      <c r="I90" s="46" t="str">
        <f>IF(OR(E90="A1-2300",E90="B2-2300",E90="C3-2300"),
MIN(1,IF(COUNTIF($O$3:$Q$3,IF(OR(DAY(F90)=0,1&lt;DAY(F90)),E90,G90))&gt;0,COUNTIF(Sheet!$E$4:$E$151,D90),0))+
MIN(1,IF(COUNTIF($O$4:$Q$4,IF(OR(DAY(F90)=0,2&lt;DAY(F90)),E90,G90))&gt;0,COUNTIF(Sheet!$H$4:$H$151,D90),0))+
MIN(1,IF(COUNTIF($O$5:$Q$5,IF(OR(DAY(F90)=0,3&lt;DAY(F90)),E90,G90))&gt;0,COUNTIF(Sheet!$K$4:$K$151,D90),0))+
MIN(1,IF(COUNTIF($O$6:$Q$6,IF(OR(DAY(F90)=0,4&lt;DAY(F90)),E90,G90))&gt;0,COUNTIF(Sheet!$N$4:$N$151,D90),0))+
MIN(1,IF(COUNTIF($O$7:$Q$7,IF(OR(DAY(F90)=0,5&lt;DAY(F90)),E90,G90))&gt;0,COUNTIF(Sheet!$Q$4:$Q$151,D90),0))+
MIN(1,IF(COUNTIF($O$8:$Q$8,IF(OR(DAY(F90)=0,6&lt;DAY(F90)),E90,G90))&gt;0,COUNTIF(Sheet!$T$4:$T$151,D90),0))+
MIN(1,IF(COUNTIF($O$9:$Q$9,IF(OR(DAY(F90)=0,7&lt;DAY(F90)),E90,G90))&gt;0,COUNTIF(Sheet!$W$4:$W$151,D90),0))+
MIN(1,IF(COUNTIF($O$10:$Q$10,IF(OR(DAY(F90)=0,8&lt;DAY(F90)),E90,G90))&gt;0,COUNTIF(Sheet!$Z$4:$Z$151,D90),0))+
MIN(1,IF(COUNTIF($O$11:$Q$11,IF(OR(DAY(F90)=0,9&lt;DAY(F90)),E90,G90))&gt;0,COUNTIF(Sheet!$AC$4:$AC$151,D90),0))+
MIN(1,IF(COUNTIF($O$12:$Q$12,IF(OR(DAY(F90)=0,10&lt;DAY(F90)),E90,G90))&gt;0,COUNTIF(Sheet!$AF$4:$AF$151,D90),0))+
MIN(1,IF(COUNTIF($O$13:$Q$13,IF(OR(DAY(F90)=0,11&lt;DAY(F90)),E90,G90))&gt;0,COUNTIF(Sheet!$AI$4:$AI$151,D90),0))+
MIN(1,IF(COUNTIF($O$14:$Q$14,IF(OR(DAY(F90)=0,12&lt;DAY(F90)),E90,G90))&gt;0,COUNTIF(Sheet!$AL$4:$AL$151,D90),0))+
MIN(1,IF(COUNTIF($O$15:$Q$15,IF(OR(DAY(F90)=0,13&lt;DAY(F90)),E90,G90))&gt;0,COUNTIF(Sheet!$AO$4:$AO$151,D90),0))+
MIN(1,IF(COUNTIF($O$16:$Q$16,IF(OR(DAY(F90)=0,14&lt;DAY(F90)),E90,G90))&gt;0,COUNTIF(Sheet!$AR$4:$AR$151,D90),0))+
MIN(1,IF(COUNTIF($O$17:$Q$17,IF(OR(DAY(F90)=0,15&lt;DAY(F90)),E90,G90))&gt;0,COUNTIF(Sheet!$AU$4:$AU$151,D90),0))+
MIN(1,IF(COUNTIF($O$18:$Q$18,IF(OR(DAY(F90)=0,16&lt;DAY(F90)),E90,G90))&gt;0,COUNTIF(Sheet!$AX$4:$AX$151,D90),0))+
MIN(1,IF(COUNTIF($O$19:$Q$19,IF(OR(DAY(F90)=0,17&lt;DAY(F90)),E90,G90))&gt;0,COUNTIF(Sheet!$BA$4:$BA$151,D90),0))+
MIN(1,IF(COUNTIF($O$20:$Q$20,IF(OR(DAY(F90)=0,18&lt;DAY(F90)),E90,G90))&gt;0,COUNTIF(Sheet!$BD$4:$BD$151,D90),0))+
MIN(1,IF(COUNTIF($O$21:$Q$21,IF(OR(DAY(F90)=0,19&lt;DAY(F90)),E90,G90))&gt;0,COUNTIF(Sheet!$BG$4:$BG$151,D90),0))+
MIN(1,IF(COUNTIF($O$22:$Q$22,IF(OR(DAY(F90)=0,20&lt;DAY(F90)),E90,G90))&gt;0,COUNTIF(Sheet!$BJ$4:$BJ$151,D90),0))+
MIN(1,IF(COUNTIF($O$23:$Q$23,IF(OR(DAY(F90)=0,21&lt;DAY(F90)),E90,G90))&gt;0,COUNTIF(Sheet!$BM$4:$BM$151,D90),0))+
MIN(1,IF(COUNTIF($O$24:$Q$24,IF(OR(DAY(F90)=0,22&lt;DAY(F90)),E90,G90))&gt;0,COUNTIF(Sheet!$BP$4:$BP$151,D90),0))+
MIN(1,IF(COUNTIF($O$25:$Q$25,IF(OR(DAY(F90)=0,23&lt;DAY(F90)),E90,G90))&gt;0,COUNTIF(Sheet!$BS$4:$BS$151,D90),0))+
MIN(1,IF(COUNTIF($O$26:$Q$26,IF(OR(DAY(F90)=0,24&lt;DAY(F90)),E90,G90))&gt;0,COUNTIF(Sheet!$BV$4:$BV$151,D90),0))+
MIN(1,IF(COUNTIF($O$27:$Q$27,IF(OR(DAY(F90)=0,25&lt;DAY(F90)),E90,G90))&gt;0,COUNTIF(Sheet!$BY$4:$BY$151,D90),0))+
MIN(1,IF(COUNTIF($O$28:$Q$28,IF(OR(DAY(F90)=0,26&lt;DAY(F90)),E90,G90))&gt;0,COUNTIF(Sheet!$CB$4:$CB$151,D90),0))+
MIN(1,IF(COUNTIF($O$29:$Q$29,IF(OR(DAY(F90)=0,27&lt;DAY(F90)),E90,G90))&gt;0,COUNTIF(Sheet!$CE$4:$CE$151,D90),0))+
MIN(1,IF(COUNTIF($O$30:$Q$30,IF(OR(DAY(F90)=0,28&lt;DAY(F90)),E90,G90))&gt;0,COUNTIF(Sheet!$CH$4:$CH$151,D90),0))+
MIN(1,IF(COUNTIF($O$31:$Q$31,IF(OR(DAY(F90)=0,29&lt;DAY(F90)),E90,G90))&gt;0,COUNTIF(Sheet!$CK$4:$CK$151,D90),0))+
MIN(1,IF(COUNTIF($O$32:$Q$32,IF(OR(DAY(F90)=0,30&lt;DAY(F90)),E90,G90))&gt;0,COUNTIF(Sheet!$CN$4:$CN$151,D90),0))+
MIN(1,IF(COUNTIF($O$33:$Q$33,IF(OR(DAY(F90)=0,31&lt;DAY(F90)),E90,G90))&gt;0,COUNTIF(Sheet!$CQ$4:$CQ$151,D90),0)),"")</f>
        <v/>
      </c>
      <c r="J90" s="37" t="str">
        <f t="shared" ca="1" si="3"/>
        <v/>
      </c>
      <c r="K90" s="40" t="str">
        <f t="shared" ca="1" si="4"/>
        <v/>
      </c>
    </row>
    <row r="91" spans="4:11" x14ac:dyDescent="0.25">
      <c r="D91" s="39" t="str">
        <f>IF(ISBLANK(Sheet!EC89),"",IF(ISNUMBER(--Sheet!EC89),--Sheet!EC89,Sheet!EC89))</f>
        <v/>
      </c>
      <c r="E91" s="5" t="str">
        <f>IF(D91="","",IF(ISNUMBER(D91),"NEEDS NAME",IFERROR(VLOOKUP(D91,Data!$B$2:$C$300,2,FALSE),"ERROR")))</f>
        <v/>
      </c>
      <c r="F91" s="73"/>
      <c r="G91" s="74"/>
      <c r="H91" t="str">
        <f ca="1">IF(OR(E91="A1-2300",E91="B2-2300",E91="C3-2300"),IF(F91="",COUNTIF($O$3:$Q$33,E91),COUNTIF($O$3:INDIRECT(ADDRESS(DAY(F91)+1,COLUMN($Q$3))),E91)+COUNTIF(INDIRECT(ADDRESS(DAY(F91)+2,COLUMN($O$3))):$Q$33,G91)),"")</f>
        <v/>
      </c>
      <c r="I91" s="46" t="str">
        <f>IF(OR(E91="A1-2300",E91="B2-2300",E91="C3-2300"),
MIN(1,IF(COUNTIF($O$3:$Q$3,IF(OR(DAY(F91)=0,1&lt;DAY(F91)),E91,G91))&gt;0,COUNTIF(Sheet!$E$4:$E$151,D91),0))+
MIN(1,IF(COUNTIF($O$4:$Q$4,IF(OR(DAY(F91)=0,2&lt;DAY(F91)),E91,G91))&gt;0,COUNTIF(Sheet!$H$4:$H$151,D91),0))+
MIN(1,IF(COUNTIF($O$5:$Q$5,IF(OR(DAY(F91)=0,3&lt;DAY(F91)),E91,G91))&gt;0,COUNTIF(Sheet!$K$4:$K$151,D91),0))+
MIN(1,IF(COUNTIF($O$6:$Q$6,IF(OR(DAY(F91)=0,4&lt;DAY(F91)),E91,G91))&gt;0,COUNTIF(Sheet!$N$4:$N$151,D91),0))+
MIN(1,IF(COUNTIF($O$7:$Q$7,IF(OR(DAY(F91)=0,5&lt;DAY(F91)),E91,G91))&gt;0,COUNTIF(Sheet!$Q$4:$Q$151,D91),0))+
MIN(1,IF(COUNTIF($O$8:$Q$8,IF(OR(DAY(F91)=0,6&lt;DAY(F91)),E91,G91))&gt;0,COUNTIF(Sheet!$T$4:$T$151,D91),0))+
MIN(1,IF(COUNTIF($O$9:$Q$9,IF(OR(DAY(F91)=0,7&lt;DAY(F91)),E91,G91))&gt;0,COUNTIF(Sheet!$W$4:$W$151,D91),0))+
MIN(1,IF(COUNTIF($O$10:$Q$10,IF(OR(DAY(F91)=0,8&lt;DAY(F91)),E91,G91))&gt;0,COUNTIF(Sheet!$Z$4:$Z$151,D91),0))+
MIN(1,IF(COUNTIF($O$11:$Q$11,IF(OR(DAY(F91)=0,9&lt;DAY(F91)),E91,G91))&gt;0,COUNTIF(Sheet!$AC$4:$AC$151,D91),0))+
MIN(1,IF(COUNTIF($O$12:$Q$12,IF(OR(DAY(F91)=0,10&lt;DAY(F91)),E91,G91))&gt;0,COUNTIF(Sheet!$AF$4:$AF$151,D91),0))+
MIN(1,IF(COUNTIF($O$13:$Q$13,IF(OR(DAY(F91)=0,11&lt;DAY(F91)),E91,G91))&gt;0,COUNTIF(Sheet!$AI$4:$AI$151,D91),0))+
MIN(1,IF(COUNTIF($O$14:$Q$14,IF(OR(DAY(F91)=0,12&lt;DAY(F91)),E91,G91))&gt;0,COUNTIF(Sheet!$AL$4:$AL$151,D91),0))+
MIN(1,IF(COUNTIF($O$15:$Q$15,IF(OR(DAY(F91)=0,13&lt;DAY(F91)),E91,G91))&gt;0,COUNTIF(Sheet!$AO$4:$AO$151,D91),0))+
MIN(1,IF(COUNTIF($O$16:$Q$16,IF(OR(DAY(F91)=0,14&lt;DAY(F91)),E91,G91))&gt;0,COUNTIF(Sheet!$AR$4:$AR$151,D91),0))+
MIN(1,IF(COUNTIF($O$17:$Q$17,IF(OR(DAY(F91)=0,15&lt;DAY(F91)),E91,G91))&gt;0,COUNTIF(Sheet!$AU$4:$AU$151,D91),0))+
MIN(1,IF(COUNTIF($O$18:$Q$18,IF(OR(DAY(F91)=0,16&lt;DAY(F91)),E91,G91))&gt;0,COUNTIF(Sheet!$AX$4:$AX$151,D91),0))+
MIN(1,IF(COUNTIF($O$19:$Q$19,IF(OR(DAY(F91)=0,17&lt;DAY(F91)),E91,G91))&gt;0,COUNTIF(Sheet!$BA$4:$BA$151,D91),0))+
MIN(1,IF(COUNTIF($O$20:$Q$20,IF(OR(DAY(F91)=0,18&lt;DAY(F91)),E91,G91))&gt;0,COUNTIF(Sheet!$BD$4:$BD$151,D91),0))+
MIN(1,IF(COUNTIF($O$21:$Q$21,IF(OR(DAY(F91)=0,19&lt;DAY(F91)),E91,G91))&gt;0,COUNTIF(Sheet!$BG$4:$BG$151,D91),0))+
MIN(1,IF(COUNTIF($O$22:$Q$22,IF(OR(DAY(F91)=0,20&lt;DAY(F91)),E91,G91))&gt;0,COUNTIF(Sheet!$BJ$4:$BJ$151,D91),0))+
MIN(1,IF(COUNTIF($O$23:$Q$23,IF(OR(DAY(F91)=0,21&lt;DAY(F91)),E91,G91))&gt;0,COUNTIF(Sheet!$BM$4:$BM$151,D91),0))+
MIN(1,IF(COUNTIF($O$24:$Q$24,IF(OR(DAY(F91)=0,22&lt;DAY(F91)),E91,G91))&gt;0,COUNTIF(Sheet!$BP$4:$BP$151,D91),0))+
MIN(1,IF(COUNTIF($O$25:$Q$25,IF(OR(DAY(F91)=0,23&lt;DAY(F91)),E91,G91))&gt;0,COUNTIF(Sheet!$BS$4:$BS$151,D91),0))+
MIN(1,IF(COUNTIF($O$26:$Q$26,IF(OR(DAY(F91)=0,24&lt;DAY(F91)),E91,G91))&gt;0,COUNTIF(Sheet!$BV$4:$BV$151,D91),0))+
MIN(1,IF(COUNTIF($O$27:$Q$27,IF(OR(DAY(F91)=0,25&lt;DAY(F91)),E91,G91))&gt;0,COUNTIF(Sheet!$BY$4:$BY$151,D91),0))+
MIN(1,IF(COUNTIF($O$28:$Q$28,IF(OR(DAY(F91)=0,26&lt;DAY(F91)),E91,G91))&gt;0,COUNTIF(Sheet!$CB$4:$CB$151,D91),0))+
MIN(1,IF(COUNTIF($O$29:$Q$29,IF(OR(DAY(F91)=0,27&lt;DAY(F91)),E91,G91))&gt;0,COUNTIF(Sheet!$CE$4:$CE$151,D91),0))+
MIN(1,IF(COUNTIF($O$30:$Q$30,IF(OR(DAY(F91)=0,28&lt;DAY(F91)),E91,G91))&gt;0,COUNTIF(Sheet!$CH$4:$CH$151,D91),0))+
MIN(1,IF(COUNTIF($O$31:$Q$31,IF(OR(DAY(F91)=0,29&lt;DAY(F91)),E91,G91))&gt;0,COUNTIF(Sheet!$CK$4:$CK$151,D91),0))+
MIN(1,IF(COUNTIF($O$32:$Q$32,IF(OR(DAY(F91)=0,30&lt;DAY(F91)),E91,G91))&gt;0,COUNTIF(Sheet!$CN$4:$CN$151,D91),0))+
MIN(1,IF(COUNTIF($O$33:$Q$33,IF(OR(DAY(F91)=0,31&lt;DAY(F91)),E91,G91))&gt;0,COUNTIF(Sheet!$CQ$4:$CQ$151,D91),0)),"")</f>
        <v/>
      </c>
      <c r="J91" s="37" t="str">
        <f t="shared" ca="1" si="3"/>
        <v/>
      </c>
      <c r="K91" s="40" t="str">
        <f t="shared" ca="1" si="4"/>
        <v/>
      </c>
    </row>
    <row r="92" spans="4:11" x14ac:dyDescent="0.25">
      <c r="D92" s="39" t="str">
        <f>IF(ISBLANK(Sheet!EC90),"",IF(ISNUMBER(--Sheet!EC90),--Sheet!EC90,Sheet!EC90))</f>
        <v/>
      </c>
      <c r="E92" s="5" t="str">
        <f>IF(D92="","",IF(ISNUMBER(D92),"NEEDS NAME",IFERROR(VLOOKUP(D92,Data!$B$2:$C$300,2,FALSE),"ERROR")))</f>
        <v/>
      </c>
      <c r="F92" s="73"/>
      <c r="G92" s="74"/>
      <c r="H92" t="str">
        <f ca="1">IF(OR(E92="A1-2300",E92="B2-2300",E92="C3-2300"),IF(F92="",COUNTIF($O$3:$Q$33,E92),COUNTIF($O$3:INDIRECT(ADDRESS(DAY(F92)+1,COLUMN($Q$3))),E92)+COUNTIF(INDIRECT(ADDRESS(DAY(F92)+2,COLUMN($O$3))):$Q$33,G92)),"")</f>
        <v/>
      </c>
      <c r="I92" s="46" t="str">
        <f>IF(OR(E92="A1-2300",E92="B2-2300",E92="C3-2300"),
MIN(1,IF(COUNTIF($O$3:$Q$3,IF(OR(DAY(F92)=0,1&lt;DAY(F92)),E92,G92))&gt;0,COUNTIF(Sheet!$E$4:$E$151,D92),0))+
MIN(1,IF(COUNTIF($O$4:$Q$4,IF(OR(DAY(F92)=0,2&lt;DAY(F92)),E92,G92))&gt;0,COUNTIF(Sheet!$H$4:$H$151,D92),0))+
MIN(1,IF(COUNTIF($O$5:$Q$5,IF(OR(DAY(F92)=0,3&lt;DAY(F92)),E92,G92))&gt;0,COUNTIF(Sheet!$K$4:$K$151,D92),0))+
MIN(1,IF(COUNTIF($O$6:$Q$6,IF(OR(DAY(F92)=0,4&lt;DAY(F92)),E92,G92))&gt;0,COUNTIF(Sheet!$N$4:$N$151,D92),0))+
MIN(1,IF(COUNTIF($O$7:$Q$7,IF(OR(DAY(F92)=0,5&lt;DAY(F92)),E92,G92))&gt;0,COUNTIF(Sheet!$Q$4:$Q$151,D92),0))+
MIN(1,IF(COUNTIF($O$8:$Q$8,IF(OR(DAY(F92)=0,6&lt;DAY(F92)),E92,G92))&gt;0,COUNTIF(Sheet!$T$4:$T$151,D92),0))+
MIN(1,IF(COUNTIF($O$9:$Q$9,IF(OR(DAY(F92)=0,7&lt;DAY(F92)),E92,G92))&gt;0,COUNTIF(Sheet!$W$4:$W$151,D92),0))+
MIN(1,IF(COUNTIF($O$10:$Q$10,IF(OR(DAY(F92)=0,8&lt;DAY(F92)),E92,G92))&gt;0,COUNTIF(Sheet!$Z$4:$Z$151,D92),0))+
MIN(1,IF(COUNTIF($O$11:$Q$11,IF(OR(DAY(F92)=0,9&lt;DAY(F92)),E92,G92))&gt;0,COUNTIF(Sheet!$AC$4:$AC$151,D92),0))+
MIN(1,IF(COUNTIF($O$12:$Q$12,IF(OR(DAY(F92)=0,10&lt;DAY(F92)),E92,G92))&gt;0,COUNTIF(Sheet!$AF$4:$AF$151,D92),0))+
MIN(1,IF(COUNTIF($O$13:$Q$13,IF(OR(DAY(F92)=0,11&lt;DAY(F92)),E92,G92))&gt;0,COUNTIF(Sheet!$AI$4:$AI$151,D92),0))+
MIN(1,IF(COUNTIF($O$14:$Q$14,IF(OR(DAY(F92)=0,12&lt;DAY(F92)),E92,G92))&gt;0,COUNTIF(Sheet!$AL$4:$AL$151,D92),0))+
MIN(1,IF(COUNTIF($O$15:$Q$15,IF(OR(DAY(F92)=0,13&lt;DAY(F92)),E92,G92))&gt;0,COUNTIF(Sheet!$AO$4:$AO$151,D92),0))+
MIN(1,IF(COUNTIF($O$16:$Q$16,IF(OR(DAY(F92)=0,14&lt;DAY(F92)),E92,G92))&gt;0,COUNTIF(Sheet!$AR$4:$AR$151,D92),0))+
MIN(1,IF(COUNTIF($O$17:$Q$17,IF(OR(DAY(F92)=0,15&lt;DAY(F92)),E92,G92))&gt;0,COUNTIF(Sheet!$AU$4:$AU$151,D92),0))+
MIN(1,IF(COUNTIF($O$18:$Q$18,IF(OR(DAY(F92)=0,16&lt;DAY(F92)),E92,G92))&gt;0,COUNTIF(Sheet!$AX$4:$AX$151,D92),0))+
MIN(1,IF(COUNTIF($O$19:$Q$19,IF(OR(DAY(F92)=0,17&lt;DAY(F92)),E92,G92))&gt;0,COUNTIF(Sheet!$BA$4:$BA$151,D92),0))+
MIN(1,IF(COUNTIF($O$20:$Q$20,IF(OR(DAY(F92)=0,18&lt;DAY(F92)),E92,G92))&gt;0,COUNTIF(Sheet!$BD$4:$BD$151,D92),0))+
MIN(1,IF(COUNTIF($O$21:$Q$21,IF(OR(DAY(F92)=0,19&lt;DAY(F92)),E92,G92))&gt;0,COUNTIF(Sheet!$BG$4:$BG$151,D92),0))+
MIN(1,IF(COUNTIF($O$22:$Q$22,IF(OR(DAY(F92)=0,20&lt;DAY(F92)),E92,G92))&gt;0,COUNTIF(Sheet!$BJ$4:$BJ$151,D92),0))+
MIN(1,IF(COUNTIF($O$23:$Q$23,IF(OR(DAY(F92)=0,21&lt;DAY(F92)),E92,G92))&gt;0,COUNTIF(Sheet!$BM$4:$BM$151,D92),0))+
MIN(1,IF(COUNTIF($O$24:$Q$24,IF(OR(DAY(F92)=0,22&lt;DAY(F92)),E92,G92))&gt;0,COUNTIF(Sheet!$BP$4:$BP$151,D92),0))+
MIN(1,IF(COUNTIF($O$25:$Q$25,IF(OR(DAY(F92)=0,23&lt;DAY(F92)),E92,G92))&gt;0,COUNTIF(Sheet!$BS$4:$BS$151,D92),0))+
MIN(1,IF(COUNTIF($O$26:$Q$26,IF(OR(DAY(F92)=0,24&lt;DAY(F92)),E92,G92))&gt;0,COUNTIF(Sheet!$BV$4:$BV$151,D92),0))+
MIN(1,IF(COUNTIF($O$27:$Q$27,IF(OR(DAY(F92)=0,25&lt;DAY(F92)),E92,G92))&gt;0,COUNTIF(Sheet!$BY$4:$BY$151,D92),0))+
MIN(1,IF(COUNTIF($O$28:$Q$28,IF(OR(DAY(F92)=0,26&lt;DAY(F92)),E92,G92))&gt;0,COUNTIF(Sheet!$CB$4:$CB$151,D92),0))+
MIN(1,IF(COUNTIF($O$29:$Q$29,IF(OR(DAY(F92)=0,27&lt;DAY(F92)),E92,G92))&gt;0,COUNTIF(Sheet!$CE$4:$CE$151,D92),0))+
MIN(1,IF(COUNTIF($O$30:$Q$30,IF(OR(DAY(F92)=0,28&lt;DAY(F92)),E92,G92))&gt;0,COUNTIF(Sheet!$CH$4:$CH$151,D92),0))+
MIN(1,IF(COUNTIF($O$31:$Q$31,IF(OR(DAY(F92)=0,29&lt;DAY(F92)),E92,G92))&gt;0,COUNTIF(Sheet!$CK$4:$CK$151,D92),0))+
MIN(1,IF(COUNTIF($O$32:$Q$32,IF(OR(DAY(F92)=0,30&lt;DAY(F92)),E92,G92))&gt;0,COUNTIF(Sheet!$CN$4:$CN$151,D92),0))+
MIN(1,IF(COUNTIF($O$33:$Q$33,IF(OR(DAY(F92)=0,31&lt;DAY(F92)),E92,G92))&gt;0,COUNTIF(Sheet!$CQ$4:$CQ$151,D92),0)),"")</f>
        <v/>
      </c>
      <c r="J92" s="37" t="str">
        <f t="shared" ca="1" si="3"/>
        <v/>
      </c>
      <c r="K92" s="40" t="str">
        <f t="shared" ca="1" si="4"/>
        <v/>
      </c>
    </row>
    <row r="93" spans="4:11" x14ac:dyDescent="0.25">
      <c r="D93" s="39" t="str">
        <f>IF(ISBLANK(Sheet!EC91),"",IF(ISNUMBER(--Sheet!EC91),--Sheet!EC91,Sheet!EC91))</f>
        <v/>
      </c>
      <c r="E93" s="5" t="str">
        <f>IF(D93="","",IF(ISNUMBER(D93),"NEEDS NAME",IFERROR(VLOOKUP(D93,Data!$B$2:$C$300,2,FALSE),"ERROR")))</f>
        <v/>
      </c>
      <c r="F93" s="73"/>
      <c r="G93" s="74"/>
      <c r="H93" t="str">
        <f ca="1">IF(OR(E93="A1-2300",E93="B2-2300",E93="C3-2300"),IF(F93="",COUNTIF($O$3:$Q$33,E93),COUNTIF($O$3:INDIRECT(ADDRESS(DAY(F93)+1,COLUMN($Q$3))),E93)+COUNTIF(INDIRECT(ADDRESS(DAY(F93)+2,COLUMN($O$3))):$Q$33,G93)),"")</f>
        <v/>
      </c>
      <c r="I93" s="46" t="str">
        <f>IF(OR(E93="A1-2300",E93="B2-2300",E93="C3-2300"),
MIN(1,IF(COUNTIF($O$3:$Q$3,IF(OR(DAY(F93)=0,1&lt;DAY(F93)),E93,G93))&gt;0,COUNTIF(Sheet!$E$4:$E$151,D93),0))+
MIN(1,IF(COUNTIF($O$4:$Q$4,IF(OR(DAY(F93)=0,2&lt;DAY(F93)),E93,G93))&gt;0,COUNTIF(Sheet!$H$4:$H$151,D93),0))+
MIN(1,IF(COUNTIF($O$5:$Q$5,IF(OR(DAY(F93)=0,3&lt;DAY(F93)),E93,G93))&gt;0,COUNTIF(Sheet!$K$4:$K$151,D93),0))+
MIN(1,IF(COUNTIF($O$6:$Q$6,IF(OR(DAY(F93)=0,4&lt;DAY(F93)),E93,G93))&gt;0,COUNTIF(Sheet!$N$4:$N$151,D93),0))+
MIN(1,IF(COUNTIF($O$7:$Q$7,IF(OR(DAY(F93)=0,5&lt;DAY(F93)),E93,G93))&gt;0,COUNTIF(Sheet!$Q$4:$Q$151,D93),0))+
MIN(1,IF(COUNTIF($O$8:$Q$8,IF(OR(DAY(F93)=0,6&lt;DAY(F93)),E93,G93))&gt;0,COUNTIF(Sheet!$T$4:$T$151,D93),0))+
MIN(1,IF(COUNTIF($O$9:$Q$9,IF(OR(DAY(F93)=0,7&lt;DAY(F93)),E93,G93))&gt;0,COUNTIF(Sheet!$W$4:$W$151,D93),0))+
MIN(1,IF(COUNTIF($O$10:$Q$10,IF(OR(DAY(F93)=0,8&lt;DAY(F93)),E93,G93))&gt;0,COUNTIF(Sheet!$Z$4:$Z$151,D93),0))+
MIN(1,IF(COUNTIF($O$11:$Q$11,IF(OR(DAY(F93)=0,9&lt;DAY(F93)),E93,G93))&gt;0,COUNTIF(Sheet!$AC$4:$AC$151,D93),0))+
MIN(1,IF(COUNTIF($O$12:$Q$12,IF(OR(DAY(F93)=0,10&lt;DAY(F93)),E93,G93))&gt;0,COUNTIF(Sheet!$AF$4:$AF$151,D93),0))+
MIN(1,IF(COUNTIF($O$13:$Q$13,IF(OR(DAY(F93)=0,11&lt;DAY(F93)),E93,G93))&gt;0,COUNTIF(Sheet!$AI$4:$AI$151,D93),0))+
MIN(1,IF(COUNTIF($O$14:$Q$14,IF(OR(DAY(F93)=0,12&lt;DAY(F93)),E93,G93))&gt;0,COUNTIF(Sheet!$AL$4:$AL$151,D93),0))+
MIN(1,IF(COUNTIF($O$15:$Q$15,IF(OR(DAY(F93)=0,13&lt;DAY(F93)),E93,G93))&gt;0,COUNTIF(Sheet!$AO$4:$AO$151,D93),0))+
MIN(1,IF(COUNTIF($O$16:$Q$16,IF(OR(DAY(F93)=0,14&lt;DAY(F93)),E93,G93))&gt;0,COUNTIF(Sheet!$AR$4:$AR$151,D93),0))+
MIN(1,IF(COUNTIF($O$17:$Q$17,IF(OR(DAY(F93)=0,15&lt;DAY(F93)),E93,G93))&gt;0,COUNTIF(Sheet!$AU$4:$AU$151,D93),0))+
MIN(1,IF(COUNTIF($O$18:$Q$18,IF(OR(DAY(F93)=0,16&lt;DAY(F93)),E93,G93))&gt;0,COUNTIF(Sheet!$AX$4:$AX$151,D93),0))+
MIN(1,IF(COUNTIF($O$19:$Q$19,IF(OR(DAY(F93)=0,17&lt;DAY(F93)),E93,G93))&gt;0,COUNTIF(Sheet!$BA$4:$BA$151,D93),0))+
MIN(1,IF(COUNTIF($O$20:$Q$20,IF(OR(DAY(F93)=0,18&lt;DAY(F93)),E93,G93))&gt;0,COUNTIF(Sheet!$BD$4:$BD$151,D93),0))+
MIN(1,IF(COUNTIF($O$21:$Q$21,IF(OR(DAY(F93)=0,19&lt;DAY(F93)),E93,G93))&gt;0,COUNTIF(Sheet!$BG$4:$BG$151,D93),0))+
MIN(1,IF(COUNTIF($O$22:$Q$22,IF(OR(DAY(F93)=0,20&lt;DAY(F93)),E93,G93))&gt;0,COUNTIF(Sheet!$BJ$4:$BJ$151,D93),0))+
MIN(1,IF(COUNTIF($O$23:$Q$23,IF(OR(DAY(F93)=0,21&lt;DAY(F93)),E93,G93))&gt;0,COUNTIF(Sheet!$BM$4:$BM$151,D93),0))+
MIN(1,IF(COUNTIF($O$24:$Q$24,IF(OR(DAY(F93)=0,22&lt;DAY(F93)),E93,G93))&gt;0,COUNTIF(Sheet!$BP$4:$BP$151,D93),0))+
MIN(1,IF(COUNTIF($O$25:$Q$25,IF(OR(DAY(F93)=0,23&lt;DAY(F93)),E93,G93))&gt;0,COUNTIF(Sheet!$BS$4:$BS$151,D93),0))+
MIN(1,IF(COUNTIF($O$26:$Q$26,IF(OR(DAY(F93)=0,24&lt;DAY(F93)),E93,G93))&gt;0,COUNTIF(Sheet!$BV$4:$BV$151,D93),0))+
MIN(1,IF(COUNTIF($O$27:$Q$27,IF(OR(DAY(F93)=0,25&lt;DAY(F93)),E93,G93))&gt;0,COUNTIF(Sheet!$BY$4:$BY$151,D93),0))+
MIN(1,IF(COUNTIF($O$28:$Q$28,IF(OR(DAY(F93)=0,26&lt;DAY(F93)),E93,G93))&gt;0,COUNTIF(Sheet!$CB$4:$CB$151,D93),0))+
MIN(1,IF(COUNTIF($O$29:$Q$29,IF(OR(DAY(F93)=0,27&lt;DAY(F93)),E93,G93))&gt;0,COUNTIF(Sheet!$CE$4:$CE$151,D93),0))+
MIN(1,IF(COUNTIF($O$30:$Q$30,IF(OR(DAY(F93)=0,28&lt;DAY(F93)),E93,G93))&gt;0,COUNTIF(Sheet!$CH$4:$CH$151,D93),0))+
MIN(1,IF(COUNTIF($O$31:$Q$31,IF(OR(DAY(F93)=0,29&lt;DAY(F93)),E93,G93))&gt;0,COUNTIF(Sheet!$CK$4:$CK$151,D93),0))+
MIN(1,IF(COUNTIF($O$32:$Q$32,IF(OR(DAY(F93)=0,30&lt;DAY(F93)),E93,G93))&gt;0,COUNTIF(Sheet!$CN$4:$CN$151,D93),0))+
MIN(1,IF(COUNTIF($O$33:$Q$33,IF(OR(DAY(F93)=0,31&lt;DAY(F93)),E93,G93))&gt;0,COUNTIF(Sheet!$CQ$4:$CQ$151,D93),0)),"")</f>
        <v/>
      </c>
      <c r="J93" s="37" t="str">
        <f t="shared" ca="1" si="3"/>
        <v/>
      </c>
      <c r="K93" s="40" t="str">
        <f t="shared" ca="1" si="4"/>
        <v/>
      </c>
    </row>
    <row r="94" spans="4:11" x14ac:dyDescent="0.25">
      <c r="D94" s="39" t="str">
        <f>IF(ISBLANK(Sheet!EC92),"",IF(ISNUMBER(--Sheet!EC92),--Sheet!EC92,Sheet!EC92))</f>
        <v/>
      </c>
      <c r="E94" s="5" t="str">
        <f>IF(D94="","",IF(ISNUMBER(D94),"NEEDS NAME",IFERROR(VLOOKUP(D94,Data!$B$2:$C$300,2,FALSE),"ERROR")))</f>
        <v/>
      </c>
      <c r="F94" s="73"/>
      <c r="G94" s="74"/>
      <c r="H94" t="str">
        <f ca="1">IF(OR(E94="A1-2300",E94="B2-2300",E94="C3-2300"),IF(F94="",COUNTIF($O$3:$Q$33,E94),COUNTIF($O$3:INDIRECT(ADDRESS(DAY(F94)+1,COLUMN($Q$3))),E94)+COUNTIF(INDIRECT(ADDRESS(DAY(F94)+2,COLUMN($O$3))):$Q$33,G94)),"")</f>
        <v/>
      </c>
      <c r="I94" s="46" t="str">
        <f>IF(OR(E94="A1-2300",E94="B2-2300",E94="C3-2300"),
MIN(1,IF(COUNTIF($O$3:$Q$3,IF(OR(DAY(F94)=0,1&lt;DAY(F94)),E94,G94))&gt;0,COUNTIF(Sheet!$E$4:$E$151,D94),0))+
MIN(1,IF(COUNTIF($O$4:$Q$4,IF(OR(DAY(F94)=0,2&lt;DAY(F94)),E94,G94))&gt;0,COUNTIF(Sheet!$H$4:$H$151,D94),0))+
MIN(1,IF(COUNTIF($O$5:$Q$5,IF(OR(DAY(F94)=0,3&lt;DAY(F94)),E94,G94))&gt;0,COUNTIF(Sheet!$K$4:$K$151,D94),0))+
MIN(1,IF(COUNTIF($O$6:$Q$6,IF(OR(DAY(F94)=0,4&lt;DAY(F94)),E94,G94))&gt;0,COUNTIF(Sheet!$N$4:$N$151,D94),0))+
MIN(1,IF(COUNTIF($O$7:$Q$7,IF(OR(DAY(F94)=0,5&lt;DAY(F94)),E94,G94))&gt;0,COUNTIF(Sheet!$Q$4:$Q$151,D94),0))+
MIN(1,IF(COUNTIF($O$8:$Q$8,IF(OR(DAY(F94)=0,6&lt;DAY(F94)),E94,G94))&gt;0,COUNTIF(Sheet!$T$4:$T$151,D94),0))+
MIN(1,IF(COUNTIF($O$9:$Q$9,IF(OR(DAY(F94)=0,7&lt;DAY(F94)),E94,G94))&gt;0,COUNTIF(Sheet!$W$4:$W$151,D94),0))+
MIN(1,IF(COUNTIF($O$10:$Q$10,IF(OR(DAY(F94)=0,8&lt;DAY(F94)),E94,G94))&gt;0,COUNTIF(Sheet!$Z$4:$Z$151,D94),0))+
MIN(1,IF(COUNTIF($O$11:$Q$11,IF(OR(DAY(F94)=0,9&lt;DAY(F94)),E94,G94))&gt;0,COUNTIF(Sheet!$AC$4:$AC$151,D94),0))+
MIN(1,IF(COUNTIF($O$12:$Q$12,IF(OR(DAY(F94)=0,10&lt;DAY(F94)),E94,G94))&gt;0,COUNTIF(Sheet!$AF$4:$AF$151,D94),0))+
MIN(1,IF(COUNTIF($O$13:$Q$13,IF(OR(DAY(F94)=0,11&lt;DAY(F94)),E94,G94))&gt;0,COUNTIF(Sheet!$AI$4:$AI$151,D94),0))+
MIN(1,IF(COUNTIF($O$14:$Q$14,IF(OR(DAY(F94)=0,12&lt;DAY(F94)),E94,G94))&gt;0,COUNTIF(Sheet!$AL$4:$AL$151,D94),0))+
MIN(1,IF(COUNTIF($O$15:$Q$15,IF(OR(DAY(F94)=0,13&lt;DAY(F94)),E94,G94))&gt;0,COUNTIF(Sheet!$AO$4:$AO$151,D94),0))+
MIN(1,IF(COUNTIF($O$16:$Q$16,IF(OR(DAY(F94)=0,14&lt;DAY(F94)),E94,G94))&gt;0,COUNTIF(Sheet!$AR$4:$AR$151,D94),0))+
MIN(1,IF(COUNTIF($O$17:$Q$17,IF(OR(DAY(F94)=0,15&lt;DAY(F94)),E94,G94))&gt;0,COUNTIF(Sheet!$AU$4:$AU$151,D94),0))+
MIN(1,IF(COUNTIF($O$18:$Q$18,IF(OR(DAY(F94)=0,16&lt;DAY(F94)),E94,G94))&gt;0,COUNTIF(Sheet!$AX$4:$AX$151,D94),0))+
MIN(1,IF(COUNTIF($O$19:$Q$19,IF(OR(DAY(F94)=0,17&lt;DAY(F94)),E94,G94))&gt;0,COUNTIF(Sheet!$BA$4:$BA$151,D94),0))+
MIN(1,IF(COUNTIF($O$20:$Q$20,IF(OR(DAY(F94)=0,18&lt;DAY(F94)),E94,G94))&gt;0,COUNTIF(Sheet!$BD$4:$BD$151,D94),0))+
MIN(1,IF(COUNTIF($O$21:$Q$21,IF(OR(DAY(F94)=0,19&lt;DAY(F94)),E94,G94))&gt;0,COUNTIF(Sheet!$BG$4:$BG$151,D94),0))+
MIN(1,IF(COUNTIF($O$22:$Q$22,IF(OR(DAY(F94)=0,20&lt;DAY(F94)),E94,G94))&gt;0,COUNTIF(Sheet!$BJ$4:$BJ$151,D94),0))+
MIN(1,IF(COUNTIF($O$23:$Q$23,IF(OR(DAY(F94)=0,21&lt;DAY(F94)),E94,G94))&gt;0,COUNTIF(Sheet!$BM$4:$BM$151,D94),0))+
MIN(1,IF(COUNTIF($O$24:$Q$24,IF(OR(DAY(F94)=0,22&lt;DAY(F94)),E94,G94))&gt;0,COUNTIF(Sheet!$BP$4:$BP$151,D94),0))+
MIN(1,IF(COUNTIF($O$25:$Q$25,IF(OR(DAY(F94)=0,23&lt;DAY(F94)),E94,G94))&gt;0,COUNTIF(Sheet!$BS$4:$BS$151,D94),0))+
MIN(1,IF(COUNTIF($O$26:$Q$26,IF(OR(DAY(F94)=0,24&lt;DAY(F94)),E94,G94))&gt;0,COUNTIF(Sheet!$BV$4:$BV$151,D94),0))+
MIN(1,IF(COUNTIF($O$27:$Q$27,IF(OR(DAY(F94)=0,25&lt;DAY(F94)),E94,G94))&gt;0,COUNTIF(Sheet!$BY$4:$BY$151,D94),0))+
MIN(1,IF(COUNTIF($O$28:$Q$28,IF(OR(DAY(F94)=0,26&lt;DAY(F94)),E94,G94))&gt;0,COUNTIF(Sheet!$CB$4:$CB$151,D94),0))+
MIN(1,IF(COUNTIF($O$29:$Q$29,IF(OR(DAY(F94)=0,27&lt;DAY(F94)),E94,G94))&gt;0,COUNTIF(Sheet!$CE$4:$CE$151,D94),0))+
MIN(1,IF(COUNTIF($O$30:$Q$30,IF(OR(DAY(F94)=0,28&lt;DAY(F94)),E94,G94))&gt;0,COUNTIF(Sheet!$CH$4:$CH$151,D94),0))+
MIN(1,IF(COUNTIF($O$31:$Q$31,IF(OR(DAY(F94)=0,29&lt;DAY(F94)),E94,G94))&gt;0,COUNTIF(Sheet!$CK$4:$CK$151,D94),0))+
MIN(1,IF(COUNTIF($O$32:$Q$32,IF(OR(DAY(F94)=0,30&lt;DAY(F94)),E94,G94))&gt;0,COUNTIF(Sheet!$CN$4:$CN$151,D94),0))+
MIN(1,IF(COUNTIF($O$33:$Q$33,IF(OR(DAY(F94)=0,31&lt;DAY(F94)),E94,G94))&gt;0,COUNTIF(Sheet!$CQ$4:$CQ$151,D94),0)),"")</f>
        <v/>
      </c>
      <c r="J94" s="37" t="str">
        <f t="shared" ca="1" si="3"/>
        <v/>
      </c>
      <c r="K94" s="40" t="str">
        <f t="shared" ca="1" si="4"/>
        <v/>
      </c>
    </row>
    <row r="95" spans="4:11" x14ac:dyDescent="0.25">
      <c r="D95" s="39" t="str">
        <f>IF(ISBLANK(Sheet!EC93),"",IF(ISNUMBER(--Sheet!EC93),--Sheet!EC93,Sheet!EC93))</f>
        <v/>
      </c>
      <c r="E95" s="5" t="str">
        <f>IF(D95="","",IF(ISNUMBER(D95),"NEEDS NAME",IFERROR(VLOOKUP(D95,Data!$B$2:$C$300,2,FALSE),"ERROR")))</f>
        <v/>
      </c>
      <c r="F95" s="73"/>
      <c r="G95" s="74"/>
      <c r="H95" t="str">
        <f ca="1">IF(OR(E95="A1-2300",E95="B2-2300",E95="C3-2300"),IF(F95="",COUNTIF($O$3:$Q$33,E95),COUNTIF($O$3:INDIRECT(ADDRESS(DAY(F95)+1,COLUMN($Q$3))),E95)+COUNTIF(INDIRECT(ADDRESS(DAY(F95)+2,COLUMN($O$3))):$Q$33,G95)),"")</f>
        <v/>
      </c>
      <c r="I95" s="46" t="str">
        <f>IF(OR(E95="A1-2300",E95="B2-2300",E95="C3-2300"),
MIN(1,IF(COUNTIF($O$3:$Q$3,IF(OR(DAY(F95)=0,1&lt;DAY(F95)),E95,G95))&gt;0,COUNTIF(Sheet!$E$4:$E$151,D95),0))+
MIN(1,IF(COUNTIF($O$4:$Q$4,IF(OR(DAY(F95)=0,2&lt;DAY(F95)),E95,G95))&gt;0,COUNTIF(Sheet!$H$4:$H$151,D95),0))+
MIN(1,IF(COUNTIF($O$5:$Q$5,IF(OR(DAY(F95)=0,3&lt;DAY(F95)),E95,G95))&gt;0,COUNTIF(Sheet!$K$4:$K$151,D95),0))+
MIN(1,IF(COUNTIF($O$6:$Q$6,IF(OR(DAY(F95)=0,4&lt;DAY(F95)),E95,G95))&gt;0,COUNTIF(Sheet!$N$4:$N$151,D95),0))+
MIN(1,IF(COUNTIF($O$7:$Q$7,IF(OR(DAY(F95)=0,5&lt;DAY(F95)),E95,G95))&gt;0,COUNTIF(Sheet!$Q$4:$Q$151,D95),0))+
MIN(1,IF(COUNTIF($O$8:$Q$8,IF(OR(DAY(F95)=0,6&lt;DAY(F95)),E95,G95))&gt;0,COUNTIF(Sheet!$T$4:$T$151,D95),0))+
MIN(1,IF(COUNTIF($O$9:$Q$9,IF(OR(DAY(F95)=0,7&lt;DAY(F95)),E95,G95))&gt;0,COUNTIF(Sheet!$W$4:$W$151,D95),0))+
MIN(1,IF(COUNTIF($O$10:$Q$10,IF(OR(DAY(F95)=0,8&lt;DAY(F95)),E95,G95))&gt;0,COUNTIF(Sheet!$Z$4:$Z$151,D95),0))+
MIN(1,IF(COUNTIF($O$11:$Q$11,IF(OR(DAY(F95)=0,9&lt;DAY(F95)),E95,G95))&gt;0,COUNTIF(Sheet!$AC$4:$AC$151,D95),0))+
MIN(1,IF(COUNTIF($O$12:$Q$12,IF(OR(DAY(F95)=0,10&lt;DAY(F95)),E95,G95))&gt;0,COUNTIF(Sheet!$AF$4:$AF$151,D95),0))+
MIN(1,IF(COUNTIF($O$13:$Q$13,IF(OR(DAY(F95)=0,11&lt;DAY(F95)),E95,G95))&gt;0,COUNTIF(Sheet!$AI$4:$AI$151,D95),0))+
MIN(1,IF(COUNTIF($O$14:$Q$14,IF(OR(DAY(F95)=0,12&lt;DAY(F95)),E95,G95))&gt;0,COUNTIF(Sheet!$AL$4:$AL$151,D95),0))+
MIN(1,IF(COUNTIF($O$15:$Q$15,IF(OR(DAY(F95)=0,13&lt;DAY(F95)),E95,G95))&gt;0,COUNTIF(Sheet!$AO$4:$AO$151,D95),0))+
MIN(1,IF(COUNTIF($O$16:$Q$16,IF(OR(DAY(F95)=0,14&lt;DAY(F95)),E95,G95))&gt;0,COUNTIF(Sheet!$AR$4:$AR$151,D95),0))+
MIN(1,IF(COUNTIF($O$17:$Q$17,IF(OR(DAY(F95)=0,15&lt;DAY(F95)),E95,G95))&gt;0,COUNTIF(Sheet!$AU$4:$AU$151,D95),0))+
MIN(1,IF(COUNTIF($O$18:$Q$18,IF(OR(DAY(F95)=0,16&lt;DAY(F95)),E95,G95))&gt;0,COUNTIF(Sheet!$AX$4:$AX$151,D95),0))+
MIN(1,IF(COUNTIF($O$19:$Q$19,IF(OR(DAY(F95)=0,17&lt;DAY(F95)),E95,G95))&gt;0,COUNTIF(Sheet!$BA$4:$BA$151,D95),0))+
MIN(1,IF(COUNTIF($O$20:$Q$20,IF(OR(DAY(F95)=0,18&lt;DAY(F95)),E95,G95))&gt;0,COUNTIF(Sheet!$BD$4:$BD$151,D95),0))+
MIN(1,IF(COUNTIF($O$21:$Q$21,IF(OR(DAY(F95)=0,19&lt;DAY(F95)),E95,G95))&gt;0,COUNTIF(Sheet!$BG$4:$BG$151,D95),0))+
MIN(1,IF(COUNTIF($O$22:$Q$22,IF(OR(DAY(F95)=0,20&lt;DAY(F95)),E95,G95))&gt;0,COUNTIF(Sheet!$BJ$4:$BJ$151,D95),0))+
MIN(1,IF(COUNTIF($O$23:$Q$23,IF(OR(DAY(F95)=0,21&lt;DAY(F95)),E95,G95))&gt;0,COUNTIF(Sheet!$BM$4:$BM$151,D95),0))+
MIN(1,IF(COUNTIF($O$24:$Q$24,IF(OR(DAY(F95)=0,22&lt;DAY(F95)),E95,G95))&gt;0,COUNTIF(Sheet!$BP$4:$BP$151,D95),0))+
MIN(1,IF(COUNTIF($O$25:$Q$25,IF(OR(DAY(F95)=0,23&lt;DAY(F95)),E95,G95))&gt;0,COUNTIF(Sheet!$BS$4:$BS$151,D95),0))+
MIN(1,IF(COUNTIF($O$26:$Q$26,IF(OR(DAY(F95)=0,24&lt;DAY(F95)),E95,G95))&gt;0,COUNTIF(Sheet!$BV$4:$BV$151,D95),0))+
MIN(1,IF(COUNTIF($O$27:$Q$27,IF(OR(DAY(F95)=0,25&lt;DAY(F95)),E95,G95))&gt;0,COUNTIF(Sheet!$BY$4:$BY$151,D95),0))+
MIN(1,IF(COUNTIF($O$28:$Q$28,IF(OR(DAY(F95)=0,26&lt;DAY(F95)),E95,G95))&gt;0,COUNTIF(Sheet!$CB$4:$CB$151,D95),0))+
MIN(1,IF(COUNTIF($O$29:$Q$29,IF(OR(DAY(F95)=0,27&lt;DAY(F95)),E95,G95))&gt;0,COUNTIF(Sheet!$CE$4:$CE$151,D95),0))+
MIN(1,IF(COUNTIF($O$30:$Q$30,IF(OR(DAY(F95)=0,28&lt;DAY(F95)),E95,G95))&gt;0,COUNTIF(Sheet!$CH$4:$CH$151,D95),0))+
MIN(1,IF(COUNTIF($O$31:$Q$31,IF(OR(DAY(F95)=0,29&lt;DAY(F95)),E95,G95))&gt;0,COUNTIF(Sheet!$CK$4:$CK$151,D95),0))+
MIN(1,IF(COUNTIF($O$32:$Q$32,IF(OR(DAY(F95)=0,30&lt;DAY(F95)),E95,G95))&gt;0,COUNTIF(Sheet!$CN$4:$CN$151,D95),0))+
MIN(1,IF(COUNTIF($O$33:$Q$33,IF(OR(DAY(F95)=0,31&lt;DAY(F95)),E95,G95))&gt;0,COUNTIF(Sheet!$CQ$4:$CQ$151,D95),0)),"")</f>
        <v/>
      </c>
      <c r="J95" s="37" t="str">
        <f t="shared" ca="1" si="3"/>
        <v/>
      </c>
      <c r="K95" s="40" t="str">
        <f t="shared" ca="1" si="4"/>
        <v/>
      </c>
    </row>
    <row r="96" spans="4:11" x14ac:dyDescent="0.25">
      <c r="D96" s="39" t="str">
        <f>IF(ISBLANK(Sheet!EC94),"",IF(ISNUMBER(--Sheet!EC94),--Sheet!EC94,Sheet!EC94))</f>
        <v/>
      </c>
      <c r="E96" s="5" t="str">
        <f>IF(D96="","",IF(ISNUMBER(D96),"NEEDS NAME",IFERROR(VLOOKUP(D96,Data!$B$2:$C$300,2,FALSE),"ERROR")))</f>
        <v/>
      </c>
      <c r="F96" s="73"/>
      <c r="G96" s="74"/>
      <c r="H96" t="str">
        <f ca="1">IF(OR(E96="A1-2300",E96="B2-2300",E96="C3-2300"),IF(F96="",COUNTIF($O$3:$Q$33,E96),COUNTIF($O$3:INDIRECT(ADDRESS(DAY(F96)+1,COLUMN($Q$3))),E96)+COUNTIF(INDIRECT(ADDRESS(DAY(F96)+2,COLUMN($O$3))):$Q$33,G96)),"")</f>
        <v/>
      </c>
      <c r="I96" s="46" t="str">
        <f>IF(OR(E96="A1-2300",E96="B2-2300",E96="C3-2300"),
MIN(1,IF(COUNTIF($O$3:$Q$3,IF(OR(DAY(F96)=0,1&lt;DAY(F96)),E96,G96))&gt;0,COUNTIF(Sheet!$E$4:$E$151,D96),0))+
MIN(1,IF(COUNTIF($O$4:$Q$4,IF(OR(DAY(F96)=0,2&lt;DAY(F96)),E96,G96))&gt;0,COUNTIF(Sheet!$H$4:$H$151,D96),0))+
MIN(1,IF(COUNTIF($O$5:$Q$5,IF(OR(DAY(F96)=0,3&lt;DAY(F96)),E96,G96))&gt;0,COUNTIF(Sheet!$K$4:$K$151,D96),0))+
MIN(1,IF(COUNTIF($O$6:$Q$6,IF(OR(DAY(F96)=0,4&lt;DAY(F96)),E96,G96))&gt;0,COUNTIF(Sheet!$N$4:$N$151,D96),0))+
MIN(1,IF(COUNTIF($O$7:$Q$7,IF(OR(DAY(F96)=0,5&lt;DAY(F96)),E96,G96))&gt;0,COUNTIF(Sheet!$Q$4:$Q$151,D96),0))+
MIN(1,IF(COUNTIF($O$8:$Q$8,IF(OR(DAY(F96)=0,6&lt;DAY(F96)),E96,G96))&gt;0,COUNTIF(Sheet!$T$4:$T$151,D96),0))+
MIN(1,IF(COUNTIF($O$9:$Q$9,IF(OR(DAY(F96)=0,7&lt;DAY(F96)),E96,G96))&gt;0,COUNTIF(Sheet!$W$4:$W$151,D96),0))+
MIN(1,IF(COUNTIF($O$10:$Q$10,IF(OR(DAY(F96)=0,8&lt;DAY(F96)),E96,G96))&gt;0,COUNTIF(Sheet!$Z$4:$Z$151,D96),0))+
MIN(1,IF(COUNTIF($O$11:$Q$11,IF(OR(DAY(F96)=0,9&lt;DAY(F96)),E96,G96))&gt;0,COUNTIF(Sheet!$AC$4:$AC$151,D96),0))+
MIN(1,IF(COUNTIF($O$12:$Q$12,IF(OR(DAY(F96)=0,10&lt;DAY(F96)),E96,G96))&gt;0,COUNTIF(Sheet!$AF$4:$AF$151,D96),0))+
MIN(1,IF(COUNTIF($O$13:$Q$13,IF(OR(DAY(F96)=0,11&lt;DAY(F96)),E96,G96))&gt;0,COUNTIF(Sheet!$AI$4:$AI$151,D96),0))+
MIN(1,IF(COUNTIF($O$14:$Q$14,IF(OR(DAY(F96)=0,12&lt;DAY(F96)),E96,G96))&gt;0,COUNTIF(Sheet!$AL$4:$AL$151,D96),0))+
MIN(1,IF(COUNTIF($O$15:$Q$15,IF(OR(DAY(F96)=0,13&lt;DAY(F96)),E96,G96))&gt;0,COUNTIF(Sheet!$AO$4:$AO$151,D96),0))+
MIN(1,IF(COUNTIF($O$16:$Q$16,IF(OR(DAY(F96)=0,14&lt;DAY(F96)),E96,G96))&gt;0,COUNTIF(Sheet!$AR$4:$AR$151,D96),0))+
MIN(1,IF(COUNTIF($O$17:$Q$17,IF(OR(DAY(F96)=0,15&lt;DAY(F96)),E96,G96))&gt;0,COUNTIF(Sheet!$AU$4:$AU$151,D96),0))+
MIN(1,IF(COUNTIF($O$18:$Q$18,IF(OR(DAY(F96)=0,16&lt;DAY(F96)),E96,G96))&gt;0,COUNTIF(Sheet!$AX$4:$AX$151,D96),0))+
MIN(1,IF(COUNTIF($O$19:$Q$19,IF(OR(DAY(F96)=0,17&lt;DAY(F96)),E96,G96))&gt;0,COUNTIF(Sheet!$BA$4:$BA$151,D96),0))+
MIN(1,IF(COUNTIF($O$20:$Q$20,IF(OR(DAY(F96)=0,18&lt;DAY(F96)),E96,G96))&gt;0,COUNTIF(Sheet!$BD$4:$BD$151,D96),0))+
MIN(1,IF(COUNTIF($O$21:$Q$21,IF(OR(DAY(F96)=0,19&lt;DAY(F96)),E96,G96))&gt;0,COUNTIF(Sheet!$BG$4:$BG$151,D96),0))+
MIN(1,IF(COUNTIF($O$22:$Q$22,IF(OR(DAY(F96)=0,20&lt;DAY(F96)),E96,G96))&gt;0,COUNTIF(Sheet!$BJ$4:$BJ$151,D96),0))+
MIN(1,IF(COUNTIF($O$23:$Q$23,IF(OR(DAY(F96)=0,21&lt;DAY(F96)),E96,G96))&gt;0,COUNTIF(Sheet!$BM$4:$BM$151,D96),0))+
MIN(1,IF(COUNTIF($O$24:$Q$24,IF(OR(DAY(F96)=0,22&lt;DAY(F96)),E96,G96))&gt;0,COUNTIF(Sheet!$BP$4:$BP$151,D96),0))+
MIN(1,IF(COUNTIF($O$25:$Q$25,IF(OR(DAY(F96)=0,23&lt;DAY(F96)),E96,G96))&gt;0,COUNTIF(Sheet!$BS$4:$BS$151,D96),0))+
MIN(1,IF(COUNTIF($O$26:$Q$26,IF(OR(DAY(F96)=0,24&lt;DAY(F96)),E96,G96))&gt;0,COUNTIF(Sheet!$BV$4:$BV$151,D96),0))+
MIN(1,IF(COUNTIF($O$27:$Q$27,IF(OR(DAY(F96)=0,25&lt;DAY(F96)),E96,G96))&gt;0,COUNTIF(Sheet!$BY$4:$BY$151,D96),0))+
MIN(1,IF(COUNTIF($O$28:$Q$28,IF(OR(DAY(F96)=0,26&lt;DAY(F96)),E96,G96))&gt;0,COUNTIF(Sheet!$CB$4:$CB$151,D96),0))+
MIN(1,IF(COUNTIF($O$29:$Q$29,IF(OR(DAY(F96)=0,27&lt;DAY(F96)),E96,G96))&gt;0,COUNTIF(Sheet!$CE$4:$CE$151,D96),0))+
MIN(1,IF(COUNTIF($O$30:$Q$30,IF(OR(DAY(F96)=0,28&lt;DAY(F96)),E96,G96))&gt;0,COUNTIF(Sheet!$CH$4:$CH$151,D96),0))+
MIN(1,IF(COUNTIF($O$31:$Q$31,IF(OR(DAY(F96)=0,29&lt;DAY(F96)),E96,G96))&gt;0,COUNTIF(Sheet!$CK$4:$CK$151,D96),0))+
MIN(1,IF(COUNTIF($O$32:$Q$32,IF(OR(DAY(F96)=0,30&lt;DAY(F96)),E96,G96))&gt;0,COUNTIF(Sheet!$CN$4:$CN$151,D96),0))+
MIN(1,IF(COUNTIF($O$33:$Q$33,IF(OR(DAY(F96)=0,31&lt;DAY(F96)),E96,G96))&gt;0,COUNTIF(Sheet!$CQ$4:$CQ$151,D96),0)),"")</f>
        <v/>
      </c>
      <c r="J96" s="37" t="str">
        <f t="shared" ca="1" si="3"/>
        <v/>
      </c>
      <c r="K96" s="40" t="str">
        <f t="shared" ca="1" si="4"/>
        <v/>
      </c>
    </row>
    <row r="97" spans="4:11" x14ac:dyDescent="0.25">
      <c r="D97" s="39" t="str">
        <f>IF(ISBLANK(Sheet!EC95),"",IF(ISNUMBER(--Sheet!EC95),--Sheet!EC95,Sheet!EC95))</f>
        <v/>
      </c>
      <c r="E97" s="5" t="str">
        <f>IF(D97="","",IF(ISNUMBER(D97),"NEEDS NAME",IFERROR(VLOOKUP(D97,Data!$B$2:$C$300,2,FALSE),"ERROR")))</f>
        <v/>
      </c>
      <c r="F97" s="73"/>
      <c r="G97" s="74"/>
      <c r="H97" t="str">
        <f ca="1">IF(OR(E97="A1-2300",E97="B2-2300",E97="C3-2300"),IF(F97="",COUNTIF($O$3:$Q$33,E97),COUNTIF($O$3:INDIRECT(ADDRESS(DAY(F97)+1,COLUMN($Q$3))),E97)+COUNTIF(INDIRECT(ADDRESS(DAY(F97)+2,COLUMN($O$3))):$Q$33,G97)),"")</f>
        <v/>
      </c>
      <c r="I97" s="46" t="str">
        <f>IF(OR(E97="A1-2300",E97="B2-2300",E97="C3-2300"),
MIN(1,IF(COUNTIF($O$3:$Q$3,IF(OR(DAY(F97)=0,1&lt;DAY(F97)),E97,G97))&gt;0,COUNTIF(Sheet!$E$4:$E$151,D97),0))+
MIN(1,IF(COUNTIF($O$4:$Q$4,IF(OR(DAY(F97)=0,2&lt;DAY(F97)),E97,G97))&gt;0,COUNTIF(Sheet!$H$4:$H$151,D97),0))+
MIN(1,IF(COUNTIF($O$5:$Q$5,IF(OR(DAY(F97)=0,3&lt;DAY(F97)),E97,G97))&gt;0,COUNTIF(Sheet!$K$4:$K$151,D97),0))+
MIN(1,IF(COUNTIF($O$6:$Q$6,IF(OR(DAY(F97)=0,4&lt;DAY(F97)),E97,G97))&gt;0,COUNTIF(Sheet!$N$4:$N$151,D97),0))+
MIN(1,IF(COUNTIF($O$7:$Q$7,IF(OR(DAY(F97)=0,5&lt;DAY(F97)),E97,G97))&gt;0,COUNTIF(Sheet!$Q$4:$Q$151,D97),0))+
MIN(1,IF(COUNTIF($O$8:$Q$8,IF(OR(DAY(F97)=0,6&lt;DAY(F97)),E97,G97))&gt;0,COUNTIF(Sheet!$T$4:$T$151,D97),0))+
MIN(1,IF(COUNTIF($O$9:$Q$9,IF(OR(DAY(F97)=0,7&lt;DAY(F97)),E97,G97))&gt;0,COUNTIF(Sheet!$W$4:$W$151,D97),0))+
MIN(1,IF(COUNTIF($O$10:$Q$10,IF(OR(DAY(F97)=0,8&lt;DAY(F97)),E97,G97))&gt;0,COUNTIF(Sheet!$Z$4:$Z$151,D97),0))+
MIN(1,IF(COUNTIF($O$11:$Q$11,IF(OR(DAY(F97)=0,9&lt;DAY(F97)),E97,G97))&gt;0,COUNTIF(Sheet!$AC$4:$AC$151,D97),0))+
MIN(1,IF(COUNTIF($O$12:$Q$12,IF(OR(DAY(F97)=0,10&lt;DAY(F97)),E97,G97))&gt;0,COUNTIF(Sheet!$AF$4:$AF$151,D97),0))+
MIN(1,IF(COUNTIF($O$13:$Q$13,IF(OR(DAY(F97)=0,11&lt;DAY(F97)),E97,G97))&gt;0,COUNTIF(Sheet!$AI$4:$AI$151,D97),0))+
MIN(1,IF(COUNTIF($O$14:$Q$14,IF(OR(DAY(F97)=0,12&lt;DAY(F97)),E97,G97))&gt;0,COUNTIF(Sheet!$AL$4:$AL$151,D97),0))+
MIN(1,IF(COUNTIF($O$15:$Q$15,IF(OR(DAY(F97)=0,13&lt;DAY(F97)),E97,G97))&gt;0,COUNTIF(Sheet!$AO$4:$AO$151,D97),0))+
MIN(1,IF(COUNTIF($O$16:$Q$16,IF(OR(DAY(F97)=0,14&lt;DAY(F97)),E97,G97))&gt;0,COUNTIF(Sheet!$AR$4:$AR$151,D97),0))+
MIN(1,IF(COUNTIF($O$17:$Q$17,IF(OR(DAY(F97)=0,15&lt;DAY(F97)),E97,G97))&gt;0,COUNTIF(Sheet!$AU$4:$AU$151,D97),0))+
MIN(1,IF(COUNTIF($O$18:$Q$18,IF(OR(DAY(F97)=0,16&lt;DAY(F97)),E97,G97))&gt;0,COUNTIF(Sheet!$AX$4:$AX$151,D97),0))+
MIN(1,IF(COUNTIF($O$19:$Q$19,IF(OR(DAY(F97)=0,17&lt;DAY(F97)),E97,G97))&gt;0,COUNTIF(Sheet!$BA$4:$BA$151,D97),0))+
MIN(1,IF(COUNTIF($O$20:$Q$20,IF(OR(DAY(F97)=0,18&lt;DAY(F97)),E97,G97))&gt;0,COUNTIF(Sheet!$BD$4:$BD$151,D97),0))+
MIN(1,IF(COUNTIF($O$21:$Q$21,IF(OR(DAY(F97)=0,19&lt;DAY(F97)),E97,G97))&gt;0,COUNTIF(Sheet!$BG$4:$BG$151,D97),0))+
MIN(1,IF(COUNTIF($O$22:$Q$22,IF(OR(DAY(F97)=0,20&lt;DAY(F97)),E97,G97))&gt;0,COUNTIF(Sheet!$BJ$4:$BJ$151,D97),0))+
MIN(1,IF(COUNTIF($O$23:$Q$23,IF(OR(DAY(F97)=0,21&lt;DAY(F97)),E97,G97))&gt;0,COUNTIF(Sheet!$BM$4:$BM$151,D97),0))+
MIN(1,IF(COUNTIF($O$24:$Q$24,IF(OR(DAY(F97)=0,22&lt;DAY(F97)),E97,G97))&gt;0,COUNTIF(Sheet!$BP$4:$BP$151,D97),0))+
MIN(1,IF(COUNTIF($O$25:$Q$25,IF(OR(DAY(F97)=0,23&lt;DAY(F97)),E97,G97))&gt;0,COUNTIF(Sheet!$BS$4:$BS$151,D97),0))+
MIN(1,IF(COUNTIF($O$26:$Q$26,IF(OR(DAY(F97)=0,24&lt;DAY(F97)),E97,G97))&gt;0,COUNTIF(Sheet!$BV$4:$BV$151,D97),0))+
MIN(1,IF(COUNTIF($O$27:$Q$27,IF(OR(DAY(F97)=0,25&lt;DAY(F97)),E97,G97))&gt;0,COUNTIF(Sheet!$BY$4:$BY$151,D97),0))+
MIN(1,IF(COUNTIF($O$28:$Q$28,IF(OR(DAY(F97)=0,26&lt;DAY(F97)),E97,G97))&gt;0,COUNTIF(Sheet!$CB$4:$CB$151,D97),0))+
MIN(1,IF(COUNTIF($O$29:$Q$29,IF(OR(DAY(F97)=0,27&lt;DAY(F97)),E97,G97))&gt;0,COUNTIF(Sheet!$CE$4:$CE$151,D97),0))+
MIN(1,IF(COUNTIF($O$30:$Q$30,IF(OR(DAY(F97)=0,28&lt;DAY(F97)),E97,G97))&gt;0,COUNTIF(Sheet!$CH$4:$CH$151,D97),0))+
MIN(1,IF(COUNTIF($O$31:$Q$31,IF(OR(DAY(F97)=0,29&lt;DAY(F97)),E97,G97))&gt;0,COUNTIF(Sheet!$CK$4:$CK$151,D97),0))+
MIN(1,IF(COUNTIF($O$32:$Q$32,IF(OR(DAY(F97)=0,30&lt;DAY(F97)),E97,G97))&gt;0,COUNTIF(Sheet!$CN$4:$CN$151,D97),0))+
MIN(1,IF(COUNTIF($O$33:$Q$33,IF(OR(DAY(F97)=0,31&lt;DAY(F97)),E97,G97))&gt;0,COUNTIF(Sheet!$CQ$4:$CQ$151,D97),0)),"")</f>
        <v/>
      </c>
      <c r="J97" s="37" t="str">
        <f t="shared" ca="1" si="3"/>
        <v/>
      </c>
      <c r="K97" s="40" t="str">
        <f t="shared" ca="1" si="4"/>
        <v/>
      </c>
    </row>
    <row r="98" spans="4:11" x14ac:dyDescent="0.25">
      <c r="D98" s="39" t="str">
        <f>IF(ISBLANK(Sheet!EC96),"",IF(ISNUMBER(--Sheet!EC96),--Sheet!EC96,Sheet!EC96))</f>
        <v/>
      </c>
      <c r="E98" s="5" t="str">
        <f>IF(D98="","",IF(ISNUMBER(D98),"NEEDS NAME",IFERROR(VLOOKUP(D98,Data!$B$2:$C$300,2,FALSE),"ERROR")))</f>
        <v/>
      </c>
      <c r="F98" s="73"/>
      <c r="G98" s="74"/>
      <c r="H98" t="str">
        <f ca="1">IF(OR(E98="A1-2300",E98="B2-2300",E98="C3-2300"),IF(F98="",COUNTIF($O$3:$Q$33,E98),COUNTIF($O$3:INDIRECT(ADDRESS(DAY(F98)+1,COLUMN($Q$3))),E98)+COUNTIF(INDIRECT(ADDRESS(DAY(F98)+2,COLUMN($O$3))):$Q$33,G98)),"")</f>
        <v/>
      </c>
      <c r="I98" s="46" t="str">
        <f>IF(OR(E98="A1-2300",E98="B2-2300",E98="C3-2300"),
MIN(1,IF(COUNTIF($O$3:$Q$3,IF(OR(DAY(F98)=0,1&lt;DAY(F98)),E98,G98))&gt;0,COUNTIF(Sheet!$E$4:$E$151,D98),0))+
MIN(1,IF(COUNTIF($O$4:$Q$4,IF(OR(DAY(F98)=0,2&lt;DAY(F98)),E98,G98))&gt;0,COUNTIF(Sheet!$H$4:$H$151,D98),0))+
MIN(1,IF(COUNTIF($O$5:$Q$5,IF(OR(DAY(F98)=0,3&lt;DAY(F98)),E98,G98))&gt;0,COUNTIF(Sheet!$K$4:$K$151,D98),0))+
MIN(1,IF(COUNTIF($O$6:$Q$6,IF(OR(DAY(F98)=0,4&lt;DAY(F98)),E98,G98))&gt;0,COUNTIF(Sheet!$N$4:$N$151,D98),0))+
MIN(1,IF(COUNTIF($O$7:$Q$7,IF(OR(DAY(F98)=0,5&lt;DAY(F98)),E98,G98))&gt;0,COUNTIF(Sheet!$Q$4:$Q$151,D98),0))+
MIN(1,IF(COUNTIF($O$8:$Q$8,IF(OR(DAY(F98)=0,6&lt;DAY(F98)),E98,G98))&gt;0,COUNTIF(Sheet!$T$4:$T$151,D98),0))+
MIN(1,IF(COUNTIF($O$9:$Q$9,IF(OR(DAY(F98)=0,7&lt;DAY(F98)),E98,G98))&gt;0,COUNTIF(Sheet!$W$4:$W$151,D98),0))+
MIN(1,IF(COUNTIF($O$10:$Q$10,IF(OR(DAY(F98)=0,8&lt;DAY(F98)),E98,G98))&gt;0,COUNTIF(Sheet!$Z$4:$Z$151,D98),0))+
MIN(1,IF(COUNTIF($O$11:$Q$11,IF(OR(DAY(F98)=0,9&lt;DAY(F98)),E98,G98))&gt;0,COUNTIF(Sheet!$AC$4:$AC$151,D98),0))+
MIN(1,IF(COUNTIF($O$12:$Q$12,IF(OR(DAY(F98)=0,10&lt;DAY(F98)),E98,G98))&gt;0,COUNTIF(Sheet!$AF$4:$AF$151,D98),0))+
MIN(1,IF(COUNTIF($O$13:$Q$13,IF(OR(DAY(F98)=0,11&lt;DAY(F98)),E98,G98))&gt;0,COUNTIF(Sheet!$AI$4:$AI$151,D98),0))+
MIN(1,IF(COUNTIF($O$14:$Q$14,IF(OR(DAY(F98)=0,12&lt;DAY(F98)),E98,G98))&gt;0,COUNTIF(Sheet!$AL$4:$AL$151,D98),0))+
MIN(1,IF(COUNTIF($O$15:$Q$15,IF(OR(DAY(F98)=0,13&lt;DAY(F98)),E98,G98))&gt;0,COUNTIF(Sheet!$AO$4:$AO$151,D98),0))+
MIN(1,IF(COUNTIF($O$16:$Q$16,IF(OR(DAY(F98)=0,14&lt;DAY(F98)),E98,G98))&gt;0,COUNTIF(Sheet!$AR$4:$AR$151,D98),0))+
MIN(1,IF(COUNTIF($O$17:$Q$17,IF(OR(DAY(F98)=0,15&lt;DAY(F98)),E98,G98))&gt;0,COUNTIF(Sheet!$AU$4:$AU$151,D98),0))+
MIN(1,IF(COUNTIF($O$18:$Q$18,IF(OR(DAY(F98)=0,16&lt;DAY(F98)),E98,G98))&gt;0,COUNTIF(Sheet!$AX$4:$AX$151,D98),0))+
MIN(1,IF(COUNTIF($O$19:$Q$19,IF(OR(DAY(F98)=0,17&lt;DAY(F98)),E98,G98))&gt;0,COUNTIF(Sheet!$BA$4:$BA$151,D98),0))+
MIN(1,IF(COUNTIF($O$20:$Q$20,IF(OR(DAY(F98)=0,18&lt;DAY(F98)),E98,G98))&gt;0,COUNTIF(Sheet!$BD$4:$BD$151,D98),0))+
MIN(1,IF(COUNTIF($O$21:$Q$21,IF(OR(DAY(F98)=0,19&lt;DAY(F98)),E98,G98))&gt;0,COUNTIF(Sheet!$BG$4:$BG$151,D98),0))+
MIN(1,IF(COUNTIF($O$22:$Q$22,IF(OR(DAY(F98)=0,20&lt;DAY(F98)),E98,G98))&gt;0,COUNTIF(Sheet!$BJ$4:$BJ$151,D98),0))+
MIN(1,IF(COUNTIF($O$23:$Q$23,IF(OR(DAY(F98)=0,21&lt;DAY(F98)),E98,G98))&gt;0,COUNTIF(Sheet!$BM$4:$BM$151,D98),0))+
MIN(1,IF(COUNTIF($O$24:$Q$24,IF(OR(DAY(F98)=0,22&lt;DAY(F98)),E98,G98))&gt;0,COUNTIF(Sheet!$BP$4:$BP$151,D98),0))+
MIN(1,IF(COUNTIF($O$25:$Q$25,IF(OR(DAY(F98)=0,23&lt;DAY(F98)),E98,G98))&gt;0,COUNTIF(Sheet!$BS$4:$BS$151,D98),0))+
MIN(1,IF(COUNTIF($O$26:$Q$26,IF(OR(DAY(F98)=0,24&lt;DAY(F98)),E98,G98))&gt;0,COUNTIF(Sheet!$BV$4:$BV$151,D98),0))+
MIN(1,IF(COUNTIF($O$27:$Q$27,IF(OR(DAY(F98)=0,25&lt;DAY(F98)),E98,G98))&gt;0,COUNTIF(Sheet!$BY$4:$BY$151,D98),0))+
MIN(1,IF(COUNTIF($O$28:$Q$28,IF(OR(DAY(F98)=0,26&lt;DAY(F98)),E98,G98))&gt;0,COUNTIF(Sheet!$CB$4:$CB$151,D98),0))+
MIN(1,IF(COUNTIF($O$29:$Q$29,IF(OR(DAY(F98)=0,27&lt;DAY(F98)),E98,G98))&gt;0,COUNTIF(Sheet!$CE$4:$CE$151,D98),0))+
MIN(1,IF(COUNTIF($O$30:$Q$30,IF(OR(DAY(F98)=0,28&lt;DAY(F98)),E98,G98))&gt;0,COUNTIF(Sheet!$CH$4:$CH$151,D98),0))+
MIN(1,IF(COUNTIF($O$31:$Q$31,IF(OR(DAY(F98)=0,29&lt;DAY(F98)),E98,G98))&gt;0,COUNTIF(Sheet!$CK$4:$CK$151,D98),0))+
MIN(1,IF(COUNTIF($O$32:$Q$32,IF(OR(DAY(F98)=0,30&lt;DAY(F98)),E98,G98))&gt;0,COUNTIF(Sheet!$CN$4:$CN$151,D98),0))+
MIN(1,IF(COUNTIF($O$33:$Q$33,IF(OR(DAY(F98)=0,31&lt;DAY(F98)),E98,G98))&gt;0,COUNTIF(Sheet!$CQ$4:$CQ$151,D98),0)),"")</f>
        <v/>
      </c>
      <c r="J98" s="37" t="str">
        <f t="shared" ca="1" si="3"/>
        <v/>
      </c>
      <c r="K98" s="40" t="str">
        <f t="shared" ca="1" si="4"/>
        <v/>
      </c>
    </row>
    <row r="99" spans="4:11" x14ac:dyDescent="0.25">
      <c r="D99" s="39" t="str">
        <f>IF(ISBLANK(Sheet!EC97),"",IF(ISNUMBER(--Sheet!EC97),--Sheet!EC97,Sheet!EC97))</f>
        <v/>
      </c>
      <c r="E99" s="5" t="str">
        <f>IF(D99="","",IF(ISNUMBER(D99),"NEEDS NAME",IFERROR(VLOOKUP(D99,Data!$B$2:$C$300,2,FALSE),"ERROR")))</f>
        <v/>
      </c>
      <c r="F99" s="73"/>
      <c r="G99" s="74"/>
      <c r="H99" t="str">
        <f ca="1">IF(OR(E99="A1-2300",E99="B2-2300",E99="C3-2300"),IF(F99="",COUNTIF($O$3:$Q$33,E99),COUNTIF($O$3:INDIRECT(ADDRESS(DAY(F99)+1,COLUMN($Q$3))),E99)+COUNTIF(INDIRECT(ADDRESS(DAY(F99)+2,COLUMN($O$3))):$Q$33,G99)),"")</f>
        <v/>
      </c>
      <c r="I99" s="46" t="str">
        <f>IF(OR(E99="A1-2300",E99="B2-2300",E99="C3-2300"),
MIN(1,IF(COUNTIF($O$3:$Q$3,IF(OR(DAY(F99)=0,1&lt;DAY(F99)),E99,G99))&gt;0,COUNTIF(Sheet!$E$4:$E$151,D99),0))+
MIN(1,IF(COUNTIF($O$4:$Q$4,IF(OR(DAY(F99)=0,2&lt;DAY(F99)),E99,G99))&gt;0,COUNTIF(Sheet!$H$4:$H$151,D99),0))+
MIN(1,IF(COUNTIF($O$5:$Q$5,IF(OR(DAY(F99)=0,3&lt;DAY(F99)),E99,G99))&gt;0,COUNTIF(Sheet!$K$4:$K$151,D99),0))+
MIN(1,IF(COUNTIF($O$6:$Q$6,IF(OR(DAY(F99)=0,4&lt;DAY(F99)),E99,G99))&gt;0,COUNTIF(Sheet!$N$4:$N$151,D99),0))+
MIN(1,IF(COUNTIF($O$7:$Q$7,IF(OR(DAY(F99)=0,5&lt;DAY(F99)),E99,G99))&gt;0,COUNTIF(Sheet!$Q$4:$Q$151,D99),0))+
MIN(1,IF(COUNTIF($O$8:$Q$8,IF(OR(DAY(F99)=0,6&lt;DAY(F99)),E99,G99))&gt;0,COUNTIF(Sheet!$T$4:$T$151,D99),0))+
MIN(1,IF(COUNTIF($O$9:$Q$9,IF(OR(DAY(F99)=0,7&lt;DAY(F99)),E99,G99))&gt;0,COUNTIF(Sheet!$W$4:$W$151,D99),0))+
MIN(1,IF(COUNTIF($O$10:$Q$10,IF(OR(DAY(F99)=0,8&lt;DAY(F99)),E99,G99))&gt;0,COUNTIF(Sheet!$Z$4:$Z$151,D99),0))+
MIN(1,IF(COUNTIF($O$11:$Q$11,IF(OR(DAY(F99)=0,9&lt;DAY(F99)),E99,G99))&gt;0,COUNTIF(Sheet!$AC$4:$AC$151,D99),0))+
MIN(1,IF(COUNTIF($O$12:$Q$12,IF(OR(DAY(F99)=0,10&lt;DAY(F99)),E99,G99))&gt;0,COUNTIF(Sheet!$AF$4:$AF$151,D99),0))+
MIN(1,IF(COUNTIF($O$13:$Q$13,IF(OR(DAY(F99)=0,11&lt;DAY(F99)),E99,G99))&gt;0,COUNTIF(Sheet!$AI$4:$AI$151,D99),0))+
MIN(1,IF(COUNTIF($O$14:$Q$14,IF(OR(DAY(F99)=0,12&lt;DAY(F99)),E99,G99))&gt;0,COUNTIF(Sheet!$AL$4:$AL$151,D99),0))+
MIN(1,IF(COUNTIF($O$15:$Q$15,IF(OR(DAY(F99)=0,13&lt;DAY(F99)),E99,G99))&gt;0,COUNTIF(Sheet!$AO$4:$AO$151,D99),0))+
MIN(1,IF(COUNTIF($O$16:$Q$16,IF(OR(DAY(F99)=0,14&lt;DAY(F99)),E99,G99))&gt;0,COUNTIF(Sheet!$AR$4:$AR$151,D99),0))+
MIN(1,IF(COUNTIF($O$17:$Q$17,IF(OR(DAY(F99)=0,15&lt;DAY(F99)),E99,G99))&gt;0,COUNTIF(Sheet!$AU$4:$AU$151,D99),0))+
MIN(1,IF(COUNTIF($O$18:$Q$18,IF(OR(DAY(F99)=0,16&lt;DAY(F99)),E99,G99))&gt;0,COUNTIF(Sheet!$AX$4:$AX$151,D99),0))+
MIN(1,IF(COUNTIF($O$19:$Q$19,IF(OR(DAY(F99)=0,17&lt;DAY(F99)),E99,G99))&gt;0,COUNTIF(Sheet!$BA$4:$BA$151,D99),0))+
MIN(1,IF(COUNTIF($O$20:$Q$20,IF(OR(DAY(F99)=0,18&lt;DAY(F99)),E99,G99))&gt;0,COUNTIF(Sheet!$BD$4:$BD$151,D99),0))+
MIN(1,IF(COUNTIF($O$21:$Q$21,IF(OR(DAY(F99)=0,19&lt;DAY(F99)),E99,G99))&gt;0,COUNTIF(Sheet!$BG$4:$BG$151,D99),0))+
MIN(1,IF(COUNTIF($O$22:$Q$22,IF(OR(DAY(F99)=0,20&lt;DAY(F99)),E99,G99))&gt;0,COUNTIF(Sheet!$BJ$4:$BJ$151,D99),0))+
MIN(1,IF(COUNTIF($O$23:$Q$23,IF(OR(DAY(F99)=0,21&lt;DAY(F99)),E99,G99))&gt;0,COUNTIF(Sheet!$BM$4:$BM$151,D99),0))+
MIN(1,IF(COUNTIF($O$24:$Q$24,IF(OR(DAY(F99)=0,22&lt;DAY(F99)),E99,G99))&gt;0,COUNTIF(Sheet!$BP$4:$BP$151,D99),0))+
MIN(1,IF(COUNTIF($O$25:$Q$25,IF(OR(DAY(F99)=0,23&lt;DAY(F99)),E99,G99))&gt;0,COUNTIF(Sheet!$BS$4:$BS$151,D99),0))+
MIN(1,IF(COUNTIF($O$26:$Q$26,IF(OR(DAY(F99)=0,24&lt;DAY(F99)),E99,G99))&gt;0,COUNTIF(Sheet!$BV$4:$BV$151,D99),0))+
MIN(1,IF(COUNTIF($O$27:$Q$27,IF(OR(DAY(F99)=0,25&lt;DAY(F99)),E99,G99))&gt;0,COUNTIF(Sheet!$BY$4:$BY$151,D99),0))+
MIN(1,IF(COUNTIF($O$28:$Q$28,IF(OR(DAY(F99)=0,26&lt;DAY(F99)),E99,G99))&gt;0,COUNTIF(Sheet!$CB$4:$CB$151,D99),0))+
MIN(1,IF(COUNTIF($O$29:$Q$29,IF(OR(DAY(F99)=0,27&lt;DAY(F99)),E99,G99))&gt;0,COUNTIF(Sheet!$CE$4:$CE$151,D99),0))+
MIN(1,IF(COUNTIF($O$30:$Q$30,IF(OR(DAY(F99)=0,28&lt;DAY(F99)),E99,G99))&gt;0,COUNTIF(Sheet!$CH$4:$CH$151,D99),0))+
MIN(1,IF(COUNTIF($O$31:$Q$31,IF(OR(DAY(F99)=0,29&lt;DAY(F99)),E99,G99))&gt;0,COUNTIF(Sheet!$CK$4:$CK$151,D99),0))+
MIN(1,IF(COUNTIF($O$32:$Q$32,IF(OR(DAY(F99)=0,30&lt;DAY(F99)),E99,G99))&gt;0,COUNTIF(Sheet!$CN$4:$CN$151,D99),0))+
MIN(1,IF(COUNTIF($O$33:$Q$33,IF(OR(DAY(F99)=0,31&lt;DAY(F99)),E99,G99))&gt;0,COUNTIF(Sheet!$CQ$4:$CQ$151,D99),0)),"")</f>
        <v/>
      </c>
      <c r="J99" s="37" t="str">
        <f t="shared" ca="1" si="3"/>
        <v/>
      </c>
      <c r="K99" s="40" t="str">
        <f t="shared" ca="1" si="4"/>
        <v/>
      </c>
    </row>
    <row r="100" spans="4:11" x14ac:dyDescent="0.25">
      <c r="D100" s="39" t="str">
        <f>IF(ISBLANK(Sheet!EC98),"",IF(ISNUMBER(--Sheet!EC98),--Sheet!EC98,Sheet!EC98))</f>
        <v/>
      </c>
      <c r="E100" s="5" t="str">
        <f>IF(D100="","",IF(ISNUMBER(D100),"NEEDS NAME",IFERROR(VLOOKUP(D100,Data!$B$2:$C$300,2,FALSE),"ERROR")))</f>
        <v/>
      </c>
      <c r="F100" s="73"/>
      <c r="G100" s="74"/>
      <c r="H100" t="str">
        <f ca="1">IF(OR(E100="A1-2300",E100="B2-2300",E100="C3-2300"),IF(F100="",COUNTIF($O$3:$Q$33,E100),COUNTIF($O$3:INDIRECT(ADDRESS(DAY(F100)+1,COLUMN($Q$3))),E100)+COUNTIF(INDIRECT(ADDRESS(DAY(F100)+2,COLUMN($O$3))):$Q$33,G100)),"")</f>
        <v/>
      </c>
      <c r="I100" s="46" t="str">
        <f>IF(OR(E100="A1-2300",E100="B2-2300",E100="C3-2300"),
MIN(1,IF(COUNTIF($O$3:$Q$3,IF(OR(DAY(F100)=0,1&lt;DAY(F100)),E100,G100))&gt;0,COUNTIF(Sheet!$E$4:$E$151,D100),0))+
MIN(1,IF(COUNTIF($O$4:$Q$4,IF(OR(DAY(F100)=0,2&lt;DAY(F100)),E100,G100))&gt;0,COUNTIF(Sheet!$H$4:$H$151,D100),0))+
MIN(1,IF(COUNTIF($O$5:$Q$5,IF(OR(DAY(F100)=0,3&lt;DAY(F100)),E100,G100))&gt;0,COUNTIF(Sheet!$K$4:$K$151,D100),0))+
MIN(1,IF(COUNTIF($O$6:$Q$6,IF(OR(DAY(F100)=0,4&lt;DAY(F100)),E100,G100))&gt;0,COUNTIF(Sheet!$N$4:$N$151,D100),0))+
MIN(1,IF(COUNTIF($O$7:$Q$7,IF(OR(DAY(F100)=0,5&lt;DAY(F100)),E100,G100))&gt;0,COUNTIF(Sheet!$Q$4:$Q$151,D100),0))+
MIN(1,IF(COUNTIF($O$8:$Q$8,IF(OR(DAY(F100)=0,6&lt;DAY(F100)),E100,G100))&gt;0,COUNTIF(Sheet!$T$4:$T$151,D100),0))+
MIN(1,IF(COUNTIF($O$9:$Q$9,IF(OR(DAY(F100)=0,7&lt;DAY(F100)),E100,G100))&gt;0,COUNTIF(Sheet!$W$4:$W$151,D100),0))+
MIN(1,IF(COUNTIF($O$10:$Q$10,IF(OR(DAY(F100)=0,8&lt;DAY(F100)),E100,G100))&gt;0,COUNTIF(Sheet!$Z$4:$Z$151,D100),0))+
MIN(1,IF(COUNTIF($O$11:$Q$11,IF(OR(DAY(F100)=0,9&lt;DAY(F100)),E100,G100))&gt;0,COUNTIF(Sheet!$AC$4:$AC$151,D100),0))+
MIN(1,IF(COUNTIF($O$12:$Q$12,IF(OR(DAY(F100)=0,10&lt;DAY(F100)),E100,G100))&gt;0,COUNTIF(Sheet!$AF$4:$AF$151,D100),0))+
MIN(1,IF(COUNTIF($O$13:$Q$13,IF(OR(DAY(F100)=0,11&lt;DAY(F100)),E100,G100))&gt;0,COUNTIF(Sheet!$AI$4:$AI$151,D100),0))+
MIN(1,IF(COUNTIF($O$14:$Q$14,IF(OR(DAY(F100)=0,12&lt;DAY(F100)),E100,G100))&gt;0,COUNTIF(Sheet!$AL$4:$AL$151,D100),0))+
MIN(1,IF(COUNTIF($O$15:$Q$15,IF(OR(DAY(F100)=0,13&lt;DAY(F100)),E100,G100))&gt;0,COUNTIF(Sheet!$AO$4:$AO$151,D100),0))+
MIN(1,IF(COUNTIF($O$16:$Q$16,IF(OR(DAY(F100)=0,14&lt;DAY(F100)),E100,G100))&gt;0,COUNTIF(Sheet!$AR$4:$AR$151,D100),0))+
MIN(1,IF(COUNTIF($O$17:$Q$17,IF(OR(DAY(F100)=0,15&lt;DAY(F100)),E100,G100))&gt;0,COUNTIF(Sheet!$AU$4:$AU$151,D100),0))+
MIN(1,IF(COUNTIF($O$18:$Q$18,IF(OR(DAY(F100)=0,16&lt;DAY(F100)),E100,G100))&gt;0,COUNTIF(Sheet!$AX$4:$AX$151,D100),0))+
MIN(1,IF(COUNTIF($O$19:$Q$19,IF(OR(DAY(F100)=0,17&lt;DAY(F100)),E100,G100))&gt;0,COUNTIF(Sheet!$BA$4:$BA$151,D100),0))+
MIN(1,IF(COUNTIF($O$20:$Q$20,IF(OR(DAY(F100)=0,18&lt;DAY(F100)),E100,G100))&gt;0,COUNTIF(Sheet!$BD$4:$BD$151,D100),0))+
MIN(1,IF(COUNTIF($O$21:$Q$21,IF(OR(DAY(F100)=0,19&lt;DAY(F100)),E100,G100))&gt;0,COUNTIF(Sheet!$BG$4:$BG$151,D100),0))+
MIN(1,IF(COUNTIF($O$22:$Q$22,IF(OR(DAY(F100)=0,20&lt;DAY(F100)),E100,G100))&gt;0,COUNTIF(Sheet!$BJ$4:$BJ$151,D100),0))+
MIN(1,IF(COUNTIF($O$23:$Q$23,IF(OR(DAY(F100)=0,21&lt;DAY(F100)),E100,G100))&gt;0,COUNTIF(Sheet!$BM$4:$BM$151,D100),0))+
MIN(1,IF(COUNTIF($O$24:$Q$24,IF(OR(DAY(F100)=0,22&lt;DAY(F100)),E100,G100))&gt;0,COUNTIF(Sheet!$BP$4:$BP$151,D100),0))+
MIN(1,IF(COUNTIF($O$25:$Q$25,IF(OR(DAY(F100)=0,23&lt;DAY(F100)),E100,G100))&gt;0,COUNTIF(Sheet!$BS$4:$BS$151,D100),0))+
MIN(1,IF(COUNTIF($O$26:$Q$26,IF(OR(DAY(F100)=0,24&lt;DAY(F100)),E100,G100))&gt;0,COUNTIF(Sheet!$BV$4:$BV$151,D100),0))+
MIN(1,IF(COUNTIF($O$27:$Q$27,IF(OR(DAY(F100)=0,25&lt;DAY(F100)),E100,G100))&gt;0,COUNTIF(Sheet!$BY$4:$BY$151,D100),0))+
MIN(1,IF(COUNTIF($O$28:$Q$28,IF(OR(DAY(F100)=0,26&lt;DAY(F100)),E100,G100))&gt;0,COUNTIF(Sheet!$CB$4:$CB$151,D100),0))+
MIN(1,IF(COUNTIF($O$29:$Q$29,IF(OR(DAY(F100)=0,27&lt;DAY(F100)),E100,G100))&gt;0,COUNTIF(Sheet!$CE$4:$CE$151,D100),0))+
MIN(1,IF(COUNTIF($O$30:$Q$30,IF(OR(DAY(F100)=0,28&lt;DAY(F100)),E100,G100))&gt;0,COUNTIF(Sheet!$CH$4:$CH$151,D100),0))+
MIN(1,IF(COUNTIF($O$31:$Q$31,IF(OR(DAY(F100)=0,29&lt;DAY(F100)),E100,G100))&gt;0,COUNTIF(Sheet!$CK$4:$CK$151,D100),0))+
MIN(1,IF(COUNTIF($O$32:$Q$32,IF(OR(DAY(F100)=0,30&lt;DAY(F100)),E100,G100))&gt;0,COUNTIF(Sheet!$CN$4:$CN$151,D100),0))+
MIN(1,IF(COUNTIF($O$33:$Q$33,IF(OR(DAY(F100)=0,31&lt;DAY(F100)),E100,G100))&gt;0,COUNTIF(Sheet!$CQ$4:$CQ$151,D100),0)),"")</f>
        <v/>
      </c>
      <c r="J100" s="37" t="str">
        <f t="shared" ca="1" si="3"/>
        <v/>
      </c>
      <c r="K100" s="40" t="str">
        <f t="shared" ca="1" si="4"/>
        <v/>
      </c>
    </row>
    <row r="101" spans="4:11" x14ac:dyDescent="0.25">
      <c r="D101" s="39" t="str">
        <f>IF(ISBLANK(Sheet!EC99),"",IF(ISNUMBER(--Sheet!EC99),--Sheet!EC99,Sheet!EC99))</f>
        <v/>
      </c>
      <c r="E101" s="5" t="str">
        <f>IF(D101="","",IF(ISNUMBER(D101),"NEEDS NAME",IFERROR(VLOOKUP(D101,Data!$B$2:$C$300,2,FALSE),"ERROR")))</f>
        <v/>
      </c>
      <c r="F101" s="73"/>
      <c r="G101" s="74"/>
      <c r="H101" t="str">
        <f ca="1">IF(OR(E101="A1-2300",E101="B2-2300",E101="C3-2300"),IF(F101="",COUNTIF($O$3:$Q$33,E101),COUNTIF($O$3:INDIRECT(ADDRESS(DAY(F101)+1,COLUMN($Q$3))),E101)+COUNTIF(INDIRECT(ADDRESS(DAY(F101)+2,COLUMN($O$3))):$Q$33,G101)),"")</f>
        <v/>
      </c>
      <c r="I101" s="46" t="str">
        <f>IF(OR(E101="A1-2300",E101="B2-2300",E101="C3-2300"),
MIN(1,IF(COUNTIF($O$3:$Q$3,IF(OR(DAY(F101)=0,1&lt;DAY(F101)),E101,G101))&gt;0,COUNTIF(Sheet!$E$4:$E$151,D101),0))+
MIN(1,IF(COUNTIF($O$4:$Q$4,IF(OR(DAY(F101)=0,2&lt;DAY(F101)),E101,G101))&gt;0,COUNTIF(Sheet!$H$4:$H$151,D101),0))+
MIN(1,IF(COUNTIF($O$5:$Q$5,IF(OR(DAY(F101)=0,3&lt;DAY(F101)),E101,G101))&gt;0,COUNTIF(Sheet!$K$4:$K$151,D101),0))+
MIN(1,IF(COUNTIF($O$6:$Q$6,IF(OR(DAY(F101)=0,4&lt;DAY(F101)),E101,G101))&gt;0,COUNTIF(Sheet!$N$4:$N$151,D101),0))+
MIN(1,IF(COUNTIF($O$7:$Q$7,IF(OR(DAY(F101)=0,5&lt;DAY(F101)),E101,G101))&gt;0,COUNTIF(Sheet!$Q$4:$Q$151,D101),0))+
MIN(1,IF(COUNTIF($O$8:$Q$8,IF(OR(DAY(F101)=0,6&lt;DAY(F101)),E101,G101))&gt;0,COUNTIF(Sheet!$T$4:$T$151,D101),0))+
MIN(1,IF(COUNTIF($O$9:$Q$9,IF(OR(DAY(F101)=0,7&lt;DAY(F101)),E101,G101))&gt;0,COUNTIF(Sheet!$W$4:$W$151,D101),0))+
MIN(1,IF(COUNTIF($O$10:$Q$10,IF(OR(DAY(F101)=0,8&lt;DAY(F101)),E101,G101))&gt;0,COUNTIF(Sheet!$Z$4:$Z$151,D101),0))+
MIN(1,IF(COUNTIF($O$11:$Q$11,IF(OR(DAY(F101)=0,9&lt;DAY(F101)),E101,G101))&gt;0,COUNTIF(Sheet!$AC$4:$AC$151,D101),0))+
MIN(1,IF(COUNTIF($O$12:$Q$12,IF(OR(DAY(F101)=0,10&lt;DAY(F101)),E101,G101))&gt;0,COUNTIF(Sheet!$AF$4:$AF$151,D101),0))+
MIN(1,IF(COUNTIF($O$13:$Q$13,IF(OR(DAY(F101)=0,11&lt;DAY(F101)),E101,G101))&gt;0,COUNTIF(Sheet!$AI$4:$AI$151,D101),0))+
MIN(1,IF(COUNTIF($O$14:$Q$14,IF(OR(DAY(F101)=0,12&lt;DAY(F101)),E101,G101))&gt;0,COUNTIF(Sheet!$AL$4:$AL$151,D101),0))+
MIN(1,IF(COUNTIF($O$15:$Q$15,IF(OR(DAY(F101)=0,13&lt;DAY(F101)),E101,G101))&gt;0,COUNTIF(Sheet!$AO$4:$AO$151,D101),0))+
MIN(1,IF(COUNTIF($O$16:$Q$16,IF(OR(DAY(F101)=0,14&lt;DAY(F101)),E101,G101))&gt;0,COUNTIF(Sheet!$AR$4:$AR$151,D101),0))+
MIN(1,IF(COUNTIF($O$17:$Q$17,IF(OR(DAY(F101)=0,15&lt;DAY(F101)),E101,G101))&gt;0,COUNTIF(Sheet!$AU$4:$AU$151,D101),0))+
MIN(1,IF(COUNTIF($O$18:$Q$18,IF(OR(DAY(F101)=0,16&lt;DAY(F101)),E101,G101))&gt;0,COUNTIF(Sheet!$AX$4:$AX$151,D101),0))+
MIN(1,IF(COUNTIF($O$19:$Q$19,IF(OR(DAY(F101)=0,17&lt;DAY(F101)),E101,G101))&gt;0,COUNTIF(Sheet!$BA$4:$BA$151,D101),0))+
MIN(1,IF(COUNTIF($O$20:$Q$20,IF(OR(DAY(F101)=0,18&lt;DAY(F101)),E101,G101))&gt;0,COUNTIF(Sheet!$BD$4:$BD$151,D101),0))+
MIN(1,IF(COUNTIF($O$21:$Q$21,IF(OR(DAY(F101)=0,19&lt;DAY(F101)),E101,G101))&gt;0,COUNTIF(Sheet!$BG$4:$BG$151,D101),0))+
MIN(1,IF(COUNTIF($O$22:$Q$22,IF(OR(DAY(F101)=0,20&lt;DAY(F101)),E101,G101))&gt;0,COUNTIF(Sheet!$BJ$4:$BJ$151,D101),0))+
MIN(1,IF(COUNTIF($O$23:$Q$23,IF(OR(DAY(F101)=0,21&lt;DAY(F101)),E101,G101))&gt;0,COUNTIF(Sheet!$BM$4:$BM$151,D101),0))+
MIN(1,IF(COUNTIF($O$24:$Q$24,IF(OR(DAY(F101)=0,22&lt;DAY(F101)),E101,G101))&gt;0,COUNTIF(Sheet!$BP$4:$BP$151,D101),0))+
MIN(1,IF(COUNTIF($O$25:$Q$25,IF(OR(DAY(F101)=0,23&lt;DAY(F101)),E101,G101))&gt;0,COUNTIF(Sheet!$BS$4:$BS$151,D101),0))+
MIN(1,IF(COUNTIF($O$26:$Q$26,IF(OR(DAY(F101)=0,24&lt;DAY(F101)),E101,G101))&gt;0,COUNTIF(Sheet!$BV$4:$BV$151,D101),0))+
MIN(1,IF(COUNTIF($O$27:$Q$27,IF(OR(DAY(F101)=0,25&lt;DAY(F101)),E101,G101))&gt;0,COUNTIF(Sheet!$BY$4:$BY$151,D101),0))+
MIN(1,IF(COUNTIF($O$28:$Q$28,IF(OR(DAY(F101)=0,26&lt;DAY(F101)),E101,G101))&gt;0,COUNTIF(Sheet!$CB$4:$CB$151,D101),0))+
MIN(1,IF(COUNTIF($O$29:$Q$29,IF(OR(DAY(F101)=0,27&lt;DAY(F101)),E101,G101))&gt;0,COUNTIF(Sheet!$CE$4:$CE$151,D101),0))+
MIN(1,IF(COUNTIF($O$30:$Q$30,IF(OR(DAY(F101)=0,28&lt;DAY(F101)),E101,G101))&gt;0,COUNTIF(Sheet!$CH$4:$CH$151,D101),0))+
MIN(1,IF(COUNTIF($O$31:$Q$31,IF(OR(DAY(F101)=0,29&lt;DAY(F101)),E101,G101))&gt;0,COUNTIF(Sheet!$CK$4:$CK$151,D101),0))+
MIN(1,IF(COUNTIF($O$32:$Q$32,IF(OR(DAY(F101)=0,30&lt;DAY(F101)),E101,G101))&gt;0,COUNTIF(Sheet!$CN$4:$CN$151,D101),0))+
MIN(1,IF(COUNTIF($O$33:$Q$33,IF(OR(DAY(F101)=0,31&lt;DAY(F101)),E101,G101))&gt;0,COUNTIF(Sheet!$CQ$4:$CQ$151,D101),0)),"")</f>
        <v/>
      </c>
      <c r="J101" s="37" t="str">
        <f t="shared" ca="1" si="3"/>
        <v/>
      </c>
      <c r="K101" s="40" t="str">
        <f t="shared" ca="1" si="4"/>
        <v/>
      </c>
    </row>
    <row r="102" spans="4:11" x14ac:dyDescent="0.25">
      <c r="D102" s="39" t="str">
        <f>IF(ISBLANK(Sheet!EC100),"",IF(ISNUMBER(--Sheet!EC100),--Sheet!EC100,Sheet!EC100))</f>
        <v/>
      </c>
      <c r="E102" s="5" t="str">
        <f>IF(D102="","",IF(ISNUMBER(D102),"NEEDS NAME",IFERROR(VLOOKUP(D102,Data!$B$2:$C$300,2,FALSE),"ERROR")))</f>
        <v/>
      </c>
      <c r="F102" s="73"/>
      <c r="G102" s="74"/>
      <c r="H102" t="str">
        <f ca="1">IF(OR(E102="A1-2300",E102="B2-2300",E102="C3-2300"),IF(F102="",COUNTIF($O$3:$Q$33,E102),COUNTIF($O$3:INDIRECT(ADDRESS(DAY(F102)+1,COLUMN($Q$3))),E102)+COUNTIF(INDIRECT(ADDRESS(DAY(F102)+2,COLUMN($O$3))):$Q$33,G102)),"")</f>
        <v/>
      </c>
      <c r="I102" s="46" t="str">
        <f>IF(OR(E102="A1-2300",E102="B2-2300",E102="C3-2300"),
MIN(1,IF(COUNTIF($O$3:$Q$3,IF(OR(DAY(F102)=0,1&lt;DAY(F102)),E102,G102))&gt;0,COUNTIF(Sheet!$E$4:$E$151,D102),0))+
MIN(1,IF(COUNTIF($O$4:$Q$4,IF(OR(DAY(F102)=0,2&lt;DAY(F102)),E102,G102))&gt;0,COUNTIF(Sheet!$H$4:$H$151,D102),0))+
MIN(1,IF(COUNTIF($O$5:$Q$5,IF(OR(DAY(F102)=0,3&lt;DAY(F102)),E102,G102))&gt;0,COUNTIF(Sheet!$K$4:$K$151,D102),0))+
MIN(1,IF(COUNTIF($O$6:$Q$6,IF(OR(DAY(F102)=0,4&lt;DAY(F102)),E102,G102))&gt;0,COUNTIF(Sheet!$N$4:$N$151,D102),0))+
MIN(1,IF(COUNTIF($O$7:$Q$7,IF(OR(DAY(F102)=0,5&lt;DAY(F102)),E102,G102))&gt;0,COUNTIF(Sheet!$Q$4:$Q$151,D102),0))+
MIN(1,IF(COUNTIF($O$8:$Q$8,IF(OR(DAY(F102)=0,6&lt;DAY(F102)),E102,G102))&gt;0,COUNTIF(Sheet!$T$4:$T$151,D102),0))+
MIN(1,IF(COUNTIF($O$9:$Q$9,IF(OR(DAY(F102)=0,7&lt;DAY(F102)),E102,G102))&gt;0,COUNTIF(Sheet!$W$4:$W$151,D102),0))+
MIN(1,IF(COUNTIF($O$10:$Q$10,IF(OR(DAY(F102)=0,8&lt;DAY(F102)),E102,G102))&gt;0,COUNTIF(Sheet!$Z$4:$Z$151,D102),0))+
MIN(1,IF(COUNTIF($O$11:$Q$11,IF(OR(DAY(F102)=0,9&lt;DAY(F102)),E102,G102))&gt;0,COUNTIF(Sheet!$AC$4:$AC$151,D102),0))+
MIN(1,IF(COUNTIF($O$12:$Q$12,IF(OR(DAY(F102)=0,10&lt;DAY(F102)),E102,G102))&gt;0,COUNTIF(Sheet!$AF$4:$AF$151,D102),0))+
MIN(1,IF(COUNTIF($O$13:$Q$13,IF(OR(DAY(F102)=0,11&lt;DAY(F102)),E102,G102))&gt;0,COUNTIF(Sheet!$AI$4:$AI$151,D102),0))+
MIN(1,IF(COUNTIF($O$14:$Q$14,IF(OR(DAY(F102)=0,12&lt;DAY(F102)),E102,G102))&gt;0,COUNTIF(Sheet!$AL$4:$AL$151,D102),0))+
MIN(1,IF(COUNTIF($O$15:$Q$15,IF(OR(DAY(F102)=0,13&lt;DAY(F102)),E102,G102))&gt;0,COUNTIF(Sheet!$AO$4:$AO$151,D102),0))+
MIN(1,IF(COUNTIF($O$16:$Q$16,IF(OR(DAY(F102)=0,14&lt;DAY(F102)),E102,G102))&gt;0,COUNTIF(Sheet!$AR$4:$AR$151,D102),0))+
MIN(1,IF(COUNTIF($O$17:$Q$17,IF(OR(DAY(F102)=0,15&lt;DAY(F102)),E102,G102))&gt;0,COUNTIF(Sheet!$AU$4:$AU$151,D102),0))+
MIN(1,IF(COUNTIF($O$18:$Q$18,IF(OR(DAY(F102)=0,16&lt;DAY(F102)),E102,G102))&gt;0,COUNTIF(Sheet!$AX$4:$AX$151,D102),0))+
MIN(1,IF(COUNTIF($O$19:$Q$19,IF(OR(DAY(F102)=0,17&lt;DAY(F102)),E102,G102))&gt;0,COUNTIF(Sheet!$BA$4:$BA$151,D102),0))+
MIN(1,IF(COUNTIF($O$20:$Q$20,IF(OR(DAY(F102)=0,18&lt;DAY(F102)),E102,G102))&gt;0,COUNTIF(Sheet!$BD$4:$BD$151,D102),0))+
MIN(1,IF(COUNTIF($O$21:$Q$21,IF(OR(DAY(F102)=0,19&lt;DAY(F102)),E102,G102))&gt;0,COUNTIF(Sheet!$BG$4:$BG$151,D102),0))+
MIN(1,IF(COUNTIF($O$22:$Q$22,IF(OR(DAY(F102)=0,20&lt;DAY(F102)),E102,G102))&gt;0,COUNTIF(Sheet!$BJ$4:$BJ$151,D102),0))+
MIN(1,IF(COUNTIF($O$23:$Q$23,IF(OR(DAY(F102)=0,21&lt;DAY(F102)),E102,G102))&gt;0,COUNTIF(Sheet!$BM$4:$BM$151,D102),0))+
MIN(1,IF(COUNTIF($O$24:$Q$24,IF(OR(DAY(F102)=0,22&lt;DAY(F102)),E102,G102))&gt;0,COUNTIF(Sheet!$BP$4:$BP$151,D102),0))+
MIN(1,IF(COUNTIF($O$25:$Q$25,IF(OR(DAY(F102)=0,23&lt;DAY(F102)),E102,G102))&gt;0,COUNTIF(Sheet!$BS$4:$BS$151,D102),0))+
MIN(1,IF(COUNTIF($O$26:$Q$26,IF(OR(DAY(F102)=0,24&lt;DAY(F102)),E102,G102))&gt;0,COUNTIF(Sheet!$BV$4:$BV$151,D102),0))+
MIN(1,IF(COUNTIF($O$27:$Q$27,IF(OR(DAY(F102)=0,25&lt;DAY(F102)),E102,G102))&gt;0,COUNTIF(Sheet!$BY$4:$BY$151,D102),0))+
MIN(1,IF(COUNTIF($O$28:$Q$28,IF(OR(DAY(F102)=0,26&lt;DAY(F102)),E102,G102))&gt;0,COUNTIF(Sheet!$CB$4:$CB$151,D102),0))+
MIN(1,IF(COUNTIF($O$29:$Q$29,IF(OR(DAY(F102)=0,27&lt;DAY(F102)),E102,G102))&gt;0,COUNTIF(Sheet!$CE$4:$CE$151,D102),0))+
MIN(1,IF(COUNTIF($O$30:$Q$30,IF(OR(DAY(F102)=0,28&lt;DAY(F102)),E102,G102))&gt;0,COUNTIF(Sheet!$CH$4:$CH$151,D102),0))+
MIN(1,IF(COUNTIF($O$31:$Q$31,IF(OR(DAY(F102)=0,29&lt;DAY(F102)),E102,G102))&gt;0,COUNTIF(Sheet!$CK$4:$CK$151,D102),0))+
MIN(1,IF(COUNTIF($O$32:$Q$32,IF(OR(DAY(F102)=0,30&lt;DAY(F102)),E102,G102))&gt;0,COUNTIF(Sheet!$CN$4:$CN$151,D102),0))+
MIN(1,IF(COUNTIF($O$33:$Q$33,IF(OR(DAY(F102)=0,31&lt;DAY(F102)),E102,G102))&gt;0,COUNTIF(Sheet!$CQ$4:$CQ$151,D102),0)),"")</f>
        <v/>
      </c>
      <c r="J102" s="37" t="str">
        <f t="shared" ca="1" si="3"/>
        <v/>
      </c>
      <c r="K102" s="40" t="str">
        <f t="shared" ca="1" si="4"/>
        <v/>
      </c>
    </row>
    <row r="103" spans="4:11" x14ac:dyDescent="0.25">
      <c r="D103" s="39" t="str">
        <f>IF(ISBLANK(Sheet!EC101),"",IF(ISNUMBER(--Sheet!EC101),--Sheet!EC101,Sheet!EC101))</f>
        <v/>
      </c>
      <c r="E103" s="5" t="str">
        <f>IF(D103="","",IF(ISNUMBER(D103),"NEEDS NAME",IFERROR(VLOOKUP(D103,Data!$B$2:$C$300,2,FALSE),"ERROR")))</f>
        <v/>
      </c>
      <c r="F103" s="73"/>
      <c r="G103" s="74"/>
      <c r="H103" t="str">
        <f ca="1">IF(OR(E103="A1-2300",E103="B2-2300",E103="C3-2300"),IF(F103="",COUNTIF($O$3:$Q$33,E103),COUNTIF($O$3:INDIRECT(ADDRESS(DAY(F103)+1,COLUMN($Q$3))),E103)+COUNTIF(INDIRECT(ADDRESS(DAY(F103)+2,COLUMN($O$3))):$Q$33,G103)),"")</f>
        <v/>
      </c>
      <c r="I103" s="46" t="str">
        <f>IF(OR(E103="A1-2300",E103="B2-2300",E103="C3-2300"),
MIN(1,IF(COUNTIF($O$3:$Q$3,IF(OR(DAY(F103)=0,1&lt;DAY(F103)),E103,G103))&gt;0,COUNTIF(Sheet!$E$4:$E$151,D103),0))+
MIN(1,IF(COUNTIF($O$4:$Q$4,IF(OR(DAY(F103)=0,2&lt;DAY(F103)),E103,G103))&gt;0,COUNTIF(Sheet!$H$4:$H$151,D103),0))+
MIN(1,IF(COUNTIF($O$5:$Q$5,IF(OR(DAY(F103)=0,3&lt;DAY(F103)),E103,G103))&gt;0,COUNTIF(Sheet!$K$4:$K$151,D103),0))+
MIN(1,IF(COUNTIF($O$6:$Q$6,IF(OR(DAY(F103)=0,4&lt;DAY(F103)),E103,G103))&gt;0,COUNTIF(Sheet!$N$4:$N$151,D103),0))+
MIN(1,IF(COUNTIF($O$7:$Q$7,IF(OR(DAY(F103)=0,5&lt;DAY(F103)),E103,G103))&gt;0,COUNTIF(Sheet!$Q$4:$Q$151,D103),0))+
MIN(1,IF(COUNTIF($O$8:$Q$8,IF(OR(DAY(F103)=0,6&lt;DAY(F103)),E103,G103))&gt;0,COUNTIF(Sheet!$T$4:$T$151,D103),0))+
MIN(1,IF(COUNTIF($O$9:$Q$9,IF(OR(DAY(F103)=0,7&lt;DAY(F103)),E103,G103))&gt;0,COUNTIF(Sheet!$W$4:$W$151,D103),0))+
MIN(1,IF(COUNTIF($O$10:$Q$10,IF(OR(DAY(F103)=0,8&lt;DAY(F103)),E103,G103))&gt;0,COUNTIF(Sheet!$Z$4:$Z$151,D103),0))+
MIN(1,IF(COUNTIF($O$11:$Q$11,IF(OR(DAY(F103)=0,9&lt;DAY(F103)),E103,G103))&gt;0,COUNTIF(Sheet!$AC$4:$AC$151,D103),0))+
MIN(1,IF(COUNTIF($O$12:$Q$12,IF(OR(DAY(F103)=0,10&lt;DAY(F103)),E103,G103))&gt;0,COUNTIF(Sheet!$AF$4:$AF$151,D103),0))+
MIN(1,IF(COUNTIF($O$13:$Q$13,IF(OR(DAY(F103)=0,11&lt;DAY(F103)),E103,G103))&gt;0,COUNTIF(Sheet!$AI$4:$AI$151,D103),0))+
MIN(1,IF(COUNTIF($O$14:$Q$14,IF(OR(DAY(F103)=0,12&lt;DAY(F103)),E103,G103))&gt;0,COUNTIF(Sheet!$AL$4:$AL$151,D103),0))+
MIN(1,IF(COUNTIF($O$15:$Q$15,IF(OR(DAY(F103)=0,13&lt;DAY(F103)),E103,G103))&gt;0,COUNTIF(Sheet!$AO$4:$AO$151,D103),0))+
MIN(1,IF(COUNTIF($O$16:$Q$16,IF(OR(DAY(F103)=0,14&lt;DAY(F103)),E103,G103))&gt;0,COUNTIF(Sheet!$AR$4:$AR$151,D103),0))+
MIN(1,IF(COUNTIF($O$17:$Q$17,IF(OR(DAY(F103)=0,15&lt;DAY(F103)),E103,G103))&gt;0,COUNTIF(Sheet!$AU$4:$AU$151,D103),0))+
MIN(1,IF(COUNTIF($O$18:$Q$18,IF(OR(DAY(F103)=0,16&lt;DAY(F103)),E103,G103))&gt;0,COUNTIF(Sheet!$AX$4:$AX$151,D103),0))+
MIN(1,IF(COUNTIF($O$19:$Q$19,IF(OR(DAY(F103)=0,17&lt;DAY(F103)),E103,G103))&gt;0,COUNTIF(Sheet!$BA$4:$BA$151,D103),0))+
MIN(1,IF(COUNTIF($O$20:$Q$20,IF(OR(DAY(F103)=0,18&lt;DAY(F103)),E103,G103))&gt;0,COUNTIF(Sheet!$BD$4:$BD$151,D103),0))+
MIN(1,IF(COUNTIF($O$21:$Q$21,IF(OR(DAY(F103)=0,19&lt;DAY(F103)),E103,G103))&gt;0,COUNTIF(Sheet!$BG$4:$BG$151,D103),0))+
MIN(1,IF(COUNTIF($O$22:$Q$22,IF(OR(DAY(F103)=0,20&lt;DAY(F103)),E103,G103))&gt;0,COUNTIF(Sheet!$BJ$4:$BJ$151,D103),0))+
MIN(1,IF(COUNTIF($O$23:$Q$23,IF(OR(DAY(F103)=0,21&lt;DAY(F103)),E103,G103))&gt;0,COUNTIF(Sheet!$BM$4:$BM$151,D103),0))+
MIN(1,IF(COUNTIF($O$24:$Q$24,IF(OR(DAY(F103)=0,22&lt;DAY(F103)),E103,G103))&gt;0,COUNTIF(Sheet!$BP$4:$BP$151,D103),0))+
MIN(1,IF(COUNTIF($O$25:$Q$25,IF(OR(DAY(F103)=0,23&lt;DAY(F103)),E103,G103))&gt;0,COUNTIF(Sheet!$BS$4:$BS$151,D103),0))+
MIN(1,IF(COUNTIF($O$26:$Q$26,IF(OR(DAY(F103)=0,24&lt;DAY(F103)),E103,G103))&gt;0,COUNTIF(Sheet!$BV$4:$BV$151,D103),0))+
MIN(1,IF(COUNTIF($O$27:$Q$27,IF(OR(DAY(F103)=0,25&lt;DAY(F103)),E103,G103))&gt;0,COUNTIF(Sheet!$BY$4:$BY$151,D103),0))+
MIN(1,IF(COUNTIF($O$28:$Q$28,IF(OR(DAY(F103)=0,26&lt;DAY(F103)),E103,G103))&gt;0,COUNTIF(Sheet!$CB$4:$CB$151,D103),0))+
MIN(1,IF(COUNTIF($O$29:$Q$29,IF(OR(DAY(F103)=0,27&lt;DAY(F103)),E103,G103))&gt;0,COUNTIF(Sheet!$CE$4:$CE$151,D103),0))+
MIN(1,IF(COUNTIF($O$30:$Q$30,IF(OR(DAY(F103)=0,28&lt;DAY(F103)),E103,G103))&gt;0,COUNTIF(Sheet!$CH$4:$CH$151,D103),0))+
MIN(1,IF(COUNTIF($O$31:$Q$31,IF(OR(DAY(F103)=0,29&lt;DAY(F103)),E103,G103))&gt;0,COUNTIF(Sheet!$CK$4:$CK$151,D103),0))+
MIN(1,IF(COUNTIF($O$32:$Q$32,IF(OR(DAY(F103)=0,30&lt;DAY(F103)),E103,G103))&gt;0,COUNTIF(Sheet!$CN$4:$CN$151,D103),0))+
MIN(1,IF(COUNTIF($O$33:$Q$33,IF(OR(DAY(F103)=0,31&lt;DAY(F103)),E103,G103))&gt;0,COUNTIF(Sheet!$CQ$4:$CQ$151,D103),0)),"")</f>
        <v/>
      </c>
      <c r="J103" s="37" t="str">
        <f t="shared" ca="1" si="3"/>
        <v/>
      </c>
      <c r="K103" s="40" t="str">
        <f t="shared" ca="1" si="4"/>
        <v/>
      </c>
    </row>
    <row r="104" spans="4:11" x14ac:dyDescent="0.25">
      <c r="D104" s="39" t="str">
        <f>IF(ISBLANK(Sheet!EC102),"",IF(ISNUMBER(--Sheet!EC102),--Sheet!EC102,Sheet!EC102))</f>
        <v/>
      </c>
      <c r="E104" s="5" t="str">
        <f>IF(D104="","",IF(ISNUMBER(D104),"NEEDS NAME",IFERROR(VLOOKUP(D104,Data!$B$2:$C$300,2,FALSE),"ERROR")))</f>
        <v/>
      </c>
      <c r="F104" s="73"/>
      <c r="G104" s="74"/>
      <c r="H104" t="str">
        <f ca="1">IF(OR(E104="A1-2300",E104="B2-2300",E104="C3-2300"),IF(F104="",COUNTIF($O$3:$Q$33,E104),COUNTIF($O$3:INDIRECT(ADDRESS(DAY(F104)+1,COLUMN($Q$3))),E104)+COUNTIF(INDIRECT(ADDRESS(DAY(F104)+2,COLUMN($O$3))):$Q$33,G104)),"")</f>
        <v/>
      </c>
      <c r="I104" s="46" t="str">
        <f>IF(OR(E104="A1-2300",E104="B2-2300",E104="C3-2300"),
MIN(1,IF(COUNTIF($O$3:$Q$3,IF(OR(DAY(F104)=0,1&lt;DAY(F104)),E104,G104))&gt;0,COUNTIF(Sheet!$E$4:$E$151,D104),0))+
MIN(1,IF(COUNTIF($O$4:$Q$4,IF(OR(DAY(F104)=0,2&lt;DAY(F104)),E104,G104))&gt;0,COUNTIF(Sheet!$H$4:$H$151,D104),0))+
MIN(1,IF(COUNTIF($O$5:$Q$5,IF(OR(DAY(F104)=0,3&lt;DAY(F104)),E104,G104))&gt;0,COUNTIF(Sheet!$K$4:$K$151,D104),0))+
MIN(1,IF(COUNTIF($O$6:$Q$6,IF(OR(DAY(F104)=0,4&lt;DAY(F104)),E104,G104))&gt;0,COUNTIF(Sheet!$N$4:$N$151,D104),0))+
MIN(1,IF(COUNTIF($O$7:$Q$7,IF(OR(DAY(F104)=0,5&lt;DAY(F104)),E104,G104))&gt;0,COUNTIF(Sheet!$Q$4:$Q$151,D104),0))+
MIN(1,IF(COUNTIF($O$8:$Q$8,IF(OR(DAY(F104)=0,6&lt;DAY(F104)),E104,G104))&gt;0,COUNTIF(Sheet!$T$4:$T$151,D104),0))+
MIN(1,IF(COUNTIF($O$9:$Q$9,IF(OR(DAY(F104)=0,7&lt;DAY(F104)),E104,G104))&gt;0,COUNTIF(Sheet!$W$4:$W$151,D104),0))+
MIN(1,IF(COUNTIF($O$10:$Q$10,IF(OR(DAY(F104)=0,8&lt;DAY(F104)),E104,G104))&gt;0,COUNTIF(Sheet!$Z$4:$Z$151,D104),0))+
MIN(1,IF(COUNTIF($O$11:$Q$11,IF(OR(DAY(F104)=0,9&lt;DAY(F104)),E104,G104))&gt;0,COUNTIF(Sheet!$AC$4:$AC$151,D104),0))+
MIN(1,IF(COUNTIF($O$12:$Q$12,IF(OR(DAY(F104)=0,10&lt;DAY(F104)),E104,G104))&gt;0,COUNTIF(Sheet!$AF$4:$AF$151,D104),0))+
MIN(1,IF(COUNTIF($O$13:$Q$13,IF(OR(DAY(F104)=0,11&lt;DAY(F104)),E104,G104))&gt;0,COUNTIF(Sheet!$AI$4:$AI$151,D104),0))+
MIN(1,IF(COUNTIF($O$14:$Q$14,IF(OR(DAY(F104)=0,12&lt;DAY(F104)),E104,G104))&gt;0,COUNTIF(Sheet!$AL$4:$AL$151,D104),0))+
MIN(1,IF(COUNTIF($O$15:$Q$15,IF(OR(DAY(F104)=0,13&lt;DAY(F104)),E104,G104))&gt;0,COUNTIF(Sheet!$AO$4:$AO$151,D104),0))+
MIN(1,IF(COUNTIF($O$16:$Q$16,IF(OR(DAY(F104)=0,14&lt;DAY(F104)),E104,G104))&gt;0,COUNTIF(Sheet!$AR$4:$AR$151,D104),0))+
MIN(1,IF(COUNTIF($O$17:$Q$17,IF(OR(DAY(F104)=0,15&lt;DAY(F104)),E104,G104))&gt;0,COUNTIF(Sheet!$AU$4:$AU$151,D104),0))+
MIN(1,IF(COUNTIF($O$18:$Q$18,IF(OR(DAY(F104)=0,16&lt;DAY(F104)),E104,G104))&gt;0,COUNTIF(Sheet!$AX$4:$AX$151,D104),0))+
MIN(1,IF(COUNTIF($O$19:$Q$19,IF(OR(DAY(F104)=0,17&lt;DAY(F104)),E104,G104))&gt;0,COUNTIF(Sheet!$BA$4:$BA$151,D104),0))+
MIN(1,IF(COUNTIF($O$20:$Q$20,IF(OR(DAY(F104)=0,18&lt;DAY(F104)),E104,G104))&gt;0,COUNTIF(Sheet!$BD$4:$BD$151,D104),0))+
MIN(1,IF(COUNTIF($O$21:$Q$21,IF(OR(DAY(F104)=0,19&lt;DAY(F104)),E104,G104))&gt;0,COUNTIF(Sheet!$BG$4:$BG$151,D104),0))+
MIN(1,IF(COUNTIF($O$22:$Q$22,IF(OR(DAY(F104)=0,20&lt;DAY(F104)),E104,G104))&gt;0,COUNTIF(Sheet!$BJ$4:$BJ$151,D104),0))+
MIN(1,IF(COUNTIF($O$23:$Q$23,IF(OR(DAY(F104)=0,21&lt;DAY(F104)),E104,G104))&gt;0,COUNTIF(Sheet!$BM$4:$BM$151,D104),0))+
MIN(1,IF(COUNTIF($O$24:$Q$24,IF(OR(DAY(F104)=0,22&lt;DAY(F104)),E104,G104))&gt;0,COUNTIF(Sheet!$BP$4:$BP$151,D104),0))+
MIN(1,IF(COUNTIF($O$25:$Q$25,IF(OR(DAY(F104)=0,23&lt;DAY(F104)),E104,G104))&gt;0,COUNTIF(Sheet!$BS$4:$BS$151,D104),0))+
MIN(1,IF(COUNTIF($O$26:$Q$26,IF(OR(DAY(F104)=0,24&lt;DAY(F104)),E104,G104))&gt;0,COUNTIF(Sheet!$BV$4:$BV$151,D104),0))+
MIN(1,IF(COUNTIF($O$27:$Q$27,IF(OR(DAY(F104)=0,25&lt;DAY(F104)),E104,G104))&gt;0,COUNTIF(Sheet!$BY$4:$BY$151,D104),0))+
MIN(1,IF(COUNTIF($O$28:$Q$28,IF(OR(DAY(F104)=0,26&lt;DAY(F104)),E104,G104))&gt;0,COUNTIF(Sheet!$CB$4:$CB$151,D104),0))+
MIN(1,IF(COUNTIF($O$29:$Q$29,IF(OR(DAY(F104)=0,27&lt;DAY(F104)),E104,G104))&gt;0,COUNTIF(Sheet!$CE$4:$CE$151,D104),0))+
MIN(1,IF(COUNTIF($O$30:$Q$30,IF(OR(DAY(F104)=0,28&lt;DAY(F104)),E104,G104))&gt;0,COUNTIF(Sheet!$CH$4:$CH$151,D104),0))+
MIN(1,IF(COUNTIF($O$31:$Q$31,IF(OR(DAY(F104)=0,29&lt;DAY(F104)),E104,G104))&gt;0,COUNTIF(Sheet!$CK$4:$CK$151,D104),0))+
MIN(1,IF(COUNTIF($O$32:$Q$32,IF(OR(DAY(F104)=0,30&lt;DAY(F104)),E104,G104))&gt;0,COUNTIF(Sheet!$CN$4:$CN$151,D104),0))+
MIN(1,IF(COUNTIF($O$33:$Q$33,IF(OR(DAY(F104)=0,31&lt;DAY(F104)),E104,G104))&gt;0,COUNTIF(Sheet!$CQ$4:$CQ$151,D104),0)),"")</f>
        <v/>
      </c>
      <c r="J104" s="37" t="str">
        <f t="shared" ca="1" si="3"/>
        <v/>
      </c>
      <c r="K104" s="40" t="str">
        <f t="shared" ca="1" si="4"/>
        <v/>
      </c>
    </row>
    <row r="105" spans="4:11" x14ac:dyDescent="0.25">
      <c r="D105" s="39" t="str">
        <f>IF(ISBLANK(Sheet!EC103),"",IF(ISNUMBER(--Sheet!EC103),--Sheet!EC103,Sheet!EC103))</f>
        <v/>
      </c>
      <c r="E105" s="5" t="str">
        <f>IF(D105="","",IF(ISNUMBER(D105),"NEEDS NAME",IFERROR(VLOOKUP(D105,Data!$B$2:$C$300,2,FALSE),"ERROR")))</f>
        <v/>
      </c>
      <c r="F105" s="73"/>
      <c r="G105" s="74"/>
      <c r="H105" t="str">
        <f ca="1">IF(OR(E105="A1-2300",E105="B2-2300",E105="C3-2300"),IF(F105="",COUNTIF($O$3:$Q$33,E105),COUNTIF($O$3:INDIRECT(ADDRESS(DAY(F105)+1,COLUMN($Q$3))),E105)+COUNTIF(INDIRECT(ADDRESS(DAY(F105)+2,COLUMN($O$3))):$Q$33,G105)),"")</f>
        <v/>
      </c>
      <c r="I105" s="46" t="str">
        <f>IF(OR(E105="A1-2300",E105="B2-2300",E105="C3-2300"),
MIN(1,IF(COUNTIF($O$3:$Q$3,IF(OR(DAY(F105)=0,1&lt;DAY(F105)),E105,G105))&gt;0,COUNTIF(Sheet!$E$4:$E$151,D105),0))+
MIN(1,IF(COUNTIF($O$4:$Q$4,IF(OR(DAY(F105)=0,2&lt;DAY(F105)),E105,G105))&gt;0,COUNTIF(Sheet!$H$4:$H$151,D105),0))+
MIN(1,IF(COUNTIF($O$5:$Q$5,IF(OR(DAY(F105)=0,3&lt;DAY(F105)),E105,G105))&gt;0,COUNTIF(Sheet!$K$4:$K$151,D105),0))+
MIN(1,IF(COUNTIF($O$6:$Q$6,IF(OR(DAY(F105)=0,4&lt;DAY(F105)),E105,G105))&gt;0,COUNTIF(Sheet!$N$4:$N$151,D105),0))+
MIN(1,IF(COUNTIF($O$7:$Q$7,IF(OR(DAY(F105)=0,5&lt;DAY(F105)),E105,G105))&gt;0,COUNTIF(Sheet!$Q$4:$Q$151,D105),0))+
MIN(1,IF(COUNTIF($O$8:$Q$8,IF(OR(DAY(F105)=0,6&lt;DAY(F105)),E105,G105))&gt;0,COUNTIF(Sheet!$T$4:$T$151,D105),0))+
MIN(1,IF(COUNTIF($O$9:$Q$9,IF(OR(DAY(F105)=0,7&lt;DAY(F105)),E105,G105))&gt;0,COUNTIF(Sheet!$W$4:$W$151,D105),0))+
MIN(1,IF(COUNTIF($O$10:$Q$10,IF(OR(DAY(F105)=0,8&lt;DAY(F105)),E105,G105))&gt;0,COUNTIF(Sheet!$Z$4:$Z$151,D105),0))+
MIN(1,IF(COUNTIF($O$11:$Q$11,IF(OR(DAY(F105)=0,9&lt;DAY(F105)),E105,G105))&gt;0,COUNTIF(Sheet!$AC$4:$AC$151,D105),0))+
MIN(1,IF(COUNTIF($O$12:$Q$12,IF(OR(DAY(F105)=0,10&lt;DAY(F105)),E105,G105))&gt;0,COUNTIF(Sheet!$AF$4:$AF$151,D105),0))+
MIN(1,IF(COUNTIF($O$13:$Q$13,IF(OR(DAY(F105)=0,11&lt;DAY(F105)),E105,G105))&gt;0,COUNTIF(Sheet!$AI$4:$AI$151,D105),0))+
MIN(1,IF(COUNTIF($O$14:$Q$14,IF(OR(DAY(F105)=0,12&lt;DAY(F105)),E105,G105))&gt;0,COUNTIF(Sheet!$AL$4:$AL$151,D105),0))+
MIN(1,IF(COUNTIF($O$15:$Q$15,IF(OR(DAY(F105)=0,13&lt;DAY(F105)),E105,G105))&gt;0,COUNTIF(Sheet!$AO$4:$AO$151,D105),0))+
MIN(1,IF(COUNTIF($O$16:$Q$16,IF(OR(DAY(F105)=0,14&lt;DAY(F105)),E105,G105))&gt;0,COUNTIF(Sheet!$AR$4:$AR$151,D105),0))+
MIN(1,IF(COUNTIF($O$17:$Q$17,IF(OR(DAY(F105)=0,15&lt;DAY(F105)),E105,G105))&gt;0,COUNTIF(Sheet!$AU$4:$AU$151,D105),0))+
MIN(1,IF(COUNTIF($O$18:$Q$18,IF(OR(DAY(F105)=0,16&lt;DAY(F105)),E105,G105))&gt;0,COUNTIF(Sheet!$AX$4:$AX$151,D105),0))+
MIN(1,IF(COUNTIF($O$19:$Q$19,IF(OR(DAY(F105)=0,17&lt;DAY(F105)),E105,G105))&gt;0,COUNTIF(Sheet!$BA$4:$BA$151,D105),0))+
MIN(1,IF(COUNTIF($O$20:$Q$20,IF(OR(DAY(F105)=0,18&lt;DAY(F105)),E105,G105))&gt;0,COUNTIF(Sheet!$BD$4:$BD$151,D105),0))+
MIN(1,IF(COUNTIF($O$21:$Q$21,IF(OR(DAY(F105)=0,19&lt;DAY(F105)),E105,G105))&gt;0,COUNTIF(Sheet!$BG$4:$BG$151,D105),0))+
MIN(1,IF(COUNTIF($O$22:$Q$22,IF(OR(DAY(F105)=0,20&lt;DAY(F105)),E105,G105))&gt;0,COUNTIF(Sheet!$BJ$4:$BJ$151,D105),0))+
MIN(1,IF(COUNTIF($O$23:$Q$23,IF(OR(DAY(F105)=0,21&lt;DAY(F105)),E105,G105))&gt;0,COUNTIF(Sheet!$BM$4:$BM$151,D105),0))+
MIN(1,IF(COUNTIF($O$24:$Q$24,IF(OR(DAY(F105)=0,22&lt;DAY(F105)),E105,G105))&gt;0,COUNTIF(Sheet!$BP$4:$BP$151,D105),0))+
MIN(1,IF(COUNTIF($O$25:$Q$25,IF(OR(DAY(F105)=0,23&lt;DAY(F105)),E105,G105))&gt;0,COUNTIF(Sheet!$BS$4:$BS$151,D105),0))+
MIN(1,IF(COUNTIF($O$26:$Q$26,IF(OR(DAY(F105)=0,24&lt;DAY(F105)),E105,G105))&gt;0,COUNTIF(Sheet!$BV$4:$BV$151,D105),0))+
MIN(1,IF(COUNTIF($O$27:$Q$27,IF(OR(DAY(F105)=0,25&lt;DAY(F105)),E105,G105))&gt;0,COUNTIF(Sheet!$BY$4:$BY$151,D105),0))+
MIN(1,IF(COUNTIF($O$28:$Q$28,IF(OR(DAY(F105)=0,26&lt;DAY(F105)),E105,G105))&gt;0,COUNTIF(Sheet!$CB$4:$CB$151,D105),0))+
MIN(1,IF(COUNTIF($O$29:$Q$29,IF(OR(DAY(F105)=0,27&lt;DAY(F105)),E105,G105))&gt;0,COUNTIF(Sheet!$CE$4:$CE$151,D105),0))+
MIN(1,IF(COUNTIF($O$30:$Q$30,IF(OR(DAY(F105)=0,28&lt;DAY(F105)),E105,G105))&gt;0,COUNTIF(Sheet!$CH$4:$CH$151,D105),0))+
MIN(1,IF(COUNTIF($O$31:$Q$31,IF(OR(DAY(F105)=0,29&lt;DAY(F105)),E105,G105))&gt;0,COUNTIF(Sheet!$CK$4:$CK$151,D105),0))+
MIN(1,IF(COUNTIF($O$32:$Q$32,IF(OR(DAY(F105)=0,30&lt;DAY(F105)),E105,G105))&gt;0,COUNTIF(Sheet!$CN$4:$CN$151,D105),0))+
MIN(1,IF(COUNTIF($O$33:$Q$33,IF(OR(DAY(F105)=0,31&lt;DAY(F105)),E105,G105))&gt;0,COUNTIF(Sheet!$CQ$4:$CQ$151,D105),0)),"")</f>
        <v/>
      </c>
      <c r="J105" s="37" t="str">
        <f t="shared" ca="1" si="3"/>
        <v/>
      </c>
      <c r="K105" s="40" t="str">
        <f t="shared" ca="1" si="4"/>
        <v/>
      </c>
    </row>
    <row r="106" spans="4:11" x14ac:dyDescent="0.25">
      <c r="D106" s="39" t="str">
        <f>IF(ISBLANK(Sheet!EC104),"",IF(ISNUMBER(--Sheet!EC104),--Sheet!EC104,Sheet!EC104))</f>
        <v/>
      </c>
      <c r="E106" s="5" t="str">
        <f>IF(D106="","",IF(ISNUMBER(D106),"NEEDS NAME",IFERROR(VLOOKUP(D106,Data!$B$2:$C$300,2,FALSE),"ERROR")))</f>
        <v/>
      </c>
      <c r="F106" s="73"/>
      <c r="G106" s="74"/>
      <c r="H106" t="str">
        <f ca="1">IF(OR(E106="A1-2300",E106="B2-2300",E106="C3-2300"),IF(F106="",COUNTIF($O$3:$Q$33,E106),COUNTIF($O$3:INDIRECT(ADDRESS(DAY(F106)+1,COLUMN($Q$3))),E106)+COUNTIF(INDIRECT(ADDRESS(DAY(F106)+2,COLUMN($O$3))):$Q$33,G106)),"")</f>
        <v/>
      </c>
      <c r="I106" s="46" t="str">
        <f>IF(OR(E106="A1-2300",E106="B2-2300",E106="C3-2300"),
MIN(1,IF(COUNTIF($O$3:$Q$3,IF(OR(DAY(F106)=0,1&lt;DAY(F106)),E106,G106))&gt;0,COUNTIF(Sheet!$E$4:$E$151,D106),0))+
MIN(1,IF(COUNTIF($O$4:$Q$4,IF(OR(DAY(F106)=0,2&lt;DAY(F106)),E106,G106))&gt;0,COUNTIF(Sheet!$H$4:$H$151,D106),0))+
MIN(1,IF(COUNTIF($O$5:$Q$5,IF(OR(DAY(F106)=0,3&lt;DAY(F106)),E106,G106))&gt;0,COUNTIF(Sheet!$K$4:$K$151,D106),0))+
MIN(1,IF(COUNTIF($O$6:$Q$6,IF(OR(DAY(F106)=0,4&lt;DAY(F106)),E106,G106))&gt;0,COUNTIF(Sheet!$N$4:$N$151,D106),0))+
MIN(1,IF(COUNTIF($O$7:$Q$7,IF(OR(DAY(F106)=0,5&lt;DAY(F106)),E106,G106))&gt;0,COUNTIF(Sheet!$Q$4:$Q$151,D106),0))+
MIN(1,IF(COUNTIF($O$8:$Q$8,IF(OR(DAY(F106)=0,6&lt;DAY(F106)),E106,G106))&gt;0,COUNTIF(Sheet!$T$4:$T$151,D106),0))+
MIN(1,IF(COUNTIF($O$9:$Q$9,IF(OR(DAY(F106)=0,7&lt;DAY(F106)),E106,G106))&gt;0,COUNTIF(Sheet!$W$4:$W$151,D106),0))+
MIN(1,IF(COUNTIF($O$10:$Q$10,IF(OR(DAY(F106)=0,8&lt;DAY(F106)),E106,G106))&gt;0,COUNTIF(Sheet!$Z$4:$Z$151,D106),0))+
MIN(1,IF(COUNTIF($O$11:$Q$11,IF(OR(DAY(F106)=0,9&lt;DAY(F106)),E106,G106))&gt;0,COUNTIF(Sheet!$AC$4:$AC$151,D106),0))+
MIN(1,IF(COUNTIF($O$12:$Q$12,IF(OR(DAY(F106)=0,10&lt;DAY(F106)),E106,G106))&gt;0,COUNTIF(Sheet!$AF$4:$AF$151,D106),0))+
MIN(1,IF(COUNTIF($O$13:$Q$13,IF(OR(DAY(F106)=0,11&lt;DAY(F106)),E106,G106))&gt;0,COUNTIF(Sheet!$AI$4:$AI$151,D106),0))+
MIN(1,IF(COUNTIF($O$14:$Q$14,IF(OR(DAY(F106)=0,12&lt;DAY(F106)),E106,G106))&gt;0,COUNTIF(Sheet!$AL$4:$AL$151,D106),0))+
MIN(1,IF(COUNTIF($O$15:$Q$15,IF(OR(DAY(F106)=0,13&lt;DAY(F106)),E106,G106))&gt;0,COUNTIF(Sheet!$AO$4:$AO$151,D106),0))+
MIN(1,IF(COUNTIF($O$16:$Q$16,IF(OR(DAY(F106)=0,14&lt;DAY(F106)),E106,G106))&gt;0,COUNTIF(Sheet!$AR$4:$AR$151,D106),0))+
MIN(1,IF(COUNTIF($O$17:$Q$17,IF(OR(DAY(F106)=0,15&lt;DAY(F106)),E106,G106))&gt;0,COUNTIF(Sheet!$AU$4:$AU$151,D106),0))+
MIN(1,IF(COUNTIF($O$18:$Q$18,IF(OR(DAY(F106)=0,16&lt;DAY(F106)),E106,G106))&gt;0,COUNTIF(Sheet!$AX$4:$AX$151,D106),0))+
MIN(1,IF(COUNTIF($O$19:$Q$19,IF(OR(DAY(F106)=0,17&lt;DAY(F106)),E106,G106))&gt;0,COUNTIF(Sheet!$BA$4:$BA$151,D106),0))+
MIN(1,IF(COUNTIF($O$20:$Q$20,IF(OR(DAY(F106)=0,18&lt;DAY(F106)),E106,G106))&gt;0,COUNTIF(Sheet!$BD$4:$BD$151,D106),0))+
MIN(1,IF(COUNTIF($O$21:$Q$21,IF(OR(DAY(F106)=0,19&lt;DAY(F106)),E106,G106))&gt;0,COUNTIF(Sheet!$BG$4:$BG$151,D106),0))+
MIN(1,IF(COUNTIF($O$22:$Q$22,IF(OR(DAY(F106)=0,20&lt;DAY(F106)),E106,G106))&gt;0,COUNTIF(Sheet!$BJ$4:$BJ$151,D106),0))+
MIN(1,IF(COUNTIF($O$23:$Q$23,IF(OR(DAY(F106)=0,21&lt;DAY(F106)),E106,G106))&gt;0,COUNTIF(Sheet!$BM$4:$BM$151,D106),0))+
MIN(1,IF(COUNTIF($O$24:$Q$24,IF(OR(DAY(F106)=0,22&lt;DAY(F106)),E106,G106))&gt;0,COUNTIF(Sheet!$BP$4:$BP$151,D106),0))+
MIN(1,IF(COUNTIF($O$25:$Q$25,IF(OR(DAY(F106)=0,23&lt;DAY(F106)),E106,G106))&gt;0,COUNTIF(Sheet!$BS$4:$BS$151,D106),0))+
MIN(1,IF(COUNTIF($O$26:$Q$26,IF(OR(DAY(F106)=0,24&lt;DAY(F106)),E106,G106))&gt;0,COUNTIF(Sheet!$BV$4:$BV$151,D106),0))+
MIN(1,IF(COUNTIF($O$27:$Q$27,IF(OR(DAY(F106)=0,25&lt;DAY(F106)),E106,G106))&gt;0,COUNTIF(Sheet!$BY$4:$BY$151,D106),0))+
MIN(1,IF(COUNTIF($O$28:$Q$28,IF(OR(DAY(F106)=0,26&lt;DAY(F106)),E106,G106))&gt;0,COUNTIF(Sheet!$CB$4:$CB$151,D106),0))+
MIN(1,IF(COUNTIF($O$29:$Q$29,IF(OR(DAY(F106)=0,27&lt;DAY(F106)),E106,G106))&gt;0,COUNTIF(Sheet!$CE$4:$CE$151,D106),0))+
MIN(1,IF(COUNTIF($O$30:$Q$30,IF(OR(DAY(F106)=0,28&lt;DAY(F106)),E106,G106))&gt;0,COUNTIF(Sheet!$CH$4:$CH$151,D106),0))+
MIN(1,IF(COUNTIF($O$31:$Q$31,IF(OR(DAY(F106)=0,29&lt;DAY(F106)),E106,G106))&gt;0,COUNTIF(Sheet!$CK$4:$CK$151,D106),0))+
MIN(1,IF(COUNTIF($O$32:$Q$32,IF(OR(DAY(F106)=0,30&lt;DAY(F106)),E106,G106))&gt;0,COUNTIF(Sheet!$CN$4:$CN$151,D106),0))+
MIN(1,IF(COUNTIF($O$33:$Q$33,IF(OR(DAY(F106)=0,31&lt;DAY(F106)),E106,G106))&gt;0,COUNTIF(Sheet!$CQ$4:$CQ$151,D106),0)),"")</f>
        <v/>
      </c>
      <c r="J106" s="37" t="str">
        <f t="shared" ca="1" si="3"/>
        <v/>
      </c>
      <c r="K106" s="40" t="str">
        <f t="shared" ca="1" si="4"/>
        <v/>
      </c>
    </row>
    <row r="107" spans="4:11" x14ac:dyDescent="0.25">
      <c r="D107" s="39" t="str">
        <f>IF(ISBLANK(Sheet!EC105),"",IF(ISNUMBER(--Sheet!EC105),--Sheet!EC105,Sheet!EC105))</f>
        <v/>
      </c>
      <c r="E107" s="5" t="str">
        <f>IF(D107="","",IF(ISNUMBER(D107),"NEEDS NAME",IFERROR(VLOOKUP(D107,Data!$B$2:$C$300,2,FALSE),"ERROR")))</f>
        <v/>
      </c>
      <c r="F107" s="73"/>
      <c r="G107" s="74"/>
      <c r="H107" t="str">
        <f ca="1">IF(OR(E107="A1-2300",E107="B2-2300",E107="C3-2300"),IF(F107="",COUNTIF($O$3:$Q$33,E107),COUNTIF($O$3:INDIRECT(ADDRESS(DAY(F107)+1,COLUMN($Q$3))),E107)+COUNTIF(INDIRECT(ADDRESS(DAY(F107)+2,COLUMN($O$3))):$Q$33,G107)),"")</f>
        <v/>
      </c>
      <c r="I107" s="46" t="str">
        <f>IF(OR(E107="A1-2300",E107="B2-2300",E107="C3-2300"),
MIN(1,IF(COUNTIF($O$3:$Q$3,IF(OR(DAY(F107)=0,1&lt;DAY(F107)),E107,G107))&gt;0,COUNTIF(Sheet!$E$4:$E$151,D107),0))+
MIN(1,IF(COUNTIF($O$4:$Q$4,IF(OR(DAY(F107)=0,2&lt;DAY(F107)),E107,G107))&gt;0,COUNTIF(Sheet!$H$4:$H$151,D107),0))+
MIN(1,IF(COUNTIF($O$5:$Q$5,IF(OR(DAY(F107)=0,3&lt;DAY(F107)),E107,G107))&gt;0,COUNTIF(Sheet!$K$4:$K$151,D107),0))+
MIN(1,IF(COUNTIF($O$6:$Q$6,IF(OR(DAY(F107)=0,4&lt;DAY(F107)),E107,G107))&gt;0,COUNTIF(Sheet!$N$4:$N$151,D107),0))+
MIN(1,IF(COUNTIF($O$7:$Q$7,IF(OR(DAY(F107)=0,5&lt;DAY(F107)),E107,G107))&gt;0,COUNTIF(Sheet!$Q$4:$Q$151,D107),0))+
MIN(1,IF(COUNTIF($O$8:$Q$8,IF(OR(DAY(F107)=0,6&lt;DAY(F107)),E107,G107))&gt;0,COUNTIF(Sheet!$T$4:$T$151,D107),0))+
MIN(1,IF(COUNTIF($O$9:$Q$9,IF(OR(DAY(F107)=0,7&lt;DAY(F107)),E107,G107))&gt;0,COUNTIF(Sheet!$W$4:$W$151,D107),0))+
MIN(1,IF(COUNTIF($O$10:$Q$10,IF(OR(DAY(F107)=0,8&lt;DAY(F107)),E107,G107))&gt;0,COUNTIF(Sheet!$Z$4:$Z$151,D107),0))+
MIN(1,IF(COUNTIF($O$11:$Q$11,IF(OR(DAY(F107)=0,9&lt;DAY(F107)),E107,G107))&gt;0,COUNTIF(Sheet!$AC$4:$AC$151,D107),0))+
MIN(1,IF(COUNTIF($O$12:$Q$12,IF(OR(DAY(F107)=0,10&lt;DAY(F107)),E107,G107))&gt;0,COUNTIF(Sheet!$AF$4:$AF$151,D107),0))+
MIN(1,IF(COUNTIF($O$13:$Q$13,IF(OR(DAY(F107)=0,11&lt;DAY(F107)),E107,G107))&gt;0,COUNTIF(Sheet!$AI$4:$AI$151,D107),0))+
MIN(1,IF(COUNTIF($O$14:$Q$14,IF(OR(DAY(F107)=0,12&lt;DAY(F107)),E107,G107))&gt;0,COUNTIF(Sheet!$AL$4:$AL$151,D107),0))+
MIN(1,IF(COUNTIF($O$15:$Q$15,IF(OR(DAY(F107)=0,13&lt;DAY(F107)),E107,G107))&gt;0,COUNTIF(Sheet!$AO$4:$AO$151,D107),0))+
MIN(1,IF(COUNTIF($O$16:$Q$16,IF(OR(DAY(F107)=0,14&lt;DAY(F107)),E107,G107))&gt;0,COUNTIF(Sheet!$AR$4:$AR$151,D107),0))+
MIN(1,IF(COUNTIF($O$17:$Q$17,IF(OR(DAY(F107)=0,15&lt;DAY(F107)),E107,G107))&gt;0,COUNTIF(Sheet!$AU$4:$AU$151,D107),0))+
MIN(1,IF(COUNTIF($O$18:$Q$18,IF(OR(DAY(F107)=0,16&lt;DAY(F107)),E107,G107))&gt;0,COUNTIF(Sheet!$AX$4:$AX$151,D107),0))+
MIN(1,IF(COUNTIF($O$19:$Q$19,IF(OR(DAY(F107)=0,17&lt;DAY(F107)),E107,G107))&gt;0,COUNTIF(Sheet!$BA$4:$BA$151,D107),0))+
MIN(1,IF(COUNTIF($O$20:$Q$20,IF(OR(DAY(F107)=0,18&lt;DAY(F107)),E107,G107))&gt;0,COUNTIF(Sheet!$BD$4:$BD$151,D107),0))+
MIN(1,IF(COUNTIF($O$21:$Q$21,IF(OR(DAY(F107)=0,19&lt;DAY(F107)),E107,G107))&gt;0,COUNTIF(Sheet!$BG$4:$BG$151,D107),0))+
MIN(1,IF(COUNTIF($O$22:$Q$22,IF(OR(DAY(F107)=0,20&lt;DAY(F107)),E107,G107))&gt;0,COUNTIF(Sheet!$BJ$4:$BJ$151,D107),0))+
MIN(1,IF(COUNTIF($O$23:$Q$23,IF(OR(DAY(F107)=0,21&lt;DAY(F107)),E107,G107))&gt;0,COUNTIF(Sheet!$BM$4:$BM$151,D107),0))+
MIN(1,IF(COUNTIF($O$24:$Q$24,IF(OR(DAY(F107)=0,22&lt;DAY(F107)),E107,G107))&gt;0,COUNTIF(Sheet!$BP$4:$BP$151,D107),0))+
MIN(1,IF(COUNTIF($O$25:$Q$25,IF(OR(DAY(F107)=0,23&lt;DAY(F107)),E107,G107))&gt;0,COUNTIF(Sheet!$BS$4:$BS$151,D107),0))+
MIN(1,IF(COUNTIF($O$26:$Q$26,IF(OR(DAY(F107)=0,24&lt;DAY(F107)),E107,G107))&gt;0,COUNTIF(Sheet!$BV$4:$BV$151,D107),0))+
MIN(1,IF(COUNTIF($O$27:$Q$27,IF(OR(DAY(F107)=0,25&lt;DAY(F107)),E107,G107))&gt;0,COUNTIF(Sheet!$BY$4:$BY$151,D107),0))+
MIN(1,IF(COUNTIF($O$28:$Q$28,IF(OR(DAY(F107)=0,26&lt;DAY(F107)),E107,G107))&gt;0,COUNTIF(Sheet!$CB$4:$CB$151,D107),0))+
MIN(1,IF(COUNTIF($O$29:$Q$29,IF(OR(DAY(F107)=0,27&lt;DAY(F107)),E107,G107))&gt;0,COUNTIF(Sheet!$CE$4:$CE$151,D107),0))+
MIN(1,IF(COUNTIF($O$30:$Q$30,IF(OR(DAY(F107)=0,28&lt;DAY(F107)),E107,G107))&gt;0,COUNTIF(Sheet!$CH$4:$CH$151,D107),0))+
MIN(1,IF(COUNTIF($O$31:$Q$31,IF(OR(DAY(F107)=0,29&lt;DAY(F107)),E107,G107))&gt;0,COUNTIF(Sheet!$CK$4:$CK$151,D107),0))+
MIN(1,IF(COUNTIF($O$32:$Q$32,IF(OR(DAY(F107)=0,30&lt;DAY(F107)),E107,G107))&gt;0,COUNTIF(Sheet!$CN$4:$CN$151,D107),0))+
MIN(1,IF(COUNTIF($O$33:$Q$33,IF(OR(DAY(F107)=0,31&lt;DAY(F107)),E107,G107))&gt;0,COUNTIF(Sheet!$CQ$4:$CQ$151,D107),0)),"")</f>
        <v/>
      </c>
      <c r="J107" s="37" t="str">
        <f t="shared" ca="1" si="3"/>
        <v/>
      </c>
      <c r="K107" s="40" t="str">
        <f t="shared" ca="1" si="4"/>
        <v/>
      </c>
    </row>
    <row r="108" spans="4:11" x14ac:dyDescent="0.25">
      <c r="D108" s="39" t="str">
        <f>IF(ISBLANK(Sheet!EC106),"",IF(ISNUMBER(--Sheet!EC106),--Sheet!EC106,Sheet!EC106))</f>
        <v/>
      </c>
      <c r="E108" s="5" t="str">
        <f>IF(D108="","",IF(ISNUMBER(D108),"NEEDS NAME",IFERROR(VLOOKUP(D108,Data!$B$2:$C$300,2,FALSE),"ERROR")))</f>
        <v/>
      </c>
      <c r="F108" s="73"/>
      <c r="G108" s="74"/>
      <c r="H108" t="str">
        <f ca="1">IF(OR(E108="A1-2300",E108="B2-2300",E108="C3-2300"),IF(F108="",COUNTIF($O$3:$Q$33,E108),COUNTIF($O$3:INDIRECT(ADDRESS(DAY(F108)+1,COLUMN($Q$3))),E108)+COUNTIF(INDIRECT(ADDRESS(DAY(F108)+2,COLUMN($O$3))):$Q$33,G108)),"")</f>
        <v/>
      </c>
      <c r="I108" s="46" t="str">
        <f>IF(OR(E108="A1-2300",E108="B2-2300",E108="C3-2300"),
MIN(1,IF(COUNTIF($O$3:$Q$3,IF(OR(DAY(F108)=0,1&lt;DAY(F108)),E108,G108))&gt;0,COUNTIF(Sheet!$E$4:$E$151,D108),0))+
MIN(1,IF(COUNTIF($O$4:$Q$4,IF(OR(DAY(F108)=0,2&lt;DAY(F108)),E108,G108))&gt;0,COUNTIF(Sheet!$H$4:$H$151,D108),0))+
MIN(1,IF(COUNTIF($O$5:$Q$5,IF(OR(DAY(F108)=0,3&lt;DAY(F108)),E108,G108))&gt;0,COUNTIF(Sheet!$K$4:$K$151,D108),0))+
MIN(1,IF(COUNTIF($O$6:$Q$6,IF(OR(DAY(F108)=0,4&lt;DAY(F108)),E108,G108))&gt;0,COUNTIF(Sheet!$N$4:$N$151,D108),0))+
MIN(1,IF(COUNTIF($O$7:$Q$7,IF(OR(DAY(F108)=0,5&lt;DAY(F108)),E108,G108))&gt;0,COUNTIF(Sheet!$Q$4:$Q$151,D108),0))+
MIN(1,IF(COUNTIF($O$8:$Q$8,IF(OR(DAY(F108)=0,6&lt;DAY(F108)),E108,G108))&gt;0,COUNTIF(Sheet!$T$4:$T$151,D108),0))+
MIN(1,IF(COUNTIF($O$9:$Q$9,IF(OR(DAY(F108)=0,7&lt;DAY(F108)),E108,G108))&gt;0,COUNTIF(Sheet!$W$4:$W$151,D108),0))+
MIN(1,IF(COUNTIF($O$10:$Q$10,IF(OR(DAY(F108)=0,8&lt;DAY(F108)),E108,G108))&gt;0,COUNTIF(Sheet!$Z$4:$Z$151,D108),0))+
MIN(1,IF(COUNTIF($O$11:$Q$11,IF(OR(DAY(F108)=0,9&lt;DAY(F108)),E108,G108))&gt;0,COUNTIF(Sheet!$AC$4:$AC$151,D108),0))+
MIN(1,IF(COUNTIF($O$12:$Q$12,IF(OR(DAY(F108)=0,10&lt;DAY(F108)),E108,G108))&gt;0,COUNTIF(Sheet!$AF$4:$AF$151,D108),0))+
MIN(1,IF(COUNTIF($O$13:$Q$13,IF(OR(DAY(F108)=0,11&lt;DAY(F108)),E108,G108))&gt;0,COUNTIF(Sheet!$AI$4:$AI$151,D108),0))+
MIN(1,IF(COUNTIF($O$14:$Q$14,IF(OR(DAY(F108)=0,12&lt;DAY(F108)),E108,G108))&gt;0,COUNTIF(Sheet!$AL$4:$AL$151,D108),0))+
MIN(1,IF(COUNTIF($O$15:$Q$15,IF(OR(DAY(F108)=0,13&lt;DAY(F108)),E108,G108))&gt;0,COUNTIF(Sheet!$AO$4:$AO$151,D108),0))+
MIN(1,IF(COUNTIF($O$16:$Q$16,IF(OR(DAY(F108)=0,14&lt;DAY(F108)),E108,G108))&gt;0,COUNTIF(Sheet!$AR$4:$AR$151,D108),0))+
MIN(1,IF(COUNTIF($O$17:$Q$17,IF(OR(DAY(F108)=0,15&lt;DAY(F108)),E108,G108))&gt;0,COUNTIF(Sheet!$AU$4:$AU$151,D108),0))+
MIN(1,IF(COUNTIF($O$18:$Q$18,IF(OR(DAY(F108)=0,16&lt;DAY(F108)),E108,G108))&gt;0,COUNTIF(Sheet!$AX$4:$AX$151,D108),0))+
MIN(1,IF(COUNTIF($O$19:$Q$19,IF(OR(DAY(F108)=0,17&lt;DAY(F108)),E108,G108))&gt;0,COUNTIF(Sheet!$BA$4:$BA$151,D108),0))+
MIN(1,IF(COUNTIF($O$20:$Q$20,IF(OR(DAY(F108)=0,18&lt;DAY(F108)),E108,G108))&gt;0,COUNTIF(Sheet!$BD$4:$BD$151,D108),0))+
MIN(1,IF(COUNTIF($O$21:$Q$21,IF(OR(DAY(F108)=0,19&lt;DAY(F108)),E108,G108))&gt;0,COUNTIF(Sheet!$BG$4:$BG$151,D108),0))+
MIN(1,IF(COUNTIF($O$22:$Q$22,IF(OR(DAY(F108)=0,20&lt;DAY(F108)),E108,G108))&gt;0,COUNTIF(Sheet!$BJ$4:$BJ$151,D108),0))+
MIN(1,IF(COUNTIF($O$23:$Q$23,IF(OR(DAY(F108)=0,21&lt;DAY(F108)),E108,G108))&gt;0,COUNTIF(Sheet!$BM$4:$BM$151,D108),0))+
MIN(1,IF(COUNTIF($O$24:$Q$24,IF(OR(DAY(F108)=0,22&lt;DAY(F108)),E108,G108))&gt;0,COUNTIF(Sheet!$BP$4:$BP$151,D108),0))+
MIN(1,IF(COUNTIF($O$25:$Q$25,IF(OR(DAY(F108)=0,23&lt;DAY(F108)),E108,G108))&gt;0,COUNTIF(Sheet!$BS$4:$BS$151,D108),0))+
MIN(1,IF(COUNTIF($O$26:$Q$26,IF(OR(DAY(F108)=0,24&lt;DAY(F108)),E108,G108))&gt;0,COUNTIF(Sheet!$BV$4:$BV$151,D108),0))+
MIN(1,IF(COUNTIF($O$27:$Q$27,IF(OR(DAY(F108)=0,25&lt;DAY(F108)),E108,G108))&gt;0,COUNTIF(Sheet!$BY$4:$BY$151,D108),0))+
MIN(1,IF(COUNTIF($O$28:$Q$28,IF(OR(DAY(F108)=0,26&lt;DAY(F108)),E108,G108))&gt;0,COUNTIF(Sheet!$CB$4:$CB$151,D108),0))+
MIN(1,IF(COUNTIF($O$29:$Q$29,IF(OR(DAY(F108)=0,27&lt;DAY(F108)),E108,G108))&gt;0,COUNTIF(Sheet!$CE$4:$CE$151,D108),0))+
MIN(1,IF(COUNTIF($O$30:$Q$30,IF(OR(DAY(F108)=0,28&lt;DAY(F108)),E108,G108))&gt;0,COUNTIF(Sheet!$CH$4:$CH$151,D108),0))+
MIN(1,IF(COUNTIF($O$31:$Q$31,IF(OR(DAY(F108)=0,29&lt;DAY(F108)),E108,G108))&gt;0,COUNTIF(Sheet!$CK$4:$CK$151,D108),0))+
MIN(1,IF(COUNTIF($O$32:$Q$32,IF(OR(DAY(F108)=0,30&lt;DAY(F108)),E108,G108))&gt;0,COUNTIF(Sheet!$CN$4:$CN$151,D108),0))+
MIN(1,IF(COUNTIF($O$33:$Q$33,IF(OR(DAY(F108)=0,31&lt;DAY(F108)),E108,G108))&gt;0,COUNTIF(Sheet!$CQ$4:$CQ$151,D108),0)),"")</f>
        <v/>
      </c>
      <c r="J108" s="37" t="str">
        <f t="shared" ca="1" si="3"/>
        <v/>
      </c>
      <c r="K108" s="40" t="str">
        <f t="shared" ca="1" si="4"/>
        <v/>
      </c>
    </row>
    <row r="109" spans="4:11" x14ac:dyDescent="0.25">
      <c r="D109" s="39" t="str">
        <f>IF(ISBLANK(Sheet!EC107),"",IF(ISNUMBER(--Sheet!EC107),--Sheet!EC107,Sheet!EC107))</f>
        <v/>
      </c>
      <c r="E109" s="5" t="str">
        <f>IF(D109="","",IF(ISNUMBER(D109),"NEEDS NAME",IFERROR(VLOOKUP(D109,Data!$B$2:$C$300,2,FALSE),"ERROR")))</f>
        <v/>
      </c>
      <c r="F109" s="73"/>
      <c r="G109" s="74"/>
      <c r="H109" t="str">
        <f ca="1">IF(OR(E109="A1-2300",E109="B2-2300",E109="C3-2300"),IF(F109="",COUNTIF($O$3:$Q$33,E109),COUNTIF($O$3:INDIRECT(ADDRESS(DAY(F109)+1,COLUMN($Q$3))),E109)+COUNTIF(INDIRECT(ADDRESS(DAY(F109)+2,COLUMN($O$3))):$Q$33,G109)),"")</f>
        <v/>
      </c>
      <c r="I109" s="46" t="str">
        <f>IF(OR(E109="A1-2300",E109="B2-2300",E109="C3-2300"),
MIN(1,IF(COUNTIF($O$3:$Q$3,IF(OR(DAY(F109)=0,1&lt;DAY(F109)),E109,G109))&gt;0,COUNTIF(Sheet!$E$4:$E$151,D109),0))+
MIN(1,IF(COUNTIF($O$4:$Q$4,IF(OR(DAY(F109)=0,2&lt;DAY(F109)),E109,G109))&gt;0,COUNTIF(Sheet!$H$4:$H$151,D109),0))+
MIN(1,IF(COUNTIF($O$5:$Q$5,IF(OR(DAY(F109)=0,3&lt;DAY(F109)),E109,G109))&gt;0,COUNTIF(Sheet!$K$4:$K$151,D109),0))+
MIN(1,IF(COUNTIF($O$6:$Q$6,IF(OR(DAY(F109)=0,4&lt;DAY(F109)),E109,G109))&gt;0,COUNTIF(Sheet!$N$4:$N$151,D109),0))+
MIN(1,IF(COUNTIF($O$7:$Q$7,IF(OR(DAY(F109)=0,5&lt;DAY(F109)),E109,G109))&gt;0,COUNTIF(Sheet!$Q$4:$Q$151,D109),0))+
MIN(1,IF(COUNTIF($O$8:$Q$8,IF(OR(DAY(F109)=0,6&lt;DAY(F109)),E109,G109))&gt;0,COUNTIF(Sheet!$T$4:$T$151,D109),0))+
MIN(1,IF(COUNTIF($O$9:$Q$9,IF(OR(DAY(F109)=0,7&lt;DAY(F109)),E109,G109))&gt;0,COUNTIF(Sheet!$W$4:$W$151,D109),0))+
MIN(1,IF(COUNTIF($O$10:$Q$10,IF(OR(DAY(F109)=0,8&lt;DAY(F109)),E109,G109))&gt;0,COUNTIF(Sheet!$Z$4:$Z$151,D109),0))+
MIN(1,IF(COUNTIF($O$11:$Q$11,IF(OR(DAY(F109)=0,9&lt;DAY(F109)),E109,G109))&gt;0,COUNTIF(Sheet!$AC$4:$AC$151,D109),0))+
MIN(1,IF(COUNTIF($O$12:$Q$12,IF(OR(DAY(F109)=0,10&lt;DAY(F109)),E109,G109))&gt;0,COUNTIF(Sheet!$AF$4:$AF$151,D109),0))+
MIN(1,IF(COUNTIF($O$13:$Q$13,IF(OR(DAY(F109)=0,11&lt;DAY(F109)),E109,G109))&gt;0,COUNTIF(Sheet!$AI$4:$AI$151,D109),0))+
MIN(1,IF(COUNTIF($O$14:$Q$14,IF(OR(DAY(F109)=0,12&lt;DAY(F109)),E109,G109))&gt;0,COUNTIF(Sheet!$AL$4:$AL$151,D109),0))+
MIN(1,IF(COUNTIF($O$15:$Q$15,IF(OR(DAY(F109)=0,13&lt;DAY(F109)),E109,G109))&gt;0,COUNTIF(Sheet!$AO$4:$AO$151,D109),0))+
MIN(1,IF(COUNTIF($O$16:$Q$16,IF(OR(DAY(F109)=0,14&lt;DAY(F109)),E109,G109))&gt;0,COUNTIF(Sheet!$AR$4:$AR$151,D109),0))+
MIN(1,IF(COUNTIF($O$17:$Q$17,IF(OR(DAY(F109)=0,15&lt;DAY(F109)),E109,G109))&gt;0,COUNTIF(Sheet!$AU$4:$AU$151,D109),0))+
MIN(1,IF(COUNTIF($O$18:$Q$18,IF(OR(DAY(F109)=0,16&lt;DAY(F109)),E109,G109))&gt;0,COUNTIF(Sheet!$AX$4:$AX$151,D109),0))+
MIN(1,IF(COUNTIF($O$19:$Q$19,IF(OR(DAY(F109)=0,17&lt;DAY(F109)),E109,G109))&gt;0,COUNTIF(Sheet!$BA$4:$BA$151,D109),0))+
MIN(1,IF(COUNTIF($O$20:$Q$20,IF(OR(DAY(F109)=0,18&lt;DAY(F109)),E109,G109))&gt;0,COUNTIF(Sheet!$BD$4:$BD$151,D109),0))+
MIN(1,IF(COUNTIF($O$21:$Q$21,IF(OR(DAY(F109)=0,19&lt;DAY(F109)),E109,G109))&gt;0,COUNTIF(Sheet!$BG$4:$BG$151,D109),0))+
MIN(1,IF(COUNTIF($O$22:$Q$22,IF(OR(DAY(F109)=0,20&lt;DAY(F109)),E109,G109))&gt;0,COUNTIF(Sheet!$BJ$4:$BJ$151,D109),0))+
MIN(1,IF(COUNTIF($O$23:$Q$23,IF(OR(DAY(F109)=0,21&lt;DAY(F109)),E109,G109))&gt;0,COUNTIF(Sheet!$BM$4:$BM$151,D109),0))+
MIN(1,IF(COUNTIF($O$24:$Q$24,IF(OR(DAY(F109)=0,22&lt;DAY(F109)),E109,G109))&gt;0,COUNTIF(Sheet!$BP$4:$BP$151,D109),0))+
MIN(1,IF(COUNTIF($O$25:$Q$25,IF(OR(DAY(F109)=0,23&lt;DAY(F109)),E109,G109))&gt;0,COUNTIF(Sheet!$BS$4:$BS$151,D109),0))+
MIN(1,IF(COUNTIF($O$26:$Q$26,IF(OR(DAY(F109)=0,24&lt;DAY(F109)),E109,G109))&gt;0,COUNTIF(Sheet!$BV$4:$BV$151,D109),0))+
MIN(1,IF(COUNTIF($O$27:$Q$27,IF(OR(DAY(F109)=0,25&lt;DAY(F109)),E109,G109))&gt;0,COUNTIF(Sheet!$BY$4:$BY$151,D109),0))+
MIN(1,IF(COUNTIF($O$28:$Q$28,IF(OR(DAY(F109)=0,26&lt;DAY(F109)),E109,G109))&gt;0,COUNTIF(Sheet!$CB$4:$CB$151,D109),0))+
MIN(1,IF(COUNTIF($O$29:$Q$29,IF(OR(DAY(F109)=0,27&lt;DAY(F109)),E109,G109))&gt;0,COUNTIF(Sheet!$CE$4:$CE$151,D109),0))+
MIN(1,IF(COUNTIF($O$30:$Q$30,IF(OR(DAY(F109)=0,28&lt;DAY(F109)),E109,G109))&gt;0,COUNTIF(Sheet!$CH$4:$CH$151,D109),0))+
MIN(1,IF(COUNTIF($O$31:$Q$31,IF(OR(DAY(F109)=0,29&lt;DAY(F109)),E109,G109))&gt;0,COUNTIF(Sheet!$CK$4:$CK$151,D109),0))+
MIN(1,IF(COUNTIF($O$32:$Q$32,IF(OR(DAY(F109)=0,30&lt;DAY(F109)),E109,G109))&gt;0,COUNTIF(Sheet!$CN$4:$CN$151,D109),0))+
MIN(1,IF(COUNTIF($O$33:$Q$33,IF(OR(DAY(F109)=0,31&lt;DAY(F109)),E109,G109))&gt;0,COUNTIF(Sheet!$CQ$4:$CQ$151,D109),0)),"")</f>
        <v/>
      </c>
      <c r="J109" s="37" t="str">
        <f t="shared" ca="1" si="3"/>
        <v/>
      </c>
      <c r="K109" s="40" t="str">
        <f t="shared" ca="1" si="4"/>
        <v/>
      </c>
    </row>
    <row r="110" spans="4:11" x14ac:dyDescent="0.25">
      <c r="D110" s="39" t="str">
        <f>IF(ISBLANK(Sheet!EC108),"",IF(ISNUMBER(--Sheet!EC108),--Sheet!EC108,Sheet!EC108))</f>
        <v/>
      </c>
      <c r="E110" s="5" t="str">
        <f>IF(D110="","",IF(ISNUMBER(D110),"NEEDS NAME",IFERROR(VLOOKUP(D110,Data!$B$2:$C$300,2,FALSE),"ERROR")))</f>
        <v/>
      </c>
      <c r="F110" s="73"/>
      <c r="G110" s="74"/>
      <c r="H110" t="str">
        <f ca="1">IF(OR(E110="A1-2300",E110="B2-2300",E110="C3-2300"),IF(F110="",COUNTIF($O$3:$Q$33,E110),COUNTIF($O$3:INDIRECT(ADDRESS(DAY(F110)+1,COLUMN($Q$3))),E110)+COUNTIF(INDIRECT(ADDRESS(DAY(F110)+2,COLUMN($O$3))):$Q$33,G110)),"")</f>
        <v/>
      </c>
      <c r="I110" s="46" t="str">
        <f>IF(OR(E110="A1-2300",E110="B2-2300",E110="C3-2300"),
MIN(1,IF(COUNTIF($O$3:$Q$3,IF(OR(DAY(F110)=0,1&lt;DAY(F110)),E110,G110))&gt;0,COUNTIF(Sheet!$E$4:$E$151,D110),0))+
MIN(1,IF(COUNTIF($O$4:$Q$4,IF(OR(DAY(F110)=0,2&lt;DAY(F110)),E110,G110))&gt;0,COUNTIF(Sheet!$H$4:$H$151,D110),0))+
MIN(1,IF(COUNTIF($O$5:$Q$5,IF(OR(DAY(F110)=0,3&lt;DAY(F110)),E110,G110))&gt;0,COUNTIF(Sheet!$K$4:$K$151,D110),0))+
MIN(1,IF(COUNTIF($O$6:$Q$6,IF(OR(DAY(F110)=0,4&lt;DAY(F110)),E110,G110))&gt;0,COUNTIF(Sheet!$N$4:$N$151,D110),0))+
MIN(1,IF(COUNTIF($O$7:$Q$7,IF(OR(DAY(F110)=0,5&lt;DAY(F110)),E110,G110))&gt;0,COUNTIF(Sheet!$Q$4:$Q$151,D110),0))+
MIN(1,IF(COUNTIF($O$8:$Q$8,IF(OR(DAY(F110)=0,6&lt;DAY(F110)),E110,G110))&gt;0,COUNTIF(Sheet!$T$4:$T$151,D110),0))+
MIN(1,IF(COUNTIF($O$9:$Q$9,IF(OR(DAY(F110)=0,7&lt;DAY(F110)),E110,G110))&gt;0,COUNTIF(Sheet!$W$4:$W$151,D110),0))+
MIN(1,IF(COUNTIF($O$10:$Q$10,IF(OR(DAY(F110)=0,8&lt;DAY(F110)),E110,G110))&gt;0,COUNTIF(Sheet!$Z$4:$Z$151,D110),0))+
MIN(1,IF(COUNTIF($O$11:$Q$11,IF(OR(DAY(F110)=0,9&lt;DAY(F110)),E110,G110))&gt;0,COUNTIF(Sheet!$AC$4:$AC$151,D110),0))+
MIN(1,IF(COUNTIF($O$12:$Q$12,IF(OR(DAY(F110)=0,10&lt;DAY(F110)),E110,G110))&gt;0,COUNTIF(Sheet!$AF$4:$AF$151,D110),0))+
MIN(1,IF(COUNTIF($O$13:$Q$13,IF(OR(DAY(F110)=0,11&lt;DAY(F110)),E110,G110))&gt;0,COUNTIF(Sheet!$AI$4:$AI$151,D110),0))+
MIN(1,IF(COUNTIF($O$14:$Q$14,IF(OR(DAY(F110)=0,12&lt;DAY(F110)),E110,G110))&gt;0,COUNTIF(Sheet!$AL$4:$AL$151,D110),0))+
MIN(1,IF(COUNTIF($O$15:$Q$15,IF(OR(DAY(F110)=0,13&lt;DAY(F110)),E110,G110))&gt;0,COUNTIF(Sheet!$AO$4:$AO$151,D110),0))+
MIN(1,IF(COUNTIF($O$16:$Q$16,IF(OR(DAY(F110)=0,14&lt;DAY(F110)),E110,G110))&gt;0,COUNTIF(Sheet!$AR$4:$AR$151,D110),0))+
MIN(1,IF(COUNTIF($O$17:$Q$17,IF(OR(DAY(F110)=0,15&lt;DAY(F110)),E110,G110))&gt;0,COUNTIF(Sheet!$AU$4:$AU$151,D110),0))+
MIN(1,IF(COUNTIF($O$18:$Q$18,IF(OR(DAY(F110)=0,16&lt;DAY(F110)),E110,G110))&gt;0,COUNTIF(Sheet!$AX$4:$AX$151,D110),0))+
MIN(1,IF(COUNTIF($O$19:$Q$19,IF(OR(DAY(F110)=0,17&lt;DAY(F110)),E110,G110))&gt;0,COUNTIF(Sheet!$BA$4:$BA$151,D110),0))+
MIN(1,IF(COUNTIF($O$20:$Q$20,IF(OR(DAY(F110)=0,18&lt;DAY(F110)),E110,G110))&gt;0,COUNTIF(Sheet!$BD$4:$BD$151,D110),0))+
MIN(1,IF(COUNTIF($O$21:$Q$21,IF(OR(DAY(F110)=0,19&lt;DAY(F110)),E110,G110))&gt;0,COUNTIF(Sheet!$BG$4:$BG$151,D110),0))+
MIN(1,IF(COUNTIF($O$22:$Q$22,IF(OR(DAY(F110)=0,20&lt;DAY(F110)),E110,G110))&gt;0,COUNTIF(Sheet!$BJ$4:$BJ$151,D110),0))+
MIN(1,IF(COUNTIF($O$23:$Q$23,IF(OR(DAY(F110)=0,21&lt;DAY(F110)),E110,G110))&gt;0,COUNTIF(Sheet!$BM$4:$BM$151,D110),0))+
MIN(1,IF(COUNTIF($O$24:$Q$24,IF(OR(DAY(F110)=0,22&lt;DAY(F110)),E110,G110))&gt;0,COUNTIF(Sheet!$BP$4:$BP$151,D110),0))+
MIN(1,IF(COUNTIF($O$25:$Q$25,IF(OR(DAY(F110)=0,23&lt;DAY(F110)),E110,G110))&gt;0,COUNTIF(Sheet!$BS$4:$BS$151,D110),0))+
MIN(1,IF(COUNTIF($O$26:$Q$26,IF(OR(DAY(F110)=0,24&lt;DAY(F110)),E110,G110))&gt;0,COUNTIF(Sheet!$BV$4:$BV$151,D110),0))+
MIN(1,IF(COUNTIF($O$27:$Q$27,IF(OR(DAY(F110)=0,25&lt;DAY(F110)),E110,G110))&gt;0,COUNTIF(Sheet!$BY$4:$BY$151,D110),0))+
MIN(1,IF(COUNTIF($O$28:$Q$28,IF(OR(DAY(F110)=0,26&lt;DAY(F110)),E110,G110))&gt;0,COUNTIF(Sheet!$CB$4:$CB$151,D110),0))+
MIN(1,IF(COUNTIF($O$29:$Q$29,IF(OR(DAY(F110)=0,27&lt;DAY(F110)),E110,G110))&gt;0,COUNTIF(Sheet!$CE$4:$CE$151,D110),0))+
MIN(1,IF(COUNTIF($O$30:$Q$30,IF(OR(DAY(F110)=0,28&lt;DAY(F110)),E110,G110))&gt;0,COUNTIF(Sheet!$CH$4:$CH$151,D110),0))+
MIN(1,IF(COUNTIF($O$31:$Q$31,IF(OR(DAY(F110)=0,29&lt;DAY(F110)),E110,G110))&gt;0,COUNTIF(Sheet!$CK$4:$CK$151,D110),0))+
MIN(1,IF(COUNTIF($O$32:$Q$32,IF(OR(DAY(F110)=0,30&lt;DAY(F110)),E110,G110))&gt;0,COUNTIF(Sheet!$CN$4:$CN$151,D110),0))+
MIN(1,IF(COUNTIF($O$33:$Q$33,IF(OR(DAY(F110)=0,31&lt;DAY(F110)),E110,G110))&gt;0,COUNTIF(Sheet!$CQ$4:$CQ$151,D110),0)),"")</f>
        <v/>
      </c>
      <c r="J110" s="37" t="str">
        <f t="shared" ca="1" si="3"/>
        <v/>
      </c>
      <c r="K110" s="40" t="str">
        <f t="shared" ca="1" si="4"/>
        <v/>
      </c>
    </row>
    <row r="111" spans="4:11" x14ac:dyDescent="0.25">
      <c r="D111" s="39" t="str">
        <f>IF(ISBLANK(Sheet!EC109),"",IF(ISNUMBER(--Sheet!EC109),--Sheet!EC109,Sheet!EC109))</f>
        <v/>
      </c>
      <c r="E111" s="5" t="str">
        <f>IF(D111="","",IF(ISNUMBER(D111),"NEEDS NAME",IFERROR(VLOOKUP(D111,Data!$B$2:$C$300,2,FALSE),"ERROR")))</f>
        <v/>
      </c>
      <c r="F111" s="73"/>
      <c r="G111" s="74"/>
      <c r="H111" t="str">
        <f ca="1">IF(OR(E111="A1-2300",E111="B2-2300",E111="C3-2300"),IF(F111="",COUNTIF($O$3:$Q$33,E111),COUNTIF($O$3:INDIRECT(ADDRESS(DAY(F111)+1,COLUMN($Q$3))),E111)+COUNTIF(INDIRECT(ADDRESS(DAY(F111)+2,COLUMN($O$3))):$Q$33,G111)),"")</f>
        <v/>
      </c>
      <c r="I111" s="46" t="str">
        <f>IF(OR(E111="A1-2300",E111="B2-2300",E111="C3-2300"),
MIN(1,IF(COUNTIF($O$3:$Q$3,IF(OR(DAY(F111)=0,1&lt;DAY(F111)),E111,G111))&gt;0,COUNTIF(Sheet!$E$4:$E$151,D111),0))+
MIN(1,IF(COUNTIF($O$4:$Q$4,IF(OR(DAY(F111)=0,2&lt;DAY(F111)),E111,G111))&gt;0,COUNTIF(Sheet!$H$4:$H$151,D111),0))+
MIN(1,IF(COUNTIF($O$5:$Q$5,IF(OR(DAY(F111)=0,3&lt;DAY(F111)),E111,G111))&gt;0,COUNTIF(Sheet!$K$4:$K$151,D111),0))+
MIN(1,IF(COUNTIF($O$6:$Q$6,IF(OR(DAY(F111)=0,4&lt;DAY(F111)),E111,G111))&gt;0,COUNTIF(Sheet!$N$4:$N$151,D111),0))+
MIN(1,IF(COUNTIF($O$7:$Q$7,IF(OR(DAY(F111)=0,5&lt;DAY(F111)),E111,G111))&gt;0,COUNTIF(Sheet!$Q$4:$Q$151,D111),0))+
MIN(1,IF(COUNTIF($O$8:$Q$8,IF(OR(DAY(F111)=0,6&lt;DAY(F111)),E111,G111))&gt;0,COUNTIF(Sheet!$T$4:$T$151,D111),0))+
MIN(1,IF(COUNTIF($O$9:$Q$9,IF(OR(DAY(F111)=0,7&lt;DAY(F111)),E111,G111))&gt;0,COUNTIF(Sheet!$W$4:$W$151,D111),0))+
MIN(1,IF(COUNTIF($O$10:$Q$10,IF(OR(DAY(F111)=0,8&lt;DAY(F111)),E111,G111))&gt;0,COUNTIF(Sheet!$Z$4:$Z$151,D111),0))+
MIN(1,IF(COUNTIF($O$11:$Q$11,IF(OR(DAY(F111)=0,9&lt;DAY(F111)),E111,G111))&gt;0,COUNTIF(Sheet!$AC$4:$AC$151,D111),0))+
MIN(1,IF(COUNTIF($O$12:$Q$12,IF(OR(DAY(F111)=0,10&lt;DAY(F111)),E111,G111))&gt;0,COUNTIF(Sheet!$AF$4:$AF$151,D111),0))+
MIN(1,IF(COUNTIF($O$13:$Q$13,IF(OR(DAY(F111)=0,11&lt;DAY(F111)),E111,G111))&gt;0,COUNTIF(Sheet!$AI$4:$AI$151,D111),0))+
MIN(1,IF(COUNTIF($O$14:$Q$14,IF(OR(DAY(F111)=0,12&lt;DAY(F111)),E111,G111))&gt;0,COUNTIF(Sheet!$AL$4:$AL$151,D111),0))+
MIN(1,IF(COUNTIF($O$15:$Q$15,IF(OR(DAY(F111)=0,13&lt;DAY(F111)),E111,G111))&gt;0,COUNTIF(Sheet!$AO$4:$AO$151,D111),0))+
MIN(1,IF(COUNTIF($O$16:$Q$16,IF(OR(DAY(F111)=0,14&lt;DAY(F111)),E111,G111))&gt;0,COUNTIF(Sheet!$AR$4:$AR$151,D111),0))+
MIN(1,IF(COUNTIF($O$17:$Q$17,IF(OR(DAY(F111)=0,15&lt;DAY(F111)),E111,G111))&gt;0,COUNTIF(Sheet!$AU$4:$AU$151,D111),0))+
MIN(1,IF(COUNTIF($O$18:$Q$18,IF(OR(DAY(F111)=0,16&lt;DAY(F111)),E111,G111))&gt;0,COUNTIF(Sheet!$AX$4:$AX$151,D111),0))+
MIN(1,IF(COUNTIF($O$19:$Q$19,IF(OR(DAY(F111)=0,17&lt;DAY(F111)),E111,G111))&gt;0,COUNTIF(Sheet!$BA$4:$BA$151,D111),0))+
MIN(1,IF(COUNTIF($O$20:$Q$20,IF(OR(DAY(F111)=0,18&lt;DAY(F111)),E111,G111))&gt;0,COUNTIF(Sheet!$BD$4:$BD$151,D111),0))+
MIN(1,IF(COUNTIF($O$21:$Q$21,IF(OR(DAY(F111)=0,19&lt;DAY(F111)),E111,G111))&gt;0,COUNTIF(Sheet!$BG$4:$BG$151,D111),0))+
MIN(1,IF(COUNTIF($O$22:$Q$22,IF(OR(DAY(F111)=0,20&lt;DAY(F111)),E111,G111))&gt;0,COUNTIF(Sheet!$BJ$4:$BJ$151,D111),0))+
MIN(1,IF(COUNTIF($O$23:$Q$23,IF(OR(DAY(F111)=0,21&lt;DAY(F111)),E111,G111))&gt;0,COUNTIF(Sheet!$BM$4:$BM$151,D111),0))+
MIN(1,IF(COUNTIF($O$24:$Q$24,IF(OR(DAY(F111)=0,22&lt;DAY(F111)),E111,G111))&gt;0,COUNTIF(Sheet!$BP$4:$BP$151,D111),0))+
MIN(1,IF(COUNTIF($O$25:$Q$25,IF(OR(DAY(F111)=0,23&lt;DAY(F111)),E111,G111))&gt;0,COUNTIF(Sheet!$BS$4:$BS$151,D111),0))+
MIN(1,IF(COUNTIF($O$26:$Q$26,IF(OR(DAY(F111)=0,24&lt;DAY(F111)),E111,G111))&gt;0,COUNTIF(Sheet!$BV$4:$BV$151,D111),0))+
MIN(1,IF(COUNTIF($O$27:$Q$27,IF(OR(DAY(F111)=0,25&lt;DAY(F111)),E111,G111))&gt;0,COUNTIF(Sheet!$BY$4:$BY$151,D111),0))+
MIN(1,IF(COUNTIF($O$28:$Q$28,IF(OR(DAY(F111)=0,26&lt;DAY(F111)),E111,G111))&gt;0,COUNTIF(Sheet!$CB$4:$CB$151,D111),0))+
MIN(1,IF(COUNTIF($O$29:$Q$29,IF(OR(DAY(F111)=0,27&lt;DAY(F111)),E111,G111))&gt;0,COUNTIF(Sheet!$CE$4:$CE$151,D111),0))+
MIN(1,IF(COUNTIF($O$30:$Q$30,IF(OR(DAY(F111)=0,28&lt;DAY(F111)),E111,G111))&gt;0,COUNTIF(Sheet!$CH$4:$CH$151,D111),0))+
MIN(1,IF(COUNTIF($O$31:$Q$31,IF(OR(DAY(F111)=0,29&lt;DAY(F111)),E111,G111))&gt;0,COUNTIF(Sheet!$CK$4:$CK$151,D111),0))+
MIN(1,IF(COUNTIF($O$32:$Q$32,IF(OR(DAY(F111)=0,30&lt;DAY(F111)),E111,G111))&gt;0,COUNTIF(Sheet!$CN$4:$CN$151,D111),0))+
MIN(1,IF(COUNTIF($O$33:$Q$33,IF(OR(DAY(F111)=0,31&lt;DAY(F111)),E111,G111))&gt;0,COUNTIF(Sheet!$CQ$4:$CQ$151,D111),0)),"")</f>
        <v/>
      </c>
      <c r="J111" s="37" t="str">
        <f t="shared" ca="1" si="3"/>
        <v/>
      </c>
      <c r="K111" s="40" t="str">
        <f t="shared" ca="1" si="4"/>
        <v/>
      </c>
    </row>
    <row r="112" spans="4:11" x14ac:dyDescent="0.25">
      <c r="D112" s="39" t="str">
        <f>IF(ISBLANK(Sheet!EC110),"",IF(ISNUMBER(--Sheet!EC110),--Sheet!EC110,Sheet!EC110))</f>
        <v/>
      </c>
      <c r="E112" s="5" t="str">
        <f>IF(D112="","",IF(ISNUMBER(D112),"NEEDS NAME",IFERROR(VLOOKUP(D112,Data!$B$2:$C$300,2,FALSE),"ERROR")))</f>
        <v/>
      </c>
      <c r="F112" s="73"/>
      <c r="G112" s="74"/>
      <c r="H112" t="str">
        <f ca="1">IF(OR(E112="A1-2300",E112="B2-2300",E112="C3-2300"),IF(F112="",COUNTIF($O$3:$Q$33,E112),COUNTIF($O$3:INDIRECT(ADDRESS(DAY(F112)+1,COLUMN($Q$3))),E112)+COUNTIF(INDIRECT(ADDRESS(DAY(F112)+2,COLUMN($O$3))):$Q$33,G112)),"")</f>
        <v/>
      </c>
      <c r="I112" s="46" t="str">
        <f>IF(OR(E112="A1-2300",E112="B2-2300",E112="C3-2300"),
MIN(1,IF(COUNTIF($O$3:$Q$3,IF(OR(DAY(F112)=0,1&lt;DAY(F112)),E112,G112))&gt;0,COUNTIF(Sheet!$E$4:$E$151,D112),0))+
MIN(1,IF(COUNTIF($O$4:$Q$4,IF(OR(DAY(F112)=0,2&lt;DAY(F112)),E112,G112))&gt;0,COUNTIF(Sheet!$H$4:$H$151,D112),0))+
MIN(1,IF(COUNTIF($O$5:$Q$5,IF(OR(DAY(F112)=0,3&lt;DAY(F112)),E112,G112))&gt;0,COUNTIF(Sheet!$K$4:$K$151,D112),0))+
MIN(1,IF(COUNTIF($O$6:$Q$6,IF(OR(DAY(F112)=0,4&lt;DAY(F112)),E112,G112))&gt;0,COUNTIF(Sheet!$N$4:$N$151,D112),0))+
MIN(1,IF(COUNTIF($O$7:$Q$7,IF(OR(DAY(F112)=0,5&lt;DAY(F112)),E112,G112))&gt;0,COUNTIF(Sheet!$Q$4:$Q$151,D112),0))+
MIN(1,IF(COUNTIF($O$8:$Q$8,IF(OR(DAY(F112)=0,6&lt;DAY(F112)),E112,G112))&gt;0,COUNTIF(Sheet!$T$4:$T$151,D112),0))+
MIN(1,IF(COUNTIF($O$9:$Q$9,IF(OR(DAY(F112)=0,7&lt;DAY(F112)),E112,G112))&gt;0,COUNTIF(Sheet!$W$4:$W$151,D112),0))+
MIN(1,IF(COUNTIF($O$10:$Q$10,IF(OR(DAY(F112)=0,8&lt;DAY(F112)),E112,G112))&gt;0,COUNTIF(Sheet!$Z$4:$Z$151,D112),0))+
MIN(1,IF(COUNTIF($O$11:$Q$11,IF(OR(DAY(F112)=0,9&lt;DAY(F112)),E112,G112))&gt;0,COUNTIF(Sheet!$AC$4:$AC$151,D112),0))+
MIN(1,IF(COUNTIF($O$12:$Q$12,IF(OR(DAY(F112)=0,10&lt;DAY(F112)),E112,G112))&gt;0,COUNTIF(Sheet!$AF$4:$AF$151,D112),0))+
MIN(1,IF(COUNTIF($O$13:$Q$13,IF(OR(DAY(F112)=0,11&lt;DAY(F112)),E112,G112))&gt;0,COUNTIF(Sheet!$AI$4:$AI$151,D112),0))+
MIN(1,IF(COUNTIF($O$14:$Q$14,IF(OR(DAY(F112)=0,12&lt;DAY(F112)),E112,G112))&gt;0,COUNTIF(Sheet!$AL$4:$AL$151,D112),0))+
MIN(1,IF(COUNTIF($O$15:$Q$15,IF(OR(DAY(F112)=0,13&lt;DAY(F112)),E112,G112))&gt;0,COUNTIF(Sheet!$AO$4:$AO$151,D112),0))+
MIN(1,IF(COUNTIF($O$16:$Q$16,IF(OR(DAY(F112)=0,14&lt;DAY(F112)),E112,G112))&gt;0,COUNTIF(Sheet!$AR$4:$AR$151,D112),0))+
MIN(1,IF(COUNTIF($O$17:$Q$17,IF(OR(DAY(F112)=0,15&lt;DAY(F112)),E112,G112))&gt;0,COUNTIF(Sheet!$AU$4:$AU$151,D112),0))+
MIN(1,IF(COUNTIF($O$18:$Q$18,IF(OR(DAY(F112)=0,16&lt;DAY(F112)),E112,G112))&gt;0,COUNTIF(Sheet!$AX$4:$AX$151,D112),0))+
MIN(1,IF(COUNTIF($O$19:$Q$19,IF(OR(DAY(F112)=0,17&lt;DAY(F112)),E112,G112))&gt;0,COUNTIF(Sheet!$BA$4:$BA$151,D112),0))+
MIN(1,IF(COUNTIF($O$20:$Q$20,IF(OR(DAY(F112)=0,18&lt;DAY(F112)),E112,G112))&gt;0,COUNTIF(Sheet!$BD$4:$BD$151,D112),0))+
MIN(1,IF(COUNTIF($O$21:$Q$21,IF(OR(DAY(F112)=0,19&lt;DAY(F112)),E112,G112))&gt;0,COUNTIF(Sheet!$BG$4:$BG$151,D112),0))+
MIN(1,IF(COUNTIF($O$22:$Q$22,IF(OR(DAY(F112)=0,20&lt;DAY(F112)),E112,G112))&gt;0,COUNTIF(Sheet!$BJ$4:$BJ$151,D112),0))+
MIN(1,IF(COUNTIF($O$23:$Q$23,IF(OR(DAY(F112)=0,21&lt;DAY(F112)),E112,G112))&gt;0,COUNTIF(Sheet!$BM$4:$BM$151,D112),0))+
MIN(1,IF(COUNTIF($O$24:$Q$24,IF(OR(DAY(F112)=0,22&lt;DAY(F112)),E112,G112))&gt;0,COUNTIF(Sheet!$BP$4:$BP$151,D112),0))+
MIN(1,IF(COUNTIF($O$25:$Q$25,IF(OR(DAY(F112)=0,23&lt;DAY(F112)),E112,G112))&gt;0,COUNTIF(Sheet!$BS$4:$BS$151,D112),0))+
MIN(1,IF(COUNTIF($O$26:$Q$26,IF(OR(DAY(F112)=0,24&lt;DAY(F112)),E112,G112))&gt;0,COUNTIF(Sheet!$BV$4:$BV$151,D112),0))+
MIN(1,IF(COUNTIF($O$27:$Q$27,IF(OR(DAY(F112)=0,25&lt;DAY(F112)),E112,G112))&gt;0,COUNTIF(Sheet!$BY$4:$BY$151,D112),0))+
MIN(1,IF(COUNTIF($O$28:$Q$28,IF(OR(DAY(F112)=0,26&lt;DAY(F112)),E112,G112))&gt;0,COUNTIF(Sheet!$CB$4:$CB$151,D112),0))+
MIN(1,IF(COUNTIF($O$29:$Q$29,IF(OR(DAY(F112)=0,27&lt;DAY(F112)),E112,G112))&gt;0,COUNTIF(Sheet!$CE$4:$CE$151,D112),0))+
MIN(1,IF(COUNTIF($O$30:$Q$30,IF(OR(DAY(F112)=0,28&lt;DAY(F112)),E112,G112))&gt;0,COUNTIF(Sheet!$CH$4:$CH$151,D112),0))+
MIN(1,IF(COUNTIF($O$31:$Q$31,IF(OR(DAY(F112)=0,29&lt;DAY(F112)),E112,G112))&gt;0,COUNTIF(Sheet!$CK$4:$CK$151,D112),0))+
MIN(1,IF(COUNTIF($O$32:$Q$32,IF(OR(DAY(F112)=0,30&lt;DAY(F112)),E112,G112))&gt;0,COUNTIF(Sheet!$CN$4:$CN$151,D112),0))+
MIN(1,IF(COUNTIF($O$33:$Q$33,IF(OR(DAY(F112)=0,31&lt;DAY(F112)),E112,G112))&gt;0,COUNTIF(Sheet!$CQ$4:$CQ$151,D112),0)),"")</f>
        <v/>
      </c>
      <c r="J112" s="37" t="str">
        <f t="shared" ca="1" si="3"/>
        <v/>
      </c>
      <c r="K112" s="40" t="str">
        <f t="shared" ca="1" si="4"/>
        <v/>
      </c>
    </row>
    <row r="113" spans="4:11" x14ac:dyDescent="0.25">
      <c r="D113" s="39" t="str">
        <f>IF(ISBLANK(Sheet!EC111),"",IF(ISNUMBER(--Sheet!EC111),--Sheet!EC111,Sheet!EC111))</f>
        <v/>
      </c>
      <c r="E113" s="5" t="str">
        <f>IF(D113="","",IF(ISNUMBER(D113),"NEEDS NAME",IFERROR(VLOOKUP(D113,Data!$B$2:$C$300,2,FALSE),"ERROR")))</f>
        <v/>
      </c>
      <c r="F113" s="73"/>
      <c r="G113" s="74"/>
      <c r="H113" t="str">
        <f ca="1">IF(OR(E113="A1-2300",E113="B2-2300",E113="C3-2300"),IF(F113="",COUNTIF($O$3:$Q$33,E113),COUNTIF($O$3:INDIRECT(ADDRESS(DAY(F113)+1,COLUMN($Q$3))),E113)+COUNTIF(INDIRECT(ADDRESS(DAY(F113)+2,COLUMN($O$3))):$Q$33,G113)),"")</f>
        <v/>
      </c>
      <c r="I113" s="46" t="str">
        <f>IF(OR(E113="A1-2300",E113="B2-2300",E113="C3-2300"),
MIN(1,IF(COUNTIF($O$3:$Q$3,IF(OR(DAY(F113)=0,1&lt;DAY(F113)),E113,G113))&gt;0,COUNTIF(Sheet!$E$4:$E$151,D113),0))+
MIN(1,IF(COUNTIF($O$4:$Q$4,IF(OR(DAY(F113)=0,2&lt;DAY(F113)),E113,G113))&gt;0,COUNTIF(Sheet!$H$4:$H$151,D113),0))+
MIN(1,IF(COUNTIF($O$5:$Q$5,IF(OR(DAY(F113)=0,3&lt;DAY(F113)),E113,G113))&gt;0,COUNTIF(Sheet!$K$4:$K$151,D113),0))+
MIN(1,IF(COUNTIF($O$6:$Q$6,IF(OR(DAY(F113)=0,4&lt;DAY(F113)),E113,G113))&gt;0,COUNTIF(Sheet!$N$4:$N$151,D113),0))+
MIN(1,IF(COUNTIF($O$7:$Q$7,IF(OR(DAY(F113)=0,5&lt;DAY(F113)),E113,G113))&gt;0,COUNTIF(Sheet!$Q$4:$Q$151,D113),0))+
MIN(1,IF(COUNTIF($O$8:$Q$8,IF(OR(DAY(F113)=0,6&lt;DAY(F113)),E113,G113))&gt;0,COUNTIF(Sheet!$T$4:$T$151,D113),0))+
MIN(1,IF(COUNTIF($O$9:$Q$9,IF(OR(DAY(F113)=0,7&lt;DAY(F113)),E113,G113))&gt;0,COUNTIF(Sheet!$W$4:$W$151,D113),0))+
MIN(1,IF(COUNTIF($O$10:$Q$10,IF(OR(DAY(F113)=0,8&lt;DAY(F113)),E113,G113))&gt;0,COUNTIF(Sheet!$Z$4:$Z$151,D113),0))+
MIN(1,IF(COUNTIF($O$11:$Q$11,IF(OR(DAY(F113)=0,9&lt;DAY(F113)),E113,G113))&gt;0,COUNTIF(Sheet!$AC$4:$AC$151,D113),0))+
MIN(1,IF(COUNTIF($O$12:$Q$12,IF(OR(DAY(F113)=0,10&lt;DAY(F113)),E113,G113))&gt;0,COUNTIF(Sheet!$AF$4:$AF$151,D113),0))+
MIN(1,IF(COUNTIF($O$13:$Q$13,IF(OR(DAY(F113)=0,11&lt;DAY(F113)),E113,G113))&gt;0,COUNTIF(Sheet!$AI$4:$AI$151,D113),0))+
MIN(1,IF(COUNTIF($O$14:$Q$14,IF(OR(DAY(F113)=0,12&lt;DAY(F113)),E113,G113))&gt;0,COUNTIF(Sheet!$AL$4:$AL$151,D113),0))+
MIN(1,IF(COUNTIF($O$15:$Q$15,IF(OR(DAY(F113)=0,13&lt;DAY(F113)),E113,G113))&gt;0,COUNTIF(Sheet!$AO$4:$AO$151,D113),0))+
MIN(1,IF(COUNTIF($O$16:$Q$16,IF(OR(DAY(F113)=0,14&lt;DAY(F113)),E113,G113))&gt;0,COUNTIF(Sheet!$AR$4:$AR$151,D113),0))+
MIN(1,IF(COUNTIF($O$17:$Q$17,IF(OR(DAY(F113)=0,15&lt;DAY(F113)),E113,G113))&gt;0,COUNTIF(Sheet!$AU$4:$AU$151,D113),0))+
MIN(1,IF(COUNTIF($O$18:$Q$18,IF(OR(DAY(F113)=0,16&lt;DAY(F113)),E113,G113))&gt;0,COUNTIF(Sheet!$AX$4:$AX$151,D113),0))+
MIN(1,IF(COUNTIF($O$19:$Q$19,IF(OR(DAY(F113)=0,17&lt;DAY(F113)),E113,G113))&gt;0,COUNTIF(Sheet!$BA$4:$BA$151,D113),0))+
MIN(1,IF(COUNTIF($O$20:$Q$20,IF(OR(DAY(F113)=0,18&lt;DAY(F113)),E113,G113))&gt;0,COUNTIF(Sheet!$BD$4:$BD$151,D113),0))+
MIN(1,IF(COUNTIF($O$21:$Q$21,IF(OR(DAY(F113)=0,19&lt;DAY(F113)),E113,G113))&gt;0,COUNTIF(Sheet!$BG$4:$BG$151,D113),0))+
MIN(1,IF(COUNTIF($O$22:$Q$22,IF(OR(DAY(F113)=0,20&lt;DAY(F113)),E113,G113))&gt;0,COUNTIF(Sheet!$BJ$4:$BJ$151,D113),0))+
MIN(1,IF(COUNTIF($O$23:$Q$23,IF(OR(DAY(F113)=0,21&lt;DAY(F113)),E113,G113))&gt;0,COUNTIF(Sheet!$BM$4:$BM$151,D113),0))+
MIN(1,IF(COUNTIF($O$24:$Q$24,IF(OR(DAY(F113)=0,22&lt;DAY(F113)),E113,G113))&gt;0,COUNTIF(Sheet!$BP$4:$BP$151,D113),0))+
MIN(1,IF(COUNTIF($O$25:$Q$25,IF(OR(DAY(F113)=0,23&lt;DAY(F113)),E113,G113))&gt;0,COUNTIF(Sheet!$BS$4:$BS$151,D113),0))+
MIN(1,IF(COUNTIF($O$26:$Q$26,IF(OR(DAY(F113)=0,24&lt;DAY(F113)),E113,G113))&gt;0,COUNTIF(Sheet!$BV$4:$BV$151,D113),0))+
MIN(1,IF(COUNTIF($O$27:$Q$27,IF(OR(DAY(F113)=0,25&lt;DAY(F113)),E113,G113))&gt;0,COUNTIF(Sheet!$BY$4:$BY$151,D113),0))+
MIN(1,IF(COUNTIF($O$28:$Q$28,IF(OR(DAY(F113)=0,26&lt;DAY(F113)),E113,G113))&gt;0,COUNTIF(Sheet!$CB$4:$CB$151,D113),0))+
MIN(1,IF(COUNTIF($O$29:$Q$29,IF(OR(DAY(F113)=0,27&lt;DAY(F113)),E113,G113))&gt;0,COUNTIF(Sheet!$CE$4:$CE$151,D113),0))+
MIN(1,IF(COUNTIF($O$30:$Q$30,IF(OR(DAY(F113)=0,28&lt;DAY(F113)),E113,G113))&gt;0,COUNTIF(Sheet!$CH$4:$CH$151,D113),0))+
MIN(1,IF(COUNTIF($O$31:$Q$31,IF(OR(DAY(F113)=0,29&lt;DAY(F113)),E113,G113))&gt;0,COUNTIF(Sheet!$CK$4:$CK$151,D113),0))+
MIN(1,IF(COUNTIF($O$32:$Q$32,IF(OR(DAY(F113)=0,30&lt;DAY(F113)),E113,G113))&gt;0,COUNTIF(Sheet!$CN$4:$CN$151,D113),0))+
MIN(1,IF(COUNTIF($O$33:$Q$33,IF(OR(DAY(F113)=0,31&lt;DAY(F113)),E113,G113))&gt;0,COUNTIF(Sheet!$CQ$4:$CQ$151,D113),0)),"")</f>
        <v/>
      </c>
      <c r="J113" s="37" t="str">
        <f t="shared" ca="1" si="3"/>
        <v/>
      </c>
      <c r="K113" s="40" t="str">
        <f t="shared" ca="1" si="4"/>
        <v/>
      </c>
    </row>
    <row r="114" spans="4:11" x14ac:dyDescent="0.25">
      <c r="D114" s="39" t="str">
        <f>IF(ISBLANK(Sheet!EC112),"",IF(ISNUMBER(--Sheet!EC112),--Sheet!EC112,Sheet!EC112))</f>
        <v/>
      </c>
      <c r="E114" s="5" t="str">
        <f>IF(D114="","",IF(ISNUMBER(D114),"NEEDS NAME",IFERROR(VLOOKUP(D114,Data!$B$2:$C$300,2,FALSE),"ERROR")))</f>
        <v/>
      </c>
      <c r="F114" s="73"/>
      <c r="G114" s="74"/>
      <c r="H114" t="str">
        <f ca="1">IF(OR(E114="A1-2300",E114="B2-2300",E114="C3-2300"),IF(F114="",COUNTIF($O$3:$Q$33,E114),COUNTIF($O$3:INDIRECT(ADDRESS(DAY(F114)+1,COLUMN($Q$3))),E114)+COUNTIF(INDIRECT(ADDRESS(DAY(F114)+2,COLUMN($O$3))):$Q$33,G114)),"")</f>
        <v/>
      </c>
      <c r="I114" s="46" t="str">
        <f>IF(OR(E114="A1-2300",E114="B2-2300",E114="C3-2300"),
MIN(1,IF(COUNTIF($O$3:$Q$3,IF(OR(DAY(F114)=0,1&lt;DAY(F114)),E114,G114))&gt;0,COUNTIF(Sheet!$E$4:$E$151,D114),0))+
MIN(1,IF(COUNTIF($O$4:$Q$4,IF(OR(DAY(F114)=0,2&lt;DAY(F114)),E114,G114))&gt;0,COUNTIF(Sheet!$H$4:$H$151,D114),0))+
MIN(1,IF(COUNTIF($O$5:$Q$5,IF(OR(DAY(F114)=0,3&lt;DAY(F114)),E114,G114))&gt;0,COUNTIF(Sheet!$K$4:$K$151,D114),0))+
MIN(1,IF(COUNTIF($O$6:$Q$6,IF(OR(DAY(F114)=0,4&lt;DAY(F114)),E114,G114))&gt;0,COUNTIF(Sheet!$N$4:$N$151,D114),0))+
MIN(1,IF(COUNTIF($O$7:$Q$7,IF(OR(DAY(F114)=0,5&lt;DAY(F114)),E114,G114))&gt;0,COUNTIF(Sheet!$Q$4:$Q$151,D114),0))+
MIN(1,IF(COUNTIF($O$8:$Q$8,IF(OR(DAY(F114)=0,6&lt;DAY(F114)),E114,G114))&gt;0,COUNTIF(Sheet!$T$4:$T$151,D114),0))+
MIN(1,IF(COUNTIF($O$9:$Q$9,IF(OR(DAY(F114)=0,7&lt;DAY(F114)),E114,G114))&gt;0,COUNTIF(Sheet!$W$4:$W$151,D114),0))+
MIN(1,IF(COUNTIF($O$10:$Q$10,IF(OR(DAY(F114)=0,8&lt;DAY(F114)),E114,G114))&gt;0,COUNTIF(Sheet!$Z$4:$Z$151,D114),0))+
MIN(1,IF(COUNTIF($O$11:$Q$11,IF(OR(DAY(F114)=0,9&lt;DAY(F114)),E114,G114))&gt;0,COUNTIF(Sheet!$AC$4:$AC$151,D114),0))+
MIN(1,IF(COUNTIF($O$12:$Q$12,IF(OR(DAY(F114)=0,10&lt;DAY(F114)),E114,G114))&gt;0,COUNTIF(Sheet!$AF$4:$AF$151,D114),0))+
MIN(1,IF(COUNTIF($O$13:$Q$13,IF(OR(DAY(F114)=0,11&lt;DAY(F114)),E114,G114))&gt;0,COUNTIF(Sheet!$AI$4:$AI$151,D114),0))+
MIN(1,IF(COUNTIF($O$14:$Q$14,IF(OR(DAY(F114)=0,12&lt;DAY(F114)),E114,G114))&gt;0,COUNTIF(Sheet!$AL$4:$AL$151,D114),0))+
MIN(1,IF(COUNTIF($O$15:$Q$15,IF(OR(DAY(F114)=0,13&lt;DAY(F114)),E114,G114))&gt;0,COUNTIF(Sheet!$AO$4:$AO$151,D114),0))+
MIN(1,IF(COUNTIF($O$16:$Q$16,IF(OR(DAY(F114)=0,14&lt;DAY(F114)),E114,G114))&gt;0,COUNTIF(Sheet!$AR$4:$AR$151,D114),0))+
MIN(1,IF(COUNTIF($O$17:$Q$17,IF(OR(DAY(F114)=0,15&lt;DAY(F114)),E114,G114))&gt;0,COUNTIF(Sheet!$AU$4:$AU$151,D114),0))+
MIN(1,IF(COUNTIF($O$18:$Q$18,IF(OR(DAY(F114)=0,16&lt;DAY(F114)),E114,G114))&gt;0,COUNTIF(Sheet!$AX$4:$AX$151,D114),0))+
MIN(1,IF(COUNTIF($O$19:$Q$19,IF(OR(DAY(F114)=0,17&lt;DAY(F114)),E114,G114))&gt;0,COUNTIF(Sheet!$BA$4:$BA$151,D114),0))+
MIN(1,IF(COUNTIF($O$20:$Q$20,IF(OR(DAY(F114)=0,18&lt;DAY(F114)),E114,G114))&gt;0,COUNTIF(Sheet!$BD$4:$BD$151,D114),0))+
MIN(1,IF(COUNTIF($O$21:$Q$21,IF(OR(DAY(F114)=0,19&lt;DAY(F114)),E114,G114))&gt;0,COUNTIF(Sheet!$BG$4:$BG$151,D114),0))+
MIN(1,IF(COUNTIF($O$22:$Q$22,IF(OR(DAY(F114)=0,20&lt;DAY(F114)),E114,G114))&gt;0,COUNTIF(Sheet!$BJ$4:$BJ$151,D114),0))+
MIN(1,IF(COUNTIF($O$23:$Q$23,IF(OR(DAY(F114)=0,21&lt;DAY(F114)),E114,G114))&gt;0,COUNTIF(Sheet!$BM$4:$BM$151,D114),0))+
MIN(1,IF(COUNTIF($O$24:$Q$24,IF(OR(DAY(F114)=0,22&lt;DAY(F114)),E114,G114))&gt;0,COUNTIF(Sheet!$BP$4:$BP$151,D114),0))+
MIN(1,IF(COUNTIF($O$25:$Q$25,IF(OR(DAY(F114)=0,23&lt;DAY(F114)),E114,G114))&gt;0,COUNTIF(Sheet!$BS$4:$BS$151,D114),0))+
MIN(1,IF(COUNTIF($O$26:$Q$26,IF(OR(DAY(F114)=0,24&lt;DAY(F114)),E114,G114))&gt;0,COUNTIF(Sheet!$BV$4:$BV$151,D114),0))+
MIN(1,IF(COUNTIF($O$27:$Q$27,IF(OR(DAY(F114)=0,25&lt;DAY(F114)),E114,G114))&gt;0,COUNTIF(Sheet!$BY$4:$BY$151,D114),0))+
MIN(1,IF(COUNTIF($O$28:$Q$28,IF(OR(DAY(F114)=0,26&lt;DAY(F114)),E114,G114))&gt;0,COUNTIF(Sheet!$CB$4:$CB$151,D114),0))+
MIN(1,IF(COUNTIF($O$29:$Q$29,IF(OR(DAY(F114)=0,27&lt;DAY(F114)),E114,G114))&gt;0,COUNTIF(Sheet!$CE$4:$CE$151,D114),0))+
MIN(1,IF(COUNTIF($O$30:$Q$30,IF(OR(DAY(F114)=0,28&lt;DAY(F114)),E114,G114))&gt;0,COUNTIF(Sheet!$CH$4:$CH$151,D114),0))+
MIN(1,IF(COUNTIF($O$31:$Q$31,IF(OR(DAY(F114)=0,29&lt;DAY(F114)),E114,G114))&gt;0,COUNTIF(Sheet!$CK$4:$CK$151,D114),0))+
MIN(1,IF(COUNTIF($O$32:$Q$32,IF(OR(DAY(F114)=0,30&lt;DAY(F114)),E114,G114))&gt;0,COUNTIF(Sheet!$CN$4:$CN$151,D114),0))+
MIN(1,IF(COUNTIF($O$33:$Q$33,IF(OR(DAY(F114)=0,31&lt;DAY(F114)),E114,G114))&gt;0,COUNTIF(Sheet!$CQ$4:$CQ$151,D114),0)),"")</f>
        <v/>
      </c>
      <c r="J114" s="37" t="str">
        <f t="shared" ca="1" si="3"/>
        <v/>
      </c>
      <c r="K114" s="40" t="str">
        <f t="shared" ca="1" si="4"/>
        <v/>
      </c>
    </row>
    <row r="115" spans="4:11" x14ac:dyDescent="0.25">
      <c r="D115" s="39" t="str">
        <f>IF(ISBLANK(Sheet!EC113),"",IF(ISNUMBER(--Sheet!EC113),--Sheet!EC113,Sheet!EC113))</f>
        <v/>
      </c>
      <c r="E115" s="5" t="str">
        <f>IF(D115="","",IF(ISNUMBER(D115),"NEEDS NAME",IFERROR(VLOOKUP(D115,Data!$B$2:$C$300,2,FALSE),"ERROR")))</f>
        <v/>
      </c>
      <c r="F115" s="73"/>
      <c r="G115" s="74"/>
      <c r="H115" t="str">
        <f ca="1">IF(OR(E115="A1-2300",E115="B2-2300",E115="C3-2300"),IF(F115="",COUNTIF($O$3:$Q$33,E115),COUNTIF($O$3:INDIRECT(ADDRESS(DAY(F115)+1,COLUMN($Q$3))),E115)+COUNTIF(INDIRECT(ADDRESS(DAY(F115)+2,COLUMN($O$3))):$Q$33,G115)),"")</f>
        <v/>
      </c>
      <c r="I115" s="46" t="str">
        <f>IF(OR(E115="A1-2300",E115="B2-2300",E115="C3-2300"),
MIN(1,IF(COUNTIF($O$3:$Q$3,IF(OR(DAY(F115)=0,1&lt;DAY(F115)),E115,G115))&gt;0,COUNTIF(Sheet!$E$4:$E$151,D115),0))+
MIN(1,IF(COUNTIF($O$4:$Q$4,IF(OR(DAY(F115)=0,2&lt;DAY(F115)),E115,G115))&gt;0,COUNTIF(Sheet!$H$4:$H$151,D115),0))+
MIN(1,IF(COUNTIF($O$5:$Q$5,IF(OR(DAY(F115)=0,3&lt;DAY(F115)),E115,G115))&gt;0,COUNTIF(Sheet!$K$4:$K$151,D115),0))+
MIN(1,IF(COUNTIF($O$6:$Q$6,IF(OR(DAY(F115)=0,4&lt;DAY(F115)),E115,G115))&gt;0,COUNTIF(Sheet!$N$4:$N$151,D115),0))+
MIN(1,IF(COUNTIF($O$7:$Q$7,IF(OR(DAY(F115)=0,5&lt;DAY(F115)),E115,G115))&gt;0,COUNTIF(Sheet!$Q$4:$Q$151,D115),0))+
MIN(1,IF(COUNTIF($O$8:$Q$8,IF(OR(DAY(F115)=0,6&lt;DAY(F115)),E115,G115))&gt;0,COUNTIF(Sheet!$T$4:$T$151,D115),0))+
MIN(1,IF(COUNTIF($O$9:$Q$9,IF(OR(DAY(F115)=0,7&lt;DAY(F115)),E115,G115))&gt;0,COUNTIF(Sheet!$W$4:$W$151,D115),0))+
MIN(1,IF(COUNTIF($O$10:$Q$10,IF(OR(DAY(F115)=0,8&lt;DAY(F115)),E115,G115))&gt;0,COUNTIF(Sheet!$Z$4:$Z$151,D115),0))+
MIN(1,IF(COUNTIF($O$11:$Q$11,IF(OR(DAY(F115)=0,9&lt;DAY(F115)),E115,G115))&gt;0,COUNTIF(Sheet!$AC$4:$AC$151,D115),0))+
MIN(1,IF(COUNTIF($O$12:$Q$12,IF(OR(DAY(F115)=0,10&lt;DAY(F115)),E115,G115))&gt;0,COUNTIF(Sheet!$AF$4:$AF$151,D115),0))+
MIN(1,IF(COUNTIF($O$13:$Q$13,IF(OR(DAY(F115)=0,11&lt;DAY(F115)),E115,G115))&gt;0,COUNTIF(Sheet!$AI$4:$AI$151,D115),0))+
MIN(1,IF(COUNTIF($O$14:$Q$14,IF(OR(DAY(F115)=0,12&lt;DAY(F115)),E115,G115))&gt;0,COUNTIF(Sheet!$AL$4:$AL$151,D115),0))+
MIN(1,IF(COUNTIF($O$15:$Q$15,IF(OR(DAY(F115)=0,13&lt;DAY(F115)),E115,G115))&gt;0,COUNTIF(Sheet!$AO$4:$AO$151,D115),0))+
MIN(1,IF(COUNTIF($O$16:$Q$16,IF(OR(DAY(F115)=0,14&lt;DAY(F115)),E115,G115))&gt;0,COUNTIF(Sheet!$AR$4:$AR$151,D115),0))+
MIN(1,IF(COUNTIF($O$17:$Q$17,IF(OR(DAY(F115)=0,15&lt;DAY(F115)),E115,G115))&gt;0,COUNTIF(Sheet!$AU$4:$AU$151,D115),0))+
MIN(1,IF(COUNTIF($O$18:$Q$18,IF(OR(DAY(F115)=0,16&lt;DAY(F115)),E115,G115))&gt;0,COUNTIF(Sheet!$AX$4:$AX$151,D115),0))+
MIN(1,IF(COUNTIF($O$19:$Q$19,IF(OR(DAY(F115)=0,17&lt;DAY(F115)),E115,G115))&gt;0,COUNTIF(Sheet!$BA$4:$BA$151,D115),0))+
MIN(1,IF(COUNTIF($O$20:$Q$20,IF(OR(DAY(F115)=0,18&lt;DAY(F115)),E115,G115))&gt;0,COUNTIF(Sheet!$BD$4:$BD$151,D115),0))+
MIN(1,IF(COUNTIF($O$21:$Q$21,IF(OR(DAY(F115)=0,19&lt;DAY(F115)),E115,G115))&gt;0,COUNTIF(Sheet!$BG$4:$BG$151,D115),0))+
MIN(1,IF(COUNTIF($O$22:$Q$22,IF(OR(DAY(F115)=0,20&lt;DAY(F115)),E115,G115))&gt;0,COUNTIF(Sheet!$BJ$4:$BJ$151,D115),0))+
MIN(1,IF(COUNTIF($O$23:$Q$23,IF(OR(DAY(F115)=0,21&lt;DAY(F115)),E115,G115))&gt;0,COUNTIF(Sheet!$BM$4:$BM$151,D115),0))+
MIN(1,IF(COUNTIF($O$24:$Q$24,IF(OR(DAY(F115)=0,22&lt;DAY(F115)),E115,G115))&gt;0,COUNTIF(Sheet!$BP$4:$BP$151,D115),0))+
MIN(1,IF(COUNTIF($O$25:$Q$25,IF(OR(DAY(F115)=0,23&lt;DAY(F115)),E115,G115))&gt;0,COUNTIF(Sheet!$BS$4:$BS$151,D115),0))+
MIN(1,IF(COUNTIF($O$26:$Q$26,IF(OR(DAY(F115)=0,24&lt;DAY(F115)),E115,G115))&gt;0,COUNTIF(Sheet!$BV$4:$BV$151,D115),0))+
MIN(1,IF(COUNTIF($O$27:$Q$27,IF(OR(DAY(F115)=0,25&lt;DAY(F115)),E115,G115))&gt;0,COUNTIF(Sheet!$BY$4:$BY$151,D115),0))+
MIN(1,IF(COUNTIF($O$28:$Q$28,IF(OR(DAY(F115)=0,26&lt;DAY(F115)),E115,G115))&gt;0,COUNTIF(Sheet!$CB$4:$CB$151,D115),0))+
MIN(1,IF(COUNTIF($O$29:$Q$29,IF(OR(DAY(F115)=0,27&lt;DAY(F115)),E115,G115))&gt;0,COUNTIF(Sheet!$CE$4:$CE$151,D115),0))+
MIN(1,IF(COUNTIF($O$30:$Q$30,IF(OR(DAY(F115)=0,28&lt;DAY(F115)),E115,G115))&gt;0,COUNTIF(Sheet!$CH$4:$CH$151,D115),0))+
MIN(1,IF(COUNTIF($O$31:$Q$31,IF(OR(DAY(F115)=0,29&lt;DAY(F115)),E115,G115))&gt;0,COUNTIF(Sheet!$CK$4:$CK$151,D115),0))+
MIN(1,IF(COUNTIF($O$32:$Q$32,IF(OR(DAY(F115)=0,30&lt;DAY(F115)),E115,G115))&gt;0,COUNTIF(Sheet!$CN$4:$CN$151,D115),0))+
MIN(1,IF(COUNTIF($O$33:$Q$33,IF(OR(DAY(F115)=0,31&lt;DAY(F115)),E115,G115))&gt;0,COUNTIF(Sheet!$CQ$4:$CQ$151,D115),0)),"")</f>
        <v/>
      </c>
      <c r="J115" s="37" t="str">
        <f t="shared" ca="1" si="3"/>
        <v/>
      </c>
      <c r="K115" s="40" t="str">
        <f t="shared" ca="1" si="4"/>
        <v/>
      </c>
    </row>
    <row r="116" spans="4:11" x14ac:dyDescent="0.25">
      <c r="D116" s="39" t="str">
        <f>IF(ISBLANK(Sheet!EC114),"",IF(ISNUMBER(--Sheet!EC114),--Sheet!EC114,Sheet!EC114))</f>
        <v/>
      </c>
      <c r="E116" s="5" t="str">
        <f>IF(D116="","",IF(ISNUMBER(D116),"NEEDS NAME",IFERROR(VLOOKUP(D116,Data!$B$2:$C$300,2,FALSE),"ERROR")))</f>
        <v/>
      </c>
      <c r="F116" s="73"/>
      <c r="G116" s="74"/>
      <c r="H116" t="str">
        <f ca="1">IF(OR(E116="A1-2300",E116="B2-2300",E116="C3-2300"),IF(F116="",COUNTIF($O$3:$Q$33,E116),COUNTIF($O$3:INDIRECT(ADDRESS(DAY(F116)+1,COLUMN($Q$3))),E116)+COUNTIF(INDIRECT(ADDRESS(DAY(F116)+2,COLUMN($O$3))):$Q$33,G116)),"")</f>
        <v/>
      </c>
      <c r="I116" s="46" t="str">
        <f>IF(OR(E116="A1-2300",E116="B2-2300",E116="C3-2300"),
MIN(1,IF(COUNTIF($O$3:$Q$3,IF(OR(DAY(F116)=0,1&lt;DAY(F116)),E116,G116))&gt;0,COUNTIF(Sheet!$E$4:$E$151,D116),0))+
MIN(1,IF(COUNTIF($O$4:$Q$4,IF(OR(DAY(F116)=0,2&lt;DAY(F116)),E116,G116))&gt;0,COUNTIF(Sheet!$H$4:$H$151,D116),0))+
MIN(1,IF(COUNTIF($O$5:$Q$5,IF(OR(DAY(F116)=0,3&lt;DAY(F116)),E116,G116))&gt;0,COUNTIF(Sheet!$K$4:$K$151,D116),0))+
MIN(1,IF(COUNTIF($O$6:$Q$6,IF(OR(DAY(F116)=0,4&lt;DAY(F116)),E116,G116))&gt;0,COUNTIF(Sheet!$N$4:$N$151,D116),0))+
MIN(1,IF(COUNTIF($O$7:$Q$7,IF(OR(DAY(F116)=0,5&lt;DAY(F116)),E116,G116))&gt;0,COUNTIF(Sheet!$Q$4:$Q$151,D116),0))+
MIN(1,IF(COUNTIF($O$8:$Q$8,IF(OR(DAY(F116)=0,6&lt;DAY(F116)),E116,G116))&gt;0,COUNTIF(Sheet!$T$4:$T$151,D116),0))+
MIN(1,IF(COUNTIF($O$9:$Q$9,IF(OR(DAY(F116)=0,7&lt;DAY(F116)),E116,G116))&gt;0,COUNTIF(Sheet!$W$4:$W$151,D116),0))+
MIN(1,IF(COUNTIF($O$10:$Q$10,IF(OR(DAY(F116)=0,8&lt;DAY(F116)),E116,G116))&gt;0,COUNTIF(Sheet!$Z$4:$Z$151,D116),0))+
MIN(1,IF(COUNTIF($O$11:$Q$11,IF(OR(DAY(F116)=0,9&lt;DAY(F116)),E116,G116))&gt;0,COUNTIF(Sheet!$AC$4:$AC$151,D116),0))+
MIN(1,IF(COUNTIF($O$12:$Q$12,IF(OR(DAY(F116)=0,10&lt;DAY(F116)),E116,G116))&gt;0,COUNTIF(Sheet!$AF$4:$AF$151,D116),0))+
MIN(1,IF(COUNTIF($O$13:$Q$13,IF(OR(DAY(F116)=0,11&lt;DAY(F116)),E116,G116))&gt;0,COUNTIF(Sheet!$AI$4:$AI$151,D116),0))+
MIN(1,IF(COUNTIF($O$14:$Q$14,IF(OR(DAY(F116)=0,12&lt;DAY(F116)),E116,G116))&gt;0,COUNTIF(Sheet!$AL$4:$AL$151,D116),0))+
MIN(1,IF(COUNTIF($O$15:$Q$15,IF(OR(DAY(F116)=0,13&lt;DAY(F116)),E116,G116))&gt;0,COUNTIF(Sheet!$AO$4:$AO$151,D116),0))+
MIN(1,IF(COUNTIF($O$16:$Q$16,IF(OR(DAY(F116)=0,14&lt;DAY(F116)),E116,G116))&gt;0,COUNTIF(Sheet!$AR$4:$AR$151,D116),0))+
MIN(1,IF(COUNTIF($O$17:$Q$17,IF(OR(DAY(F116)=0,15&lt;DAY(F116)),E116,G116))&gt;0,COUNTIF(Sheet!$AU$4:$AU$151,D116),0))+
MIN(1,IF(COUNTIF($O$18:$Q$18,IF(OR(DAY(F116)=0,16&lt;DAY(F116)),E116,G116))&gt;0,COUNTIF(Sheet!$AX$4:$AX$151,D116),0))+
MIN(1,IF(COUNTIF($O$19:$Q$19,IF(OR(DAY(F116)=0,17&lt;DAY(F116)),E116,G116))&gt;0,COUNTIF(Sheet!$BA$4:$BA$151,D116),0))+
MIN(1,IF(COUNTIF($O$20:$Q$20,IF(OR(DAY(F116)=0,18&lt;DAY(F116)),E116,G116))&gt;0,COUNTIF(Sheet!$BD$4:$BD$151,D116),0))+
MIN(1,IF(COUNTIF($O$21:$Q$21,IF(OR(DAY(F116)=0,19&lt;DAY(F116)),E116,G116))&gt;0,COUNTIF(Sheet!$BG$4:$BG$151,D116),0))+
MIN(1,IF(COUNTIF($O$22:$Q$22,IF(OR(DAY(F116)=0,20&lt;DAY(F116)),E116,G116))&gt;0,COUNTIF(Sheet!$BJ$4:$BJ$151,D116),0))+
MIN(1,IF(COUNTIF($O$23:$Q$23,IF(OR(DAY(F116)=0,21&lt;DAY(F116)),E116,G116))&gt;0,COUNTIF(Sheet!$BM$4:$BM$151,D116),0))+
MIN(1,IF(COUNTIF($O$24:$Q$24,IF(OR(DAY(F116)=0,22&lt;DAY(F116)),E116,G116))&gt;0,COUNTIF(Sheet!$BP$4:$BP$151,D116),0))+
MIN(1,IF(COUNTIF($O$25:$Q$25,IF(OR(DAY(F116)=0,23&lt;DAY(F116)),E116,G116))&gt;0,COUNTIF(Sheet!$BS$4:$BS$151,D116),0))+
MIN(1,IF(COUNTIF($O$26:$Q$26,IF(OR(DAY(F116)=0,24&lt;DAY(F116)),E116,G116))&gt;0,COUNTIF(Sheet!$BV$4:$BV$151,D116),0))+
MIN(1,IF(COUNTIF($O$27:$Q$27,IF(OR(DAY(F116)=0,25&lt;DAY(F116)),E116,G116))&gt;0,COUNTIF(Sheet!$BY$4:$BY$151,D116),0))+
MIN(1,IF(COUNTIF($O$28:$Q$28,IF(OR(DAY(F116)=0,26&lt;DAY(F116)),E116,G116))&gt;0,COUNTIF(Sheet!$CB$4:$CB$151,D116),0))+
MIN(1,IF(COUNTIF($O$29:$Q$29,IF(OR(DAY(F116)=0,27&lt;DAY(F116)),E116,G116))&gt;0,COUNTIF(Sheet!$CE$4:$CE$151,D116),0))+
MIN(1,IF(COUNTIF($O$30:$Q$30,IF(OR(DAY(F116)=0,28&lt;DAY(F116)),E116,G116))&gt;0,COUNTIF(Sheet!$CH$4:$CH$151,D116),0))+
MIN(1,IF(COUNTIF($O$31:$Q$31,IF(OR(DAY(F116)=0,29&lt;DAY(F116)),E116,G116))&gt;0,COUNTIF(Sheet!$CK$4:$CK$151,D116),0))+
MIN(1,IF(COUNTIF($O$32:$Q$32,IF(OR(DAY(F116)=0,30&lt;DAY(F116)),E116,G116))&gt;0,COUNTIF(Sheet!$CN$4:$CN$151,D116),0))+
MIN(1,IF(COUNTIF($O$33:$Q$33,IF(OR(DAY(F116)=0,31&lt;DAY(F116)),E116,G116))&gt;0,COUNTIF(Sheet!$CQ$4:$CQ$151,D116),0)),"")</f>
        <v/>
      </c>
      <c r="J116" s="37" t="str">
        <f t="shared" ca="1" si="3"/>
        <v/>
      </c>
      <c r="K116" s="40" t="str">
        <f t="shared" ca="1" si="4"/>
        <v/>
      </c>
    </row>
    <row r="117" spans="4:11" x14ac:dyDescent="0.25">
      <c r="D117" s="39" t="str">
        <f>IF(ISBLANK(Sheet!EC115),"",IF(ISNUMBER(--Sheet!EC115),--Sheet!EC115,Sheet!EC115))</f>
        <v/>
      </c>
      <c r="E117" s="5" t="str">
        <f>IF(D117="","",IF(ISNUMBER(D117),"NEEDS NAME",IFERROR(VLOOKUP(D117,Data!$B$2:$C$300,2,FALSE),"ERROR")))</f>
        <v/>
      </c>
      <c r="F117" s="73"/>
      <c r="G117" s="74"/>
      <c r="H117" t="str">
        <f ca="1">IF(OR(E117="A1-2300",E117="B2-2300",E117="C3-2300"),IF(F117="",COUNTIF($O$3:$Q$33,E117),COUNTIF($O$3:INDIRECT(ADDRESS(DAY(F117)+1,COLUMN($Q$3))),E117)+COUNTIF(INDIRECT(ADDRESS(DAY(F117)+2,COLUMN($O$3))):$Q$33,G117)),"")</f>
        <v/>
      </c>
      <c r="I117" s="46" t="str">
        <f>IF(OR(E117="A1-2300",E117="B2-2300",E117="C3-2300"),
MIN(1,IF(COUNTIF($O$3:$Q$3,IF(OR(DAY(F117)=0,1&lt;DAY(F117)),E117,G117))&gt;0,COUNTIF(Sheet!$E$4:$E$151,D117),0))+
MIN(1,IF(COUNTIF($O$4:$Q$4,IF(OR(DAY(F117)=0,2&lt;DAY(F117)),E117,G117))&gt;0,COUNTIF(Sheet!$H$4:$H$151,D117),0))+
MIN(1,IF(COUNTIF($O$5:$Q$5,IF(OR(DAY(F117)=0,3&lt;DAY(F117)),E117,G117))&gt;0,COUNTIF(Sheet!$K$4:$K$151,D117),0))+
MIN(1,IF(COUNTIF($O$6:$Q$6,IF(OR(DAY(F117)=0,4&lt;DAY(F117)),E117,G117))&gt;0,COUNTIF(Sheet!$N$4:$N$151,D117),0))+
MIN(1,IF(COUNTIF($O$7:$Q$7,IF(OR(DAY(F117)=0,5&lt;DAY(F117)),E117,G117))&gt;0,COUNTIF(Sheet!$Q$4:$Q$151,D117),0))+
MIN(1,IF(COUNTIF($O$8:$Q$8,IF(OR(DAY(F117)=0,6&lt;DAY(F117)),E117,G117))&gt;0,COUNTIF(Sheet!$T$4:$T$151,D117),0))+
MIN(1,IF(COUNTIF($O$9:$Q$9,IF(OR(DAY(F117)=0,7&lt;DAY(F117)),E117,G117))&gt;0,COUNTIF(Sheet!$W$4:$W$151,D117),0))+
MIN(1,IF(COUNTIF($O$10:$Q$10,IF(OR(DAY(F117)=0,8&lt;DAY(F117)),E117,G117))&gt;0,COUNTIF(Sheet!$Z$4:$Z$151,D117),0))+
MIN(1,IF(COUNTIF($O$11:$Q$11,IF(OR(DAY(F117)=0,9&lt;DAY(F117)),E117,G117))&gt;0,COUNTIF(Sheet!$AC$4:$AC$151,D117),0))+
MIN(1,IF(COUNTIF($O$12:$Q$12,IF(OR(DAY(F117)=0,10&lt;DAY(F117)),E117,G117))&gt;0,COUNTIF(Sheet!$AF$4:$AF$151,D117),0))+
MIN(1,IF(COUNTIF($O$13:$Q$13,IF(OR(DAY(F117)=0,11&lt;DAY(F117)),E117,G117))&gt;0,COUNTIF(Sheet!$AI$4:$AI$151,D117),0))+
MIN(1,IF(COUNTIF($O$14:$Q$14,IF(OR(DAY(F117)=0,12&lt;DAY(F117)),E117,G117))&gt;0,COUNTIF(Sheet!$AL$4:$AL$151,D117),0))+
MIN(1,IF(COUNTIF($O$15:$Q$15,IF(OR(DAY(F117)=0,13&lt;DAY(F117)),E117,G117))&gt;0,COUNTIF(Sheet!$AO$4:$AO$151,D117),0))+
MIN(1,IF(COUNTIF($O$16:$Q$16,IF(OR(DAY(F117)=0,14&lt;DAY(F117)),E117,G117))&gt;0,COUNTIF(Sheet!$AR$4:$AR$151,D117),0))+
MIN(1,IF(COUNTIF($O$17:$Q$17,IF(OR(DAY(F117)=0,15&lt;DAY(F117)),E117,G117))&gt;0,COUNTIF(Sheet!$AU$4:$AU$151,D117),0))+
MIN(1,IF(COUNTIF($O$18:$Q$18,IF(OR(DAY(F117)=0,16&lt;DAY(F117)),E117,G117))&gt;0,COUNTIF(Sheet!$AX$4:$AX$151,D117),0))+
MIN(1,IF(COUNTIF($O$19:$Q$19,IF(OR(DAY(F117)=0,17&lt;DAY(F117)),E117,G117))&gt;0,COUNTIF(Sheet!$BA$4:$BA$151,D117),0))+
MIN(1,IF(COUNTIF($O$20:$Q$20,IF(OR(DAY(F117)=0,18&lt;DAY(F117)),E117,G117))&gt;0,COUNTIF(Sheet!$BD$4:$BD$151,D117),0))+
MIN(1,IF(COUNTIF($O$21:$Q$21,IF(OR(DAY(F117)=0,19&lt;DAY(F117)),E117,G117))&gt;0,COUNTIF(Sheet!$BG$4:$BG$151,D117),0))+
MIN(1,IF(COUNTIF($O$22:$Q$22,IF(OR(DAY(F117)=0,20&lt;DAY(F117)),E117,G117))&gt;0,COUNTIF(Sheet!$BJ$4:$BJ$151,D117),0))+
MIN(1,IF(COUNTIF($O$23:$Q$23,IF(OR(DAY(F117)=0,21&lt;DAY(F117)),E117,G117))&gt;0,COUNTIF(Sheet!$BM$4:$BM$151,D117),0))+
MIN(1,IF(COUNTIF($O$24:$Q$24,IF(OR(DAY(F117)=0,22&lt;DAY(F117)),E117,G117))&gt;0,COUNTIF(Sheet!$BP$4:$BP$151,D117),0))+
MIN(1,IF(COUNTIF($O$25:$Q$25,IF(OR(DAY(F117)=0,23&lt;DAY(F117)),E117,G117))&gt;0,COUNTIF(Sheet!$BS$4:$BS$151,D117),0))+
MIN(1,IF(COUNTIF($O$26:$Q$26,IF(OR(DAY(F117)=0,24&lt;DAY(F117)),E117,G117))&gt;0,COUNTIF(Sheet!$BV$4:$BV$151,D117),0))+
MIN(1,IF(COUNTIF($O$27:$Q$27,IF(OR(DAY(F117)=0,25&lt;DAY(F117)),E117,G117))&gt;0,COUNTIF(Sheet!$BY$4:$BY$151,D117),0))+
MIN(1,IF(COUNTIF($O$28:$Q$28,IF(OR(DAY(F117)=0,26&lt;DAY(F117)),E117,G117))&gt;0,COUNTIF(Sheet!$CB$4:$CB$151,D117),0))+
MIN(1,IF(COUNTIF($O$29:$Q$29,IF(OR(DAY(F117)=0,27&lt;DAY(F117)),E117,G117))&gt;0,COUNTIF(Sheet!$CE$4:$CE$151,D117),0))+
MIN(1,IF(COUNTIF($O$30:$Q$30,IF(OR(DAY(F117)=0,28&lt;DAY(F117)),E117,G117))&gt;0,COUNTIF(Sheet!$CH$4:$CH$151,D117),0))+
MIN(1,IF(COUNTIF($O$31:$Q$31,IF(OR(DAY(F117)=0,29&lt;DAY(F117)),E117,G117))&gt;0,COUNTIF(Sheet!$CK$4:$CK$151,D117),0))+
MIN(1,IF(COUNTIF($O$32:$Q$32,IF(OR(DAY(F117)=0,30&lt;DAY(F117)),E117,G117))&gt;0,COUNTIF(Sheet!$CN$4:$CN$151,D117),0))+
MIN(1,IF(COUNTIF($O$33:$Q$33,IF(OR(DAY(F117)=0,31&lt;DAY(F117)),E117,G117))&gt;0,COUNTIF(Sheet!$CQ$4:$CQ$151,D117),0)),"")</f>
        <v/>
      </c>
      <c r="J117" s="37" t="str">
        <f t="shared" ca="1" si="3"/>
        <v/>
      </c>
      <c r="K117" s="40" t="str">
        <f t="shared" ca="1" si="4"/>
        <v/>
      </c>
    </row>
    <row r="118" spans="4:11" x14ac:dyDescent="0.25">
      <c r="D118" s="39" t="str">
        <f>IF(ISBLANK(Sheet!EC116),"",IF(ISNUMBER(--Sheet!EC116),--Sheet!EC116,Sheet!EC116))</f>
        <v/>
      </c>
      <c r="E118" s="5" t="str">
        <f>IF(D118="","",IF(ISNUMBER(D118),"NEEDS NAME",IFERROR(VLOOKUP(D118,Data!$B$2:$C$300,2,FALSE),"ERROR")))</f>
        <v/>
      </c>
      <c r="F118" s="73"/>
      <c r="G118" s="74"/>
      <c r="H118" t="str">
        <f ca="1">IF(OR(E118="A1-2300",E118="B2-2300",E118="C3-2300"),IF(F118="",COUNTIF($O$3:$Q$33,E118),COUNTIF($O$3:INDIRECT(ADDRESS(DAY(F118)+1,COLUMN($Q$3))),E118)+COUNTIF(INDIRECT(ADDRESS(DAY(F118)+2,COLUMN($O$3))):$Q$33,G118)),"")</f>
        <v/>
      </c>
      <c r="I118" s="46" t="str">
        <f>IF(OR(E118="A1-2300",E118="B2-2300",E118="C3-2300"),
MIN(1,IF(COUNTIF($O$3:$Q$3,IF(OR(DAY(F118)=0,1&lt;DAY(F118)),E118,G118))&gt;0,COUNTIF(Sheet!$E$4:$E$151,D118),0))+
MIN(1,IF(COUNTIF($O$4:$Q$4,IF(OR(DAY(F118)=0,2&lt;DAY(F118)),E118,G118))&gt;0,COUNTIF(Sheet!$H$4:$H$151,D118),0))+
MIN(1,IF(COUNTIF($O$5:$Q$5,IF(OR(DAY(F118)=0,3&lt;DAY(F118)),E118,G118))&gt;0,COUNTIF(Sheet!$K$4:$K$151,D118),0))+
MIN(1,IF(COUNTIF($O$6:$Q$6,IF(OR(DAY(F118)=0,4&lt;DAY(F118)),E118,G118))&gt;0,COUNTIF(Sheet!$N$4:$N$151,D118),0))+
MIN(1,IF(COUNTIF($O$7:$Q$7,IF(OR(DAY(F118)=0,5&lt;DAY(F118)),E118,G118))&gt;0,COUNTIF(Sheet!$Q$4:$Q$151,D118),0))+
MIN(1,IF(COUNTIF($O$8:$Q$8,IF(OR(DAY(F118)=0,6&lt;DAY(F118)),E118,G118))&gt;0,COUNTIF(Sheet!$T$4:$T$151,D118),0))+
MIN(1,IF(COUNTIF($O$9:$Q$9,IF(OR(DAY(F118)=0,7&lt;DAY(F118)),E118,G118))&gt;0,COUNTIF(Sheet!$W$4:$W$151,D118),0))+
MIN(1,IF(COUNTIF($O$10:$Q$10,IF(OR(DAY(F118)=0,8&lt;DAY(F118)),E118,G118))&gt;0,COUNTIF(Sheet!$Z$4:$Z$151,D118),0))+
MIN(1,IF(COUNTIF($O$11:$Q$11,IF(OR(DAY(F118)=0,9&lt;DAY(F118)),E118,G118))&gt;0,COUNTIF(Sheet!$AC$4:$AC$151,D118),0))+
MIN(1,IF(COUNTIF($O$12:$Q$12,IF(OR(DAY(F118)=0,10&lt;DAY(F118)),E118,G118))&gt;0,COUNTIF(Sheet!$AF$4:$AF$151,D118),0))+
MIN(1,IF(COUNTIF($O$13:$Q$13,IF(OR(DAY(F118)=0,11&lt;DAY(F118)),E118,G118))&gt;0,COUNTIF(Sheet!$AI$4:$AI$151,D118),0))+
MIN(1,IF(COUNTIF($O$14:$Q$14,IF(OR(DAY(F118)=0,12&lt;DAY(F118)),E118,G118))&gt;0,COUNTIF(Sheet!$AL$4:$AL$151,D118),0))+
MIN(1,IF(COUNTIF($O$15:$Q$15,IF(OR(DAY(F118)=0,13&lt;DAY(F118)),E118,G118))&gt;0,COUNTIF(Sheet!$AO$4:$AO$151,D118),0))+
MIN(1,IF(COUNTIF($O$16:$Q$16,IF(OR(DAY(F118)=0,14&lt;DAY(F118)),E118,G118))&gt;0,COUNTIF(Sheet!$AR$4:$AR$151,D118),0))+
MIN(1,IF(COUNTIF($O$17:$Q$17,IF(OR(DAY(F118)=0,15&lt;DAY(F118)),E118,G118))&gt;0,COUNTIF(Sheet!$AU$4:$AU$151,D118),0))+
MIN(1,IF(COUNTIF($O$18:$Q$18,IF(OR(DAY(F118)=0,16&lt;DAY(F118)),E118,G118))&gt;0,COUNTIF(Sheet!$AX$4:$AX$151,D118),0))+
MIN(1,IF(COUNTIF($O$19:$Q$19,IF(OR(DAY(F118)=0,17&lt;DAY(F118)),E118,G118))&gt;0,COUNTIF(Sheet!$BA$4:$BA$151,D118),0))+
MIN(1,IF(COUNTIF($O$20:$Q$20,IF(OR(DAY(F118)=0,18&lt;DAY(F118)),E118,G118))&gt;0,COUNTIF(Sheet!$BD$4:$BD$151,D118),0))+
MIN(1,IF(COUNTIF($O$21:$Q$21,IF(OR(DAY(F118)=0,19&lt;DAY(F118)),E118,G118))&gt;0,COUNTIF(Sheet!$BG$4:$BG$151,D118),0))+
MIN(1,IF(COUNTIF($O$22:$Q$22,IF(OR(DAY(F118)=0,20&lt;DAY(F118)),E118,G118))&gt;0,COUNTIF(Sheet!$BJ$4:$BJ$151,D118),0))+
MIN(1,IF(COUNTIF($O$23:$Q$23,IF(OR(DAY(F118)=0,21&lt;DAY(F118)),E118,G118))&gt;0,COUNTIF(Sheet!$BM$4:$BM$151,D118),0))+
MIN(1,IF(COUNTIF($O$24:$Q$24,IF(OR(DAY(F118)=0,22&lt;DAY(F118)),E118,G118))&gt;0,COUNTIF(Sheet!$BP$4:$BP$151,D118),0))+
MIN(1,IF(COUNTIF($O$25:$Q$25,IF(OR(DAY(F118)=0,23&lt;DAY(F118)),E118,G118))&gt;0,COUNTIF(Sheet!$BS$4:$BS$151,D118),0))+
MIN(1,IF(COUNTIF($O$26:$Q$26,IF(OR(DAY(F118)=0,24&lt;DAY(F118)),E118,G118))&gt;0,COUNTIF(Sheet!$BV$4:$BV$151,D118),0))+
MIN(1,IF(COUNTIF($O$27:$Q$27,IF(OR(DAY(F118)=0,25&lt;DAY(F118)),E118,G118))&gt;0,COUNTIF(Sheet!$BY$4:$BY$151,D118),0))+
MIN(1,IF(COUNTIF($O$28:$Q$28,IF(OR(DAY(F118)=0,26&lt;DAY(F118)),E118,G118))&gt;0,COUNTIF(Sheet!$CB$4:$CB$151,D118),0))+
MIN(1,IF(COUNTIF($O$29:$Q$29,IF(OR(DAY(F118)=0,27&lt;DAY(F118)),E118,G118))&gt;0,COUNTIF(Sheet!$CE$4:$CE$151,D118),0))+
MIN(1,IF(COUNTIF($O$30:$Q$30,IF(OR(DAY(F118)=0,28&lt;DAY(F118)),E118,G118))&gt;0,COUNTIF(Sheet!$CH$4:$CH$151,D118),0))+
MIN(1,IF(COUNTIF($O$31:$Q$31,IF(OR(DAY(F118)=0,29&lt;DAY(F118)),E118,G118))&gt;0,COUNTIF(Sheet!$CK$4:$CK$151,D118),0))+
MIN(1,IF(COUNTIF($O$32:$Q$32,IF(OR(DAY(F118)=0,30&lt;DAY(F118)),E118,G118))&gt;0,COUNTIF(Sheet!$CN$4:$CN$151,D118),0))+
MIN(1,IF(COUNTIF($O$33:$Q$33,IF(OR(DAY(F118)=0,31&lt;DAY(F118)),E118,G118))&gt;0,COUNTIF(Sheet!$CQ$4:$CQ$151,D118),0)),"")</f>
        <v/>
      </c>
      <c r="J118" s="37" t="str">
        <f t="shared" ca="1" si="3"/>
        <v/>
      </c>
      <c r="K118" s="40" t="str">
        <f t="shared" ca="1" si="4"/>
        <v/>
      </c>
    </row>
    <row r="119" spans="4:11" x14ac:dyDescent="0.25">
      <c r="D119" s="39" t="str">
        <f>IF(ISBLANK(Sheet!EC117),"",IF(ISNUMBER(--Sheet!EC117),--Sheet!EC117,Sheet!EC117))</f>
        <v/>
      </c>
      <c r="E119" s="5" t="str">
        <f>IF(D119="","",IF(ISNUMBER(D119),"NEEDS NAME",IFERROR(VLOOKUP(D119,Data!$B$2:$C$300,2,FALSE),"ERROR")))</f>
        <v/>
      </c>
      <c r="F119" s="73"/>
      <c r="G119" s="74"/>
      <c r="H119" t="str">
        <f ca="1">IF(OR(E119="A1-2300",E119="B2-2300",E119="C3-2300"),IF(F119="",COUNTIF($O$3:$Q$33,E119),COUNTIF($O$3:INDIRECT(ADDRESS(DAY(F119)+1,COLUMN($Q$3))),E119)+COUNTIF(INDIRECT(ADDRESS(DAY(F119)+2,COLUMN($O$3))):$Q$33,G119)),"")</f>
        <v/>
      </c>
      <c r="I119" s="46" t="str">
        <f>IF(OR(E119="A1-2300",E119="B2-2300",E119="C3-2300"),
MIN(1,IF(COUNTIF($O$3:$Q$3,IF(OR(DAY(F119)=0,1&lt;DAY(F119)),E119,G119))&gt;0,COUNTIF(Sheet!$E$4:$E$151,D119),0))+
MIN(1,IF(COUNTIF($O$4:$Q$4,IF(OR(DAY(F119)=0,2&lt;DAY(F119)),E119,G119))&gt;0,COUNTIF(Sheet!$H$4:$H$151,D119),0))+
MIN(1,IF(COUNTIF($O$5:$Q$5,IF(OR(DAY(F119)=0,3&lt;DAY(F119)),E119,G119))&gt;0,COUNTIF(Sheet!$K$4:$K$151,D119),0))+
MIN(1,IF(COUNTIF($O$6:$Q$6,IF(OR(DAY(F119)=0,4&lt;DAY(F119)),E119,G119))&gt;0,COUNTIF(Sheet!$N$4:$N$151,D119),0))+
MIN(1,IF(COUNTIF($O$7:$Q$7,IF(OR(DAY(F119)=0,5&lt;DAY(F119)),E119,G119))&gt;0,COUNTIF(Sheet!$Q$4:$Q$151,D119),0))+
MIN(1,IF(COUNTIF($O$8:$Q$8,IF(OR(DAY(F119)=0,6&lt;DAY(F119)),E119,G119))&gt;0,COUNTIF(Sheet!$T$4:$T$151,D119),0))+
MIN(1,IF(COUNTIF($O$9:$Q$9,IF(OR(DAY(F119)=0,7&lt;DAY(F119)),E119,G119))&gt;0,COUNTIF(Sheet!$W$4:$W$151,D119),0))+
MIN(1,IF(COUNTIF($O$10:$Q$10,IF(OR(DAY(F119)=0,8&lt;DAY(F119)),E119,G119))&gt;0,COUNTIF(Sheet!$Z$4:$Z$151,D119),0))+
MIN(1,IF(COUNTIF($O$11:$Q$11,IF(OR(DAY(F119)=0,9&lt;DAY(F119)),E119,G119))&gt;0,COUNTIF(Sheet!$AC$4:$AC$151,D119),0))+
MIN(1,IF(COUNTIF($O$12:$Q$12,IF(OR(DAY(F119)=0,10&lt;DAY(F119)),E119,G119))&gt;0,COUNTIF(Sheet!$AF$4:$AF$151,D119),0))+
MIN(1,IF(COUNTIF($O$13:$Q$13,IF(OR(DAY(F119)=0,11&lt;DAY(F119)),E119,G119))&gt;0,COUNTIF(Sheet!$AI$4:$AI$151,D119),0))+
MIN(1,IF(COUNTIF($O$14:$Q$14,IF(OR(DAY(F119)=0,12&lt;DAY(F119)),E119,G119))&gt;0,COUNTIF(Sheet!$AL$4:$AL$151,D119),0))+
MIN(1,IF(COUNTIF($O$15:$Q$15,IF(OR(DAY(F119)=0,13&lt;DAY(F119)),E119,G119))&gt;0,COUNTIF(Sheet!$AO$4:$AO$151,D119),0))+
MIN(1,IF(COUNTIF($O$16:$Q$16,IF(OR(DAY(F119)=0,14&lt;DAY(F119)),E119,G119))&gt;0,COUNTIF(Sheet!$AR$4:$AR$151,D119),0))+
MIN(1,IF(COUNTIF($O$17:$Q$17,IF(OR(DAY(F119)=0,15&lt;DAY(F119)),E119,G119))&gt;0,COUNTIF(Sheet!$AU$4:$AU$151,D119),0))+
MIN(1,IF(COUNTIF($O$18:$Q$18,IF(OR(DAY(F119)=0,16&lt;DAY(F119)),E119,G119))&gt;0,COUNTIF(Sheet!$AX$4:$AX$151,D119),0))+
MIN(1,IF(COUNTIF($O$19:$Q$19,IF(OR(DAY(F119)=0,17&lt;DAY(F119)),E119,G119))&gt;0,COUNTIF(Sheet!$BA$4:$BA$151,D119),0))+
MIN(1,IF(COUNTIF($O$20:$Q$20,IF(OR(DAY(F119)=0,18&lt;DAY(F119)),E119,G119))&gt;0,COUNTIF(Sheet!$BD$4:$BD$151,D119),0))+
MIN(1,IF(COUNTIF($O$21:$Q$21,IF(OR(DAY(F119)=0,19&lt;DAY(F119)),E119,G119))&gt;0,COUNTIF(Sheet!$BG$4:$BG$151,D119),0))+
MIN(1,IF(COUNTIF($O$22:$Q$22,IF(OR(DAY(F119)=0,20&lt;DAY(F119)),E119,G119))&gt;0,COUNTIF(Sheet!$BJ$4:$BJ$151,D119),0))+
MIN(1,IF(COUNTIF($O$23:$Q$23,IF(OR(DAY(F119)=0,21&lt;DAY(F119)),E119,G119))&gt;0,COUNTIF(Sheet!$BM$4:$BM$151,D119),0))+
MIN(1,IF(COUNTIF($O$24:$Q$24,IF(OR(DAY(F119)=0,22&lt;DAY(F119)),E119,G119))&gt;0,COUNTIF(Sheet!$BP$4:$BP$151,D119),0))+
MIN(1,IF(COUNTIF($O$25:$Q$25,IF(OR(DAY(F119)=0,23&lt;DAY(F119)),E119,G119))&gt;0,COUNTIF(Sheet!$BS$4:$BS$151,D119),0))+
MIN(1,IF(COUNTIF($O$26:$Q$26,IF(OR(DAY(F119)=0,24&lt;DAY(F119)),E119,G119))&gt;0,COUNTIF(Sheet!$BV$4:$BV$151,D119),0))+
MIN(1,IF(COUNTIF($O$27:$Q$27,IF(OR(DAY(F119)=0,25&lt;DAY(F119)),E119,G119))&gt;0,COUNTIF(Sheet!$BY$4:$BY$151,D119),0))+
MIN(1,IF(COUNTIF($O$28:$Q$28,IF(OR(DAY(F119)=0,26&lt;DAY(F119)),E119,G119))&gt;0,COUNTIF(Sheet!$CB$4:$CB$151,D119),0))+
MIN(1,IF(COUNTIF($O$29:$Q$29,IF(OR(DAY(F119)=0,27&lt;DAY(F119)),E119,G119))&gt;0,COUNTIF(Sheet!$CE$4:$CE$151,D119),0))+
MIN(1,IF(COUNTIF($O$30:$Q$30,IF(OR(DAY(F119)=0,28&lt;DAY(F119)),E119,G119))&gt;0,COUNTIF(Sheet!$CH$4:$CH$151,D119),0))+
MIN(1,IF(COUNTIF($O$31:$Q$31,IF(OR(DAY(F119)=0,29&lt;DAY(F119)),E119,G119))&gt;0,COUNTIF(Sheet!$CK$4:$CK$151,D119),0))+
MIN(1,IF(COUNTIF($O$32:$Q$32,IF(OR(DAY(F119)=0,30&lt;DAY(F119)),E119,G119))&gt;0,COUNTIF(Sheet!$CN$4:$CN$151,D119),0))+
MIN(1,IF(COUNTIF($O$33:$Q$33,IF(OR(DAY(F119)=0,31&lt;DAY(F119)),E119,G119))&gt;0,COUNTIF(Sheet!$CQ$4:$CQ$151,D119),0)),"")</f>
        <v/>
      </c>
      <c r="J119" s="37" t="str">
        <f t="shared" ca="1" si="3"/>
        <v/>
      </c>
      <c r="K119" s="40" t="str">
        <f t="shared" ca="1" si="4"/>
        <v/>
      </c>
    </row>
    <row r="120" spans="4:11" x14ac:dyDescent="0.25">
      <c r="D120" s="39" t="str">
        <f>IF(ISBLANK(Sheet!EC118),"",IF(ISNUMBER(--Sheet!EC118),--Sheet!EC118,Sheet!EC118))</f>
        <v/>
      </c>
      <c r="E120" s="5" t="str">
        <f>IF(D120="","",IF(ISNUMBER(D120),"NEEDS NAME",IFERROR(VLOOKUP(D120,Data!$B$2:$C$300,2,FALSE),"ERROR")))</f>
        <v/>
      </c>
      <c r="F120" s="73"/>
      <c r="G120" s="74"/>
      <c r="H120" t="str">
        <f ca="1">IF(OR(E120="A1-2300",E120="B2-2300",E120="C3-2300"),IF(F120="",COUNTIF($O$3:$Q$33,E120),COUNTIF($O$3:INDIRECT(ADDRESS(DAY(F120)+1,COLUMN($Q$3))),E120)+COUNTIF(INDIRECT(ADDRESS(DAY(F120)+2,COLUMN($O$3))):$Q$33,G120)),"")</f>
        <v/>
      </c>
      <c r="I120" s="46" t="str">
        <f>IF(OR(E120="A1-2300",E120="B2-2300",E120="C3-2300"),
MIN(1,IF(COUNTIF($O$3:$Q$3,IF(OR(DAY(F120)=0,1&lt;DAY(F120)),E120,G120))&gt;0,COUNTIF(Sheet!$E$4:$E$151,D120),0))+
MIN(1,IF(COUNTIF($O$4:$Q$4,IF(OR(DAY(F120)=0,2&lt;DAY(F120)),E120,G120))&gt;0,COUNTIF(Sheet!$H$4:$H$151,D120),0))+
MIN(1,IF(COUNTIF($O$5:$Q$5,IF(OR(DAY(F120)=0,3&lt;DAY(F120)),E120,G120))&gt;0,COUNTIF(Sheet!$K$4:$K$151,D120),0))+
MIN(1,IF(COUNTIF($O$6:$Q$6,IF(OR(DAY(F120)=0,4&lt;DAY(F120)),E120,G120))&gt;0,COUNTIF(Sheet!$N$4:$N$151,D120),0))+
MIN(1,IF(COUNTIF($O$7:$Q$7,IF(OR(DAY(F120)=0,5&lt;DAY(F120)),E120,G120))&gt;0,COUNTIF(Sheet!$Q$4:$Q$151,D120),0))+
MIN(1,IF(COUNTIF($O$8:$Q$8,IF(OR(DAY(F120)=0,6&lt;DAY(F120)),E120,G120))&gt;0,COUNTIF(Sheet!$T$4:$T$151,D120),0))+
MIN(1,IF(COUNTIF($O$9:$Q$9,IF(OR(DAY(F120)=0,7&lt;DAY(F120)),E120,G120))&gt;0,COUNTIF(Sheet!$W$4:$W$151,D120),0))+
MIN(1,IF(COUNTIF($O$10:$Q$10,IF(OR(DAY(F120)=0,8&lt;DAY(F120)),E120,G120))&gt;0,COUNTIF(Sheet!$Z$4:$Z$151,D120),0))+
MIN(1,IF(COUNTIF($O$11:$Q$11,IF(OR(DAY(F120)=0,9&lt;DAY(F120)),E120,G120))&gt;0,COUNTIF(Sheet!$AC$4:$AC$151,D120),0))+
MIN(1,IF(COUNTIF($O$12:$Q$12,IF(OR(DAY(F120)=0,10&lt;DAY(F120)),E120,G120))&gt;0,COUNTIF(Sheet!$AF$4:$AF$151,D120),0))+
MIN(1,IF(COUNTIF($O$13:$Q$13,IF(OR(DAY(F120)=0,11&lt;DAY(F120)),E120,G120))&gt;0,COUNTIF(Sheet!$AI$4:$AI$151,D120),0))+
MIN(1,IF(COUNTIF($O$14:$Q$14,IF(OR(DAY(F120)=0,12&lt;DAY(F120)),E120,G120))&gt;0,COUNTIF(Sheet!$AL$4:$AL$151,D120),0))+
MIN(1,IF(COUNTIF($O$15:$Q$15,IF(OR(DAY(F120)=0,13&lt;DAY(F120)),E120,G120))&gt;0,COUNTIF(Sheet!$AO$4:$AO$151,D120),0))+
MIN(1,IF(COUNTIF($O$16:$Q$16,IF(OR(DAY(F120)=0,14&lt;DAY(F120)),E120,G120))&gt;0,COUNTIF(Sheet!$AR$4:$AR$151,D120),0))+
MIN(1,IF(COUNTIF($O$17:$Q$17,IF(OR(DAY(F120)=0,15&lt;DAY(F120)),E120,G120))&gt;0,COUNTIF(Sheet!$AU$4:$AU$151,D120),0))+
MIN(1,IF(COUNTIF($O$18:$Q$18,IF(OR(DAY(F120)=0,16&lt;DAY(F120)),E120,G120))&gt;0,COUNTIF(Sheet!$AX$4:$AX$151,D120),0))+
MIN(1,IF(COUNTIF($O$19:$Q$19,IF(OR(DAY(F120)=0,17&lt;DAY(F120)),E120,G120))&gt;0,COUNTIF(Sheet!$BA$4:$BA$151,D120),0))+
MIN(1,IF(COUNTIF($O$20:$Q$20,IF(OR(DAY(F120)=0,18&lt;DAY(F120)),E120,G120))&gt;0,COUNTIF(Sheet!$BD$4:$BD$151,D120),0))+
MIN(1,IF(COUNTIF($O$21:$Q$21,IF(OR(DAY(F120)=0,19&lt;DAY(F120)),E120,G120))&gt;0,COUNTIF(Sheet!$BG$4:$BG$151,D120),0))+
MIN(1,IF(COUNTIF($O$22:$Q$22,IF(OR(DAY(F120)=0,20&lt;DAY(F120)),E120,G120))&gt;0,COUNTIF(Sheet!$BJ$4:$BJ$151,D120),0))+
MIN(1,IF(COUNTIF($O$23:$Q$23,IF(OR(DAY(F120)=0,21&lt;DAY(F120)),E120,G120))&gt;0,COUNTIF(Sheet!$BM$4:$BM$151,D120),0))+
MIN(1,IF(COUNTIF($O$24:$Q$24,IF(OR(DAY(F120)=0,22&lt;DAY(F120)),E120,G120))&gt;0,COUNTIF(Sheet!$BP$4:$BP$151,D120),0))+
MIN(1,IF(COUNTIF($O$25:$Q$25,IF(OR(DAY(F120)=0,23&lt;DAY(F120)),E120,G120))&gt;0,COUNTIF(Sheet!$BS$4:$BS$151,D120),0))+
MIN(1,IF(COUNTIF($O$26:$Q$26,IF(OR(DAY(F120)=0,24&lt;DAY(F120)),E120,G120))&gt;0,COUNTIF(Sheet!$BV$4:$BV$151,D120),0))+
MIN(1,IF(COUNTIF($O$27:$Q$27,IF(OR(DAY(F120)=0,25&lt;DAY(F120)),E120,G120))&gt;0,COUNTIF(Sheet!$BY$4:$BY$151,D120),0))+
MIN(1,IF(COUNTIF($O$28:$Q$28,IF(OR(DAY(F120)=0,26&lt;DAY(F120)),E120,G120))&gt;0,COUNTIF(Sheet!$CB$4:$CB$151,D120),0))+
MIN(1,IF(COUNTIF($O$29:$Q$29,IF(OR(DAY(F120)=0,27&lt;DAY(F120)),E120,G120))&gt;0,COUNTIF(Sheet!$CE$4:$CE$151,D120),0))+
MIN(1,IF(COUNTIF($O$30:$Q$30,IF(OR(DAY(F120)=0,28&lt;DAY(F120)),E120,G120))&gt;0,COUNTIF(Sheet!$CH$4:$CH$151,D120),0))+
MIN(1,IF(COUNTIF($O$31:$Q$31,IF(OR(DAY(F120)=0,29&lt;DAY(F120)),E120,G120))&gt;0,COUNTIF(Sheet!$CK$4:$CK$151,D120),0))+
MIN(1,IF(COUNTIF($O$32:$Q$32,IF(OR(DAY(F120)=0,30&lt;DAY(F120)),E120,G120))&gt;0,COUNTIF(Sheet!$CN$4:$CN$151,D120),0))+
MIN(1,IF(COUNTIF($O$33:$Q$33,IF(OR(DAY(F120)=0,31&lt;DAY(F120)),E120,G120))&gt;0,COUNTIF(Sheet!$CQ$4:$CQ$151,D120),0)),"")</f>
        <v/>
      </c>
      <c r="J120" s="37" t="str">
        <f t="shared" ca="1" si="3"/>
        <v/>
      </c>
      <c r="K120" s="40" t="str">
        <f t="shared" ca="1" si="4"/>
        <v/>
      </c>
    </row>
    <row r="121" spans="4:11" x14ac:dyDescent="0.25">
      <c r="D121" s="39" t="str">
        <f>IF(ISBLANK(Sheet!EC119),"",IF(ISNUMBER(--Sheet!EC119),--Sheet!EC119,Sheet!EC119))</f>
        <v/>
      </c>
      <c r="E121" s="5" t="str">
        <f>IF(D121="","",IF(ISNUMBER(D121),"NEEDS NAME",IFERROR(VLOOKUP(D121,Data!$B$2:$C$300,2,FALSE),"ERROR")))</f>
        <v/>
      </c>
      <c r="F121" s="73"/>
      <c r="G121" s="74"/>
      <c r="H121" t="str">
        <f ca="1">IF(OR(E121="A1-2300",E121="B2-2300",E121="C3-2300"),IF(F121="",COUNTIF($O$3:$Q$33,E121),COUNTIF($O$3:INDIRECT(ADDRESS(DAY(F121)+1,COLUMN($Q$3))),E121)+COUNTIF(INDIRECT(ADDRESS(DAY(F121)+2,COLUMN($O$3))):$Q$33,G121)),"")</f>
        <v/>
      </c>
      <c r="I121" s="46" t="str">
        <f>IF(OR(E121="A1-2300",E121="B2-2300",E121="C3-2300"),
MIN(1,IF(COUNTIF($O$3:$Q$3,IF(OR(DAY(F121)=0,1&lt;DAY(F121)),E121,G121))&gt;0,COUNTIF(Sheet!$E$4:$E$151,D121),0))+
MIN(1,IF(COUNTIF($O$4:$Q$4,IF(OR(DAY(F121)=0,2&lt;DAY(F121)),E121,G121))&gt;0,COUNTIF(Sheet!$H$4:$H$151,D121),0))+
MIN(1,IF(COUNTIF($O$5:$Q$5,IF(OR(DAY(F121)=0,3&lt;DAY(F121)),E121,G121))&gt;0,COUNTIF(Sheet!$K$4:$K$151,D121),0))+
MIN(1,IF(COUNTIF($O$6:$Q$6,IF(OR(DAY(F121)=0,4&lt;DAY(F121)),E121,G121))&gt;0,COUNTIF(Sheet!$N$4:$N$151,D121),0))+
MIN(1,IF(COUNTIF($O$7:$Q$7,IF(OR(DAY(F121)=0,5&lt;DAY(F121)),E121,G121))&gt;0,COUNTIF(Sheet!$Q$4:$Q$151,D121),0))+
MIN(1,IF(COUNTIF($O$8:$Q$8,IF(OR(DAY(F121)=0,6&lt;DAY(F121)),E121,G121))&gt;0,COUNTIF(Sheet!$T$4:$T$151,D121),0))+
MIN(1,IF(COUNTIF($O$9:$Q$9,IF(OR(DAY(F121)=0,7&lt;DAY(F121)),E121,G121))&gt;0,COUNTIF(Sheet!$W$4:$W$151,D121),0))+
MIN(1,IF(COUNTIF($O$10:$Q$10,IF(OR(DAY(F121)=0,8&lt;DAY(F121)),E121,G121))&gt;0,COUNTIF(Sheet!$Z$4:$Z$151,D121),0))+
MIN(1,IF(COUNTIF($O$11:$Q$11,IF(OR(DAY(F121)=0,9&lt;DAY(F121)),E121,G121))&gt;0,COUNTIF(Sheet!$AC$4:$AC$151,D121),0))+
MIN(1,IF(COUNTIF($O$12:$Q$12,IF(OR(DAY(F121)=0,10&lt;DAY(F121)),E121,G121))&gt;0,COUNTIF(Sheet!$AF$4:$AF$151,D121),0))+
MIN(1,IF(COUNTIF($O$13:$Q$13,IF(OR(DAY(F121)=0,11&lt;DAY(F121)),E121,G121))&gt;0,COUNTIF(Sheet!$AI$4:$AI$151,D121),0))+
MIN(1,IF(COUNTIF($O$14:$Q$14,IF(OR(DAY(F121)=0,12&lt;DAY(F121)),E121,G121))&gt;0,COUNTIF(Sheet!$AL$4:$AL$151,D121),0))+
MIN(1,IF(COUNTIF($O$15:$Q$15,IF(OR(DAY(F121)=0,13&lt;DAY(F121)),E121,G121))&gt;0,COUNTIF(Sheet!$AO$4:$AO$151,D121),0))+
MIN(1,IF(COUNTIF($O$16:$Q$16,IF(OR(DAY(F121)=0,14&lt;DAY(F121)),E121,G121))&gt;0,COUNTIF(Sheet!$AR$4:$AR$151,D121),0))+
MIN(1,IF(COUNTIF($O$17:$Q$17,IF(OR(DAY(F121)=0,15&lt;DAY(F121)),E121,G121))&gt;0,COUNTIF(Sheet!$AU$4:$AU$151,D121),0))+
MIN(1,IF(COUNTIF($O$18:$Q$18,IF(OR(DAY(F121)=0,16&lt;DAY(F121)),E121,G121))&gt;0,COUNTIF(Sheet!$AX$4:$AX$151,D121),0))+
MIN(1,IF(COUNTIF($O$19:$Q$19,IF(OR(DAY(F121)=0,17&lt;DAY(F121)),E121,G121))&gt;0,COUNTIF(Sheet!$BA$4:$BA$151,D121),0))+
MIN(1,IF(COUNTIF($O$20:$Q$20,IF(OR(DAY(F121)=0,18&lt;DAY(F121)),E121,G121))&gt;0,COUNTIF(Sheet!$BD$4:$BD$151,D121),0))+
MIN(1,IF(COUNTIF($O$21:$Q$21,IF(OR(DAY(F121)=0,19&lt;DAY(F121)),E121,G121))&gt;0,COUNTIF(Sheet!$BG$4:$BG$151,D121),0))+
MIN(1,IF(COUNTIF($O$22:$Q$22,IF(OR(DAY(F121)=0,20&lt;DAY(F121)),E121,G121))&gt;0,COUNTIF(Sheet!$BJ$4:$BJ$151,D121),0))+
MIN(1,IF(COUNTIF($O$23:$Q$23,IF(OR(DAY(F121)=0,21&lt;DAY(F121)),E121,G121))&gt;0,COUNTIF(Sheet!$BM$4:$BM$151,D121),0))+
MIN(1,IF(COUNTIF($O$24:$Q$24,IF(OR(DAY(F121)=0,22&lt;DAY(F121)),E121,G121))&gt;0,COUNTIF(Sheet!$BP$4:$BP$151,D121),0))+
MIN(1,IF(COUNTIF($O$25:$Q$25,IF(OR(DAY(F121)=0,23&lt;DAY(F121)),E121,G121))&gt;0,COUNTIF(Sheet!$BS$4:$BS$151,D121),0))+
MIN(1,IF(COUNTIF($O$26:$Q$26,IF(OR(DAY(F121)=0,24&lt;DAY(F121)),E121,G121))&gt;0,COUNTIF(Sheet!$BV$4:$BV$151,D121),0))+
MIN(1,IF(COUNTIF($O$27:$Q$27,IF(OR(DAY(F121)=0,25&lt;DAY(F121)),E121,G121))&gt;0,COUNTIF(Sheet!$BY$4:$BY$151,D121),0))+
MIN(1,IF(COUNTIF($O$28:$Q$28,IF(OR(DAY(F121)=0,26&lt;DAY(F121)),E121,G121))&gt;0,COUNTIF(Sheet!$CB$4:$CB$151,D121),0))+
MIN(1,IF(COUNTIF($O$29:$Q$29,IF(OR(DAY(F121)=0,27&lt;DAY(F121)),E121,G121))&gt;0,COUNTIF(Sheet!$CE$4:$CE$151,D121),0))+
MIN(1,IF(COUNTIF($O$30:$Q$30,IF(OR(DAY(F121)=0,28&lt;DAY(F121)),E121,G121))&gt;0,COUNTIF(Sheet!$CH$4:$CH$151,D121),0))+
MIN(1,IF(COUNTIF($O$31:$Q$31,IF(OR(DAY(F121)=0,29&lt;DAY(F121)),E121,G121))&gt;0,COUNTIF(Sheet!$CK$4:$CK$151,D121),0))+
MIN(1,IF(COUNTIF($O$32:$Q$32,IF(OR(DAY(F121)=0,30&lt;DAY(F121)),E121,G121))&gt;0,COUNTIF(Sheet!$CN$4:$CN$151,D121),0))+
MIN(1,IF(COUNTIF($O$33:$Q$33,IF(OR(DAY(F121)=0,31&lt;DAY(F121)),E121,G121))&gt;0,COUNTIF(Sheet!$CQ$4:$CQ$151,D121),0)),"")</f>
        <v/>
      </c>
      <c r="J121" s="37" t="str">
        <f t="shared" ca="1" si="3"/>
        <v/>
      </c>
      <c r="K121" s="40" t="str">
        <f t="shared" ca="1" si="4"/>
        <v/>
      </c>
    </row>
    <row r="122" spans="4:11" x14ac:dyDescent="0.25">
      <c r="D122" s="39" t="str">
        <f>IF(ISBLANK(Sheet!EC120),"",IF(ISNUMBER(--Sheet!EC120),--Sheet!EC120,Sheet!EC120))</f>
        <v/>
      </c>
      <c r="E122" s="5" t="str">
        <f>IF(D122="","",IF(ISNUMBER(D122),"NEEDS NAME",IFERROR(VLOOKUP(D122,Data!$B$2:$C$300,2,FALSE),"ERROR")))</f>
        <v/>
      </c>
      <c r="F122" s="73"/>
      <c r="G122" s="74"/>
      <c r="H122" t="str">
        <f ca="1">IF(OR(E122="A1-2300",E122="B2-2300",E122="C3-2300"),IF(F122="",COUNTIF($O$3:$Q$33,E122),COUNTIF($O$3:INDIRECT(ADDRESS(DAY(F122)+1,COLUMN($Q$3))),E122)+COUNTIF(INDIRECT(ADDRESS(DAY(F122)+2,COLUMN($O$3))):$Q$33,G122)),"")</f>
        <v/>
      </c>
      <c r="I122" s="46" t="str">
        <f>IF(OR(E122="A1-2300",E122="B2-2300",E122="C3-2300"),
MIN(1,IF(COUNTIF($O$3:$Q$3,IF(OR(DAY(F122)=0,1&lt;DAY(F122)),E122,G122))&gt;0,COUNTIF(Sheet!$E$4:$E$151,D122),0))+
MIN(1,IF(COUNTIF($O$4:$Q$4,IF(OR(DAY(F122)=0,2&lt;DAY(F122)),E122,G122))&gt;0,COUNTIF(Sheet!$H$4:$H$151,D122),0))+
MIN(1,IF(COUNTIF($O$5:$Q$5,IF(OR(DAY(F122)=0,3&lt;DAY(F122)),E122,G122))&gt;0,COUNTIF(Sheet!$K$4:$K$151,D122),0))+
MIN(1,IF(COUNTIF($O$6:$Q$6,IF(OR(DAY(F122)=0,4&lt;DAY(F122)),E122,G122))&gt;0,COUNTIF(Sheet!$N$4:$N$151,D122),0))+
MIN(1,IF(COUNTIF($O$7:$Q$7,IF(OR(DAY(F122)=0,5&lt;DAY(F122)),E122,G122))&gt;0,COUNTIF(Sheet!$Q$4:$Q$151,D122),0))+
MIN(1,IF(COUNTIF($O$8:$Q$8,IF(OR(DAY(F122)=0,6&lt;DAY(F122)),E122,G122))&gt;0,COUNTIF(Sheet!$T$4:$T$151,D122),0))+
MIN(1,IF(COUNTIF($O$9:$Q$9,IF(OR(DAY(F122)=0,7&lt;DAY(F122)),E122,G122))&gt;0,COUNTIF(Sheet!$W$4:$W$151,D122),0))+
MIN(1,IF(COUNTIF($O$10:$Q$10,IF(OR(DAY(F122)=0,8&lt;DAY(F122)),E122,G122))&gt;0,COUNTIF(Sheet!$Z$4:$Z$151,D122),0))+
MIN(1,IF(COUNTIF($O$11:$Q$11,IF(OR(DAY(F122)=0,9&lt;DAY(F122)),E122,G122))&gt;0,COUNTIF(Sheet!$AC$4:$AC$151,D122),0))+
MIN(1,IF(COUNTIF($O$12:$Q$12,IF(OR(DAY(F122)=0,10&lt;DAY(F122)),E122,G122))&gt;0,COUNTIF(Sheet!$AF$4:$AF$151,D122),0))+
MIN(1,IF(COUNTIF($O$13:$Q$13,IF(OR(DAY(F122)=0,11&lt;DAY(F122)),E122,G122))&gt;0,COUNTIF(Sheet!$AI$4:$AI$151,D122),0))+
MIN(1,IF(COUNTIF($O$14:$Q$14,IF(OR(DAY(F122)=0,12&lt;DAY(F122)),E122,G122))&gt;0,COUNTIF(Sheet!$AL$4:$AL$151,D122),0))+
MIN(1,IF(COUNTIF($O$15:$Q$15,IF(OR(DAY(F122)=0,13&lt;DAY(F122)),E122,G122))&gt;0,COUNTIF(Sheet!$AO$4:$AO$151,D122),0))+
MIN(1,IF(COUNTIF($O$16:$Q$16,IF(OR(DAY(F122)=0,14&lt;DAY(F122)),E122,G122))&gt;0,COUNTIF(Sheet!$AR$4:$AR$151,D122),0))+
MIN(1,IF(COUNTIF($O$17:$Q$17,IF(OR(DAY(F122)=0,15&lt;DAY(F122)),E122,G122))&gt;0,COUNTIF(Sheet!$AU$4:$AU$151,D122),0))+
MIN(1,IF(COUNTIF($O$18:$Q$18,IF(OR(DAY(F122)=0,16&lt;DAY(F122)),E122,G122))&gt;0,COUNTIF(Sheet!$AX$4:$AX$151,D122),0))+
MIN(1,IF(COUNTIF($O$19:$Q$19,IF(OR(DAY(F122)=0,17&lt;DAY(F122)),E122,G122))&gt;0,COUNTIF(Sheet!$BA$4:$BA$151,D122),0))+
MIN(1,IF(COUNTIF($O$20:$Q$20,IF(OR(DAY(F122)=0,18&lt;DAY(F122)),E122,G122))&gt;0,COUNTIF(Sheet!$BD$4:$BD$151,D122),0))+
MIN(1,IF(COUNTIF($O$21:$Q$21,IF(OR(DAY(F122)=0,19&lt;DAY(F122)),E122,G122))&gt;0,COUNTIF(Sheet!$BG$4:$BG$151,D122),0))+
MIN(1,IF(COUNTIF($O$22:$Q$22,IF(OR(DAY(F122)=0,20&lt;DAY(F122)),E122,G122))&gt;0,COUNTIF(Sheet!$BJ$4:$BJ$151,D122),0))+
MIN(1,IF(COUNTIF($O$23:$Q$23,IF(OR(DAY(F122)=0,21&lt;DAY(F122)),E122,G122))&gt;0,COUNTIF(Sheet!$BM$4:$BM$151,D122),0))+
MIN(1,IF(COUNTIF($O$24:$Q$24,IF(OR(DAY(F122)=0,22&lt;DAY(F122)),E122,G122))&gt;0,COUNTIF(Sheet!$BP$4:$BP$151,D122),0))+
MIN(1,IF(COUNTIF($O$25:$Q$25,IF(OR(DAY(F122)=0,23&lt;DAY(F122)),E122,G122))&gt;0,COUNTIF(Sheet!$BS$4:$BS$151,D122),0))+
MIN(1,IF(COUNTIF($O$26:$Q$26,IF(OR(DAY(F122)=0,24&lt;DAY(F122)),E122,G122))&gt;0,COUNTIF(Sheet!$BV$4:$BV$151,D122),0))+
MIN(1,IF(COUNTIF($O$27:$Q$27,IF(OR(DAY(F122)=0,25&lt;DAY(F122)),E122,G122))&gt;0,COUNTIF(Sheet!$BY$4:$BY$151,D122),0))+
MIN(1,IF(COUNTIF($O$28:$Q$28,IF(OR(DAY(F122)=0,26&lt;DAY(F122)),E122,G122))&gt;0,COUNTIF(Sheet!$CB$4:$CB$151,D122),0))+
MIN(1,IF(COUNTIF($O$29:$Q$29,IF(OR(DAY(F122)=0,27&lt;DAY(F122)),E122,G122))&gt;0,COUNTIF(Sheet!$CE$4:$CE$151,D122),0))+
MIN(1,IF(COUNTIF($O$30:$Q$30,IF(OR(DAY(F122)=0,28&lt;DAY(F122)),E122,G122))&gt;0,COUNTIF(Sheet!$CH$4:$CH$151,D122),0))+
MIN(1,IF(COUNTIF($O$31:$Q$31,IF(OR(DAY(F122)=0,29&lt;DAY(F122)),E122,G122))&gt;0,COUNTIF(Sheet!$CK$4:$CK$151,D122),0))+
MIN(1,IF(COUNTIF($O$32:$Q$32,IF(OR(DAY(F122)=0,30&lt;DAY(F122)),E122,G122))&gt;0,COUNTIF(Sheet!$CN$4:$CN$151,D122),0))+
MIN(1,IF(COUNTIF($O$33:$Q$33,IF(OR(DAY(F122)=0,31&lt;DAY(F122)),E122,G122))&gt;0,COUNTIF(Sheet!$CQ$4:$CQ$151,D122),0)),"")</f>
        <v/>
      </c>
      <c r="J122" s="37" t="str">
        <f t="shared" ca="1" si="3"/>
        <v/>
      </c>
      <c r="K122" s="40" t="str">
        <f t="shared" ca="1" si="4"/>
        <v/>
      </c>
    </row>
    <row r="123" spans="4:11" x14ac:dyDescent="0.25">
      <c r="D123" s="39" t="str">
        <f>IF(ISBLANK(Sheet!EC121),"",IF(ISNUMBER(--Sheet!EC121),--Sheet!EC121,Sheet!EC121))</f>
        <v/>
      </c>
      <c r="E123" s="5" t="str">
        <f>IF(D123="","",IF(ISNUMBER(D123),"NEEDS NAME",IFERROR(VLOOKUP(D123,Data!$B$2:$C$300,2,FALSE),"ERROR")))</f>
        <v/>
      </c>
      <c r="F123" s="73"/>
      <c r="G123" s="74"/>
      <c r="H123" t="str">
        <f ca="1">IF(OR(E123="A1-2300",E123="B2-2300",E123="C3-2300"),IF(F123="",COUNTIF($O$3:$Q$33,E123),COUNTIF($O$3:INDIRECT(ADDRESS(DAY(F123)+1,COLUMN($Q$3))),E123)+COUNTIF(INDIRECT(ADDRESS(DAY(F123)+2,COLUMN($O$3))):$Q$33,G123)),"")</f>
        <v/>
      </c>
      <c r="I123" s="46" t="str">
        <f>IF(OR(E123="A1-2300",E123="B2-2300",E123="C3-2300"),
MIN(1,IF(COUNTIF($O$3:$Q$3,IF(OR(DAY(F123)=0,1&lt;DAY(F123)),E123,G123))&gt;0,COUNTIF(Sheet!$E$4:$E$151,D123),0))+
MIN(1,IF(COUNTIF($O$4:$Q$4,IF(OR(DAY(F123)=0,2&lt;DAY(F123)),E123,G123))&gt;0,COUNTIF(Sheet!$H$4:$H$151,D123),0))+
MIN(1,IF(COUNTIF($O$5:$Q$5,IF(OR(DAY(F123)=0,3&lt;DAY(F123)),E123,G123))&gt;0,COUNTIF(Sheet!$K$4:$K$151,D123),0))+
MIN(1,IF(COUNTIF($O$6:$Q$6,IF(OR(DAY(F123)=0,4&lt;DAY(F123)),E123,G123))&gt;0,COUNTIF(Sheet!$N$4:$N$151,D123),0))+
MIN(1,IF(COUNTIF($O$7:$Q$7,IF(OR(DAY(F123)=0,5&lt;DAY(F123)),E123,G123))&gt;0,COUNTIF(Sheet!$Q$4:$Q$151,D123),0))+
MIN(1,IF(COUNTIF($O$8:$Q$8,IF(OR(DAY(F123)=0,6&lt;DAY(F123)),E123,G123))&gt;0,COUNTIF(Sheet!$T$4:$T$151,D123),0))+
MIN(1,IF(COUNTIF($O$9:$Q$9,IF(OR(DAY(F123)=0,7&lt;DAY(F123)),E123,G123))&gt;0,COUNTIF(Sheet!$W$4:$W$151,D123),0))+
MIN(1,IF(COUNTIF($O$10:$Q$10,IF(OR(DAY(F123)=0,8&lt;DAY(F123)),E123,G123))&gt;0,COUNTIF(Sheet!$Z$4:$Z$151,D123),0))+
MIN(1,IF(COUNTIF($O$11:$Q$11,IF(OR(DAY(F123)=0,9&lt;DAY(F123)),E123,G123))&gt;0,COUNTIF(Sheet!$AC$4:$AC$151,D123),0))+
MIN(1,IF(COUNTIF($O$12:$Q$12,IF(OR(DAY(F123)=0,10&lt;DAY(F123)),E123,G123))&gt;0,COUNTIF(Sheet!$AF$4:$AF$151,D123),0))+
MIN(1,IF(COUNTIF($O$13:$Q$13,IF(OR(DAY(F123)=0,11&lt;DAY(F123)),E123,G123))&gt;0,COUNTIF(Sheet!$AI$4:$AI$151,D123),0))+
MIN(1,IF(COUNTIF($O$14:$Q$14,IF(OR(DAY(F123)=0,12&lt;DAY(F123)),E123,G123))&gt;0,COUNTIF(Sheet!$AL$4:$AL$151,D123),0))+
MIN(1,IF(COUNTIF($O$15:$Q$15,IF(OR(DAY(F123)=0,13&lt;DAY(F123)),E123,G123))&gt;0,COUNTIF(Sheet!$AO$4:$AO$151,D123),0))+
MIN(1,IF(COUNTIF($O$16:$Q$16,IF(OR(DAY(F123)=0,14&lt;DAY(F123)),E123,G123))&gt;0,COUNTIF(Sheet!$AR$4:$AR$151,D123),0))+
MIN(1,IF(COUNTIF($O$17:$Q$17,IF(OR(DAY(F123)=0,15&lt;DAY(F123)),E123,G123))&gt;0,COUNTIF(Sheet!$AU$4:$AU$151,D123),0))+
MIN(1,IF(COUNTIF($O$18:$Q$18,IF(OR(DAY(F123)=0,16&lt;DAY(F123)),E123,G123))&gt;0,COUNTIF(Sheet!$AX$4:$AX$151,D123),0))+
MIN(1,IF(COUNTIF($O$19:$Q$19,IF(OR(DAY(F123)=0,17&lt;DAY(F123)),E123,G123))&gt;0,COUNTIF(Sheet!$BA$4:$BA$151,D123),0))+
MIN(1,IF(COUNTIF($O$20:$Q$20,IF(OR(DAY(F123)=0,18&lt;DAY(F123)),E123,G123))&gt;0,COUNTIF(Sheet!$BD$4:$BD$151,D123),0))+
MIN(1,IF(COUNTIF($O$21:$Q$21,IF(OR(DAY(F123)=0,19&lt;DAY(F123)),E123,G123))&gt;0,COUNTIF(Sheet!$BG$4:$BG$151,D123),0))+
MIN(1,IF(COUNTIF($O$22:$Q$22,IF(OR(DAY(F123)=0,20&lt;DAY(F123)),E123,G123))&gt;0,COUNTIF(Sheet!$BJ$4:$BJ$151,D123),0))+
MIN(1,IF(COUNTIF($O$23:$Q$23,IF(OR(DAY(F123)=0,21&lt;DAY(F123)),E123,G123))&gt;0,COUNTIF(Sheet!$BM$4:$BM$151,D123),0))+
MIN(1,IF(COUNTIF($O$24:$Q$24,IF(OR(DAY(F123)=0,22&lt;DAY(F123)),E123,G123))&gt;0,COUNTIF(Sheet!$BP$4:$BP$151,D123),0))+
MIN(1,IF(COUNTIF($O$25:$Q$25,IF(OR(DAY(F123)=0,23&lt;DAY(F123)),E123,G123))&gt;0,COUNTIF(Sheet!$BS$4:$BS$151,D123),0))+
MIN(1,IF(COUNTIF($O$26:$Q$26,IF(OR(DAY(F123)=0,24&lt;DAY(F123)),E123,G123))&gt;0,COUNTIF(Sheet!$BV$4:$BV$151,D123),0))+
MIN(1,IF(COUNTIF($O$27:$Q$27,IF(OR(DAY(F123)=0,25&lt;DAY(F123)),E123,G123))&gt;0,COUNTIF(Sheet!$BY$4:$BY$151,D123),0))+
MIN(1,IF(COUNTIF($O$28:$Q$28,IF(OR(DAY(F123)=0,26&lt;DAY(F123)),E123,G123))&gt;0,COUNTIF(Sheet!$CB$4:$CB$151,D123),0))+
MIN(1,IF(COUNTIF($O$29:$Q$29,IF(OR(DAY(F123)=0,27&lt;DAY(F123)),E123,G123))&gt;0,COUNTIF(Sheet!$CE$4:$CE$151,D123),0))+
MIN(1,IF(COUNTIF($O$30:$Q$30,IF(OR(DAY(F123)=0,28&lt;DAY(F123)),E123,G123))&gt;0,COUNTIF(Sheet!$CH$4:$CH$151,D123),0))+
MIN(1,IF(COUNTIF($O$31:$Q$31,IF(OR(DAY(F123)=0,29&lt;DAY(F123)),E123,G123))&gt;0,COUNTIF(Sheet!$CK$4:$CK$151,D123),0))+
MIN(1,IF(COUNTIF($O$32:$Q$32,IF(OR(DAY(F123)=0,30&lt;DAY(F123)),E123,G123))&gt;0,COUNTIF(Sheet!$CN$4:$CN$151,D123),0))+
MIN(1,IF(COUNTIF($O$33:$Q$33,IF(OR(DAY(F123)=0,31&lt;DAY(F123)),E123,G123))&gt;0,COUNTIF(Sheet!$CQ$4:$CQ$151,D123),0)),"")</f>
        <v/>
      </c>
      <c r="J123" s="37" t="str">
        <f t="shared" ca="1" si="3"/>
        <v/>
      </c>
      <c r="K123" s="40" t="str">
        <f t="shared" ca="1" si="4"/>
        <v/>
      </c>
    </row>
    <row r="124" spans="4:11" x14ac:dyDescent="0.25">
      <c r="D124" s="39" t="str">
        <f>IF(ISBLANK(Sheet!EC122),"",IF(ISNUMBER(--Sheet!EC122),--Sheet!EC122,Sheet!EC122))</f>
        <v/>
      </c>
      <c r="E124" s="5" t="str">
        <f>IF(D124="","",IF(ISNUMBER(D124),"NEEDS NAME",IFERROR(VLOOKUP(D124,Data!$B$2:$C$300,2,FALSE),"ERROR")))</f>
        <v/>
      </c>
      <c r="F124" s="73"/>
      <c r="G124" s="74"/>
      <c r="H124" t="str">
        <f ca="1">IF(OR(E124="A1-2300",E124="B2-2300",E124="C3-2300"),IF(F124="",COUNTIF($O$3:$Q$33,E124),COUNTIF($O$3:INDIRECT(ADDRESS(DAY(F124)+1,COLUMN($Q$3))),E124)+COUNTIF(INDIRECT(ADDRESS(DAY(F124)+2,COLUMN($O$3))):$Q$33,G124)),"")</f>
        <v/>
      </c>
      <c r="I124" s="46" t="str">
        <f>IF(OR(E124="A1-2300",E124="B2-2300",E124="C3-2300"),
MIN(1,IF(COUNTIF($O$3:$Q$3,IF(OR(DAY(F124)=0,1&lt;DAY(F124)),E124,G124))&gt;0,COUNTIF(Sheet!$E$4:$E$151,D124),0))+
MIN(1,IF(COUNTIF($O$4:$Q$4,IF(OR(DAY(F124)=0,2&lt;DAY(F124)),E124,G124))&gt;0,COUNTIF(Sheet!$H$4:$H$151,D124),0))+
MIN(1,IF(COUNTIF($O$5:$Q$5,IF(OR(DAY(F124)=0,3&lt;DAY(F124)),E124,G124))&gt;0,COUNTIF(Sheet!$K$4:$K$151,D124),0))+
MIN(1,IF(COUNTIF($O$6:$Q$6,IF(OR(DAY(F124)=0,4&lt;DAY(F124)),E124,G124))&gt;0,COUNTIF(Sheet!$N$4:$N$151,D124),0))+
MIN(1,IF(COUNTIF($O$7:$Q$7,IF(OR(DAY(F124)=0,5&lt;DAY(F124)),E124,G124))&gt;0,COUNTIF(Sheet!$Q$4:$Q$151,D124),0))+
MIN(1,IF(COUNTIF($O$8:$Q$8,IF(OR(DAY(F124)=0,6&lt;DAY(F124)),E124,G124))&gt;0,COUNTIF(Sheet!$T$4:$T$151,D124),0))+
MIN(1,IF(COUNTIF($O$9:$Q$9,IF(OR(DAY(F124)=0,7&lt;DAY(F124)),E124,G124))&gt;0,COUNTIF(Sheet!$W$4:$W$151,D124),0))+
MIN(1,IF(COUNTIF($O$10:$Q$10,IF(OR(DAY(F124)=0,8&lt;DAY(F124)),E124,G124))&gt;0,COUNTIF(Sheet!$Z$4:$Z$151,D124),0))+
MIN(1,IF(COUNTIF($O$11:$Q$11,IF(OR(DAY(F124)=0,9&lt;DAY(F124)),E124,G124))&gt;0,COUNTIF(Sheet!$AC$4:$AC$151,D124),0))+
MIN(1,IF(COUNTIF($O$12:$Q$12,IF(OR(DAY(F124)=0,10&lt;DAY(F124)),E124,G124))&gt;0,COUNTIF(Sheet!$AF$4:$AF$151,D124),0))+
MIN(1,IF(COUNTIF($O$13:$Q$13,IF(OR(DAY(F124)=0,11&lt;DAY(F124)),E124,G124))&gt;0,COUNTIF(Sheet!$AI$4:$AI$151,D124),0))+
MIN(1,IF(COUNTIF($O$14:$Q$14,IF(OR(DAY(F124)=0,12&lt;DAY(F124)),E124,G124))&gt;0,COUNTIF(Sheet!$AL$4:$AL$151,D124),0))+
MIN(1,IF(COUNTIF($O$15:$Q$15,IF(OR(DAY(F124)=0,13&lt;DAY(F124)),E124,G124))&gt;0,COUNTIF(Sheet!$AO$4:$AO$151,D124),0))+
MIN(1,IF(COUNTIF($O$16:$Q$16,IF(OR(DAY(F124)=0,14&lt;DAY(F124)),E124,G124))&gt;0,COUNTIF(Sheet!$AR$4:$AR$151,D124),0))+
MIN(1,IF(COUNTIF($O$17:$Q$17,IF(OR(DAY(F124)=0,15&lt;DAY(F124)),E124,G124))&gt;0,COUNTIF(Sheet!$AU$4:$AU$151,D124),0))+
MIN(1,IF(COUNTIF($O$18:$Q$18,IF(OR(DAY(F124)=0,16&lt;DAY(F124)),E124,G124))&gt;0,COUNTIF(Sheet!$AX$4:$AX$151,D124),0))+
MIN(1,IF(COUNTIF($O$19:$Q$19,IF(OR(DAY(F124)=0,17&lt;DAY(F124)),E124,G124))&gt;0,COUNTIF(Sheet!$BA$4:$BA$151,D124),0))+
MIN(1,IF(COUNTIF($O$20:$Q$20,IF(OR(DAY(F124)=0,18&lt;DAY(F124)),E124,G124))&gt;0,COUNTIF(Sheet!$BD$4:$BD$151,D124),0))+
MIN(1,IF(COUNTIF($O$21:$Q$21,IF(OR(DAY(F124)=0,19&lt;DAY(F124)),E124,G124))&gt;0,COUNTIF(Sheet!$BG$4:$BG$151,D124),0))+
MIN(1,IF(COUNTIF($O$22:$Q$22,IF(OR(DAY(F124)=0,20&lt;DAY(F124)),E124,G124))&gt;0,COUNTIF(Sheet!$BJ$4:$BJ$151,D124),0))+
MIN(1,IF(COUNTIF($O$23:$Q$23,IF(OR(DAY(F124)=0,21&lt;DAY(F124)),E124,G124))&gt;0,COUNTIF(Sheet!$BM$4:$BM$151,D124),0))+
MIN(1,IF(COUNTIF($O$24:$Q$24,IF(OR(DAY(F124)=0,22&lt;DAY(F124)),E124,G124))&gt;0,COUNTIF(Sheet!$BP$4:$BP$151,D124),0))+
MIN(1,IF(COUNTIF($O$25:$Q$25,IF(OR(DAY(F124)=0,23&lt;DAY(F124)),E124,G124))&gt;0,COUNTIF(Sheet!$BS$4:$BS$151,D124),0))+
MIN(1,IF(COUNTIF($O$26:$Q$26,IF(OR(DAY(F124)=0,24&lt;DAY(F124)),E124,G124))&gt;0,COUNTIF(Sheet!$BV$4:$BV$151,D124),0))+
MIN(1,IF(COUNTIF($O$27:$Q$27,IF(OR(DAY(F124)=0,25&lt;DAY(F124)),E124,G124))&gt;0,COUNTIF(Sheet!$BY$4:$BY$151,D124),0))+
MIN(1,IF(COUNTIF($O$28:$Q$28,IF(OR(DAY(F124)=0,26&lt;DAY(F124)),E124,G124))&gt;0,COUNTIF(Sheet!$CB$4:$CB$151,D124),0))+
MIN(1,IF(COUNTIF($O$29:$Q$29,IF(OR(DAY(F124)=0,27&lt;DAY(F124)),E124,G124))&gt;0,COUNTIF(Sheet!$CE$4:$CE$151,D124),0))+
MIN(1,IF(COUNTIF($O$30:$Q$30,IF(OR(DAY(F124)=0,28&lt;DAY(F124)),E124,G124))&gt;0,COUNTIF(Sheet!$CH$4:$CH$151,D124),0))+
MIN(1,IF(COUNTIF($O$31:$Q$31,IF(OR(DAY(F124)=0,29&lt;DAY(F124)),E124,G124))&gt;0,COUNTIF(Sheet!$CK$4:$CK$151,D124),0))+
MIN(1,IF(COUNTIF($O$32:$Q$32,IF(OR(DAY(F124)=0,30&lt;DAY(F124)),E124,G124))&gt;0,COUNTIF(Sheet!$CN$4:$CN$151,D124),0))+
MIN(1,IF(COUNTIF($O$33:$Q$33,IF(OR(DAY(F124)=0,31&lt;DAY(F124)),E124,G124))&gt;0,COUNTIF(Sheet!$CQ$4:$CQ$151,D124),0)),"")</f>
        <v/>
      </c>
      <c r="J124" s="37" t="str">
        <f t="shared" ca="1" si="3"/>
        <v/>
      </c>
      <c r="K124" s="40" t="str">
        <f t="shared" ca="1" si="4"/>
        <v/>
      </c>
    </row>
    <row r="125" spans="4:11" x14ac:dyDescent="0.25">
      <c r="D125" s="39" t="str">
        <f>IF(ISBLANK(Sheet!EC123),"",IF(ISNUMBER(--Sheet!EC123),--Sheet!EC123,Sheet!EC123))</f>
        <v/>
      </c>
      <c r="E125" s="5" t="str">
        <f>IF(D125="","",IF(ISNUMBER(D125),"NEEDS NAME",IFERROR(VLOOKUP(D125,Data!$B$2:$C$300,2,FALSE),"ERROR")))</f>
        <v/>
      </c>
      <c r="F125" s="73"/>
      <c r="G125" s="74"/>
      <c r="H125" t="str">
        <f ca="1">IF(OR(E125="A1-2300",E125="B2-2300",E125="C3-2300"),IF(F125="",COUNTIF($O$3:$Q$33,E125),COUNTIF($O$3:INDIRECT(ADDRESS(DAY(F125)+1,COLUMN($Q$3))),E125)+COUNTIF(INDIRECT(ADDRESS(DAY(F125)+2,COLUMN($O$3))):$Q$33,G125)),"")</f>
        <v/>
      </c>
      <c r="I125" s="46" t="str">
        <f>IF(OR(E125="A1-2300",E125="B2-2300",E125="C3-2300"),
MIN(1,IF(COUNTIF($O$3:$Q$3,IF(OR(DAY(F125)=0,1&lt;DAY(F125)),E125,G125))&gt;0,COUNTIF(Sheet!$E$4:$E$151,D125),0))+
MIN(1,IF(COUNTIF($O$4:$Q$4,IF(OR(DAY(F125)=0,2&lt;DAY(F125)),E125,G125))&gt;0,COUNTIF(Sheet!$H$4:$H$151,D125),0))+
MIN(1,IF(COUNTIF($O$5:$Q$5,IF(OR(DAY(F125)=0,3&lt;DAY(F125)),E125,G125))&gt;0,COUNTIF(Sheet!$K$4:$K$151,D125),0))+
MIN(1,IF(COUNTIF($O$6:$Q$6,IF(OR(DAY(F125)=0,4&lt;DAY(F125)),E125,G125))&gt;0,COUNTIF(Sheet!$N$4:$N$151,D125),0))+
MIN(1,IF(COUNTIF($O$7:$Q$7,IF(OR(DAY(F125)=0,5&lt;DAY(F125)),E125,G125))&gt;0,COUNTIF(Sheet!$Q$4:$Q$151,D125),0))+
MIN(1,IF(COUNTIF($O$8:$Q$8,IF(OR(DAY(F125)=0,6&lt;DAY(F125)),E125,G125))&gt;0,COUNTIF(Sheet!$T$4:$T$151,D125),0))+
MIN(1,IF(COUNTIF($O$9:$Q$9,IF(OR(DAY(F125)=0,7&lt;DAY(F125)),E125,G125))&gt;0,COUNTIF(Sheet!$W$4:$W$151,D125),0))+
MIN(1,IF(COUNTIF($O$10:$Q$10,IF(OR(DAY(F125)=0,8&lt;DAY(F125)),E125,G125))&gt;0,COUNTIF(Sheet!$Z$4:$Z$151,D125),0))+
MIN(1,IF(COUNTIF($O$11:$Q$11,IF(OR(DAY(F125)=0,9&lt;DAY(F125)),E125,G125))&gt;0,COUNTIF(Sheet!$AC$4:$AC$151,D125),0))+
MIN(1,IF(COUNTIF($O$12:$Q$12,IF(OR(DAY(F125)=0,10&lt;DAY(F125)),E125,G125))&gt;0,COUNTIF(Sheet!$AF$4:$AF$151,D125),0))+
MIN(1,IF(COUNTIF($O$13:$Q$13,IF(OR(DAY(F125)=0,11&lt;DAY(F125)),E125,G125))&gt;0,COUNTIF(Sheet!$AI$4:$AI$151,D125),0))+
MIN(1,IF(COUNTIF($O$14:$Q$14,IF(OR(DAY(F125)=0,12&lt;DAY(F125)),E125,G125))&gt;0,COUNTIF(Sheet!$AL$4:$AL$151,D125),0))+
MIN(1,IF(COUNTIF($O$15:$Q$15,IF(OR(DAY(F125)=0,13&lt;DAY(F125)),E125,G125))&gt;0,COUNTIF(Sheet!$AO$4:$AO$151,D125),0))+
MIN(1,IF(COUNTIF($O$16:$Q$16,IF(OR(DAY(F125)=0,14&lt;DAY(F125)),E125,G125))&gt;0,COUNTIF(Sheet!$AR$4:$AR$151,D125),0))+
MIN(1,IF(COUNTIF($O$17:$Q$17,IF(OR(DAY(F125)=0,15&lt;DAY(F125)),E125,G125))&gt;0,COUNTIF(Sheet!$AU$4:$AU$151,D125),0))+
MIN(1,IF(COUNTIF($O$18:$Q$18,IF(OR(DAY(F125)=0,16&lt;DAY(F125)),E125,G125))&gt;0,COUNTIF(Sheet!$AX$4:$AX$151,D125),0))+
MIN(1,IF(COUNTIF($O$19:$Q$19,IF(OR(DAY(F125)=0,17&lt;DAY(F125)),E125,G125))&gt;0,COUNTIF(Sheet!$BA$4:$BA$151,D125),0))+
MIN(1,IF(COUNTIF($O$20:$Q$20,IF(OR(DAY(F125)=0,18&lt;DAY(F125)),E125,G125))&gt;0,COUNTIF(Sheet!$BD$4:$BD$151,D125),0))+
MIN(1,IF(COUNTIF($O$21:$Q$21,IF(OR(DAY(F125)=0,19&lt;DAY(F125)),E125,G125))&gt;0,COUNTIF(Sheet!$BG$4:$BG$151,D125),0))+
MIN(1,IF(COUNTIF($O$22:$Q$22,IF(OR(DAY(F125)=0,20&lt;DAY(F125)),E125,G125))&gt;0,COUNTIF(Sheet!$BJ$4:$BJ$151,D125),0))+
MIN(1,IF(COUNTIF($O$23:$Q$23,IF(OR(DAY(F125)=0,21&lt;DAY(F125)),E125,G125))&gt;0,COUNTIF(Sheet!$BM$4:$BM$151,D125),0))+
MIN(1,IF(COUNTIF($O$24:$Q$24,IF(OR(DAY(F125)=0,22&lt;DAY(F125)),E125,G125))&gt;0,COUNTIF(Sheet!$BP$4:$BP$151,D125),0))+
MIN(1,IF(COUNTIF($O$25:$Q$25,IF(OR(DAY(F125)=0,23&lt;DAY(F125)),E125,G125))&gt;0,COUNTIF(Sheet!$BS$4:$BS$151,D125),0))+
MIN(1,IF(COUNTIF($O$26:$Q$26,IF(OR(DAY(F125)=0,24&lt;DAY(F125)),E125,G125))&gt;0,COUNTIF(Sheet!$BV$4:$BV$151,D125),0))+
MIN(1,IF(COUNTIF($O$27:$Q$27,IF(OR(DAY(F125)=0,25&lt;DAY(F125)),E125,G125))&gt;0,COUNTIF(Sheet!$BY$4:$BY$151,D125),0))+
MIN(1,IF(COUNTIF($O$28:$Q$28,IF(OR(DAY(F125)=0,26&lt;DAY(F125)),E125,G125))&gt;0,COUNTIF(Sheet!$CB$4:$CB$151,D125),0))+
MIN(1,IF(COUNTIF($O$29:$Q$29,IF(OR(DAY(F125)=0,27&lt;DAY(F125)),E125,G125))&gt;0,COUNTIF(Sheet!$CE$4:$CE$151,D125),0))+
MIN(1,IF(COUNTIF($O$30:$Q$30,IF(OR(DAY(F125)=0,28&lt;DAY(F125)),E125,G125))&gt;0,COUNTIF(Sheet!$CH$4:$CH$151,D125),0))+
MIN(1,IF(COUNTIF($O$31:$Q$31,IF(OR(DAY(F125)=0,29&lt;DAY(F125)),E125,G125))&gt;0,COUNTIF(Sheet!$CK$4:$CK$151,D125),0))+
MIN(1,IF(COUNTIF($O$32:$Q$32,IF(OR(DAY(F125)=0,30&lt;DAY(F125)),E125,G125))&gt;0,COUNTIF(Sheet!$CN$4:$CN$151,D125),0))+
MIN(1,IF(COUNTIF($O$33:$Q$33,IF(OR(DAY(F125)=0,31&lt;DAY(F125)),E125,G125))&gt;0,COUNTIF(Sheet!$CQ$4:$CQ$151,D125),0)),"")</f>
        <v/>
      </c>
      <c r="J125" s="37" t="str">
        <f t="shared" ca="1" si="3"/>
        <v/>
      </c>
      <c r="K125" s="40" t="str">
        <f t="shared" ca="1" si="4"/>
        <v/>
      </c>
    </row>
    <row r="126" spans="4:11" x14ac:dyDescent="0.25">
      <c r="D126" s="39" t="str">
        <f>IF(ISBLANK(Sheet!EC124),"",IF(ISNUMBER(--Sheet!EC124),--Sheet!EC124,Sheet!EC124))</f>
        <v/>
      </c>
      <c r="E126" s="5" t="str">
        <f>IF(D126="","",IF(ISNUMBER(D126),"NEEDS NAME",IFERROR(VLOOKUP(D126,Data!$B$2:$C$300,2,FALSE),"ERROR")))</f>
        <v/>
      </c>
      <c r="F126" s="73"/>
      <c r="G126" s="74"/>
      <c r="H126" t="str">
        <f ca="1">IF(OR(E126="A1-2300",E126="B2-2300",E126="C3-2300"),IF(F126="",COUNTIF($O$3:$Q$33,E126),COUNTIF($O$3:INDIRECT(ADDRESS(DAY(F126)+1,COLUMN($Q$3))),E126)+COUNTIF(INDIRECT(ADDRESS(DAY(F126)+2,COLUMN($O$3))):$Q$33,G126)),"")</f>
        <v/>
      </c>
      <c r="I126" s="46" t="str">
        <f>IF(OR(E126="A1-2300",E126="B2-2300",E126="C3-2300"),
MIN(1,IF(COUNTIF($O$3:$Q$3,IF(OR(DAY(F126)=0,1&lt;DAY(F126)),E126,G126))&gt;0,COUNTIF(Sheet!$E$4:$E$151,D126),0))+
MIN(1,IF(COUNTIF($O$4:$Q$4,IF(OR(DAY(F126)=0,2&lt;DAY(F126)),E126,G126))&gt;0,COUNTIF(Sheet!$H$4:$H$151,D126),0))+
MIN(1,IF(COUNTIF($O$5:$Q$5,IF(OR(DAY(F126)=0,3&lt;DAY(F126)),E126,G126))&gt;0,COUNTIF(Sheet!$K$4:$K$151,D126),0))+
MIN(1,IF(COUNTIF($O$6:$Q$6,IF(OR(DAY(F126)=0,4&lt;DAY(F126)),E126,G126))&gt;0,COUNTIF(Sheet!$N$4:$N$151,D126),0))+
MIN(1,IF(COUNTIF($O$7:$Q$7,IF(OR(DAY(F126)=0,5&lt;DAY(F126)),E126,G126))&gt;0,COUNTIF(Sheet!$Q$4:$Q$151,D126),0))+
MIN(1,IF(COUNTIF($O$8:$Q$8,IF(OR(DAY(F126)=0,6&lt;DAY(F126)),E126,G126))&gt;0,COUNTIF(Sheet!$T$4:$T$151,D126),0))+
MIN(1,IF(COUNTIF($O$9:$Q$9,IF(OR(DAY(F126)=0,7&lt;DAY(F126)),E126,G126))&gt;0,COUNTIF(Sheet!$W$4:$W$151,D126),0))+
MIN(1,IF(COUNTIF($O$10:$Q$10,IF(OR(DAY(F126)=0,8&lt;DAY(F126)),E126,G126))&gt;0,COUNTIF(Sheet!$Z$4:$Z$151,D126),0))+
MIN(1,IF(COUNTIF($O$11:$Q$11,IF(OR(DAY(F126)=0,9&lt;DAY(F126)),E126,G126))&gt;0,COUNTIF(Sheet!$AC$4:$AC$151,D126),0))+
MIN(1,IF(COUNTIF($O$12:$Q$12,IF(OR(DAY(F126)=0,10&lt;DAY(F126)),E126,G126))&gt;0,COUNTIF(Sheet!$AF$4:$AF$151,D126),0))+
MIN(1,IF(COUNTIF($O$13:$Q$13,IF(OR(DAY(F126)=0,11&lt;DAY(F126)),E126,G126))&gt;0,COUNTIF(Sheet!$AI$4:$AI$151,D126),0))+
MIN(1,IF(COUNTIF($O$14:$Q$14,IF(OR(DAY(F126)=0,12&lt;DAY(F126)),E126,G126))&gt;0,COUNTIF(Sheet!$AL$4:$AL$151,D126),0))+
MIN(1,IF(COUNTIF($O$15:$Q$15,IF(OR(DAY(F126)=0,13&lt;DAY(F126)),E126,G126))&gt;0,COUNTIF(Sheet!$AO$4:$AO$151,D126),0))+
MIN(1,IF(COUNTIF($O$16:$Q$16,IF(OR(DAY(F126)=0,14&lt;DAY(F126)),E126,G126))&gt;0,COUNTIF(Sheet!$AR$4:$AR$151,D126),0))+
MIN(1,IF(COUNTIF($O$17:$Q$17,IF(OR(DAY(F126)=0,15&lt;DAY(F126)),E126,G126))&gt;0,COUNTIF(Sheet!$AU$4:$AU$151,D126),0))+
MIN(1,IF(COUNTIF($O$18:$Q$18,IF(OR(DAY(F126)=0,16&lt;DAY(F126)),E126,G126))&gt;0,COUNTIF(Sheet!$AX$4:$AX$151,D126),0))+
MIN(1,IF(COUNTIF($O$19:$Q$19,IF(OR(DAY(F126)=0,17&lt;DAY(F126)),E126,G126))&gt;0,COUNTIF(Sheet!$BA$4:$BA$151,D126),0))+
MIN(1,IF(COUNTIF($O$20:$Q$20,IF(OR(DAY(F126)=0,18&lt;DAY(F126)),E126,G126))&gt;0,COUNTIF(Sheet!$BD$4:$BD$151,D126),0))+
MIN(1,IF(COUNTIF($O$21:$Q$21,IF(OR(DAY(F126)=0,19&lt;DAY(F126)),E126,G126))&gt;0,COUNTIF(Sheet!$BG$4:$BG$151,D126),0))+
MIN(1,IF(COUNTIF($O$22:$Q$22,IF(OR(DAY(F126)=0,20&lt;DAY(F126)),E126,G126))&gt;0,COUNTIF(Sheet!$BJ$4:$BJ$151,D126),0))+
MIN(1,IF(COUNTIF($O$23:$Q$23,IF(OR(DAY(F126)=0,21&lt;DAY(F126)),E126,G126))&gt;0,COUNTIF(Sheet!$BM$4:$BM$151,D126),0))+
MIN(1,IF(COUNTIF($O$24:$Q$24,IF(OR(DAY(F126)=0,22&lt;DAY(F126)),E126,G126))&gt;0,COUNTIF(Sheet!$BP$4:$BP$151,D126),0))+
MIN(1,IF(COUNTIF($O$25:$Q$25,IF(OR(DAY(F126)=0,23&lt;DAY(F126)),E126,G126))&gt;0,COUNTIF(Sheet!$BS$4:$BS$151,D126),0))+
MIN(1,IF(COUNTIF($O$26:$Q$26,IF(OR(DAY(F126)=0,24&lt;DAY(F126)),E126,G126))&gt;0,COUNTIF(Sheet!$BV$4:$BV$151,D126),0))+
MIN(1,IF(COUNTIF($O$27:$Q$27,IF(OR(DAY(F126)=0,25&lt;DAY(F126)),E126,G126))&gt;0,COUNTIF(Sheet!$BY$4:$BY$151,D126),0))+
MIN(1,IF(COUNTIF($O$28:$Q$28,IF(OR(DAY(F126)=0,26&lt;DAY(F126)),E126,G126))&gt;0,COUNTIF(Sheet!$CB$4:$CB$151,D126),0))+
MIN(1,IF(COUNTIF($O$29:$Q$29,IF(OR(DAY(F126)=0,27&lt;DAY(F126)),E126,G126))&gt;0,COUNTIF(Sheet!$CE$4:$CE$151,D126),0))+
MIN(1,IF(COUNTIF($O$30:$Q$30,IF(OR(DAY(F126)=0,28&lt;DAY(F126)),E126,G126))&gt;0,COUNTIF(Sheet!$CH$4:$CH$151,D126),0))+
MIN(1,IF(COUNTIF($O$31:$Q$31,IF(OR(DAY(F126)=0,29&lt;DAY(F126)),E126,G126))&gt;0,COUNTIF(Sheet!$CK$4:$CK$151,D126),0))+
MIN(1,IF(COUNTIF($O$32:$Q$32,IF(OR(DAY(F126)=0,30&lt;DAY(F126)),E126,G126))&gt;0,COUNTIF(Sheet!$CN$4:$CN$151,D126),0))+
MIN(1,IF(COUNTIF($O$33:$Q$33,IF(OR(DAY(F126)=0,31&lt;DAY(F126)),E126,G126))&gt;0,COUNTIF(Sheet!$CQ$4:$CQ$151,D126),0)),"")</f>
        <v/>
      </c>
      <c r="J126" s="37" t="str">
        <f t="shared" ca="1" si="3"/>
        <v/>
      </c>
      <c r="K126" s="40" t="str">
        <f t="shared" ca="1" si="4"/>
        <v/>
      </c>
    </row>
    <row r="127" spans="4:11" x14ac:dyDescent="0.25">
      <c r="D127" s="39" t="str">
        <f>IF(ISBLANK(Sheet!EC125),"",IF(ISNUMBER(--Sheet!EC125),--Sheet!EC125,Sheet!EC125))</f>
        <v/>
      </c>
      <c r="E127" s="5" t="str">
        <f>IF(D127="","",IF(ISNUMBER(D127),"NEEDS NAME",IFERROR(VLOOKUP(D127,Data!$B$2:$C$300,2,FALSE),"ERROR")))</f>
        <v/>
      </c>
      <c r="F127" s="73"/>
      <c r="G127" s="74"/>
      <c r="H127" t="str">
        <f ca="1">IF(OR(E127="A1-2300",E127="B2-2300",E127="C3-2300"),IF(F127="",COUNTIF($O$3:$Q$33,E127),COUNTIF($O$3:INDIRECT(ADDRESS(DAY(F127)+1,COLUMN($Q$3))),E127)+COUNTIF(INDIRECT(ADDRESS(DAY(F127)+2,COLUMN($O$3))):$Q$33,G127)),"")</f>
        <v/>
      </c>
      <c r="I127" s="46" t="str">
        <f>IF(OR(E127="A1-2300",E127="B2-2300",E127="C3-2300"),
MIN(1,IF(COUNTIF($O$3:$Q$3,IF(OR(DAY(F127)=0,1&lt;DAY(F127)),E127,G127))&gt;0,COUNTIF(Sheet!$E$4:$E$151,D127),0))+
MIN(1,IF(COUNTIF($O$4:$Q$4,IF(OR(DAY(F127)=0,2&lt;DAY(F127)),E127,G127))&gt;0,COUNTIF(Sheet!$H$4:$H$151,D127),0))+
MIN(1,IF(COUNTIF($O$5:$Q$5,IF(OR(DAY(F127)=0,3&lt;DAY(F127)),E127,G127))&gt;0,COUNTIF(Sheet!$K$4:$K$151,D127),0))+
MIN(1,IF(COUNTIF($O$6:$Q$6,IF(OR(DAY(F127)=0,4&lt;DAY(F127)),E127,G127))&gt;0,COUNTIF(Sheet!$N$4:$N$151,D127),0))+
MIN(1,IF(COUNTIF($O$7:$Q$7,IF(OR(DAY(F127)=0,5&lt;DAY(F127)),E127,G127))&gt;0,COUNTIF(Sheet!$Q$4:$Q$151,D127),0))+
MIN(1,IF(COUNTIF($O$8:$Q$8,IF(OR(DAY(F127)=0,6&lt;DAY(F127)),E127,G127))&gt;0,COUNTIF(Sheet!$T$4:$T$151,D127),0))+
MIN(1,IF(COUNTIF($O$9:$Q$9,IF(OR(DAY(F127)=0,7&lt;DAY(F127)),E127,G127))&gt;0,COUNTIF(Sheet!$W$4:$W$151,D127),0))+
MIN(1,IF(COUNTIF($O$10:$Q$10,IF(OR(DAY(F127)=0,8&lt;DAY(F127)),E127,G127))&gt;0,COUNTIF(Sheet!$Z$4:$Z$151,D127),0))+
MIN(1,IF(COUNTIF($O$11:$Q$11,IF(OR(DAY(F127)=0,9&lt;DAY(F127)),E127,G127))&gt;0,COUNTIF(Sheet!$AC$4:$AC$151,D127),0))+
MIN(1,IF(COUNTIF($O$12:$Q$12,IF(OR(DAY(F127)=0,10&lt;DAY(F127)),E127,G127))&gt;0,COUNTIF(Sheet!$AF$4:$AF$151,D127),0))+
MIN(1,IF(COUNTIF($O$13:$Q$13,IF(OR(DAY(F127)=0,11&lt;DAY(F127)),E127,G127))&gt;0,COUNTIF(Sheet!$AI$4:$AI$151,D127),0))+
MIN(1,IF(COUNTIF($O$14:$Q$14,IF(OR(DAY(F127)=0,12&lt;DAY(F127)),E127,G127))&gt;0,COUNTIF(Sheet!$AL$4:$AL$151,D127),0))+
MIN(1,IF(COUNTIF($O$15:$Q$15,IF(OR(DAY(F127)=0,13&lt;DAY(F127)),E127,G127))&gt;0,COUNTIF(Sheet!$AO$4:$AO$151,D127),0))+
MIN(1,IF(COUNTIF($O$16:$Q$16,IF(OR(DAY(F127)=0,14&lt;DAY(F127)),E127,G127))&gt;0,COUNTIF(Sheet!$AR$4:$AR$151,D127),0))+
MIN(1,IF(COUNTIF($O$17:$Q$17,IF(OR(DAY(F127)=0,15&lt;DAY(F127)),E127,G127))&gt;0,COUNTIF(Sheet!$AU$4:$AU$151,D127),0))+
MIN(1,IF(COUNTIF($O$18:$Q$18,IF(OR(DAY(F127)=0,16&lt;DAY(F127)),E127,G127))&gt;0,COUNTIF(Sheet!$AX$4:$AX$151,D127),0))+
MIN(1,IF(COUNTIF($O$19:$Q$19,IF(OR(DAY(F127)=0,17&lt;DAY(F127)),E127,G127))&gt;0,COUNTIF(Sheet!$BA$4:$BA$151,D127),0))+
MIN(1,IF(COUNTIF($O$20:$Q$20,IF(OR(DAY(F127)=0,18&lt;DAY(F127)),E127,G127))&gt;0,COUNTIF(Sheet!$BD$4:$BD$151,D127),0))+
MIN(1,IF(COUNTIF($O$21:$Q$21,IF(OR(DAY(F127)=0,19&lt;DAY(F127)),E127,G127))&gt;0,COUNTIF(Sheet!$BG$4:$BG$151,D127),0))+
MIN(1,IF(COUNTIF($O$22:$Q$22,IF(OR(DAY(F127)=0,20&lt;DAY(F127)),E127,G127))&gt;0,COUNTIF(Sheet!$BJ$4:$BJ$151,D127),0))+
MIN(1,IF(COUNTIF($O$23:$Q$23,IF(OR(DAY(F127)=0,21&lt;DAY(F127)),E127,G127))&gt;0,COUNTIF(Sheet!$BM$4:$BM$151,D127),0))+
MIN(1,IF(COUNTIF($O$24:$Q$24,IF(OR(DAY(F127)=0,22&lt;DAY(F127)),E127,G127))&gt;0,COUNTIF(Sheet!$BP$4:$BP$151,D127),0))+
MIN(1,IF(COUNTIF($O$25:$Q$25,IF(OR(DAY(F127)=0,23&lt;DAY(F127)),E127,G127))&gt;0,COUNTIF(Sheet!$BS$4:$BS$151,D127),0))+
MIN(1,IF(COUNTIF($O$26:$Q$26,IF(OR(DAY(F127)=0,24&lt;DAY(F127)),E127,G127))&gt;0,COUNTIF(Sheet!$BV$4:$BV$151,D127),0))+
MIN(1,IF(COUNTIF($O$27:$Q$27,IF(OR(DAY(F127)=0,25&lt;DAY(F127)),E127,G127))&gt;0,COUNTIF(Sheet!$BY$4:$BY$151,D127),0))+
MIN(1,IF(COUNTIF($O$28:$Q$28,IF(OR(DAY(F127)=0,26&lt;DAY(F127)),E127,G127))&gt;0,COUNTIF(Sheet!$CB$4:$CB$151,D127),0))+
MIN(1,IF(COUNTIF($O$29:$Q$29,IF(OR(DAY(F127)=0,27&lt;DAY(F127)),E127,G127))&gt;0,COUNTIF(Sheet!$CE$4:$CE$151,D127),0))+
MIN(1,IF(COUNTIF($O$30:$Q$30,IF(OR(DAY(F127)=0,28&lt;DAY(F127)),E127,G127))&gt;0,COUNTIF(Sheet!$CH$4:$CH$151,D127),0))+
MIN(1,IF(COUNTIF($O$31:$Q$31,IF(OR(DAY(F127)=0,29&lt;DAY(F127)),E127,G127))&gt;0,COUNTIF(Sheet!$CK$4:$CK$151,D127),0))+
MIN(1,IF(COUNTIF($O$32:$Q$32,IF(OR(DAY(F127)=0,30&lt;DAY(F127)),E127,G127))&gt;0,COUNTIF(Sheet!$CN$4:$CN$151,D127),0))+
MIN(1,IF(COUNTIF($O$33:$Q$33,IF(OR(DAY(F127)=0,31&lt;DAY(F127)),E127,G127))&gt;0,COUNTIF(Sheet!$CQ$4:$CQ$151,D127),0)),"")</f>
        <v/>
      </c>
      <c r="J127" s="37" t="str">
        <f t="shared" ca="1" si="3"/>
        <v/>
      </c>
      <c r="K127" s="40" t="str">
        <f t="shared" ca="1" si="4"/>
        <v/>
      </c>
    </row>
    <row r="128" spans="4:11" x14ac:dyDescent="0.25">
      <c r="D128" s="39" t="str">
        <f>IF(ISBLANK(Sheet!EC126),"",IF(ISNUMBER(--Sheet!EC126),--Sheet!EC126,Sheet!EC126))</f>
        <v/>
      </c>
      <c r="E128" s="5" t="str">
        <f>IF(D128="","",IF(ISNUMBER(D128),"NEEDS NAME",IFERROR(VLOOKUP(D128,Data!$B$2:$C$300,2,FALSE),"ERROR")))</f>
        <v/>
      </c>
      <c r="F128" s="73"/>
      <c r="G128" s="74"/>
      <c r="H128" t="str">
        <f ca="1">IF(OR(E128="A1-2300",E128="B2-2300",E128="C3-2300"),IF(F128="",COUNTIF($O$3:$Q$33,E128),COUNTIF($O$3:INDIRECT(ADDRESS(DAY(F128)+1,COLUMN($Q$3))),E128)+COUNTIF(INDIRECT(ADDRESS(DAY(F128)+2,COLUMN($O$3))):$Q$33,G128)),"")</f>
        <v/>
      </c>
      <c r="I128" s="46" t="str">
        <f>IF(OR(E128="A1-2300",E128="B2-2300",E128="C3-2300"),
MIN(1,IF(COUNTIF($O$3:$Q$3,IF(OR(DAY(F128)=0,1&lt;DAY(F128)),E128,G128))&gt;0,COUNTIF(Sheet!$E$4:$E$151,D128),0))+
MIN(1,IF(COUNTIF($O$4:$Q$4,IF(OR(DAY(F128)=0,2&lt;DAY(F128)),E128,G128))&gt;0,COUNTIF(Sheet!$H$4:$H$151,D128),0))+
MIN(1,IF(COUNTIF($O$5:$Q$5,IF(OR(DAY(F128)=0,3&lt;DAY(F128)),E128,G128))&gt;0,COUNTIF(Sheet!$K$4:$K$151,D128),0))+
MIN(1,IF(COUNTIF($O$6:$Q$6,IF(OR(DAY(F128)=0,4&lt;DAY(F128)),E128,G128))&gt;0,COUNTIF(Sheet!$N$4:$N$151,D128),0))+
MIN(1,IF(COUNTIF($O$7:$Q$7,IF(OR(DAY(F128)=0,5&lt;DAY(F128)),E128,G128))&gt;0,COUNTIF(Sheet!$Q$4:$Q$151,D128),0))+
MIN(1,IF(COUNTIF($O$8:$Q$8,IF(OR(DAY(F128)=0,6&lt;DAY(F128)),E128,G128))&gt;0,COUNTIF(Sheet!$T$4:$T$151,D128),0))+
MIN(1,IF(COUNTIF($O$9:$Q$9,IF(OR(DAY(F128)=0,7&lt;DAY(F128)),E128,G128))&gt;0,COUNTIF(Sheet!$W$4:$W$151,D128),0))+
MIN(1,IF(COUNTIF($O$10:$Q$10,IF(OR(DAY(F128)=0,8&lt;DAY(F128)),E128,G128))&gt;0,COUNTIF(Sheet!$Z$4:$Z$151,D128),0))+
MIN(1,IF(COUNTIF($O$11:$Q$11,IF(OR(DAY(F128)=0,9&lt;DAY(F128)),E128,G128))&gt;0,COUNTIF(Sheet!$AC$4:$AC$151,D128),0))+
MIN(1,IF(COUNTIF($O$12:$Q$12,IF(OR(DAY(F128)=0,10&lt;DAY(F128)),E128,G128))&gt;0,COUNTIF(Sheet!$AF$4:$AF$151,D128),0))+
MIN(1,IF(COUNTIF($O$13:$Q$13,IF(OR(DAY(F128)=0,11&lt;DAY(F128)),E128,G128))&gt;0,COUNTIF(Sheet!$AI$4:$AI$151,D128),0))+
MIN(1,IF(COUNTIF($O$14:$Q$14,IF(OR(DAY(F128)=0,12&lt;DAY(F128)),E128,G128))&gt;0,COUNTIF(Sheet!$AL$4:$AL$151,D128),0))+
MIN(1,IF(COUNTIF($O$15:$Q$15,IF(OR(DAY(F128)=0,13&lt;DAY(F128)),E128,G128))&gt;0,COUNTIF(Sheet!$AO$4:$AO$151,D128),0))+
MIN(1,IF(COUNTIF($O$16:$Q$16,IF(OR(DAY(F128)=0,14&lt;DAY(F128)),E128,G128))&gt;0,COUNTIF(Sheet!$AR$4:$AR$151,D128),0))+
MIN(1,IF(COUNTIF($O$17:$Q$17,IF(OR(DAY(F128)=0,15&lt;DAY(F128)),E128,G128))&gt;0,COUNTIF(Sheet!$AU$4:$AU$151,D128),0))+
MIN(1,IF(COUNTIF($O$18:$Q$18,IF(OR(DAY(F128)=0,16&lt;DAY(F128)),E128,G128))&gt;0,COUNTIF(Sheet!$AX$4:$AX$151,D128),0))+
MIN(1,IF(COUNTIF($O$19:$Q$19,IF(OR(DAY(F128)=0,17&lt;DAY(F128)),E128,G128))&gt;0,COUNTIF(Sheet!$BA$4:$BA$151,D128),0))+
MIN(1,IF(COUNTIF($O$20:$Q$20,IF(OR(DAY(F128)=0,18&lt;DAY(F128)),E128,G128))&gt;0,COUNTIF(Sheet!$BD$4:$BD$151,D128),0))+
MIN(1,IF(COUNTIF($O$21:$Q$21,IF(OR(DAY(F128)=0,19&lt;DAY(F128)),E128,G128))&gt;0,COUNTIF(Sheet!$BG$4:$BG$151,D128),0))+
MIN(1,IF(COUNTIF($O$22:$Q$22,IF(OR(DAY(F128)=0,20&lt;DAY(F128)),E128,G128))&gt;0,COUNTIF(Sheet!$BJ$4:$BJ$151,D128),0))+
MIN(1,IF(COUNTIF($O$23:$Q$23,IF(OR(DAY(F128)=0,21&lt;DAY(F128)),E128,G128))&gt;0,COUNTIF(Sheet!$BM$4:$BM$151,D128),0))+
MIN(1,IF(COUNTIF($O$24:$Q$24,IF(OR(DAY(F128)=0,22&lt;DAY(F128)),E128,G128))&gt;0,COUNTIF(Sheet!$BP$4:$BP$151,D128),0))+
MIN(1,IF(COUNTIF($O$25:$Q$25,IF(OR(DAY(F128)=0,23&lt;DAY(F128)),E128,G128))&gt;0,COUNTIF(Sheet!$BS$4:$BS$151,D128),0))+
MIN(1,IF(COUNTIF($O$26:$Q$26,IF(OR(DAY(F128)=0,24&lt;DAY(F128)),E128,G128))&gt;0,COUNTIF(Sheet!$BV$4:$BV$151,D128),0))+
MIN(1,IF(COUNTIF($O$27:$Q$27,IF(OR(DAY(F128)=0,25&lt;DAY(F128)),E128,G128))&gt;0,COUNTIF(Sheet!$BY$4:$BY$151,D128),0))+
MIN(1,IF(COUNTIF($O$28:$Q$28,IF(OR(DAY(F128)=0,26&lt;DAY(F128)),E128,G128))&gt;0,COUNTIF(Sheet!$CB$4:$CB$151,D128),0))+
MIN(1,IF(COUNTIF($O$29:$Q$29,IF(OR(DAY(F128)=0,27&lt;DAY(F128)),E128,G128))&gt;0,COUNTIF(Sheet!$CE$4:$CE$151,D128),0))+
MIN(1,IF(COUNTIF($O$30:$Q$30,IF(OR(DAY(F128)=0,28&lt;DAY(F128)),E128,G128))&gt;0,COUNTIF(Sheet!$CH$4:$CH$151,D128),0))+
MIN(1,IF(COUNTIF($O$31:$Q$31,IF(OR(DAY(F128)=0,29&lt;DAY(F128)),E128,G128))&gt;0,COUNTIF(Sheet!$CK$4:$CK$151,D128),0))+
MIN(1,IF(COUNTIF($O$32:$Q$32,IF(OR(DAY(F128)=0,30&lt;DAY(F128)),E128,G128))&gt;0,COUNTIF(Sheet!$CN$4:$CN$151,D128),0))+
MIN(1,IF(COUNTIF($O$33:$Q$33,IF(OR(DAY(F128)=0,31&lt;DAY(F128)),E128,G128))&gt;0,COUNTIF(Sheet!$CQ$4:$CQ$151,D128),0)),"")</f>
        <v/>
      </c>
      <c r="J128" s="37" t="str">
        <f t="shared" ca="1" si="3"/>
        <v/>
      </c>
      <c r="K128" s="40" t="str">
        <f t="shared" ca="1" si="4"/>
        <v/>
      </c>
    </row>
    <row r="129" spans="4:11" x14ac:dyDescent="0.25">
      <c r="D129" s="39" t="str">
        <f>IF(ISBLANK(Sheet!EC127),"",IF(ISNUMBER(--Sheet!EC127),--Sheet!EC127,Sheet!EC127))</f>
        <v/>
      </c>
      <c r="E129" s="5" t="str">
        <f>IF(D129="","",IF(ISNUMBER(D129),"NEEDS NAME",IFERROR(VLOOKUP(D129,Data!$B$2:$C$300,2,FALSE),"ERROR")))</f>
        <v/>
      </c>
      <c r="F129" s="73"/>
      <c r="G129" s="74"/>
      <c r="H129" t="str">
        <f ca="1">IF(OR(E129="A1-2300",E129="B2-2300",E129="C3-2300"),IF(F129="",COUNTIF($O$3:$Q$33,E129),COUNTIF($O$3:INDIRECT(ADDRESS(DAY(F129)+1,COLUMN($Q$3))),E129)+COUNTIF(INDIRECT(ADDRESS(DAY(F129)+2,COLUMN($O$3))):$Q$33,G129)),"")</f>
        <v/>
      </c>
      <c r="I129" s="46" t="str">
        <f>IF(OR(E129="A1-2300",E129="B2-2300",E129="C3-2300"),
MIN(1,IF(COUNTIF($O$3:$Q$3,IF(OR(DAY(F129)=0,1&lt;DAY(F129)),E129,G129))&gt;0,COUNTIF(Sheet!$E$4:$E$151,D129),0))+
MIN(1,IF(COUNTIF($O$4:$Q$4,IF(OR(DAY(F129)=0,2&lt;DAY(F129)),E129,G129))&gt;0,COUNTIF(Sheet!$H$4:$H$151,D129),0))+
MIN(1,IF(COUNTIF($O$5:$Q$5,IF(OR(DAY(F129)=0,3&lt;DAY(F129)),E129,G129))&gt;0,COUNTIF(Sheet!$K$4:$K$151,D129),0))+
MIN(1,IF(COUNTIF($O$6:$Q$6,IF(OR(DAY(F129)=0,4&lt;DAY(F129)),E129,G129))&gt;0,COUNTIF(Sheet!$N$4:$N$151,D129),0))+
MIN(1,IF(COUNTIF($O$7:$Q$7,IF(OR(DAY(F129)=0,5&lt;DAY(F129)),E129,G129))&gt;0,COUNTIF(Sheet!$Q$4:$Q$151,D129),0))+
MIN(1,IF(COUNTIF($O$8:$Q$8,IF(OR(DAY(F129)=0,6&lt;DAY(F129)),E129,G129))&gt;0,COUNTIF(Sheet!$T$4:$T$151,D129),0))+
MIN(1,IF(COUNTIF($O$9:$Q$9,IF(OR(DAY(F129)=0,7&lt;DAY(F129)),E129,G129))&gt;0,COUNTIF(Sheet!$W$4:$W$151,D129),0))+
MIN(1,IF(COUNTIF($O$10:$Q$10,IF(OR(DAY(F129)=0,8&lt;DAY(F129)),E129,G129))&gt;0,COUNTIF(Sheet!$Z$4:$Z$151,D129),0))+
MIN(1,IF(COUNTIF($O$11:$Q$11,IF(OR(DAY(F129)=0,9&lt;DAY(F129)),E129,G129))&gt;0,COUNTIF(Sheet!$AC$4:$AC$151,D129),0))+
MIN(1,IF(COUNTIF($O$12:$Q$12,IF(OR(DAY(F129)=0,10&lt;DAY(F129)),E129,G129))&gt;0,COUNTIF(Sheet!$AF$4:$AF$151,D129),0))+
MIN(1,IF(COUNTIF($O$13:$Q$13,IF(OR(DAY(F129)=0,11&lt;DAY(F129)),E129,G129))&gt;0,COUNTIF(Sheet!$AI$4:$AI$151,D129),0))+
MIN(1,IF(COUNTIF($O$14:$Q$14,IF(OR(DAY(F129)=0,12&lt;DAY(F129)),E129,G129))&gt;0,COUNTIF(Sheet!$AL$4:$AL$151,D129),0))+
MIN(1,IF(COUNTIF($O$15:$Q$15,IF(OR(DAY(F129)=0,13&lt;DAY(F129)),E129,G129))&gt;0,COUNTIF(Sheet!$AO$4:$AO$151,D129),0))+
MIN(1,IF(COUNTIF($O$16:$Q$16,IF(OR(DAY(F129)=0,14&lt;DAY(F129)),E129,G129))&gt;0,COUNTIF(Sheet!$AR$4:$AR$151,D129),0))+
MIN(1,IF(COUNTIF($O$17:$Q$17,IF(OR(DAY(F129)=0,15&lt;DAY(F129)),E129,G129))&gt;0,COUNTIF(Sheet!$AU$4:$AU$151,D129),0))+
MIN(1,IF(COUNTIF($O$18:$Q$18,IF(OR(DAY(F129)=0,16&lt;DAY(F129)),E129,G129))&gt;0,COUNTIF(Sheet!$AX$4:$AX$151,D129),0))+
MIN(1,IF(COUNTIF($O$19:$Q$19,IF(OR(DAY(F129)=0,17&lt;DAY(F129)),E129,G129))&gt;0,COUNTIF(Sheet!$BA$4:$BA$151,D129),0))+
MIN(1,IF(COUNTIF($O$20:$Q$20,IF(OR(DAY(F129)=0,18&lt;DAY(F129)),E129,G129))&gt;0,COUNTIF(Sheet!$BD$4:$BD$151,D129),0))+
MIN(1,IF(COUNTIF($O$21:$Q$21,IF(OR(DAY(F129)=0,19&lt;DAY(F129)),E129,G129))&gt;0,COUNTIF(Sheet!$BG$4:$BG$151,D129),0))+
MIN(1,IF(COUNTIF($O$22:$Q$22,IF(OR(DAY(F129)=0,20&lt;DAY(F129)),E129,G129))&gt;0,COUNTIF(Sheet!$BJ$4:$BJ$151,D129),0))+
MIN(1,IF(COUNTIF($O$23:$Q$23,IF(OR(DAY(F129)=0,21&lt;DAY(F129)),E129,G129))&gt;0,COUNTIF(Sheet!$BM$4:$BM$151,D129),0))+
MIN(1,IF(COUNTIF($O$24:$Q$24,IF(OR(DAY(F129)=0,22&lt;DAY(F129)),E129,G129))&gt;0,COUNTIF(Sheet!$BP$4:$BP$151,D129),0))+
MIN(1,IF(COUNTIF($O$25:$Q$25,IF(OR(DAY(F129)=0,23&lt;DAY(F129)),E129,G129))&gt;0,COUNTIF(Sheet!$BS$4:$BS$151,D129),0))+
MIN(1,IF(COUNTIF($O$26:$Q$26,IF(OR(DAY(F129)=0,24&lt;DAY(F129)),E129,G129))&gt;0,COUNTIF(Sheet!$BV$4:$BV$151,D129),0))+
MIN(1,IF(COUNTIF($O$27:$Q$27,IF(OR(DAY(F129)=0,25&lt;DAY(F129)),E129,G129))&gt;0,COUNTIF(Sheet!$BY$4:$BY$151,D129),0))+
MIN(1,IF(COUNTIF($O$28:$Q$28,IF(OR(DAY(F129)=0,26&lt;DAY(F129)),E129,G129))&gt;0,COUNTIF(Sheet!$CB$4:$CB$151,D129),0))+
MIN(1,IF(COUNTIF($O$29:$Q$29,IF(OR(DAY(F129)=0,27&lt;DAY(F129)),E129,G129))&gt;0,COUNTIF(Sheet!$CE$4:$CE$151,D129),0))+
MIN(1,IF(COUNTIF($O$30:$Q$30,IF(OR(DAY(F129)=0,28&lt;DAY(F129)),E129,G129))&gt;0,COUNTIF(Sheet!$CH$4:$CH$151,D129),0))+
MIN(1,IF(COUNTIF($O$31:$Q$31,IF(OR(DAY(F129)=0,29&lt;DAY(F129)),E129,G129))&gt;0,COUNTIF(Sheet!$CK$4:$CK$151,D129),0))+
MIN(1,IF(COUNTIF($O$32:$Q$32,IF(OR(DAY(F129)=0,30&lt;DAY(F129)),E129,G129))&gt;0,COUNTIF(Sheet!$CN$4:$CN$151,D129),0))+
MIN(1,IF(COUNTIF($O$33:$Q$33,IF(OR(DAY(F129)=0,31&lt;DAY(F129)),E129,G129))&gt;0,COUNTIF(Sheet!$CQ$4:$CQ$151,D129),0)),"")</f>
        <v/>
      </c>
      <c r="J129" s="37" t="str">
        <f t="shared" ca="1" si="3"/>
        <v/>
      </c>
      <c r="K129" s="40" t="str">
        <f t="shared" ca="1" si="4"/>
        <v/>
      </c>
    </row>
    <row r="130" spans="4:11" x14ac:dyDescent="0.25">
      <c r="D130" s="39" t="str">
        <f>IF(ISBLANK(Sheet!EC128),"",IF(ISNUMBER(--Sheet!EC128),--Sheet!EC128,Sheet!EC128))</f>
        <v/>
      </c>
      <c r="E130" s="5" t="str">
        <f>IF(D130="","",IF(ISNUMBER(D130),"NEEDS NAME",IFERROR(VLOOKUP(D130,Data!$B$2:$C$300,2,FALSE),"ERROR")))</f>
        <v/>
      </c>
      <c r="F130" s="73"/>
      <c r="G130" s="74"/>
      <c r="H130" t="str">
        <f ca="1">IF(OR(E130="A1-2300",E130="B2-2300",E130="C3-2300"),IF(F130="",COUNTIF($O$3:$Q$33,E130),COUNTIF($O$3:INDIRECT(ADDRESS(DAY(F130)+1,COLUMN($Q$3))),E130)+COUNTIF(INDIRECT(ADDRESS(DAY(F130)+2,COLUMN($O$3))):$Q$33,G130)),"")</f>
        <v/>
      </c>
      <c r="I130" s="46" t="str">
        <f>IF(OR(E130="A1-2300",E130="B2-2300",E130="C3-2300"),
MIN(1,IF(COUNTIF($O$3:$Q$3,IF(OR(DAY(F130)=0,1&lt;DAY(F130)),E130,G130))&gt;0,COUNTIF(Sheet!$E$4:$E$151,D130),0))+
MIN(1,IF(COUNTIF($O$4:$Q$4,IF(OR(DAY(F130)=0,2&lt;DAY(F130)),E130,G130))&gt;0,COUNTIF(Sheet!$H$4:$H$151,D130),0))+
MIN(1,IF(COUNTIF($O$5:$Q$5,IF(OR(DAY(F130)=0,3&lt;DAY(F130)),E130,G130))&gt;0,COUNTIF(Sheet!$K$4:$K$151,D130),0))+
MIN(1,IF(COUNTIF($O$6:$Q$6,IF(OR(DAY(F130)=0,4&lt;DAY(F130)),E130,G130))&gt;0,COUNTIF(Sheet!$N$4:$N$151,D130),0))+
MIN(1,IF(COUNTIF($O$7:$Q$7,IF(OR(DAY(F130)=0,5&lt;DAY(F130)),E130,G130))&gt;0,COUNTIF(Sheet!$Q$4:$Q$151,D130),0))+
MIN(1,IF(COUNTIF($O$8:$Q$8,IF(OR(DAY(F130)=0,6&lt;DAY(F130)),E130,G130))&gt;0,COUNTIF(Sheet!$T$4:$T$151,D130),0))+
MIN(1,IF(COUNTIF($O$9:$Q$9,IF(OR(DAY(F130)=0,7&lt;DAY(F130)),E130,G130))&gt;0,COUNTIF(Sheet!$W$4:$W$151,D130),0))+
MIN(1,IF(COUNTIF($O$10:$Q$10,IF(OR(DAY(F130)=0,8&lt;DAY(F130)),E130,G130))&gt;0,COUNTIF(Sheet!$Z$4:$Z$151,D130),0))+
MIN(1,IF(COUNTIF($O$11:$Q$11,IF(OR(DAY(F130)=0,9&lt;DAY(F130)),E130,G130))&gt;0,COUNTIF(Sheet!$AC$4:$AC$151,D130),0))+
MIN(1,IF(COUNTIF($O$12:$Q$12,IF(OR(DAY(F130)=0,10&lt;DAY(F130)),E130,G130))&gt;0,COUNTIF(Sheet!$AF$4:$AF$151,D130),0))+
MIN(1,IF(COUNTIF($O$13:$Q$13,IF(OR(DAY(F130)=0,11&lt;DAY(F130)),E130,G130))&gt;0,COUNTIF(Sheet!$AI$4:$AI$151,D130),0))+
MIN(1,IF(COUNTIF($O$14:$Q$14,IF(OR(DAY(F130)=0,12&lt;DAY(F130)),E130,G130))&gt;0,COUNTIF(Sheet!$AL$4:$AL$151,D130),0))+
MIN(1,IF(COUNTIF($O$15:$Q$15,IF(OR(DAY(F130)=0,13&lt;DAY(F130)),E130,G130))&gt;0,COUNTIF(Sheet!$AO$4:$AO$151,D130),0))+
MIN(1,IF(COUNTIF($O$16:$Q$16,IF(OR(DAY(F130)=0,14&lt;DAY(F130)),E130,G130))&gt;0,COUNTIF(Sheet!$AR$4:$AR$151,D130),0))+
MIN(1,IF(COUNTIF($O$17:$Q$17,IF(OR(DAY(F130)=0,15&lt;DAY(F130)),E130,G130))&gt;0,COUNTIF(Sheet!$AU$4:$AU$151,D130),0))+
MIN(1,IF(COUNTIF($O$18:$Q$18,IF(OR(DAY(F130)=0,16&lt;DAY(F130)),E130,G130))&gt;0,COUNTIF(Sheet!$AX$4:$AX$151,D130),0))+
MIN(1,IF(COUNTIF($O$19:$Q$19,IF(OR(DAY(F130)=0,17&lt;DAY(F130)),E130,G130))&gt;0,COUNTIF(Sheet!$BA$4:$BA$151,D130),0))+
MIN(1,IF(COUNTIF($O$20:$Q$20,IF(OR(DAY(F130)=0,18&lt;DAY(F130)),E130,G130))&gt;0,COUNTIF(Sheet!$BD$4:$BD$151,D130),0))+
MIN(1,IF(COUNTIF($O$21:$Q$21,IF(OR(DAY(F130)=0,19&lt;DAY(F130)),E130,G130))&gt;0,COUNTIF(Sheet!$BG$4:$BG$151,D130),0))+
MIN(1,IF(COUNTIF($O$22:$Q$22,IF(OR(DAY(F130)=0,20&lt;DAY(F130)),E130,G130))&gt;0,COUNTIF(Sheet!$BJ$4:$BJ$151,D130),0))+
MIN(1,IF(COUNTIF($O$23:$Q$23,IF(OR(DAY(F130)=0,21&lt;DAY(F130)),E130,G130))&gt;0,COUNTIF(Sheet!$BM$4:$BM$151,D130),0))+
MIN(1,IF(COUNTIF($O$24:$Q$24,IF(OR(DAY(F130)=0,22&lt;DAY(F130)),E130,G130))&gt;0,COUNTIF(Sheet!$BP$4:$BP$151,D130),0))+
MIN(1,IF(COUNTIF($O$25:$Q$25,IF(OR(DAY(F130)=0,23&lt;DAY(F130)),E130,G130))&gt;0,COUNTIF(Sheet!$BS$4:$BS$151,D130),0))+
MIN(1,IF(COUNTIF($O$26:$Q$26,IF(OR(DAY(F130)=0,24&lt;DAY(F130)),E130,G130))&gt;0,COUNTIF(Sheet!$BV$4:$BV$151,D130),0))+
MIN(1,IF(COUNTIF($O$27:$Q$27,IF(OR(DAY(F130)=0,25&lt;DAY(F130)),E130,G130))&gt;0,COUNTIF(Sheet!$BY$4:$BY$151,D130),0))+
MIN(1,IF(COUNTIF($O$28:$Q$28,IF(OR(DAY(F130)=0,26&lt;DAY(F130)),E130,G130))&gt;0,COUNTIF(Sheet!$CB$4:$CB$151,D130),0))+
MIN(1,IF(COUNTIF($O$29:$Q$29,IF(OR(DAY(F130)=0,27&lt;DAY(F130)),E130,G130))&gt;0,COUNTIF(Sheet!$CE$4:$CE$151,D130),0))+
MIN(1,IF(COUNTIF($O$30:$Q$30,IF(OR(DAY(F130)=0,28&lt;DAY(F130)),E130,G130))&gt;0,COUNTIF(Sheet!$CH$4:$CH$151,D130),0))+
MIN(1,IF(COUNTIF($O$31:$Q$31,IF(OR(DAY(F130)=0,29&lt;DAY(F130)),E130,G130))&gt;0,COUNTIF(Sheet!$CK$4:$CK$151,D130),0))+
MIN(1,IF(COUNTIF($O$32:$Q$32,IF(OR(DAY(F130)=0,30&lt;DAY(F130)),E130,G130))&gt;0,COUNTIF(Sheet!$CN$4:$CN$151,D130),0))+
MIN(1,IF(COUNTIF($O$33:$Q$33,IF(OR(DAY(F130)=0,31&lt;DAY(F130)),E130,G130))&gt;0,COUNTIF(Sheet!$CQ$4:$CQ$151,D130),0)),"")</f>
        <v/>
      </c>
      <c r="J130" s="37" t="str">
        <f t="shared" ca="1" si="3"/>
        <v/>
      </c>
      <c r="K130" s="40" t="str">
        <f t="shared" ca="1" si="4"/>
        <v/>
      </c>
    </row>
    <row r="131" spans="4:11" x14ac:dyDescent="0.25">
      <c r="D131" s="39" t="str">
        <f>IF(ISBLANK(Sheet!EC129),"",IF(ISNUMBER(--Sheet!EC129),--Sheet!EC129,Sheet!EC129))</f>
        <v/>
      </c>
      <c r="E131" s="5" t="str">
        <f>IF(D131="","",IF(ISNUMBER(D131),"NEEDS NAME",IFERROR(VLOOKUP(D131,Data!$B$2:$C$300,2,FALSE),"ERROR")))</f>
        <v/>
      </c>
      <c r="F131" s="73"/>
      <c r="G131" s="74"/>
      <c r="H131" t="str">
        <f ca="1">IF(OR(E131="A1-2300",E131="B2-2300",E131="C3-2300"),IF(F131="",COUNTIF($O$3:$Q$33,E131),COUNTIF($O$3:INDIRECT(ADDRESS(DAY(F131)+1,COLUMN($Q$3))),E131)+COUNTIF(INDIRECT(ADDRESS(DAY(F131)+2,COLUMN($O$3))):$Q$33,G131)),"")</f>
        <v/>
      </c>
      <c r="I131" s="46" t="str">
        <f>IF(OR(E131="A1-2300",E131="B2-2300",E131="C3-2300"),
MIN(1,IF(COUNTIF($O$3:$Q$3,IF(OR(DAY(F131)=0,1&lt;DAY(F131)),E131,G131))&gt;0,COUNTIF(Sheet!$E$4:$E$151,D131),0))+
MIN(1,IF(COUNTIF($O$4:$Q$4,IF(OR(DAY(F131)=0,2&lt;DAY(F131)),E131,G131))&gt;0,COUNTIF(Sheet!$H$4:$H$151,D131),0))+
MIN(1,IF(COUNTIF($O$5:$Q$5,IF(OR(DAY(F131)=0,3&lt;DAY(F131)),E131,G131))&gt;0,COUNTIF(Sheet!$K$4:$K$151,D131),0))+
MIN(1,IF(COUNTIF($O$6:$Q$6,IF(OR(DAY(F131)=0,4&lt;DAY(F131)),E131,G131))&gt;0,COUNTIF(Sheet!$N$4:$N$151,D131),0))+
MIN(1,IF(COUNTIF($O$7:$Q$7,IF(OR(DAY(F131)=0,5&lt;DAY(F131)),E131,G131))&gt;0,COUNTIF(Sheet!$Q$4:$Q$151,D131),0))+
MIN(1,IF(COUNTIF($O$8:$Q$8,IF(OR(DAY(F131)=0,6&lt;DAY(F131)),E131,G131))&gt;0,COUNTIF(Sheet!$T$4:$T$151,D131),0))+
MIN(1,IF(COUNTIF($O$9:$Q$9,IF(OR(DAY(F131)=0,7&lt;DAY(F131)),E131,G131))&gt;0,COUNTIF(Sheet!$W$4:$W$151,D131),0))+
MIN(1,IF(COUNTIF($O$10:$Q$10,IF(OR(DAY(F131)=0,8&lt;DAY(F131)),E131,G131))&gt;0,COUNTIF(Sheet!$Z$4:$Z$151,D131),0))+
MIN(1,IF(COUNTIF($O$11:$Q$11,IF(OR(DAY(F131)=0,9&lt;DAY(F131)),E131,G131))&gt;0,COUNTIF(Sheet!$AC$4:$AC$151,D131),0))+
MIN(1,IF(COUNTIF($O$12:$Q$12,IF(OR(DAY(F131)=0,10&lt;DAY(F131)),E131,G131))&gt;0,COUNTIF(Sheet!$AF$4:$AF$151,D131),0))+
MIN(1,IF(COUNTIF($O$13:$Q$13,IF(OR(DAY(F131)=0,11&lt;DAY(F131)),E131,G131))&gt;0,COUNTIF(Sheet!$AI$4:$AI$151,D131),0))+
MIN(1,IF(COUNTIF($O$14:$Q$14,IF(OR(DAY(F131)=0,12&lt;DAY(F131)),E131,G131))&gt;0,COUNTIF(Sheet!$AL$4:$AL$151,D131),0))+
MIN(1,IF(COUNTIF($O$15:$Q$15,IF(OR(DAY(F131)=0,13&lt;DAY(F131)),E131,G131))&gt;0,COUNTIF(Sheet!$AO$4:$AO$151,D131),0))+
MIN(1,IF(COUNTIF($O$16:$Q$16,IF(OR(DAY(F131)=0,14&lt;DAY(F131)),E131,G131))&gt;0,COUNTIF(Sheet!$AR$4:$AR$151,D131),0))+
MIN(1,IF(COUNTIF($O$17:$Q$17,IF(OR(DAY(F131)=0,15&lt;DAY(F131)),E131,G131))&gt;0,COUNTIF(Sheet!$AU$4:$AU$151,D131),0))+
MIN(1,IF(COUNTIF($O$18:$Q$18,IF(OR(DAY(F131)=0,16&lt;DAY(F131)),E131,G131))&gt;0,COUNTIF(Sheet!$AX$4:$AX$151,D131),0))+
MIN(1,IF(COUNTIF($O$19:$Q$19,IF(OR(DAY(F131)=0,17&lt;DAY(F131)),E131,G131))&gt;0,COUNTIF(Sheet!$BA$4:$BA$151,D131),0))+
MIN(1,IF(COUNTIF($O$20:$Q$20,IF(OR(DAY(F131)=0,18&lt;DAY(F131)),E131,G131))&gt;0,COUNTIF(Sheet!$BD$4:$BD$151,D131),0))+
MIN(1,IF(COUNTIF($O$21:$Q$21,IF(OR(DAY(F131)=0,19&lt;DAY(F131)),E131,G131))&gt;0,COUNTIF(Sheet!$BG$4:$BG$151,D131),0))+
MIN(1,IF(COUNTIF($O$22:$Q$22,IF(OR(DAY(F131)=0,20&lt;DAY(F131)),E131,G131))&gt;0,COUNTIF(Sheet!$BJ$4:$BJ$151,D131),0))+
MIN(1,IF(COUNTIF($O$23:$Q$23,IF(OR(DAY(F131)=0,21&lt;DAY(F131)),E131,G131))&gt;0,COUNTIF(Sheet!$BM$4:$BM$151,D131),0))+
MIN(1,IF(COUNTIF($O$24:$Q$24,IF(OR(DAY(F131)=0,22&lt;DAY(F131)),E131,G131))&gt;0,COUNTIF(Sheet!$BP$4:$BP$151,D131),0))+
MIN(1,IF(COUNTIF($O$25:$Q$25,IF(OR(DAY(F131)=0,23&lt;DAY(F131)),E131,G131))&gt;0,COUNTIF(Sheet!$BS$4:$BS$151,D131),0))+
MIN(1,IF(COUNTIF($O$26:$Q$26,IF(OR(DAY(F131)=0,24&lt;DAY(F131)),E131,G131))&gt;0,COUNTIF(Sheet!$BV$4:$BV$151,D131),0))+
MIN(1,IF(COUNTIF($O$27:$Q$27,IF(OR(DAY(F131)=0,25&lt;DAY(F131)),E131,G131))&gt;0,COUNTIF(Sheet!$BY$4:$BY$151,D131),0))+
MIN(1,IF(COUNTIF($O$28:$Q$28,IF(OR(DAY(F131)=0,26&lt;DAY(F131)),E131,G131))&gt;0,COUNTIF(Sheet!$CB$4:$CB$151,D131),0))+
MIN(1,IF(COUNTIF($O$29:$Q$29,IF(OR(DAY(F131)=0,27&lt;DAY(F131)),E131,G131))&gt;0,COUNTIF(Sheet!$CE$4:$CE$151,D131),0))+
MIN(1,IF(COUNTIF($O$30:$Q$30,IF(OR(DAY(F131)=0,28&lt;DAY(F131)),E131,G131))&gt;0,COUNTIF(Sheet!$CH$4:$CH$151,D131),0))+
MIN(1,IF(COUNTIF($O$31:$Q$31,IF(OR(DAY(F131)=0,29&lt;DAY(F131)),E131,G131))&gt;0,COUNTIF(Sheet!$CK$4:$CK$151,D131),0))+
MIN(1,IF(COUNTIF($O$32:$Q$32,IF(OR(DAY(F131)=0,30&lt;DAY(F131)),E131,G131))&gt;0,COUNTIF(Sheet!$CN$4:$CN$151,D131),0))+
MIN(1,IF(COUNTIF($O$33:$Q$33,IF(OR(DAY(F131)=0,31&lt;DAY(F131)),E131,G131))&gt;0,COUNTIF(Sheet!$CQ$4:$CQ$151,D131),0)),"")</f>
        <v/>
      </c>
      <c r="J131" s="37" t="str">
        <f t="shared" ref="J131:J194" ca="1" si="5">IF(OR(H131=0,H131=""),"",I131/H131)</f>
        <v/>
      </c>
      <c r="K131" s="40" t="str">
        <f t="shared" ref="K131:K194" ca="1" si="6">IF(J131="","",_xlfn.RANK.EQ(J131,$J$3:$J$300))</f>
        <v/>
      </c>
    </row>
    <row r="132" spans="4:11" x14ac:dyDescent="0.25">
      <c r="D132" s="39" t="str">
        <f>IF(ISBLANK(Sheet!EC130),"",IF(ISNUMBER(--Sheet!EC130),--Sheet!EC130,Sheet!EC130))</f>
        <v/>
      </c>
      <c r="E132" s="5" t="str">
        <f>IF(D132="","",IF(ISNUMBER(D132),"NEEDS NAME",IFERROR(VLOOKUP(D132,Data!$B$2:$C$300,2,FALSE),"ERROR")))</f>
        <v/>
      </c>
      <c r="F132" s="73"/>
      <c r="G132" s="74"/>
      <c r="H132" t="str">
        <f ca="1">IF(OR(E132="A1-2300",E132="B2-2300",E132="C3-2300"),IF(F132="",COUNTIF($O$3:$Q$33,E132),COUNTIF($O$3:INDIRECT(ADDRESS(DAY(F132)+1,COLUMN($Q$3))),E132)+COUNTIF(INDIRECT(ADDRESS(DAY(F132)+2,COLUMN($O$3))):$Q$33,G132)),"")</f>
        <v/>
      </c>
      <c r="I132" s="46" t="str">
        <f>IF(OR(E132="A1-2300",E132="B2-2300",E132="C3-2300"),
MIN(1,IF(COUNTIF($O$3:$Q$3,IF(OR(DAY(F132)=0,1&lt;DAY(F132)),E132,G132))&gt;0,COUNTIF(Sheet!$E$4:$E$151,D132),0))+
MIN(1,IF(COUNTIF($O$4:$Q$4,IF(OR(DAY(F132)=0,2&lt;DAY(F132)),E132,G132))&gt;0,COUNTIF(Sheet!$H$4:$H$151,D132),0))+
MIN(1,IF(COUNTIF($O$5:$Q$5,IF(OR(DAY(F132)=0,3&lt;DAY(F132)),E132,G132))&gt;0,COUNTIF(Sheet!$K$4:$K$151,D132),0))+
MIN(1,IF(COUNTIF($O$6:$Q$6,IF(OR(DAY(F132)=0,4&lt;DAY(F132)),E132,G132))&gt;0,COUNTIF(Sheet!$N$4:$N$151,D132),0))+
MIN(1,IF(COUNTIF($O$7:$Q$7,IF(OR(DAY(F132)=0,5&lt;DAY(F132)),E132,G132))&gt;0,COUNTIF(Sheet!$Q$4:$Q$151,D132),0))+
MIN(1,IF(COUNTIF($O$8:$Q$8,IF(OR(DAY(F132)=0,6&lt;DAY(F132)),E132,G132))&gt;0,COUNTIF(Sheet!$T$4:$T$151,D132),0))+
MIN(1,IF(COUNTIF($O$9:$Q$9,IF(OR(DAY(F132)=0,7&lt;DAY(F132)),E132,G132))&gt;0,COUNTIF(Sheet!$W$4:$W$151,D132),0))+
MIN(1,IF(COUNTIF($O$10:$Q$10,IF(OR(DAY(F132)=0,8&lt;DAY(F132)),E132,G132))&gt;0,COUNTIF(Sheet!$Z$4:$Z$151,D132),0))+
MIN(1,IF(COUNTIF($O$11:$Q$11,IF(OR(DAY(F132)=0,9&lt;DAY(F132)),E132,G132))&gt;0,COUNTIF(Sheet!$AC$4:$AC$151,D132),0))+
MIN(1,IF(COUNTIF($O$12:$Q$12,IF(OR(DAY(F132)=0,10&lt;DAY(F132)),E132,G132))&gt;0,COUNTIF(Sheet!$AF$4:$AF$151,D132),0))+
MIN(1,IF(COUNTIF($O$13:$Q$13,IF(OR(DAY(F132)=0,11&lt;DAY(F132)),E132,G132))&gt;0,COUNTIF(Sheet!$AI$4:$AI$151,D132),0))+
MIN(1,IF(COUNTIF($O$14:$Q$14,IF(OR(DAY(F132)=0,12&lt;DAY(F132)),E132,G132))&gt;0,COUNTIF(Sheet!$AL$4:$AL$151,D132),0))+
MIN(1,IF(COUNTIF($O$15:$Q$15,IF(OR(DAY(F132)=0,13&lt;DAY(F132)),E132,G132))&gt;0,COUNTIF(Sheet!$AO$4:$AO$151,D132),0))+
MIN(1,IF(COUNTIF($O$16:$Q$16,IF(OR(DAY(F132)=0,14&lt;DAY(F132)),E132,G132))&gt;0,COUNTIF(Sheet!$AR$4:$AR$151,D132),0))+
MIN(1,IF(COUNTIF($O$17:$Q$17,IF(OR(DAY(F132)=0,15&lt;DAY(F132)),E132,G132))&gt;0,COUNTIF(Sheet!$AU$4:$AU$151,D132),0))+
MIN(1,IF(COUNTIF($O$18:$Q$18,IF(OR(DAY(F132)=0,16&lt;DAY(F132)),E132,G132))&gt;0,COUNTIF(Sheet!$AX$4:$AX$151,D132),0))+
MIN(1,IF(COUNTIF($O$19:$Q$19,IF(OR(DAY(F132)=0,17&lt;DAY(F132)),E132,G132))&gt;0,COUNTIF(Sheet!$BA$4:$BA$151,D132),0))+
MIN(1,IF(COUNTIF($O$20:$Q$20,IF(OR(DAY(F132)=0,18&lt;DAY(F132)),E132,G132))&gt;0,COUNTIF(Sheet!$BD$4:$BD$151,D132),0))+
MIN(1,IF(COUNTIF($O$21:$Q$21,IF(OR(DAY(F132)=0,19&lt;DAY(F132)),E132,G132))&gt;0,COUNTIF(Sheet!$BG$4:$BG$151,D132),0))+
MIN(1,IF(COUNTIF($O$22:$Q$22,IF(OR(DAY(F132)=0,20&lt;DAY(F132)),E132,G132))&gt;0,COUNTIF(Sheet!$BJ$4:$BJ$151,D132),0))+
MIN(1,IF(COUNTIF($O$23:$Q$23,IF(OR(DAY(F132)=0,21&lt;DAY(F132)),E132,G132))&gt;0,COUNTIF(Sheet!$BM$4:$BM$151,D132),0))+
MIN(1,IF(COUNTIF($O$24:$Q$24,IF(OR(DAY(F132)=0,22&lt;DAY(F132)),E132,G132))&gt;0,COUNTIF(Sheet!$BP$4:$BP$151,D132),0))+
MIN(1,IF(COUNTIF($O$25:$Q$25,IF(OR(DAY(F132)=0,23&lt;DAY(F132)),E132,G132))&gt;0,COUNTIF(Sheet!$BS$4:$BS$151,D132),0))+
MIN(1,IF(COUNTIF($O$26:$Q$26,IF(OR(DAY(F132)=0,24&lt;DAY(F132)),E132,G132))&gt;0,COUNTIF(Sheet!$BV$4:$BV$151,D132),0))+
MIN(1,IF(COUNTIF($O$27:$Q$27,IF(OR(DAY(F132)=0,25&lt;DAY(F132)),E132,G132))&gt;0,COUNTIF(Sheet!$BY$4:$BY$151,D132),0))+
MIN(1,IF(COUNTIF($O$28:$Q$28,IF(OR(DAY(F132)=0,26&lt;DAY(F132)),E132,G132))&gt;0,COUNTIF(Sheet!$CB$4:$CB$151,D132),0))+
MIN(1,IF(COUNTIF($O$29:$Q$29,IF(OR(DAY(F132)=0,27&lt;DAY(F132)),E132,G132))&gt;0,COUNTIF(Sheet!$CE$4:$CE$151,D132),0))+
MIN(1,IF(COUNTIF($O$30:$Q$30,IF(OR(DAY(F132)=0,28&lt;DAY(F132)),E132,G132))&gt;0,COUNTIF(Sheet!$CH$4:$CH$151,D132),0))+
MIN(1,IF(COUNTIF($O$31:$Q$31,IF(OR(DAY(F132)=0,29&lt;DAY(F132)),E132,G132))&gt;0,COUNTIF(Sheet!$CK$4:$CK$151,D132),0))+
MIN(1,IF(COUNTIF($O$32:$Q$32,IF(OR(DAY(F132)=0,30&lt;DAY(F132)),E132,G132))&gt;0,COUNTIF(Sheet!$CN$4:$CN$151,D132),0))+
MIN(1,IF(COUNTIF($O$33:$Q$33,IF(OR(DAY(F132)=0,31&lt;DAY(F132)),E132,G132))&gt;0,COUNTIF(Sheet!$CQ$4:$CQ$151,D132),0)),"")</f>
        <v/>
      </c>
      <c r="J132" s="37" t="str">
        <f t="shared" ca="1" si="5"/>
        <v/>
      </c>
      <c r="K132" s="40" t="str">
        <f t="shared" ca="1" si="6"/>
        <v/>
      </c>
    </row>
    <row r="133" spans="4:11" x14ac:dyDescent="0.25">
      <c r="D133" s="39" t="str">
        <f>IF(ISBLANK(Sheet!EC131),"",IF(ISNUMBER(--Sheet!EC131),--Sheet!EC131,Sheet!EC131))</f>
        <v/>
      </c>
      <c r="E133" s="5" t="str">
        <f>IF(D133="","",IF(ISNUMBER(D133),"NEEDS NAME",IFERROR(VLOOKUP(D133,Data!$B$2:$C$300,2,FALSE),"ERROR")))</f>
        <v/>
      </c>
      <c r="F133" s="73"/>
      <c r="G133" s="74"/>
      <c r="H133" t="str">
        <f ca="1">IF(OR(E133="A1-2300",E133="B2-2300",E133="C3-2300"),IF(F133="",COUNTIF($O$3:$Q$33,E133),COUNTIF($O$3:INDIRECT(ADDRESS(DAY(F133)+1,COLUMN($Q$3))),E133)+COUNTIF(INDIRECT(ADDRESS(DAY(F133)+2,COLUMN($O$3))):$Q$33,G133)),"")</f>
        <v/>
      </c>
      <c r="I133" s="46" t="str">
        <f>IF(OR(E133="A1-2300",E133="B2-2300",E133="C3-2300"),
MIN(1,IF(COUNTIF($O$3:$Q$3,IF(OR(DAY(F133)=0,1&lt;DAY(F133)),E133,G133))&gt;0,COUNTIF(Sheet!$E$4:$E$151,D133),0))+
MIN(1,IF(COUNTIF($O$4:$Q$4,IF(OR(DAY(F133)=0,2&lt;DAY(F133)),E133,G133))&gt;0,COUNTIF(Sheet!$H$4:$H$151,D133),0))+
MIN(1,IF(COUNTIF($O$5:$Q$5,IF(OR(DAY(F133)=0,3&lt;DAY(F133)),E133,G133))&gt;0,COUNTIF(Sheet!$K$4:$K$151,D133),0))+
MIN(1,IF(COUNTIF($O$6:$Q$6,IF(OR(DAY(F133)=0,4&lt;DAY(F133)),E133,G133))&gt;0,COUNTIF(Sheet!$N$4:$N$151,D133),0))+
MIN(1,IF(COUNTIF($O$7:$Q$7,IF(OR(DAY(F133)=0,5&lt;DAY(F133)),E133,G133))&gt;0,COUNTIF(Sheet!$Q$4:$Q$151,D133),0))+
MIN(1,IF(COUNTIF($O$8:$Q$8,IF(OR(DAY(F133)=0,6&lt;DAY(F133)),E133,G133))&gt;0,COUNTIF(Sheet!$T$4:$T$151,D133),0))+
MIN(1,IF(COUNTIF($O$9:$Q$9,IF(OR(DAY(F133)=0,7&lt;DAY(F133)),E133,G133))&gt;0,COUNTIF(Sheet!$W$4:$W$151,D133),0))+
MIN(1,IF(COUNTIF($O$10:$Q$10,IF(OR(DAY(F133)=0,8&lt;DAY(F133)),E133,G133))&gt;0,COUNTIF(Sheet!$Z$4:$Z$151,D133),0))+
MIN(1,IF(COUNTIF($O$11:$Q$11,IF(OR(DAY(F133)=0,9&lt;DAY(F133)),E133,G133))&gt;0,COUNTIF(Sheet!$AC$4:$AC$151,D133),0))+
MIN(1,IF(COUNTIF($O$12:$Q$12,IF(OR(DAY(F133)=0,10&lt;DAY(F133)),E133,G133))&gt;0,COUNTIF(Sheet!$AF$4:$AF$151,D133),0))+
MIN(1,IF(COUNTIF($O$13:$Q$13,IF(OR(DAY(F133)=0,11&lt;DAY(F133)),E133,G133))&gt;0,COUNTIF(Sheet!$AI$4:$AI$151,D133),0))+
MIN(1,IF(COUNTIF($O$14:$Q$14,IF(OR(DAY(F133)=0,12&lt;DAY(F133)),E133,G133))&gt;0,COUNTIF(Sheet!$AL$4:$AL$151,D133),0))+
MIN(1,IF(COUNTIF($O$15:$Q$15,IF(OR(DAY(F133)=0,13&lt;DAY(F133)),E133,G133))&gt;0,COUNTIF(Sheet!$AO$4:$AO$151,D133),0))+
MIN(1,IF(COUNTIF($O$16:$Q$16,IF(OR(DAY(F133)=0,14&lt;DAY(F133)),E133,G133))&gt;0,COUNTIF(Sheet!$AR$4:$AR$151,D133),0))+
MIN(1,IF(COUNTIF($O$17:$Q$17,IF(OR(DAY(F133)=0,15&lt;DAY(F133)),E133,G133))&gt;0,COUNTIF(Sheet!$AU$4:$AU$151,D133),0))+
MIN(1,IF(COUNTIF($O$18:$Q$18,IF(OR(DAY(F133)=0,16&lt;DAY(F133)),E133,G133))&gt;0,COUNTIF(Sheet!$AX$4:$AX$151,D133),0))+
MIN(1,IF(COUNTIF($O$19:$Q$19,IF(OR(DAY(F133)=0,17&lt;DAY(F133)),E133,G133))&gt;0,COUNTIF(Sheet!$BA$4:$BA$151,D133),0))+
MIN(1,IF(COUNTIF($O$20:$Q$20,IF(OR(DAY(F133)=0,18&lt;DAY(F133)),E133,G133))&gt;0,COUNTIF(Sheet!$BD$4:$BD$151,D133),0))+
MIN(1,IF(COUNTIF($O$21:$Q$21,IF(OR(DAY(F133)=0,19&lt;DAY(F133)),E133,G133))&gt;0,COUNTIF(Sheet!$BG$4:$BG$151,D133),0))+
MIN(1,IF(COUNTIF($O$22:$Q$22,IF(OR(DAY(F133)=0,20&lt;DAY(F133)),E133,G133))&gt;0,COUNTIF(Sheet!$BJ$4:$BJ$151,D133),0))+
MIN(1,IF(COUNTIF($O$23:$Q$23,IF(OR(DAY(F133)=0,21&lt;DAY(F133)),E133,G133))&gt;0,COUNTIF(Sheet!$BM$4:$BM$151,D133),0))+
MIN(1,IF(COUNTIF($O$24:$Q$24,IF(OR(DAY(F133)=0,22&lt;DAY(F133)),E133,G133))&gt;0,COUNTIF(Sheet!$BP$4:$BP$151,D133),0))+
MIN(1,IF(COUNTIF($O$25:$Q$25,IF(OR(DAY(F133)=0,23&lt;DAY(F133)),E133,G133))&gt;0,COUNTIF(Sheet!$BS$4:$BS$151,D133),0))+
MIN(1,IF(COUNTIF($O$26:$Q$26,IF(OR(DAY(F133)=0,24&lt;DAY(F133)),E133,G133))&gt;0,COUNTIF(Sheet!$BV$4:$BV$151,D133),0))+
MIN(1,IF(COUNTIF($O$27:$Q$27,IF(OR(DAY(F133)=0,25&lt;DAY(F133)),E133,G133))&gt;0,COUNTIF(Sheet!$BY$4:$BY$151,D133),0))+
MIN(1,IF(COUNTIF($O$28:$Q$28,IF(OR(DAY(F133)=0,26&lt;DAY(F133)),E133,G133))&gt;0,COUNTIF(Sheet!$CB$4:$CB$151,D133),0))+
MIN(1,IF(COUNTIF($O$29:$Q$29,IF(OR(DAY(F133)=0,27&lt;DAY(F133)),E133,G133))&gt;0,COUNTIF(Sheet!$CE$4:$CE$151,D133),0))+
MIN(1,IF(COUNTIF($O$30:$Q$30,IF(OR(DAY(F133)=0,28&lt;DAY(F133)),E133,G133))&gt;0,COUNTIF(Sheet!$CH$4:$CH$151,D133),0))+
MIN(1,IF(COUNTIF($O$31:$Q$31,IF(OR(DAY(F133)=0,29&lt;DAY(F133)),E133,G133))&gt;0,COUNTIF(Sheet!$CK$4:$CK$151,D133),0))+
MIN(1,IF(COUNTIF($O$32:$Q$32,IF(OR(DAY(F133)=0,30&lt;DAY(F133)),E133,G133))&gt;0,COUNTIF(Sheet!$CN$4:$CN$151,D133),0))+
MIN(1,IF(COUNTIF($O$33:$Q$33,IF(OR(DAY(F133)=0,31&lt;DAY(F133)),E133,G133))&gt;0,COUNTIF(Sheet!$CQ$4:$CQ$151,D133),0)),"")</f>
        <v/>
      </c>
      <c r="J133" s="37" t="str">
        <f t="shared" ca="1" si="5"/>
        <v/>
      </c>
      <c r="K133" s="40" t="str">
        <f t="shared" ca="1" si="6"/>
        <v/>
      </c>
    </row>
    <row r="134" spans="4:11" x14ac:dyDescent="0.25">
      <c r="D134" s="39" t="str">
        <f>IF(ISBLANK(Sheet!EC132),"",IF(ISNUMBER(--Sheet!EC132),--Sheet!EC132,Sheet!EC132))</f>
        <v/>
      </c>
      <c r="E134" s="5" t="str">
        <f>IF(D134="","",IF(ISNUMBER(D134),"NEEDS NAME",IFERROR(VLOOKUP(D134,Data!$B$2:$C$300,2,FALSE),"ERROR")))</f>
        <v/>
      </c>
      <c r="F134" s="73"/>
      <c r="G134" s="74"/>
      <c r="H134" t="str">
        <f ca="1">IF(OR(E134="A1-2300",E134="B2-2300",E134="C3-2300"),IF(F134="",COUNTIF($O$3:$Q$33,E134),COUNTIF($O$3:INDIRECT(ADDRESS(DAY(F134)+1,COLUMN($Q$3))),E134)+COUNTIF(INDIRECT(ADDRESS(DAY(F134)+2,COLUMN($O$3))):$Q$33,G134)),"")</f>
        <v/>
      </c>
      <c r="I134" s="46" t="str">
        <f>IF(OR(E134="A1-2300",E134="B2-2300",E134="C3-2300"),
MIN(1,IF(COUNTIF($O$3:$Q$3,IF(OR(DAY(F134)=0,1&lt;DAY(F134)),E134,G134))&gt;0,COUNTIF(Sheet!$E$4:$E$151,D134),0))+
MIN(1,IF(COUNTIF($O$4:$Q$4,IF(OR(DAY(F134)=0,2&lt;DAY(F134)),E134,G134))&gt;0,COUNTIF(Sheet!$H$4:$H$151,D134),0))+
MIN(1,IF(COUNTIF($O$5:$Q$5,IF(OR(DAY(F134)=0,3&lt;DAY(F134)),E134,G134))&gt;0,COUNTIF(Sheet!$K$4:$K$151,D134),0))+
MIN(1,IF(COUNTIF($O$6:$Q$6,IF(OR(DAY(F134)=0,4&lt;DAY(F134)),E134,G134))&gt;0,COUNTIF(Sheet!$N$4:$N$151,D134),0))+
MIN(1,IF(COUNTIF($O$7:$Q$7,IF(OR(DAY(F134)=0,5&lt;DAY(F134)),E134,G134))&gt;0,COUNTIF(Sheet!$Q$4:$Q$151,D134),0))+
MIN(1,IF(COUNTIF($O$8:$Q$8,IF(OR(DAY(F134)=0,6&lt;DAY(F134)),E134,G134))&gt;0,COUNTIF(Sheet!$T$4:$T$151,D134),0))+
MIN(1,IF(COUNTIF($O$9:$Q$9,IF(OR(DAY(F134)=0,7&lt;DAY(F134)),E134,G134))&gt;0,COUNTIF(Sheet!$W$4:$W$151,D134),0))+
MIN(1,IF(COUNTIF($O$10:$Q$10,IF(OR(DAY(F134)=0,8&lt;DAY(F134)),E134,G134))&gt;0,COUNTIF(Sheet!$Z$4:$Z$151,D134),0))+
MIN(1,IF(COUNTIF($O$11:$Q$11,IF(OR(DAY(F134)=0,9&lt;DAY(F134)),E134,G134))&gt;0,COUNTIF(Sheet!$AC$4:$AC$151,D134),0))+
MIN(1,IF(COUNTIF($O$12:$Q$12,IF(OR(DAY(F134)=0,10&lt;DAY(F134)),E134,G134))&gt;0,COUNTIF(Sheet!$AF$4:$AF$151,D134),0))+
MIN(1,IF(COUNTIF($O$13:$Q$13,IF(OR(DAY(F134)=0,11&lt;DAY(F134)),E134,G134))&gt;0,COUNTIF(Sheet!$AI$4:$AI$151,D134),0))+
MIN(1,IF(COUNTIF($O$14:$Q$14,IF(OR(DAY(F134)=0,12&lt;DAY(F134)),E134,G134))&gt;0,COUNTIF(Sheet!$AL$4:$AL$151,D134),0))+
MIN(1,IF(COUNTIF($O$15:$Q$15,IF(OR(DAY(F134)=0,13&lt;DAY(F134)),E134,G134))&gt;0,COUNTIF(Sheet!$AO$4:$AO$151,D134),0))+
MIN(1,IF(COUNTIF($O$16:$Q$16,IF(OR(DAY(F134)=0,14&lt;DAY(F134)),E134,G134))&gt;0,COUNTIF(Sheet!$AR$4:$AR$151,D134),0))+
MIN(1,IF(COUNTIF($O$17:$Q$17,IF(OR(DAY(F134)=0,15&lt;DAY(F134)),E134,G134))&gt;0,COUNTIF(Sheet!$AU$4:$AU$151,D134),0))+
MIN(1,IF(COUNTIF($O$18:$Q$18,IF(OR(DAY(F134)=0,16&lt;DAY(F134)),E134,G134))&gt;0,COUNTIF(Sheet!$AX$4:$AX$151,D134),0))+
MIN(1,IF(COUNTIF($O$19:$Q$19,IF(OR(DAY(F134)=0,17&lt;DAY(F134)),E134,G134))&gt;0,COUNTIF(Sheet!$BA$4:$BA$151,D134),0))+
MIN(1,IF(COUNTIF($O$20:$Q$20,IF(OR(DAY(F134)=0,18&lt;DAY(F134)),E134,G134))&gt;0,COUNTIF(Sheet!$BD$4:$BD$151,D134),0))+
MIN(1,IF(COUNTIF($O$21:$Q$21,IF(OR(DAY(F134)=0,19&lt;DAY(F134)),E134,G134))&gt;0,COUNTIF(Sheet!$BG$4:$BG$151,D134),0))+
MIN(1,IF(COUNTIF($O$22:$Q$22,IF(OR(DAY(F134)=0,20&lt;DAY(F134)),E134,G134))&gt;0,COUNTIF(Sheet!$BJ$4:$BJ$151,D134),0))+
MIN(1,IF(COUNTIF($O$23:$Q$23,IF(OR(DAY(F134)=0,21&lt;DAY(F134)),E134,G134))&gt;0,COUNTIF(Sheet!$BM$4:$BM$151,D134),0))+
MIN(1,IF(COUNTIF($O$24:$Q$24,IF(OR(DAY(F134)=0,22&lt;DAY(F134)),E134,G134))&gt;0,COUNTIF(Sheet!$BP$4:$BP$151,D134),0))+
MIN(1,IF(COUNTIF($O$25:$Q$25,IF(OR(DAY(F134)=0,23&lt;DAY(F134)),E134,G134))&gt;0,COUNTIF(Sheet!$BS$4:$BS$151,D134),0))+
MIN(1,IF(COUNTIF($O$26:$Q$26,IF(OR(DAY(F134)=0,24&lt;DAY(F134)),E134,G134))&gt;0,COUNTIF(Sheet!$BV$4:$BV$151,D134),0))+
MIN(1,IF(COUNTIF($O$27:$Q$27,IF(OR(DAY(F134)=0,25&lt;DAY(F134)),E134,G134))&gt;0,COUNTIF(Sheet!$BY$4:$BY$151,D134),0))+
MIN(1,IF(COUNTIF($O$28:$Q$28,IF(OR(DAY(F134)=0,26&lt;DAY(F134)),E134,G134))&gt;0,COUNTIF(Sheet!$CB$4:$CB$151,D134),0))+
MIN(1,IF(COUNTIF($O$29:$Q$29,IF(OR(DAY(F134)=0,27&lt;DAY(F134)),E134,G134))&gt;0,COUNTIF(Sheet!$CE$4:$CE$151,D134),0))+
MIN(1,IF(COUNTIF($O$30:$Q$30,IF(OR(DAY(F134)=0,28&lt;DAY(F134)),E134,G134))&gt;0,COUNTIF(Sheet!$CH$4:$CH$151,D134),0))+
MIN(1,IF(COUNTIF($O$31:$Q$31,IF(OR(DAY(F134)=0,29&lt;DAY(F134)),E134,G134))&gt;0,COUNTIF(Sheet!$CK$4:$CK$151,D134),0))+
MIN(1,IF(COUNTIF($O$32:$Q$32,IF(OR(DAY(F134)=0,30&lt;DAY(F134)),E134,G134))&gt;0,COUNTIF(Sheet!$CN$4:$CN$151,D134),0))+
MIN(1,IF(COUNTIF($O$33:$Q$33,IF(OR(DAY(F134)=0,31&lt;DAY(F134)),E134,G134))&gt;0,COUNTIF(Sheet!$CQ$4:$CQ$151,D134),0)),"")</f>
        <v/>
      </c>
      <c r="J134" s="37" t="str">
        <f t="shared" ca="1" si="5"/>
        <v/>
      </c>
      <c r="K134" s="40" t="str">
        <f t="shared" ca="1" si="6"/>
        <v/>
      </c>
    </row>
    <row r="135" spans="4:11" x14ac:dyDescent="0.25">
      <c r="D135" s="39" t="str">
        <f>IF(ISBLANK(Sheet!EC133),"",IF(ISNUMBER(--Sheet!EC133),--Sheet!EC133,Sheet!EC133))</f>
        <v/>
      </c>
      <c r="E135" s="5" t="str">
        <f>IF(D135="","",IF(ISNUMBER(D135),"NEEDS NAME",IFERROR(VLOOKUP(D135,Data!$B$2:$C$300,2,FALSE),"ERROR")))</f>
        <v/>
      </c>
      <c r="F135" s="73"/>
      <c r="G135" s="74"/>
      <c r="H135" t="str">
        <f ca="1">IF(OR(E135="A1-2300",E135="B2-2300",E135="C3-2300"),IF(F135="",COUNTIF($O$3:$Q$33,E135),COUNTIF($O$3:INDIRECT(ADDRESS(DAY(F135)+1,COLUMN($Q$3))),E135)+COUNTIF(INDIRECT(ADDRESS(DAY(F135)+2,COLUMN($O$3))):$Q$33,G135)),"")</f>
        <v/>
      </c>
      <c r="I135" s="46" t="str">
        <f>IF(OR(E135="A1-2300",E135="B2-2300",E135="C3-2300"),
MIN(1,IF(COUNTIF($O$3:$Q$3,IF(OR(DAY(F135)=0,1&lt;DAY(F135)),E135,G135))&gt;0,COUNTIF(Sheet!$E$4:$E$151,D135),0))+
MIN(1,IF(COUNTIF($O$4:$Q$4,IF(OR(DAY(F135)=0,2&lt;DAY(F135)),E135,G135))&gt;0,COUNTIF(Sheet!$H$4:$H$151,D135),0))+
MIN(1,IF(COUNTIF($O$5:$Q$5,IF(OR(DAY(F135)=0,3&lt;DAY(F135)),E135,G135))&gt;0,COUNTIF(Sheet!$K$4:$K$151,D135),0))+
MIN(1,IF(COUNTIF($O$6:$Q$6,IF(OR(DAY(F135)=0,4&lt;DAY(F135)),E135,G135))&gt;0,COUNTIF(Sheet!$N$4:$N$151,D135),0))+
MIN(1,IF(COUNTIF($O$7:$Q$7,IF(OR(DAY(F135)=0,5&lt;DAY(F135)),E135,G135))&gt;0,COUNTIF(Sheet!$Q$4:$Q$151,D135),0))+
MIN(1,IF(COUNTIF($O$8:$Q$8,IF(OR(DAY(F135)=0,6&lt;DAY(F135)),E135,G135))&gt;0,COUNTIF(Sheet!$T$4:$T$151,D135),0))+
MIN(1,IF(COUNTIF($O$9:$Q$9,IF(OR(DAY(F135)=0,7&lt;DAY(F135)),E135,G135))&gt;0,COUNTIF(Sheet!$W$4:$W$151,D135),0))+
MIN(1,IF(COUNTIF($O$10:$Q$10,IF(OR(DAY(F135)=0,8&lt;DAY(F135)),E135,G135))&gt;0,COUNTIF(Sheet!$Z$4:$Z$151,D135),0))+
MIN(1,IF(COUNTIF($O$11:$Q$11,IF(OR(DAY(F135)=0,9&lt;DAY(F135)),E135,G135))&gt;0,COUNTIF(Sheet!$AC$4:$AC$151,D135),0))+
MIN(1,IF(COUNTIF($O$12:$Q$12,IF(OR(DAY(F135)=0,10&lt;DAY(F135)),E135,G135))&gt;0,COUNTIF(Sheet!$AF$4:$AF$151,D135),0))+
MIN(1,IF(COUNTIF($O$13:$Q$13,IF(OR(DAY(F135)=0,11&lt;DAY(F135)),E135,G135))&gt;0,COUNTIF(Sheet!$AI$4:$AI$151,D135),0))+
MIN(1,IF(COUNTIF($O$14:$Q$14,IF(OR(DAY(F135)=0,12&lt;DAY(F135)),E135,G135))&gt;0,COUNTIF(Sheet!$AL$4:$AL$151,D135),0))+
MIN(1,IF(COUNTIF($O$15:$Q$15,IF(OR(DAY(F135)=0,13&lt;DAY(F135)),E135,G135))&gt;0,COUNTIF(Sheet!$AO$4:$AO$151,D135),0))+
MIN(1,IF(COUNTIF($O$16:$Q$16,IF(OR(DAY(F135)=0,14&lt;DAY(F135)),E135,G135))&gt;0,COUNTIF(Sheet!$AR$4:$AR$151,D135),0))+
MIN(1,IF(COUNTIF($O$17:$Q$17,IF(OR(DAY(F135)=0,15&lt;DAY(F135)),E135,G135))&gt;0,COUNTIF(Sheet!$AU$4:$AU$151,D135),0))+
MIN(1,IF(COUNTIF($O$18:$Q$18,IF(OR(DAY(F135)=0,16&lt;DAY(F135)),E135,G135))&gt;0,COUNTIF(Sheet!$AX$4:$AX$151,D135),0))+
MIN(1,IF(COUNTIF($O$19:$Q$19,IF(OR(DAY(F135)=0,17&lt;DAY(F135)),E135,G135))&gt;0,COUNTIF(Sheet!$BA$4:$BA$151,D135),0))+
MIN(1,IF(COUNTIF($O$20:$Q$20,IF(OR(DAY(F135)=0,18&lt;DAY(F135)),E135,G135))&gt;0,COUNTIF(Sheet!$BD$4:$BD$151,D135),0))+
MIN(1,IF(COUNTIF($O$21:$Q$21,IF(OR(DAY(F135)=0,19&lt;DAY(F135)),E135,G135))&gt;0,COUNTIF(Sheet!$BG$4:$BG$151,D135),0))+
MIN(1,IF(COUNTIF($O$22:$Q$22,IF(OR(DAY(F135)=0,20&lt;DAY(F135)),E135,G135))&gt;0,COUNTIF(Sheet!$BJ$4:$BJ$151,D135),0))+
MIN(1,IF(COUNTIF($O$23:$Q$23,IF(OR(DAY(F135)=0,21&lt;DAY(F135)),E135,G135))&gt;0,COUNTIF(Sheet!$BM$4:$BM$151,D135),0))+
MIN(1,IF(COUNTIF($O$24:$Q$24,IF(OR(DAY(F135)=0,22&lt;DAY(F135)),E135,G135))&gt;0,COUNTIF(Sheet!$BP$4:$BP$151,D135),0))+
MIN(1,IF(COUNTIF($O$25:$Q$25,IF(OR(DAY(F135)=0,23&lt;DAY(F135)),E135,G135))&gt;0,COUNTIF(Sheet!$BS$4:$BS$151,D135),0))+
MIN(1,IF(COUNTIF($O$26:$Q$26,IF(OR(DAY(F135)=0,24&lt;DAY(F135)),E135,G135))&gt;0,COUNTIF(Sheet!$BV$4:$BV$151,D135),0))+
MIN(1,IF(COUNTIF($O$27:$Q$27,IF(OR(DAY(F135)=0,25&lt;DAY(F135)),E135,G135))&gt;0,COUNTIF(Sheet!$BY$4:$BY$151,D135),0))+
MIN(1,IF(COUNTIF($O$28:$Q$28,IF(OR(DAY(F135)=0,26&lt;DAY(F135)),E135,G135))&gt;0,COUNTIF(Sheet!$CB$4:$CB$151,D135),0))+
MIN(1,IF(COUNTIF($O$29:$Q$29,IF(OR(DAY(F135)=0,27&lt;DAY(F135)),E135,G135))&gt;0,COUNTIF(Sheet!$CE$4:$CE$151,D135),0))+
MIN(1,IF(COUNTIF($O$30:$Q$30,IF(OR(DAY(F135)=0,28&lt;DAY(F135)),E135,G135))&gt;0,COUNTIF(Sheet!$CH$4:$CH$151,D135),0))+
MIN(1,IF(COUNTIF($O$31:$Q$31,IF(OR(DAY(F135)=0,29&lt;DAY(F135)),E135,G135))&gt;0,COUNTIF(Sheet!$CK$4:$CK$151,D135),0))+
MIN(1,IF(COUNTIF($O$32:$Q$32,IF(OR(DAY(F135)=0,30&lt;DAY(F135)),E135,G135))&gt;0,COUNTIF(Sheet!$CN$4:$CN$151,D135),0))+
MIN(1,IF(COUNTIF($O$33:$Q$33,IF(OR(DAY(F135)=0,31&lt;DAY(F135)),E135,G135))&gt;0,COUNTIF(Sheet!$CQ$4:$CQ$151,D135),0)),"")</f>
        <v/>
      </c>
      <c r="J135" s="37" t="str">
        <f t="shared" ca="1" si="5"/>
        <v/>
      </c>
      <c r="K135" s="40" t="str">
        <f t="shared" ca="1" si="6"/>
        <v/>
      </c>
    </row>
    <row r="136" spans="4:11" x14ac:dyDescent="0.25">
      <c r="D136" s="39" t="str">
        <f>IF(ISBLANK(Sheet!EC134),"",IF(ISNUMBER(--Sheet!EC134),--Sheet!EC134,Sheet!EC134))</f>
        <v/>
      </c>
      <c r="E136" s="5" t="str">
        <f>IF(D136="","",IF(ISNUMBER(D136),"NEEDS NAME",IFERROR(VLOOKUP(D136,Data!$B$2:$C$300,2,FALSE),"ERROR")))</f>
        <v/>
      </c>
      <c r="F136" s="73"/>
      <c r="G136" s="74"/>
      <c r="H136" t="str">
        <f ca="1">IF(OR(E136="A1-2300",E136="B2-2300",E136="C3-2300"),IF(F136="",COUNTIF($O$3:$Q$33,E136),COUNTIF($O$3:INDIRECT(ADDRESS(DAY(F136)+1,COLUMN($Q$3))),E136)+COUNTIF(INDIRECT(ADDRESS(DAY(F136)+2,COLUMN($O$3))):$Q$33,G136)),"")</f>
        <v/>
      </c>
      <c r="I136" s="46" t="str">
        <f>IF(OR(E136="A1-2300",E136="B2-2300",E136="C3-2300"),
MIN(1,IF(COUNTIF($O$3:$Q$3,IF(OR(DAY(F136)=0,1&lt;DAY(F136)),E136,G136))&gt;0,COUNTIF(Sheet!$E$4:$E$151,D136),0))+
MIN(1,IF(COUNTIF($O$4:$Q$4,IF(OR(DAY(F136)=0,2&lt;DAY(F136)),E136,G136))&gt;0,COUNTIF(Sheet!$H$4:$H$151,D136),0))+
MIN(1,IF(COUNTIF($O$5:$Q$5,IF(OR(DAY(F136)=0,3&lt;DAY(F136)),E136,G136))&gt;0,COUNTIF(Sheet!$K$4:$K$151,D136),0))+
MIN(1,IF(COUNTIF($O$6:$Q$6,IF(OR(DAY(F136)=0,4&lt;DAY(F136)),E136,G136))&gt;0,COUNTIF(Sheet!$N$4:$N$151,D136),0))+
MIN(1,IF(COUNTIF($O$7:$Q$7,IF(OR(DAY(F136)=0,5&lt;DAY(F136)),E136,G136))&gt;0,COUNTIF(Sheet!$Q$4:$Q$151,D136),0))+
MIN(1,IF(COUNTIF($O$8:$Q$8,IF(OR(DAY(F136)=0,6&lt;DAY(F136)),E136,G136))&gt;0,COUNTIF(Sheet!$T$4:$T$151,D136),0))+
MIN(1,IF(COUNTIF($O$9:$Q$9,IF(OR(DAY(F136)=0,7&lt;DAY(F136)),E136,G136))&gt;0,COUNTIF(Sheet!$W$4:$W$151,D136),0))+
MIN(1,IF(COUNTIF($O$10:$Q$10,IF(OR(DAY(F136)=0,8&lt;DAY(F136)),E136,G136))&gt;0,COUNTIF(Sheet!$Z$4:$Z$151,D136),0))+
MIN(1,IF(COUNTIF($O$11:$Q$11,IF(OR(DAY(F136)=0,9&lt;DAY(F136)),E136,G136))&gt;0,COUNTIF(Sheet!$AC$4:$AC$151,D136),0))+
MIN(1,IF(COUNTIF($O$12:$Q$12,IF(OR(DAY(F136)=0,10&lt;DAY(F136)),E136,G136))&gt;0,COUNTIF(Sheet!$AF$4:$AF$151,D136),0))+
MIN(1,IF(COUNTIF($O$13:$Q$13,IF(OR(DAY(F136)=0,11&lt;DAY(F136)),E136,G136))&gt;0,COUNTIF(Sheet!$AI$4:$AI$151,D136),0))+
MIN(1,IF(COUNTIF($O$14:$Q$14,IF(OR(DAY(F136)=0,12&lt;DAY(F136)),E136,G136))&gt;0,COUNTIF(Sheet!$AL$4:$AL$151,D136),0))+
MIN(1,IF(COUNTIF($O$15:$Q$15,IF(OR(DAY(F136)=0,13&lt;DAY(F136)),E136,G136))&gt;0,COUNTIF(Sheet!$AO$4:$AO$151,D136),0))+
MIN(1,IF(COUNTIF($O$16:$Q$16,IF(OR(DAY(F136)=0,14&lt;DAY(F136)),E136,G136))&gt;0,COUNTIF(Sheet!$AR$4:$AR$151,D136),0))+
MIN(1,IF(COUNTIF($O$17:$Q$17,IF(OR(DAY(F136)=0,15&lt;DAY(F136)),E136,G136))&gt;0,COUNTIF(Sheet!$AU$4:$AU$151,D136),0))+
MIN(1,IF(COUNTIF($O$18:$Q$18,IF(OR(DAY(F136)=0,16&lt;DAY(F136)),E136,G136))&gt;0,COUNTIF(Sheet!$AX$4:$AX$151,D136),0))+
MIN(1,IF(COUNTIF($O$19:$Q$19,IF(OR(DAY(F136)=0,17&lt;DAY(F136)),E136,G136))&gt;0,COUNTIF(Sheet!$BA$4:$BA$151,D136),0))+
MIN(1,IF(COUNTIF($O$20:$Q$20,IF(OR(DAY(F136)=0,18&lt;DAY(F136)),E136,G136))&gt;0,COUNTIF(Sheet!$BD$4:$BD$151,D136),0))+
MIN(1,IF(COUNTIF($O$21:$Q$21,IF(OR(DAY(F136)=0,19&lt;DAY(F136)),E136,G136))&gt;0,COUNTIF(Sheet!$BG$4:$BG$151,D136),0))+
MIN(1,IF(COUNTIF($O$22:$Q$22,IF(OR(DAY(F136)=0,20&lt;DAY(F136)),E136,G136))&gt;0,COUNTIF(Sheet!$BJ$4:$BJ$151,D136),0))+
MIN(1,IF(COUNTIF($O$23:$Q$23,IF(OR(DAY(F136)=0,21&lt;DAY(F136)),E136,G136))&gt;0,COUNTIF(Sheet!$BM$4:$BM$151,D136),0))+
MIN(1,IF(COUNTIF($O$24:$Q$24,IF(OR(DAY(F136)=0,22&lt;DAY(F136)),E136,G136))&gt;0,COUNTIF(Sheet!$BP$4:$BP$151,D136),0))+
MIN(1,IF(COUNTIF($O$25:$Q$25,IF(OR(DAY(F136)=0,23&lt;DAY(F136)),E136,G136))&gt;0,COUNTIF(Sheet!$BS$4:$BS$151,D136),0))+
MIN(1,IF(COUNTIF($O$26:$Q$26,IF(OR(DAY(F136)=0,24&lt;DAY(F136)),E136,G136))&gt;0,COUNTIF(Sheet!$BV$4:$BV$151,D136),0))+
MIN(1,IF(COUNTIF($O$27:$Q$27,IF(OR(DAY(F136)=0,25&lt;DAY(F136)),E136,G136))&gt;0,COUNTIF(Sheet!$BY$4:$BY$151,D136),0))+
MIN(1,IF(COUNTIF($O$28:$Q$28,IF(OR(DAY(F136)=0,26&lt;DAY(F136)),E136,G136))&gt;0,COUNTIF(Sheet!$CB$4:$CB$151,D136),0))+
MIN(1,IF(COUNTIF($O$29:$Q$29,IF(OR(DAY(F136)=0,27&lt;DAY(F136)),E136,G136))&gt;0,COUNTIF(Sheet!$CE$4:$CE$151,D136),0))+
MIN(1,IF(COUNTIF($O$30:$Q$30,IF(OR(DAY(F136)=0,28&lt;DAY(F136)),E136,G136))&gt;0,COUNTIF(Sheet!$CH$4:$CH$151,D136),0))+
MIN(1,IF(COUNTIF($O$31:$Q$31,IF(OR(DAY(F136)=0,29&lt;DAY(F136)),E136,G136))&gt;0,COUNTIF(Sheet!$CK$4:$CK$151,D136),0))+
MIN(1,IF(COUNTIF($O$32:$Q$32,IF(OR(DAY(F136)=0,30&lt;DAY(F136)),E136,G136))&gt;0,COUNTIF(Sheet!$CN$4:$CN$151,D136),0))+
MIN(1,IF(COUNTIF($O$33:$Q$33,IF(OR(DAY(F136)=0,31&lt;DAY(F136)),E136,G136))&gt;0,COUNTIF(Sheet!$CQ$4:$CQ$151,D136),0)),"")</f>
        <v/>
      </c>
      <c r="J136" s="37" t="str">
        <f t="shared" ca="1" si="5"/>
        <v/>
      </c>
      <c r="K136" s="40" t="str">
        <f t="shared" ca="1" si="6"/>
        <v/>
      </c>
    </row>
    <row r="137" spans="4:11" x14ac:dyDescent="0.25">
      <c r="D137" s="39" t="str">
        <f>IF(ISBLANK(Sheet!EC135),"",IF(ISNUMBER(--Sheet!EC135),--Sheet!EC135,Sheet!EC135))</f>
        <v/>
      </c>
      <c r="E137" s="5" t="str">
        <f>IF(D137="","",IF(ISNUMBER(D137),"NEEDS NAME",IFERROR(VLOOKUP(D137,Data!$B$2:$C$300,2,FALSE),"ERROR")))</f>
        <v/>
      </c>
      <c r="F137" s="73"/>
      <c r="G137" s="74"/>
      <c r="H137" t="str">
        <f ca="1">IF(OR(E137="A1-2300",E137="B2-2300",E137="C3-2300"),IF(F137="",COUNTIF($O$3:$Q$33,E137),COUNTIF($O$3:INDIRECT(ADDRESS(DAY(F137)+1,COLUMN($Q$3))),E137)+COUNTIF(INDIRECT(ADDRESS(DAY(F137)+2,COLUMN($O$3))):$Q$33,G137)),"")</f>
        <v/>
      </c>
      <c r="I137" s="46" t="str">
        <f>IF(OR(E137="A1-2300",E137="B2-2300",E137="C3-2300"),
MIN(1,IF(COUNTIF($O$3:$Q$3,IF(OR(DAY(F137)=0,1&lt;DAY(F137)),E137,G137))&gt;0,COUNTIF(Sheet!$E$4:$E$151,D137),0))+
MIN(1,IF(COUNTIF($O$4:$Q$4,IF(OR(DAY(F137)=0,2&lt;DAY(F137)),E137,G137))&gt;0,COUNTIF(Sheet!$H$4:$H$151,D137),0))+
MIN(1,IF(COUNTIF($O$5:$Q$5,IF(OR(DAY(F137)=0,3&lt;DAY(F137)),E137,G137))&gt;0,COUNTIF(Sheet!$K$4:$K$151,D137),0))+
MIN(1,IF(COUNTIF($O$6:$Q$6,IF(OR(DAY(F137)=0,4&lt;DAY(F137)),E137,G137))&gt;0,COUNTIF(Sheet!$N$4:$N$151,D137),0))+
MIN(1,IF(COUNTIF($O$7:$Q$7,IF(OR(DAY(F137)=0,5&lt;DAY(F137)),E137,G137))&gt;0,COUNTIF(Sheet!$Q$4:$Q$151,D137),0))+
MIN(1,IF(COUNTIF($O$8:$Q$8,IF(OR(DAY(F137)=0,6&lt;DAY(F137)),E137,G137))&gt;0,COUNTIF(Sheet!$T$4:$T$151,D137),0))+
MIN(1,IF(COUNTIF($O$9:$Q$9,IF(OR(DAY(F137)=0,7&lt;DAY(F137)),E137,G137))&gt;0,COUNTIF(Sheet!$W$4:$W$151,D137),0))+
MIN(1,IF(COUNTIF($O$10:$Q$10,IF(OR(DAY(F137)=0,8&lt;DAY(F137)),E137,G137))&gt;0,COUNTIF(Sheet!$Z$4:$Z$151,D137),0))+
MIN(1,IF(COUNTIF($O$11:$Q$11,IF(OR(DAY(F137)=0,9&lt;DAY(F137)),E137,G137))&gt;0,COUNTIF(Sheet!$AC$4:$AC$151,D137),0))+
MIN(1,IF(COUNTIF($O$12:$Q$12,IF(OR(DAY(F137)=0,10&lt;DAY(F137)),E137,G137))&gt;0,COUNTIF(Sheet!$AF$4:$AF$151,D137),0))+
MIN(1,IF(COUNTIF($O$13:$Q$13,IF(OR(DAY(F137)=0,11&lt;DAY(F137)),E137,G137))&gt;0,COUNTIF(Sheet!$AI$4:$AI$151,D137),0))+
MIN(1,IF(COUNTIF($O$14:$Q$14,IF(OR(DAY(F137)=0,12&lt;DAY(F137)),E137,G137))&gt;0,COUNTIF(Sheet!$AL$4:$AL$151,D137),0))+
MIN(1,IF(COUNTIF($O$15:$Q$15,IF(OR(DAY(F137)=0,13&lt;DAY(F137)),E137,G137))&gt;0,COUNTIF(Sheet!$AO$4:$AO$151,D137),0))+
MIN(1,IF(COUNTIF($O$16:$Q$16,IF(OR(DAY(F137)=0,14&lt;DAY(F137)),E137,G137))&gt;0,COUNTIF(Sheet!$AR$4:$AR$151,D137),0))+
MIN(1,IF(COUNTIF($O$17:$Q$17,IF(OR(DAY(F137)=0,15&lt;DAY(F137)),E137,G137))&gt;0,COUNTIF(Sheet!$AU$4:$AU$151,D137),0))+
MIN(1,IF(COUNTIF($O$18:$Q$18,IF(OR(DAY(F137)=0,16&lt;DAY(F137)),E137,G137))&gt;0,COUNTIF(Sheet!$AX$4:$AX$151,D137),0))+
MIN(1,IF(COUNTIF($O$19:$Q$19,IF(OR(DAY(F137)=0,17&lt;DAY(F137)),E137,G137))&gt;0,COUNTIF(Sheet!$BA$4:$BA$151,D137),0))+
MIN(1,IF(COUNTIF($O$20:$Q$20,IF(OR(DAY(F137)=0,18&lt;DAY(F137)),E137,G137))&gt;0,COUNTIF(Sheet!$BD$4:$BD$151,D137),0))+
MIN(1,IF(COUNTIF($O$21:$Q$21,IF(OR(DAY(F137)=0,19&lt;DAY(F137)),E137,G137))&gt;0,COUNTIF(Sheet!$BG$4:$BG$151,D137),0))+
MIN(1,IF(COUNTIF($O$22:$Q$22,IF(OR(DAY(F137)=0,20&lt;DAY(F137)),E137,G137))&gt;0,COUNTIF(Sheet!$BJ$4:$BJ$151,D137),0))+
MIN(1,IF(COUNTIF($O$23:$Q$23,IF(OR(DAY(F137)=0,21&lt;DAY(F137)),E137,G137))&gt;0,COUNTIF(Sheet!$BM$4:$BM$151,D137),0))+
MIN(1,IF(COUNTIF($O$24:$Q$24,IF(OR(DAY(F137)=0,22&lt;DAY(F137)),E137,G137))&gt;0,COUNTIF(Sheet!$BP$4:$BP$151,D137),0))+
MIN(1,IF(COUNTIF($O$25:$Q$25,IF(OR(DAY(F137)=0,23&lt;DAY(F137)),E137,G137))&gt;0,COUNTIF(Sheet!$BS$4:$BS$151,D137),0))+
MIN(1,IF(COUNTIF($O$26:$Q$26,IF(OR(DAY(F137)=0,24&lt;DAY(F137)),E137,G137))&gt;0,COUNTIF(Sheet!$BV$4:$BV$151,D137),0))+
MIN(1,IF(COUNTIF($O$27:$Q$27,IF(OR(DAY(F137)=0,25&lt;DAY(F137)),E137,G137))&gt;0,COUNTIF(Sheet!$BY$4:$BY$151,D137),0))+
MIN(1,IF(COUNTIF($O$28:$Q$28,IF(OR(DAY(F137)=0,26&lt;DAY(F137)),E137,G137))&gt;0,COUNTIF(Sheet!$CB$4:$CB$151,D137),0))+
MIN(1,IF(COUNTIF($O$29:$Q$29,IF(OR(DAY(F137)=0,27&lt;DAY(F137)),E137,G137))&gt;0,COUNTIF(Sheet!$CE$4:$CE$151,D137),0))+
MIN(1,IF(COUNTIF($O$30:$Q$30,IF(OR(DAY(F137)=0,28&lt;DAY(F137)),E137,G137))&gt;0,COUNTIF(Sheet!$CH$4:$CH$151,D137),0))+
MIN(1,IF(COUNTIF($O$31:$Q$31,IF(OR(DAY(F137)=0,29&lt;DAY(F137)),E137,G137))&gt;0,COUNTIF(Sheet!$CK$4:$CK$151,D137),0))+
MIN(1,IF(COUNTIF($O$32:$Q$32,IF(OR(DAY(F137)=0,30&lt;DAY(F137)),E137,G137))&gt;0,COUNTIF(Sheet!$CN$4:$CN$151,D137),0))+
MIN(1,IF(COUNTIF($O$33:$Q$33,IF(OR(DAY(F137)=0,31&lt;DAY(F137)),E137,G137))&gt;0,COUNTIF(Sheet!$CQ$4:$CQ$151,D137),0)),"")</f>
        <v/>
      </c>
      <c r="J137" s="37" t="str">
        <f t="shared" ca="1" si="5"/>
        <v/>
      </c>
      <c r="K137" s="40" t="str">
        <f t="shared" ca="1" si="6"/>
        <v/>
      </c>
    </row>
    <row r="138" spans="4:11" x14ac:dyDescent="0.25">
      <c r="D138" s="39" t="str">
        <f>IF(ISBLANK(Sheet!EC136),"",IF(ISNUMBER(--Sheet!EC136),--Sheet!EC136,Sheet!EC136))</f>
        <v/>
      </c>
      <c r="E138" s="5" t="str">
        <f>IF(D138="","",IF(ISNUMBER(D138),"NEEDS NAME",IFERROR(VLOOKUP(D138,Data!$B$2:$C$300,2,FALSE),"ERROR")))</f>
        <v/>
      </c>
      <c r="F138" s="73"/>
      <c r="G138" s="74"/>
      <c r="H138" t="str">
        <f ca="1">IF(OR(E138="A1-2300",E138="B2-2300",E138="C3-2300"),IF(F138="",COUNTIF($O$3:$Q$33,E138),COUNTIF($O$3:INDIRECT(ADDRESS(DAY(F138)+1,COLUMN($Q$3))),E138)+COUNTIF(INDIRECT(ADDRESS(DAY(F138)+2,COLUMN($O$3))):$Q$33,G138)),"")</f>
        <v/>
      </c>
      <c r="I138" s="46" t="str">
        <f>IF(OR(E138="A1-2300",E138="B2-2300",E138="C3-2300"),
MIN(1,IF(COUNTIF($O$3:$Q$3,IF(OR(DAY(F138)=0,1&lt;DAY(F138)),E138,G138))&gt;0,COUNTIF(Sheet!$E$4:$E$151,D138),0))+
MIN(1,IF(COUNTIF($O$4:$Q$4,IF(OR(DAY(F138)=0,2&lt;DAY(F138)),E138,G138))&gt;0,COUNTIF(Sheet!$H$4:$H$151,D138),0))+
MIN(1,IF(COUNTIF($O$5:$Q$5,IF(OR(DAY(F138)=0,3&lt;DAY(F138)),E138,G138))&gt;0,COUNTIF(Sheet!$K$4:$K$151,D138),0))+
MIN(1,IF(COUNTIF($O$6:$Q$6,IF(OR(DAY(F138)=0,4&lt;DAY(F138)),E138,G138))&gt;0,COUNTIF(Sheet!$N$4:$N$151,D138),0))+
MIN(1,IF(COUNTIF($O$7:$Q$7,IF(OR(DAY(F138)=0,5&lt;DAY(F138)),E138,G138))&gt;0,COUNTIF(Sheet!$Q$4:$Q$151,D138),0))+
MIN(1,IF(COUNTIF($O$8:$Q$8,IF(OR(DAY(F138)=0,6&lt;DAY(F138)),E138,G138))&gt;0,COUNTIF(Sheet!$T$4:$T$151,D138),0))+
MIN(1,IF(COUNTIF($O$9:$Q$9,IF(OR(DAY(F138)=0,7&lt;DAY(F138)),E138,G138))&gt;0,COUNTIF(Sheet!$W$4:$W$151,D138),0))+
MIN(1,IF(COUNTIF($O$10:$Q$10,IF(OR(DAY(F138)=0,8&lt;DAY(F138)),E138,G138))&gt;0,COUNTIF(Sheet!$Z$4:$Z$151,D138),0))+
MIN(1,IF(COUNTIF($O$11:$Q$11,IF(OR(DAY(F138)=0,9&lt;DAY(F138)),E138,G138))&gt;0,COUNTIF(Sheet!$AC$4:$AC$151,D138),0))+
MIN(1,IF(COUNTIF($O$12:$Q$12,IF(OR(DAY(F138)=0,10&lt;DAY(F138)),E138,G138))&gt;0,COUNTIF(Sheet!$AF$4:$AF$151,D138),0))+
MIN(1,IF(COUNTIF($O$13:$Q$13,IF(OR(DAY(F138)=0,11&lt;DAY(F138)),E138,G138))&gt;0,COUNTIF(Sheet!$AI$4:$AI$151,D138),0))+
MIN(1,IF(COUNTIF($O$14:$Q$14,IF(OR(DAY(F138)=0,12&lt;DAY(F138)),E138,G138))&gt;0,COUNTIF(Sheet!$AL$4:$AL$151,D138),0))+
MIN(1,IF(COUNTIF($O$15:$Q$15,IF(OR(DAY(F138)=0,13&lt;DAY(F138)),E138,G138))&gt;0,COUNTIF(Sheet!$AO$4:$AO$151,D138),0))+
MIN(1,IF(COUNTIF($O$16:$Q$16,IF(OR(DAY(F138)=0,14&lt;DAY(F138)),E138,G138))&gt;0,COUNTIF(Sheet!$AR$4:$AR$151,D138),0))+
MIN(1,IF(COUNTIF($O$17:$Q$17,IF(OR(DAY(F138)=0,15&lt;DAY(F138)),E138,G138))&gt;0,COUNTIF(Sheet!$AU$4:$AU$151,D138),0))+
MIN(1,IF(COUNTIF($O$18:$Q$18,IF(OR(DAY(F138)=0,16&lt;DAY(F138)),E138,G138))&gt;0,COUNTIF(Sheet!$AX$4:$AX$151,D138),0))+
MIN(1,IF(COUNTIF($O$19:$Q$19,IF(OR(DAY(F138)=0,17&lt;DAY(F138)),E138,G138))&gt;0,COUNTIF(Sheet!$BA$4:$BA$151,D138),0))+
MIN(1,IF(COUNTIF($O$20:$Q$20,IF(OR(DAY(F138)=0,18&lt;DAY(F138)),E138,G138))&gt;0,COUNTIF(Sheet!$BD$4:$BD$151,D138),0))+
MIN(1,IF(COUNTIF($O$21:$Q$21,IF(OR(DAY(F138)=0,19&lt;DAY(F138)),E138,G138))&gt;0,COUNTIF(Sheet!$BG$4:$BG$151,D138),0))+
MIN(1,IF(COUNTIF($O$22:$Q$22,IF(OR(DAY(F138)=0,20&lt;DAY(F138)),E138,G138))&gt;0,COUNTIF(Sheet!$BJ$4:$BJ$151,D138),0))+
MIN(1,IF(COUNTIF($O$23:$Q$23,IF(OR(DAY(F138)=0,21&lt;DAY(F138)),E138,G138))&gt;0,COUNTIF(Sheet!$BM$4:$BM$151,D138),0))+
MIN(1,IF(COUNTIF($O$24:$Q$24,IF(OR(DAY(F138)=0,22&lt;DAY(F138)),E138,G138))&gt;0,COUNTIF(Sheet!$BP$4:$BP$151,D138),0))+
MIN(1,IF(COUNTIF($O$25:$Q$25,IF(OR(DAY(F138)=0,23&lt;DAY(F138)),E138,G138))&gt;0,COUNTIF(Sheet!$BS$4:$BS$151,D138),0))+
MIN(1,IF(COUNTIF($O$26:$Q$26,IF(OR(DAY(F138)=0,24&lt;DAY(F138)),E138,G138))&gt;0,COUNTIF(Sheet!$BV$4:$BV$151,D138),0))+
MIN(1,IF(COUNTIF($O$27:$Q$27,IF(OR(DAY(F138)=0,25&lt;DAY(F138)),E138,G138))&gt;0,COUNTIF(Sheet!$BY$4:$BY$151,D138),0))+
MIN(1,IF(COUNTIF($O$28:$Q$28,IF(OR(DAY(F138)=0,26&lt;DAY(F138)),E138,G138))&gt;0,COUNTIF(Sheet!$CB$4:$CB$151,D138),0))+
MIN(1,IF(COUNTIF($O$29:$Q$29,IF(OR(DAY(F138)=0,27&lt;DAY(F138)),E138,G138))&gt;0,COUNTIF(Sheet!$CE$4:$CE$151,D138),0))+
MIN(1,IF(COUNTIF($O$30:$Q$30,IF(OR(DAY(F138)=0,28&lt;DAY(F138)),E138,G138))&gt;0,COUNTIF(Sheet!$CH$4:$CH$151,D138),0))+
MIN(1,IF(COUNTIF($O$31:$Q$31,IF(OR(DAY(F138)=0,29&lt;DAY(F138)),E138,G138))&gt;0,COUNTIF(Sheet!$CK$4:$CK$151,D138),0))+
MIN(1,IF(COUNTIF($O$32:$Q$32,IF(OR(DAY(F138)=0,30&lt;DAY(F138)),E138,G138))&gt;0,COUNTIF(Sheet!$CN$4:$CN$151,D138),0))+
MIN(1,IF(COUNTIF($O$33:$Q$33,IF(OR(DAY(F138)=0,31&lt;DAY(F138)),E138,G138))&gt;0,COUNTIF(Sheet!$CQ$4:$CQ$151,D138),0)),"")</f>
        <v/>
      </c>
      <c r="J138" s="37" t="str">
        <f t="shared" ca="1" si="5"/>
        <v/>
      </c>
      <c r="K138" s="40" t="str">
        <f t="shared" ca="1" si="6"/>
        <v/>
      </c>
    </row>
    <row r="139" spans="4:11" x14ac:dyDescent="0.25">
      <c r="D139" s="39" t="str">
        <f>IF(ISBLANK(Sheet!EC137),"",IF(ISNUMBER(--Sheet!EC137),--Sheet!EC137,Sheet!EC137))</f>
        <v/>
      </c>
      <c r="E139" s="5" t="str">
        <f>IF(D139="","",IF(ISNUMBER(D139),"NEEDS NAME",IFERROR(VLOOKUP(D139,Data!$B$2:$C$300,2,FALSE),"ERROR")))</f>
        <v/>
      </c>
      <c r="F139" s="73"/>
      <c r="G139" s="74"/>
      <c r="H139" t="str">
        <f ca="1">IF(OR(E139="A1-2300",E139="B2-2300",E139="C3-2300"),IF(F139="",COUNTIF($O$3:$Q$33,E139),COUNTIF($O$3:INDIRECT(ADDRESS(DAY(F139)+1,COLUMN($Q$3))),E139)+COUNTIF(INDIRECT(ADDRESS(DAY(F139)+2,COLUMN($O$3))):$Q$33,G139)),"")</f>
        <v/>
      </c>
      <c r="I139" s="46" t="str">
        <f>IF(OR(E139="A1-2300",E139="B2-2300",E139="C3-2300"),
MIN(1,IF(COUNTIF($O$3:$Q$3,IF(OR(DAY(F139)=0,1&lt;DAY(F139)),E139,G139))&gt;0,COUNTIF(Sheet!$E$4:$E$151,D139),0))+
MIN(1,IF(COUNTIF($O$4:$Q$4,IF(OR(DAY(F139)=0,2&lt;DAY(F139)),E139,G139))&gt;0,COUNTIF(Sheet!$H$4:$H$151,D139),0))+
MIN(1,IF(COUNTIF($O$5:$Q$5,IF(OR(DAY(F139)=0,3&lt;DAY(F139)),E139,G139))&gt;0,COUNTIF(Sheet!$K$4:$K$151,D139),0))+
MIN(1,IF(COUNTIF($O$6:$Q$6,IF(OR(DAY(F139)=0,4&lt;DAY(F139)),E139,G139))&gt;0,COUNTIF(Sheet!$N$4:$N$151,D139),0))+
MIN(1,IF(COUNTIF($O$7:$Q$7,IF(OR(DAY(F139)=0,5&lt;DAY(F139)),E139,G139))&gt;0,COUNTIF(Sheet!$Q$4:$Q$151,D139),0))+
MIN(1,IF(COUNTIF($O$8:$Q$8,IF(OR(DAY(F139)=0,6&lt;DAY(F139)),E139,G139))&gt;0,COUNTIF(Sheet!$T$4:$T$151,D139),0))+
MIN(1,IF(COUNTIF($O$9:$Q$9,IF(OR(DAY(F139)=0,7&lt;DAY(F139)),E139,G139))&gt;0,COUNTIF(Sheet!$W$4:$W$151,D139),0))+
MIN(1,IF(COUNTIF($O$10:$Q$10,IF(OR(DAY(F139)=0,8&lt;DAY(F139)),E139,G139))&gt;0,COUNTIF(Sheet!$Z$4:$Z$151,D139),0))+
MIN(1,IF(COUNTIF($O$11:$Q$11,IF(OR(DAY(F139)=0,9&lt;DAY(F139)),E139,G139))&gt;0,COUNTIF(Sheet!$AC$4:$AC$151,D139),0))+
MIN(1,IF(COUNTIF($O$12:$Q$12,IF(OR(DAY(F139)=0,10&lt;DAY(F139)),E139,G139))&gt;0,COUNTIF(Sheet!$AF$4:$AF$151,D139),0))+
MIN(1,IF(COUNTIF($O$13:$Q$13,IF(OR(DAY(F139)=0,11&lt;DAY(F139)),E139,G139))&gt;0,COUNTIF(Sheet!$AI$4:$AI$151,D139),0))+
MIN(1,IF(COUNTIF($O$14:$Q$14,IF(OR(DAY(F139)=0,12&lt;DAY(F139)),E139,G139))&gt;0,COUNTIF(Sheet!$AL$4:$AL$151,D139),0))+
MIN(1,IF(COUNTIF($O$15:$Q$15,IF(OR(DAY(F139)=0,13&lt;DAY(F139)),E139,G139))&gt;0,COUNTIF(Sheet!$AO$4:$AO$151,D139),0))+
MIN(1,IF(COUNTIF($O$16:$Q$16,IF(OR(DAY(F139)=0,14&lt;DAY(F139)),E139,G139))&gt;0,COUNTIF(Sheet!$AR$4:$AR$151,D139),0))+
MIN(1,IF(COUNTIF($O$17:$Q$17,IF(OR(DAY(F139)=0,15&lt;DAY(F139)),E139,G139))&gt;0,COUNTIF(Sheet!$AU$4:$AU$151,D139),0))+
MIN(1,IF(COUNTIF($O$18:$Q$18,IF(OR(DAY(F139)=0,16&lt;DAY(F139)),E139,G139))&gt;0,COUNTIF(Sheet!$AX$4:$AX$151,D139),0))+
MIN(1,IF(COUNTIF($O$19:$Q$19,IF(OR(DAY(F139)=0,17&lt;DAY(F139)),E139,G139))&gt;0,COUNTIF(Sheet!$BA$4:$BA$151,D139),0))+
MIN(1,IF(COUNTIF($O$20:$Q$20,IF(OR(DAY(F139)=0,18&lt;DAY(F139)),E139,G139))&gt;0,COUNTIF(Sheet!$BD$4:$BD$151,D139),0))+
MIN(1,IF(COUNTIF($O$21:$Q$21,IF(OR(DAY(F139)=0,19&lt;DAY(F139)),E139,G139))&gt;0,COUNTIF(Sheet!$BG$4:$BG$151,D139),0))+
MIN(1,IF(COUNTIF($O$22:$Q$22,IF(OR(DAY(F139)=0,20&lt;DAY(F139)),E139,G139))&gt;0,COUNTIF(Sheet!$BJ$4:$BJ$151,D139),0))+
MIN(1,IF(COUNTIF($O$23:$Q$23,IF(OR(DAY(F139)=0,21&lt;DAY(F139)),E139,G139))&gt;0,COUNTIF(Sheet!$BM$4:$BM$151,D139),0))+
MIN(1,IF(COUNTIF($O$24:$Q$24,IF(OR(DAY(F139)=0,22&lt;DAY(F139)),E139,G139))&gt;0,COUNTIF(Sheet!$BP$4:$BP$151,D139),0))+
MIN(1,IF(COUNTIF($O$25:$Q$25,IF(OR(DAY(F139)=0,23&lt;DAY(F139)),E139,G139))&gt;0,COUNTIF(Sheet!$BS$4:$BS$151,D139),0))+
MIN(1,IF(COUNTIF($O$26:$Q$26,IF(OR(DAY(F139)=0,24&lt;DAY(F139)),E139,G139))&gt;0,COUNTIF(Sheet!$BV$4:$BV$151,D139),0))+
MIN(1,IF(COUNTIF($O$27:$Q$27,IF(OR(DAY(F139)=0,25&lt;DAY(F139)),E139,G139))&gt;0,COUNTIF(Sheet!$BY$4:$BY$151,D139),0))+
MIN(1,IF(COUNTIF($O$28:$Q$28,IF(OR(DAY(F139)=0,26&lt;DAY(F139)),E139,G139))&gt;0,COUNTIF(Sheet!$CB$4:$CB$151,D139),0))+
MIN(1,IF(COUNTIF($O$29:$Q$29,IF(OR(DAY(F139)=0,27&lt;DAY(F139)),E139,G139))&gt;0,COUNTIF(Sheet!$CE$4:$CE$151,D139),0))+
MIN(1,IF(COUNTIF($O$30:$Q$30,IF(OR(DAY(F139)=0,28&lt;DAY(F139)),E139,G139))&gt;0,COUNTIF(Sheet!$CH$4:$CH$151,D139),0))+
MIN(1,IF(COUNTIF($O$31:$Q$31,IF(OR(DAY(F139)=0,29&lt;DAY(F139)),E139,G139))&gt;0,COUNTIF(Sheet!$CK$4:$CK$151,D139),0))+
MIN(1,IF(COUNTIF($O$32:$Q$32,IF(OR(DAY(F139)=0,30&lt;DAY(F139)),E139,G139))&gt;0,COUNTIF(Sheet!$CN$4:$CN$151,D139),0))+
MIN(1,IF(COUNTIF($O$33:$Q$33,IF(OR(DAY(F139)=0,31&lt;DAY(F139)),E139,G139))&gt;0,COUNTIF(Sheet!$CQ$4:$CQ$151,D139),0)),"")</f>
        <v/>
      </c>
      <c r="J139" s="37" t="str">
        <f t="shared" ca="1" si="5"/>
        <v/>
      </c>
      <c r="K139" s="40" t="str">
        <f t="shared" ca="1" si="6"/>
        <v/>
      </c>
    </row>
    <row r="140" spans="4:11" x14ac:dyDescent="0.25">
      <c r="D140" s="39" t="str">
        <f>IF(ISBLANK(Sheet!EC138),"",IF(ISNUMBER(--Sheet!EC138),--Sheet!EC138,Sheet!EC138))</f>
        <v/>
      </c>
      <c r="E140" s="5" t="str">
        <f>IF(D140="","",IF(ISNUMBER(D140),"NEEDS NAME",IFERROR(VLOOKUP(D140,Data!$B$2:$C$300,2,FALSE),"ERROR")))</f>
        <v/>
      </c>
      <c r="F140" s="73"/>
      <c r="G140" s="74"/>
      <c r="H140" t="str">
        <f ca="1">IF(OR(E140="A1-2300",E140="B2-2300",E140="C3-2300"),IF(F140="",COUNTIF($O$3:$Q$33,E140),COUNTIF($O$3:INDIRECT(ADDRESS(DAY(F140)+1,COLUMN($Q$3))),E140)+COUNTIF(INDIRECT(ADDRESS(DAY(F140)+2,COLUMN($O$3))):$Q$33,G140)),"")</f>
        <v/>
      </c>
      <c r="I140" s="46" t="str">
        <f>IF(OR(E140="A1-2300",E140="B2-2300",E140="C3-2300"),
MIN(1,IF(COUNTIF($O$3:$Q$3,IF(OR(DAY(F140)=0,1&lt;DAY(F140)),E140,G140))&gt;0,COUNTIF(Sheet!$E$4:$E$151,D140),0))+
MIN(1,IF(COUNTIF($O$4:$Q$4,IF(OR(DAY(F140)=0,2&lt;DAY(F140)),E140,G140))&gt;0,COUNTIF(Sheet!$H$4:$H$151,D140),0))+
MIN(1,IF(COUNTIF($O$5:$Q$5,IF(OR(DAY(F140)=0,3&lt;DAY(F140)),E140,G140))&gt;0,COUNTIF(Sheet!$K$4:$K$151,D140),0))+
MIN(1,IF(COUNTIF($O$6:$Q$6,IF(OR(DAY(F140)=0,4&lt;DAY(F140)),E140,G140))&gt;0,COUNTIF(Sheet!$N$4:$N$151,D140),0))+
MIN(1,IF(COUNTIF($O$7:$Q$7,IF(OR(DAY(F140)=0,5&lt;DAY(F140)),E140,G140))&gt;0,COUNTIF(Sheet!$Q$4:$Q$151,D140),0))+
MIN(1,IF(COUNTIF($O$8:$Q$8,IF(OR(DAY(F140)=0,6&lt;DAY(F140)),E140,G140))&gt;0,COUNTIF(Sheet!$T$4:$T$151,D140),0))+
MIN(1,IF(COUNTIF($O$9:$Q$9,IF(OR(DAY(F140)=0,7&lt;DAY(F140)),E140,G140))&gt;0,COUNTIF(Sheet!$W$4:$W$151,D140),0))+
MIN(1,IF(COUNTIF($O$10:$Q$10,IF(OR(DAY(F140)=0,8&lt;DAY(F140)),E140,G140))&gt;0,COUNTIF(Sheet!$Z$4:$Z$151,D140),0))+
MIN(1,IF(COUNTIF($O$11:$Q$11,IF(OR(DAY(F140)=0,9&lt;DAY(F140)),E140,G140))&gt;0,COUNTIF(Sheet!$AC$4:$AC$151,D140),0))+
MIN(1,IF(COUNTIF($O$12:$Q$12,IF(OR(DAY(F140)=0,10&lt;DAY(F140)),E140,G140))&gt;0,COUNTIF(Sheet!$AF$4:$AF$151,D140),0))+
MIN(1,IF(COUNTIF($O$13:$Q$13,IF(OR(DAY(F140)=0,11&lt;DAY(F140)),E140,G140))&gt;0,COUNTIF(Sheet!$AI$4:$AI$151,D140),0))+
MIN(1,IF(COUNTIF($O$14:$Q$14,IF(OR(DAY(F140)=0,12&lt;DAY(F140)),E140,G140))&gt;0,COUNTIF(Sheet!$AL$4:$AL$151,D140),0))+
MIN(1,IF(COUNTIF($O$15:$Q$15,IF(OR(DAY(F140)=0,13&lt;DAY(F140)),E140,G140))&gt;0,COUNTIF(Sheet!$AO$4:$AO$151,D140),0))+
MIN(1,IF(COUNTIF($O$16:$Q$16,IF(OR(DAY(F140)=0,14&lt;DAY(F140)),E140,G140))&gt;0,COUNTIF(Sheet!$AR$4:$AR$151,D140),0))+
MIN(1,IF(COUNTIF($O$17:$Q$17,IF(OR(DAY(F140)=0,15&lt;DAY(F140)),E140,G140))&gt;0,COUNTIF(Sheet!$AU$4:$AU$151,D140),0))+
MIN(1,IF(COUNTIF($O$18:$Q$18,IF(OR(DAY(F140)=0,16&lt;DAY(F140)),E140,G140))&gt;0,COUNTIF(Sheet!$AX$4:$AX$151,D140),0))+
MIN(1,IF(COUNTIF($O$19:$Q$19,IF(OR(DAY(F140)=0,17&lt;DAY(F140)),E140,G140))&gt;0,COUNTIF(Sheet!$BA$4:$BA$151,D140),0))+
MIN(1,IF(COUNTIF($O$20:$Q$20,IF(OR(DAY(F140)=0,18&lt;DAY(F140)),E140,G140))&gt;0,COUNTIF(Sheet!$BD$4:$BD$151,D140),0))+
MIN(1,IF(COUNTIF($O$21:$Q$21,IF(OR(DAY(F140)=0,19&lt;DAY(F140)),E140,G140))&gt;0,COUNTIF(Sheet!$BG$4:$BG$151,D140),0))+
MIN(1,IF(COUNTIF($O$22:$Q$22,IF(OR(DAY(F140)=0,20&lt;DAY(F140)),E140,G140))&gt;0,COUNTIF(Sheet!$BJ$4:$BJ$151,D140),0))+
MIN(1,IF(COUNTIF($O$23:$Q$23,IF(OR(DAY(F140)=0,21&lt;DAY(F140)),E140,G140))&gt;0,COUNTIF(Sheet!$BM$4:$BM$151,D140),0))+
MIN(1,IF(COUNTIF($O$24:$Q$24,IF(OR(DAY(F140)=0,22&lt;DAY(F140)),E140,G140))&gt;0,COUNTIF(Sheet!$BP$4:$BP$151,D140),0))+
MIN(1,IF(COUNTIF($O$25:$Q$25,IF(OR(DAY(F140)=0,23&lt;DAY(F140)),E140,G140))&gt;0,COUNTIF(Sheet!$BS$4:$BS$151,D140),0))+
MIN(1,IF(COUNTIF($O$26:$Q$26,IF(OR(DAY(F140)=0,24&lt;DAY(F140)),E140,G140))&gt;0,COUNTIF(Sheet!$BV$4:$BV$151,D140),0))+
MIN(1,IF(COUNTIF($O$27:$Q$27,IF(OR(DAY(F140)=0,25&lt;DAY(F140)),E140,G140))&gt;0,COUNTIF(Sheet!$BY$4:$BY$151,D140),0))+
MIN(1,IF(COUNTIF($O$28:$Q$28,IF(OR(DAY(F140)=0,26&lt;DAY(F140)),E140,G140))&gt;0,COUNTIF(Sheet!$CB$4:$CB$151,D140),0))+
MIN(1,IF(COUNTIF($O$29:$Q$29,IF(OR(DAY(F140)=0,27&lt;DAY(F140)),E140,G140))&gt;0,COUNTIF(Sheet!$CE$4:$CE$151,D140),0))+
MIN(1,IF(COUNTIF($O$30:$Q$30,IF(OR(DAY(F140)=0,28&lt;DAY(F140)),E140,G140))&gt;0,COUNTIF(Sheet!$CH$4:$CH$151,D140),0))+
MIN(1,IF(COUNTIF($O$31:$Q$31,IF(OR(DAY(F140)=0,29&lt;DAY(F140)),E140,G140))&gt;0,COUNTIF(Sheet!$CK$4:$CK$151,D140),0))+
MIN(1,IF(COUNTIF($O$32:$Q$32,IF(OR(DAY(F140)=0,30&lt;DAY(F140)),E140,G140))&gt;0,COUNTIF(Sheet!$CN$4:$CN$151,D140),0))+
MIN(1,IF(COUNTIF($O$33:$Q$33,IF(OR(DAY(F140)=0,31&lt;DAY(F140)),E140,G140))&gt;0,COUNTIF(Sheet!$CQ$4:$CQ$151,D140),0)),"")</f>
        <v/>
      </c>
      <c r="J140" s="37" t="str">
        <f t="shared" ca="1" si="5"/>
        <v/>
      </c>
      <c r="K140" s="40" t="str">
        <f t="shared" ca="1" si="6"/>
        <v/>
      </c>
    </row>
    <row r="141" spans="4:11" x14ac:dyDescent="0.25">
      <c r="D141" s="39" t="str">
        <f>IF(ISBLANK(Sheet!EC139),"",IF(ISNUMBER(--Sheet!EC139),--Sheet!EC139,Sheet!EC139))</f>
        <v/>
      </c>
      <c r="E141" s="5" t="str">
        <f>IF(D141="","",IF(ISNUMBER(D141),"NEEDS NAME",IFERROR(VLOOKUP(D141,Data!$B$2:$C$300,2,FALSE),"ERROR")))</f>
        <v/>
      </c>
      <c r="F141" s="73"/>
      <c r="G141" s="74"/>
      <c r="H141" t="str">
        <f ca="1">IF(OR(E141="A1-2300",E141="B2-2300",E141="C3-2300"),IF(F141="",COUNTIF($O$3:$Q$33,E141),COUNTIF($O$3:INDIRECT(ADDRESS(DAY(F141)+1,COLUMN($Q$3))),E141)+COUNTIF(INDIRECT(ADDRESS(DAY(F141)+2,COLUMN($O$3))):$Q$33,G141)),"")</f>
        <v/>
      </c>
      <c r="I141" s="46" t="str">
        <f>IF(OR(E141="A1-2300",E141="B2-2300",E141="C3-2300"),
MIN(1,IF(COUNTIF($O$3:$Q$3,IF(OR(DAY(F141)=0,1&lt;DAY(F141)),E141,G141))&gt;0,COUNTIF(Sheet!$E$4:$E$151,D141),0))+
MIN(1,IF(COUNTIF($O$4:$Q$4,IF(OR(DAY(F141)=0,2&lt;DAY(F141)),E141,G141))&gt;0,COUNTIF(Sheet!$H$4:$H$151,D141),0))+
MIN(1,IF(COUNTIF($O$5:$Q$5,IF(OR(DAY(F141)=0,3&lt;DAY(F141)),E141,G141))&gt;0,COUNTIF(Sheet!$K$4:$K$151,D141),0))+
MIN(1,IF(COUNTIF($O$6:$Q$6,IF(OR(DAY(F141)=0,4&lt;DAY(F141)),E141,G141))&gt;0,COUNTIF(Sheet!$N$4:$N$151,D141),0))+
MIN(1,IF(COUNTIF($O$7:$Q$7,IF(OR(DAY(F141)=0,5&lt;DAY(F141)),E141,G141))&gt;0,COUNTIF(Sheet!$Q$4:$Q$151,D141),0))+
MIN(1,IF(COUNTIF($O$8:$Q$8,IF(OR(DAY(F141)=0,6&lt;DAY(F141)),E141,G141))&gt;0,COUNTIF(Sheet!$T$4:$T$151,D141),0))+
MIN(1,IF(COUNTIF($O$9:$Q$9,IF(OR(DAY(F141)=0,7&lt;DAY(F141)),E141,G141))&gt;0,COUNTIF(Sheet!$W$4:$W$151,D141),0))+
MIN(1,IF(COUNTIF($O$10:$Q$10,IF(OR(DAY(F141)=0,8&lt;DAY(F141)),E141,G141))&gt;0,COUNTIF(Sheet!$Z$4:$Z$151,D141),0))+
MIN(1,IF(COUNTIF($O$11:$Q$11,IF(OR(DAY(F141)=0,9&lt;DAY(F141)),E141,G141))&gt;0,COUNTIF(Sheet!$AC$4:$AC$151,D141),0))+
MIN(1,IF(COUNTIF($O$12:$Q$12,IF(OR(DAY(F141)=0,10&lt;DAY(F141)),E141,G141))&gt;0,COUNTIF(Sheet!$AF$4:$AF$151,D141),0))+
MIN(1,IF(COUNTIF($O$13:$Q$13,IF(OR(DAY(F141)=0,11&lt;DAY(F141)),E141,G141))&gt;0,COUNTIF(Sheet!$AI$4:$AI$151,D141),0))+
MIN(1,IF(COUNTIF($O$14:$Q$14,IF(OR(DAY(F141)=0,12&lt;DAY(F141)),E141,G141))&gt;0,COUNTIF(Sheet!$AL$4:$AL$151,D141),0))+
MIN(1,IF(COUNTIF($O$15:$Q$15,IF(OR(DAY(F141)=0,13&lt;DAY(F141)),E141,G141))&gt;0,COUNTIF(Sheet!$AO$4:$AO$151,D141),0))+
MIN(1,IF(COUNTIF($O$16:$Q$16,IF(OR(DAY(F141)=0,14&lt;DAY(F141)),E141,G141))&gt;0,COUNTIF(Sheet!$AR$4:$AR$151,D141),0))+
MIN(1,IF(COUNTIF($O$17:$Q$17,IF(OR(DAY(F141)=0,15&lt;DAY(F141)),E141,G141))&gt;0,COUNTIF(Sheet!$AU$4:$AU$151,D141),0))+
MIN(1,IF(COUNTIF($O$18:$Q$18,IF(OR(DAY(F141)=0,16&lt;DAY(F141)),E141,G141))&gt;0,COUNTIF(Sheet!$AX$4:$AX$151,D141),0))+
MIN(1,IF(COUNTIF($O$19:$Q$19,IF(OR(DAY(F141)=0,17&lt;DAY(F141)),E141,G141))&gt;0,COUNTIF(Sheet!$BA$4:$BA$151,D141),0))+
MIN(1,IF(COUNTIF($O$20:$Q$20,IF(OR(DAY(F141)=0,18&lt;DAY(F141)),E141,G141))&gt;0,COUNTIF(Sheet!$BD$4:$BD$151,D141),0))+
MIN(1,IF(COUNTIF($O$21:$Q$21,IF(OR(DAY(F141)=0,19&lt;DAY(F141)),E141,G141))&gt;0,COUNTIF(Sheet!$BG$4:$BG$151,D141),0))+
MIN(1,IF(COUNTIF($O$22:$Q$22,IF(OR(DAY(F141)=0,20&lt;DAY(F141)),E141,G141))&gt;0,COUNTIF(Sheet!$BJ$4:$BJ$151,D141),0))+
MIN(1,IF(COUNTIF($O$23:$Q$23,IF(OR(DAY(F141)=0,21&lt;DAY(F141)),E141,G141))&gt;0,COUNTIF(Sheet!$BM$4:$BM$151,D141),0))+
MIN(1,IF(COUNTIF($O$24:$Q$24,IF(OR(DAY(F141)=0,22&lt;DAY(F141)),E141,G141))&gt;0,COUNTIF(Sheet!$BP$4:$BP$151,D141),0))+
MIN(1,IF(COUNTIF($O$25:$Q$25,IF(OR(DAY(F141)=0,23&lt;DAY(F141)),E141,G141))&gt;0,COUNTIF(Sheet!$BS$4:$BS$151,D141),0))+
MIN(1,IF(COUNTIF($O$26:$Q$26,IF(OR(DAY(F141)=0,24&lt;DAY(F141)),E141,G141))&gt;0,COUNTIF(Sheet!$BV$4:$BV$151,D141),0))+
MIN(1,IF(COUNTIF($O$27:$Q$27,IF(OR(DAY(F141)=0,25&lt;DAY(F141)),E141,G141))&gt;0,COUNTIF(Sheet!$BY$4:$BY$151,D141),0))+
MIN(1,IF(COUNTIF($O$28:$Q$28,IF(OR(DAY(F141)=0,26&lt;DAY(F141)),E141,G141))&gt;0,COUNTIF(Sheet!$CB$4:$CB$151,D141),0))+
MIN(1,IF(COUNTIF($O$29:$Q$29,IF(OR(DAY(F141)=0,27&lt;DAY(F141)),E141,G141))&gt;0,COUNTIF(Sheet!$CE$4:$CE$151,D141),0))+
MIN(1,IF(COUNTIF($O$30:$Q$30,IF(OR(DAY(F141)=0,28&lt;DAY(F141)),E141,G141))&gt;0,COUNTIF(Sheet!$CH$4:$CH$151,D141),0))+
MIN(1,IF(COUNTIF($O$31:$Q$31,IF(OR(DAY(F141)=0,29&lt;DAY(F141)),E141,G141))&gt;0,COUNTIF(Sheet!$CK$4:$CK$151,D141),0))+
MIN(1,IF(COUNTIF($O$32:$Q$32,IF(OR(DAY(F141)=0,30&lt;DAY(F141)),E141,G141))&gt;0,COUNTIF(Sheet!$CN$4:$CN$151,D141),0))+
MIN(1,IF(COUNTIF($O$33:$Q$33,IF(OR(DAY(F141)=0,31&lt;DAY(F141)),E141,G141))&gt;0,COUNTIF(Sheet!$CQ$4:$CQ$151,D141),0)),"")</f>
        <v/>
      </c>
      <c r="J141" s="37" t="str">
        <f t="shared" ca="1" si="5"/>
        <v/>
      </c>
      <c r="K141" s="40" t="str">
        <f t="shared" ca="1" si="6"/>
        <v/>
      </c>
    </row>
    <row r="142" spans="4:11" x14ac:dyDescent="0.25">
      <c r="D142" s="39" t="str">
        <f>IF(ISBLANK(Sheet!EC140),"",IF(ISNUMBER(--Sheet!EC140),--Sheet!EC140,Sheet!EC140))</f>
        <v/>
      </c>
      <c r="E142" s="5" t="str">
        <f>IF(D142="","",IF(ISNUMBER(D142),"NEEDS NAME",IFERROR(VLOOKUP(D142,Data!$B$2:$C$300,2,FALSE),"ERROR")))</f>
        <v/>
      </c>
      <c r="F142" s="73"/>
      <c r="G142" s="74"/>
      <c r="H142" t="str">
        <f ca="1">IF(OR(E142="A1-2300",E142="B2-2300",E142="C3-2300"),IF(F142="",COUNTIF($O$3:$Q$33,E142),COUNTIF($O$3:INDIRECT(ADDRESS(DAY(F142)+1,COLUMN($Q$3))),E142)+COUNTIF(INDIRECT(ADDRESS(DAY(F142)+2,COLUMN($O$3))):$Q$33,G142)),"")</f>
        <v/>
      </c>
      <c r="I142" s="46" t="str">
        <f>IF(OR(E142="A1-2300",E142="B2-2300",E142="C3-2300"),
MIN(1,IF(COUNTIF($O$3:$Q$3,IF(OR(DAY(F142)=0,1&lt;DAY(F142)),E142,G142))&gt;0,COUNTIF(Sheet!$E$4:$E$151,D142),0))+
MIN(1,IF(COUNTIF($O$4:$Q$4,IF(OR(DAY(F142)=0,2&lt;DAY(F142)),E142,G142))&gt;0,COUNTIF(Sheet!$H$4:$H$151,D142),0))+
MIN(1,IF(COUNTIF($O$5:$Q$5,IF(OR(DAY(F142)=0,3&lt;DAY(F142)),E142,G142))&gt;0,COUNTIF(Sheet!$K$4:$K$151,D142),0))+
MIN(1,IF(COUNTIF($O$6:$Q$6,IF(OR(DAY(F142)=0,4&lt;DAY(F142)),E142,G142))&gt;0,COUNTIF(Sheet!$N$4:$N$151,D142),0))+
MIN(1,IF(COUNTIF($O$7:$Q$7,IF(OR(DAY(F142)=0,5&lt;DAY(F142)),E142,G142))&gt;0,COUNTIF(Sheet!$Q$4:$Q$151,D142),0))+
MIN(1,IF(COUNTIF($O$8:$Q$8,IF(OR(DAY(F142)=0,6&lt;DAY(F142)),E142,G142))&gt;0,COUNTIF(Sheet!$T$4:$T$151,D142),0))+
MIN(1,IF(COUNTIF($O$9:$Q$9,IF(OR(DAY(F142)=0,7&lt;DAY(F142)),E142,G142))&gt;0,COUNTIF(Sheet!$W$4:$W$151,D142),0))+
MIN(1,IF(COUNTIF($O$10:$Q$10,IF(OR(DAY(F142)=0,8&lt;DAY(F142)),E142,G142))&gt;0,COUNTIF(Sheet!$Z$4:$Z$151,D142),0))+
MIN(1,IF(COUNTIF($O$11:$Q$11,IF(OR(DAY(F142)=0,9&lt;DAY(F142)),E142,G142))&gt;0,COUNTIF(Sheet!$AC$4:$AC$151,D142),0))+
MIN(1,IF(COUNTIF($O$12:$Q$12,IF(OR(DAY(F142)=0,10&lt;DAY(F142)),E142,G142))&gt;0,COUNTIF(Sheet!$AF$4:$AF$151,D142),0))+
MIN(1,IF(COUNTIF($O$13:$Q$13,IF(OR(DAY(F142)=0,11&lt;DAY(F142)),E142,G142))&gt;0,COUNTIF(Sheet!$AI$4:$AI$151,D142),0))+
MIN(1,IF(COUNTIF($O$14:$Q$14,IF(OR(DAY(F142)=0,12&lt;DAY(F142)),E142,G142))&gt;0,COUNTIF(Sheet!$AL$4:$AL$151,D142),0))+
MIN(1,IF(COUNTIF($O$15:$Q$15,IF(OR(DAY(F142)=0,13&lt;DAY(F142)),E142,G142))&gt;0,COUNTIF(Sheet!$AO$4:$AO$151,D142),0))+
MIN(1,IF(COUNTIF($O$16:$Q$16,IF(OR(DAY(F142)=0,14&lt;DAY(F142)),E142,G142))&gt;0,COUNTIF(Sheet!$AR$4:$AR$151,D142),0))+
MIN(1,IF(COUNTIF($O$17:$Q$17,IF(OR(DAY(F142)=0,15&lt;DAY(F142)),E142,G142))&gt;0,COUNTIF(Sheet!$AU$4:$AU$151,D142),0))+
MIN(1,IF(COUNTIF($O$18:$Q$18,IF(OR(DAY(F142)=0,16&lt;DAY(F142)),E142,G142))&gt;0,COUNTIF(Sheet!$AX$4:$AX$151,D142),0))+
MIN(1,IF(COUNTIF($O$19:$Q$19,IF(OR(DAY(F142)=0,17&lt;DAY(F142)),E142,G142))&gt;0,COUNTIF(Sheet!$BA$4:$BA$151,D142),0))+
MIN(1,IF(COUNTIF($O$20:$Q$20,IF(OR(DAY(F142)=0,18&lt;DAY(F142)),E142,G142))&gt;0,COUNTIF(Sheet!$BD$4:$BD$151,D142),0))+
MIN(1,IF(COUNTIF($O$21:$Q$21,IF(OR(DAY(F142)=0,19&lt;DAY(F142)),E142,G142))&gt;0,COUNTIF(Sheet!$BG$4:$BG$151,D142),0))+
MIN(1,IF(COUNTIF($O$22:$Q$22,IF(OR(DAY(F142)=0,20&lt;DAY(F142)),E142,G142))&gt;0,COUNTIF(Sheet!$BJ$4:$BJ$151,D142),0))+
MIN(1,IF(COUNTIF($O$23:$Q$23,IF(OR(DAY(F142)=0,21&lt;DAY(F142)),E142,G142))&gt;0,COUNTIF(Sheet!$BM$4:$BM$151,D142),0))+
MIN(1,IF(COUNTIF($O$24:$Q$24,IF(OR(DAY(F142)=0,22&lt;DAY(F142)),E142,G142))&gt;0,COUNTIF(Sheet!$BP$4:$BP$151,D142),0))+
MIN(1,IF(COUNTIF($O$25:$Q$25,IF(OR(DAY(F142)=0,23&lt;DAY(F142)),E142,G142))&gt;0,COUNTIF(Sheet!$BS$4:$BS$151,D142),0))+
MIN(1,IF(COUNTIF($O$26:$Q$26,IF(OR(DAY(F142)=0,24&lt;DAY(F142)),E142,G142))&gt;0,COUNTIF(Sheet!$BV$4:$BV$151,D142),0))+
MIN(1,IF(COUNTIF($O$27:$Q$27,IF(OR(DAY(F142)=0,25&lt;DAY(F142)),E142,G142))&gt;0,COUNTIF(Sheet!$BY$4:$BY$151,D142),0))+
MIN(1,IF(COUNTIF($O$28:$Q$28,IF(OR(DAY(F142)=0,26&lt;DAY(F142)),E142,G142))&gt;0,COUNTIF(Sheet!$CB$4:$CB$151,D142),0))+
MIN(1,IF(COUNTIF($O$29:$Q$29,IF(OR(DAY(F142)=0,27&lt;DAY(F142)),E142,G142))&gt;0,COUNTIF(Sheet!$CE$4:$CE$151,D142),0))+
MIN(1,IF(COUNTIF($O$30:$Q$30,IF(OR(DAY(F142)=0,28&lt;DAY(F142)),E142,G142))&gt;0,COUNTIF(Sheet!$CH$4:$CH$151,D142),0))+
MIN(1,IF(COUNTIF($O$31:$Q$31,IF(OR(DAY(F142)=0,29&lt;DAY(F142)),E142,G142))&gt;0,COUNTIF(Sheet!$CK$4:$CK$151,D142),0))+
MIN(1,IF(COUNTIF($O$32:$Q$32,IF(OR(DAY(F142)=0,30&lt;DAY(F142)),E142,G142))&gt;0,COUNTIF(Sheet!$CN$4:$CN$151,D142),0))+
MIN(1,IF(COUNTIF($O$33:$Q$33,IF(OR(DAY(F142)=0,31&lt;DAY(F142)),E142,G142))&gt;0,COUNTIF(Sheet!$CQ$4:$CQ$151,D142),0)),"")</f>
        <v/>
      </c>
      <c r="J142" s="37" t="str">
        <f t="shared" ca="1" si="5"/>
        <v/>
      </c>
      <c r="K142" s="40" t="str">
        <f t="shared" ca="1" si="6"/>
        <v/>
      </c>
    </row>
    <row r="143" spans="4:11" x14ac:dyDescent="0.25">
      <c r="D143" s="39" t="str">
        <f>IF(ISBLANK(Sheet!EC141),"",IF(ISNUMBER(--Sheet!EC141),--Sheet!EC141,Sheet!EC141))</f>
        <v/>
      </c>
      <c r="E143" s="5" t="str">
        <f>IF(D143="","",IF(ISNUMBER(D143),"NEEDS NAME",IFERROR(VLOOKUP(D143,Data!$B$2:$C$300,2,FALSE),"ERROR")))</f>
        <v/>
      </c>
      <c r="F143" s="73"/>
      <c r="G143" s="74"/>
      <c r="H143" t="str">
        <f ca="1">IF(OR(E143="A1-2300",E143="B2-2300",E143="C3-2300"),IF(F143="",COUNTIF($O$3:$Q$33,E143),COUNTIF($O$3:INDIRECT(ADDRESS(DAY(F143)+1,COLUMN($Q$3))),E143)+COUNTIF(INDIRECT(ADDRESS(DAY(F143)+2,COLUMN($O$3))):$Q$33,G143)),"")</f>
        <v/>
      </c>
      <c r="I143" s="46" t="str">
        <f>IF(OR(E143="A1-2300",E143="B2-2300",E143="C3-2300"),
MIN(1,IF(COUNTIF($O$3:$Q$3,IF(OR(DAY(F143)=0,1&lt;DAY(F143)),E143,G143))&gt;0,COUNTIF(Sheet!$E$4:$E$151,D143),0))+
MIN(1,IF(COUNTIF($O$4:$Q$4,IF(OR(DAY(F143)=0,2&lt;DAY(F143)),E143,G143))&gt;0,COUNTIF(Sheet!$H$4:$H$151,D143),0))+
MIN(1,IF(COUNTIF($O$5:$Q$5,IF(OR(DAY(F143)=0,3&lt;DAY(F143)),E143,G143))&gt;0,COUNTIF(Sheet!$K$4:$K$151,D143),0))+
MIN(1,IF(COUNTIF($O$6:$Q$6,IF(OR(DAY(F143)=0,4&lt;DAY(F143)),E143,G143))&gt;0,COUNTIF(Sheet!$N$4:$N$151,D143),0))+
MIN(1,IF(COUNTIF($O$7:$Q$7,IF(OR(DAY(F143)=0,5&lt;DAY(F143)),E143,G143))&gt;0,COUNTIF(Sheet!$Q$4:$Q$151,D143),0))+
MIN(1,IF(COUNTIF($O$8:$Q$8,IF(OR(DAY(F143)=0,6&lt;DAY(F143)),E143,G143))&gt;0,COUNTIF(Sheet!$T$4:$T$151,D143),0))+
MIN(1,IF(COUNTIF($O$9:$Q$9,IF(OR(DAY(F143)=0,7&lt;DAY(F143)),E143,G143))&gt;0,COUNTIF(Sheet!$W$4:$W$151,D143),0))+
MIN(1,IF(COUNTIF($O$10:$Q$10,IF(OR(DAY(F143)=0,8&lt;DAY(F143)),E143,G143))&gt;0,COUNTIF(Sheet!$Z$4:$Z$151,D143),0))+
MIN(1,IF(COUNTIF($O$11:$Q$11,IF(OR(DAY(F143)=0,9&lt;DAY(F143)),E143,G143))&gt;0,COUNTIF(Sheet!$AC$4:$AC$151,D143),0))+
MIN(1,IF(COUNTIF($O$12:$Q$12,IF(OR(DAY(F143)=0,10&lt;DAY(F143)),E143,G143))&gt;0,COUNTIF(Sheet!$AF$4:$AF$151,D143),0))+
MIN(1,IF(COUNTIF($O$13:$Q$13,IF(OR(DAY(F143)=0,11&lt;DAY(F143)),E143,G143))&gt;0,COUNTIF(Sheet!$AI$4:$AI$151,D143),0))+
MIN(1,IF(COUNTIF($O$14:$Q$14,IF(OR(DAY(F143)=0,12&lt;DAY(F143)),E143,G143))&gt;0,COUNTIF(Sheet!$AL$4:$AL$151,D143),0))+
MIN(1,IF(COUNTIF($O$15:$Q$15,IF(OR(DAY(F143)=0,13&lt;DAY(F143)),E143,G143))&gt;0,COUNTIF(Sheet!$AO$4:$AO$151,D143),0))+
MIN(1,IF(COUNTIF($O$16:$Q$16,IF(OR(DAY(F143)=0,14&lt;DAY(F143)),E143,G143))&gt;0,COUNTIF(Sheet!$AR$4:$AR$151,D143),0))+
MIN(1,IF(COUNTIF($O$17:$Q$17,IF(OR(DAY(F143)=0,15&lt;DAY(F143)),E143,G143))&gt;0,COUNTIF(Sheet!$AU$4:$AU$151,D143),0))+
MIN(1,IF(COUNTIF($O$18:$Q$18,IF(OR(DAY(F143)=0,16&lt;DAY(F143)),E143,G143))&gt;0,COUNTIF(Sheet!$AX$4:$AX$151,D143),0))+
MIN(1,IF(COUNTIF($O$19:$Q$19,IF(OR(DAY(F143)=0,17&lt;DAY(F143)),E143,G143))&gt;0,COUNTIF(Sheet!$BA$4:$BA$151,D143),0))+
MIN(1,IF(COUNTIF($O$20:$Q$20,IF(OR(DAY(F143)=0,18&lt;DAY(F143)),E143,G143))&gt;0,COUNTIF(Sheet!$BD$4:$BD$151,D143),0))+
MIN(1,IF(COUNTIF($O$21:$Q$21,IF(OR(DAY(F143)=0,19&lt;DAY(F143)),E143,G143))&gt;0,COUNTIF(Sheet!$BG$4:$BG$151,D143),0))+
MIN(1,IF(COUNTIF($O$22:$Q$22,IF(OR(DAY(F143)=0,20&lt;DAY(F143)),E143,G143))&gt;0,COUNTIF(Sheet!$BJ$4:$BJ$151,D143),0))+
MIN(1,IF(COUNTIF($O$23:$Q$23,IF(OR(DAY(F143)=0,21&lt;DAY(F143)),E143,G143))&gt;0,COUNTIF(Sheet!$BM$4:$BM$151,D143),0))+
MIN(1,IF(COUNTIF($O$24:$Q$24,IF(OR(DAY(F143)=0,22&lt;DAY(F143)),E143,G143))&gt;0,COUNTIF(Sheet!$BP$4:$BP$151,D143),0))+
MIN(1,IF(COUNTIF($O$25:$Q$25,IF(OR(DAY(F143)=0,23&lt;DAY(F143)),E143,G143))&gt;0,COUNTIF(Sheet!$BS$4:$BS$151,D143),0))+
MIN(1,IF(COUNTIF($O$26:$Q$26,IF(OR(DAY(F143)=0,24&lt;DAY(F143)),E143,G143))&gt;0,COUNTIF(Sheet!$BV$4:$BV$151,D143),0))+
MIN(1,IF(COUNTIF($O$27:$Q$27,IF(OR(DAY(F143)=0,25&lt;DAY(F143)),E143,G143))&gt;0,COUNTIF(Sheet!$BY$4:$BY$151,D143),0))+
MIN(1,IF(COUNTIF($O$28:$Q$28,IF(OR(DAY(F143)=0,26&lt;DAY(F143)),E143,G143))&gt;0,COUNTIF(Sheet!$CB$4:$CB$151,D143),0))+
MIN(1,IF(COUNTIF($O$29:$Q$29,IF(OR(DAY(F143)=0,27&lt;DAY(F143)),E143,G143))&gt;0,COUNTIF(Sheet!$CE$4:$CE$151,D143),0))+
MIN(1,IF(COUNTIF($O$30:$Q$30,IF(OR(DAY(F143)=0,28&lt;DAY(F143)),E143,G143))&gt;0,COUNTIF(Sheet!$CH$4:$CH$151,D143),0))+
MIN(1,IF(COUNTIF($O$31:$Q$31,IF(OR(DAY(F143)=0,29&lt;DAY(F143)),E143,G143))&gt;0,COUNTIF(Sheet!$CK$4:$CK$151,D143),0))+
MIN(1,IF(COUNTIF($O$32:$Q$32,IF(OR(DAY(F143)=0,30&lt;DAY(F143)),E143,G143))&gt;0,COUNTIF(Sheet!$CN$4:$CN$151,D143),0))+
MIN(1,IF(COUNTIF($O$33:$Q$33,IF(OR(DAY(F143)=0,31&lt;DAY(F143)),E143,G143))&gt;0,COUNTIF(Sheet!$CQ$4:$CQ$151,D143),0)),"")</f>
        <v/>
      </c>
      <c r="J143" s="37" t="str">
        <f t="shared" ca="1" si="5"/>
        <v/>
      </c>
      <c r="K143" s="40" t="str">
        <f t="shared" ca="1" si="6"/>
        <v/>
      </c>
    </row>
    <row r="144" spans="4:11" x14ac:dyDescent="0.25">
      <c r="D144" s="39" t="str">
        <f>IF(ISBLANK(Sheet!EC142),"",IF(ISNUMBER(--Sheet!EC142),--Sheet!EC142,Sheet!EC142))</f>
        <v/>
      </c>
      <c r="E144" s="5" t="str">
        <f>IF(D144="","",IF(ISNUMBER(D144),"NEEDS NAME",IFERROR(VLOOKUP(D144,Data!$B$2:$C$300,2,FALSE),"ERROR")))</f>
        <v/>
      </c>
      <c r="F144" s="73"/>
      <c r="G144" s="74"/>
      <c r="H144" t="str">
        <f ca="1">IF(OR(E144="A1-2300",E144="B2-2300",E144="C3-2300"),IF(F144="",COUNTIF($O$3:$Q$33,E144),COUNTIF($O$3:INDIRECT(ADDRESS(DAY(F144)+1,COLUMN($Q$3))),E144)+COUNTIF(INDIRECT(ADDRESS(DAY(F144)+2,COLUMN($O$3))):$Q$33,G144)),"")</f>
        <v/>
      </c>
      <c r="I144" s="46" t="str">
        <f>IF(OR(E144="A1-2300",E144="B2-2300",E144="C3-2300"),
MIN(1,IF(COUNTIF($O$3:$Q$3,IF(OR(DAY(F144)=0,1&lt;DAY(F144)),E144,G144))&gt;0,COUNTIF(Sheet!$E$4:$E$151,D144),0))+
MIN(1,IF(COUNTIF($O$4:$Q$4,IF(OR(DAY(F144)=0,2&lt;DAY(F144)),E144,G144))&gt;0,COUNTIF(Sheet!$H$4:$H$151,D144),0))+
MIN(1,IF(COUNTIF($O$5:$Q$5,IF(OR(DAY(F144)=0,3&lt;DAY(F144)),E144,G144))&gt;0,COUNTIF(Sheet!$K$4:$K$151,D144),0))+
MIN(1,IF(COUNTIF($O$6:$Q$6,IF(OR(DAY(F144)=0,4&lt;DAY(F144)),E144,G144))&gt;0,COUNTIF(Sheet!$N$4:$N$151,D144),0))+
MIN(1,IF(COUNTIF($O$7:$Q$7,IF(OR(DAY(F144)=0,5&lt;DAY(F144)),E144,G144))&gt;0,COUNTIF(Sheet!$Q$4:$Q$151,D144),0))+
MIN(1,IF(COUNTIF($O$8:$Q$8,IF(OR(DAY(F144)=0,6&lt;DAY(F144)),E144,G144))&gt;0,COUNTIF(Sheet!$T$4:$T$151,D144),0))+
MIN(1,IF(COUNTIF($O$9:$Q$9,IF(OR(DAY(F144)=0,7&lt;DAY(F144)),E144,G144))&gt;0,COUNTIF(Sheet!$W$4:$W$151,D144),0))+
MIN(1,IF(COUNTIF($O$10:$Q$10,IF(OR(DAY(F144)=0,8&lt;DAY(F144)),E144,G144))&gt;0,COUNTIF(Sheet!$Z$4:$Z$151,D144),0))+
MIN(1,IF(COUNTIF($O$11:$Q$11,IF(OR(DAY(F144)=0,9&lt;DAY(F144)),E144,G144))&gt;0,COUNTIF(Sheet!$AC$4:$AC$151,D144),0))+
MIN(1,IF(COUNTIF($O$12:$Q$12,IF(OR(DAY(F144)=0,10&lt;DAY(F144)),E144,G144))&gt;0,COUNTIF(Sheet!$AF$4:$AF$151,D144),0))+
MIN(1,IF(COUNTIF($O$13:$Q$13,IF(OR(DAY(F144)=0,11&lt;DAY(F144)),E144,G144))&gt;0,COUNTIF(Sheet!$AI$4:$AI$151,D144),0))+
MIN(1,IF(COUNTIF($O$14:$Q$14,IF(OR(DAY(F144)=0,12&lt;DAY(F144)),E144,G144))&gt;0,COUNTIF(Sheet!$AL$4:$AL$151,D144),0))+
MIN(1,IF(COUNTIF($O$15:$Q$15,IF(OR(DAY(F144)=0,13&lt;DAY(F144)),E144,G144))&gt;0,COUNTIF(Sheet!$AO$4:$AO$151,D144),0))+
MIN(1,IF(COUNTIF($O$16:$Q$16,IF(OR(DAY(F144)=0,14&lt;DAY(F144)),E144,G144))&gt;0,COUNTIF(Sheet!$AR$4:$AR$151,D144),0))+
MIN(1,IF(COUNTIF($O$17:$Q$17,IF(OR(DAY(F144)=0,15&lt;DAY(F144)),E144,G144))&gt;0,COUNTIF(Sheet!$AU$4:$AU$151,D144),0))+
MIN(1,IF(COUNTIF($O$18:$Q$18,IF(OR(DAY(F144)=0,16&lt;DAY(F144)),E144,G144))&gt;0,COUNTIF(Sheet!$AX$4:$AX$151,D144),0))+
MIN(1,IF(COUNTIF($O$19:$Q$19,IF(OR(DAY(F144)=0,17&lt;DAY(F144)),E144,G144))&gt;0,COUNTIF(Sheet!$BA$4:$BA$151,D144),0))+
MIN(1,IF(COUNTIF($O$20:$Q$20,IF(OR(DAY(F144)=0,18&lt;DAY(F144)),E144,G144))&gt;0,COUNTIF(Sheet!$BD$4:$BD$151,D144),0))+
MIN(1,IF(COUNTIF($O$21:$Q$21,IF(OR(DAY(F144)=0,19&lt;DAY(F144)),E144,G144))&gt;0,COUNTIF(Sheet!$BG$4:$BG$151,D144),0))+
MIN(1,IF(COUNTIF($O$22:$Q$22,IF(OR(DAY(F144)=0,20&lt;DAY(F144)),E144,G144))&gt;0,COUNTIF(Sheet!$BJ$4:$BJ$151,D144),0))+
MIN(1,IF(COUNTIF($O$23:$Q$23,IF(OR(DAY(F144)=0,21&lt;DAY(F144)),E144,G144))&gt;0,COUNTIF(Sheet!$BM$4:$BM$151,D144),0))+
MIN(1,IF(COUNTIF($O$24:$Q$24,IF(OR(DAY(F144)=0,22&lt;DAY(F144)),E144,G144))&gt;0,COUNTIF(Sheet!$BP$4:$BP$151,D144),0))+
MIN(1,IF(COUNTIF($O$25:$Q$25,IF(OR(DAY(F144)=0,23&lt;DAY(F144)),E144,G144))&gt;0,COUNTIF(Sheet!$BS$4:$BS$151,D144),0))+
MIN(1,IF(COUNTIF($O$26:$Q$26,IF(OR(DAY(F144)=0,24&lt;DAY(F144)),E144,G144))&gt;0,COUNTIF(Sheet!$BV$4:$BV$151,D144),0))+
MIN(1,IF(COUNTIF($O$27:$Q$27,IF(OR(DAY(F144)=0,25&lt;DAY(F144)),E144,G144))&gt;0,COUNTIF(Sheet!$BY$4:$BY$151,D144),0))+
MIN(1,IF(COUNTIF($O$28:$Q$28,IF(OR(DAY(F144)=0,26&lt;DAY(F144)),E144,G144))&gt;0,COUNTIF(Sheet!$CB$4:$CB$151,D144),0))+
MIN(1,IF(COUNTIF($O$29:$Q$29,IF(OR(DAY(F144)=0,27&lt;DAY(F144)),E144,G144))&gt;0,COUNTIF(Sheet!$CE$4:$CE$151,D144),0))+
MIN(1,IF(COUNTIF($O$30:$Q$30,IF(OR(DAY(F144)=0,28&lt;DAY(F144)),E144,G144))&gt;0,COUNTIF(Sheet!$CH$4:$CH$151,D144),0))+
MIN(1,IF(COUNTIF($O$31:$Q$31,IF(OR(DAY(F144)=0,29&lt;DAY(F144)),E144,G144))&gt;0,COUNTIF(Sheet!$CK$4:$CK$151,D144),0))+
MIN(1,IF(COUNTIF($O$32:$Q$32,IF(OR(DAY(F144)=0,30&lt;DAY(F144)),E144,G144))&gt;0,COUNTIF(Sheet!$CN$4:$CN$151,D144),0))+
MIN(1,IF(COUNTIF($O$33:$Q$33,IF(OR(DAY(F144)=0,31&lt;DAY(F144)),E144,G144))&gt;0,COUNTIF(Sheet!$CQ$4:$CQ$151,D144),0)),"")</f>
        <v/>
      </c>
      <c r="J144" s="37" t="str">
        <f t="shared" ca="1" si="5"/>
        <v/>
      </c>
      <c r="K144" s="40" t="str">
        <f t="shared" ca="1" si="6"/>
        <v/>
      </c>
    </row>
    <row r="145" spans="4:11" x14ac:dyDescent="0.25">
      <c r="D145" s="39" t="str">
        <f>IF(ISBLANK(Sheet!EC143),"",IF(ISNUMBER(--Sheet!EC143),--Sheet!EC143,Sheet!EC143))</f>
        <v/>
      </c>
      <c r="E145" s="5" t="str">
        <f>IF(D145="","",IF(ISNUMBER(D145),"NEEDS NAME",IFERROR(VLOOKUP(D145,Data!$B$2:$C$300,2,FALSE),"ERROR")))</f>
        <v/>
      </c>
      <c r="F145" s="73"/>
      <c r="G145" s="74"/>
      <c r="H145" t="str">
        <f ca="1">IF(OR(E145="A1-2300",E145="B2-2300",E145="C3-2300"),IF(F145="",COUNTIF($O$3:$Q$33,E145),COUNTIF($O$3:INDIRECT(ADDRESS(DAY(F145)+1,COLUMN($Q$3))),E145)+COUNTIF(INDIRECT(ADDRESS(DAY(F145)+2,COLUMN($O$3))):$Q$33,G145)),"")</f>
        <v/>
      </c>
      <c r="I145" s="46" t="str">
        <f>IF(OR(E145="A1-2300",E145="B2-2300",E145="C3-2300"),
MIN(1,IF(COUNTIF($O$3:$Q$3,IF(OR(DAY(F145)=0,1&lt;DAY(F145)),E145,G145))&gt;0,COUNTIF(Sheet!$E$4:$E$151,D145),0))+
MIN(1,IF(COUNTIF($O$4:$Q$4,IF(OR(DAY(F145)=0,2&lt;DAY(F145)),E145,G145))&gt;0,COUNTIF(Sheet!$H$4:$H$151,D145),0))+
MIN(1,IF(COUNTIF($O$5:$Q$5,IF(OR(DAY(F145)=0,3&lt;DAY(F145)),E145,G145))&gt;0,COUNTIF(Sheet!$K$4:$K$151,D145),0))+
MIN(1,IF(COUNTIF($O$6:$Q$6,IF(OR(DAY(F145)=0,4&lt;DAY(F145)),E145,G145))&gt;0,COUNTIF(Sheet!$N$4:$N$151,D145),0))+
MIN(1,IF(COUNTIF($O$7:$Q$7,IF(OR(DAY(F145)=0,5&lt;DAY(F145)),E145,G145))&gt;0,COUNTIF(Sheet!$Q$4:$Q$151,D145),0))+
MIN(1,IF(COUNTIF($O$8:$Q$8,IF(OR(DAY(F145)=0,6&lt;DAY(F145)),E145,G145))&gt;0,COUNTIF(Sheet!$T$4:$T$151,D145),0))+
MIN(1,IF(COUNTIF($O$9:$Q$9,IF(OR(DAY(F145)=0,7&lt;DAY(F145)),E145,G145))&gt;0,COUNTIF(Sheet!$W$4:$W$151,D145),0))+
MIN(1,IF(COUNTIF($O$10:$Q$10,IF(OR(DAY(F145)=0,8&lt;DAY(F145)),E145,G145))&gt;0,COUNTIF(Sheet!$Z$4:$Z$151,D145),0))+
MIN(1,IF(COUNTIF($O$11:$Q$11,IF(OR(DAY(F145)=0,9&lt;DAY(F145)),E145,G145))&gt;0,COUNTIF(Sheet!$AC$4:$AC$151,D145),0))+
MIN(1,IF(COUNTIF($O$12:$Q$12,IF(OR(DAY(F145)=0,10&lt;DAY(F145)),E145,G145))&gt;0,COUNTIF(Sheet!$AF$4:$AF$151,D145),0))+
MIN(1,IF(COUNTIF($O$13:$Q$13,IF(OR(DAY(F145)=0,11&lt;DAY(F145)),E145,G145))&gt;0,COUNTIF(Sheet!$AI$4:$AI$151,D145),0))+
MIN(1,IF(COUNTIF($O$14:$Q$14,IF(OR(DAY(F145)=0,12&lt;DAY(F145)),E145,G145))&gt;0,COUNTIF(Sheet!$AL$4:$AL$151,D145),0))+
MIN(1,IF(COUNTIF($O$15:$Q$15,IF(OR(DAY(F145)=0,13&lt;DAY(F145)),E145,G145))&gt;0,COUNTIF(Sheet!$AO$4:$AO$151,D145),0))+
MIN(1,IF(COUNTIF($O$16:$Q$16,IF(OR(DAY(F145)=0,14&lt;DAY(F145)),E145,G145))&gt;0,COUNTIF(Sheet!$AR$4:$AR$151,D145),0))+
MIN(1,IF(COUNTIF($O$17:$Q$17,IF(OR(DAY(F145)=0,15&lt;DAY(F145)),E145,G145))&gt;0,COUNTIF(Sheet!$AU$4:$AU$151,D145),0))+
MIN(1,IF(COUNTIF($O$18:$Q$18,IF(OR(DAY(F145)=0,16&lt;DAY(F145)),E145,G145))&gt;0,COUNTIF(Sheet!$AX$4:$AX$151,D145),0))+
MIN(1,IF(COUNTIF($O$19:$Q$19,IF(OR(DAY(F145)=0,17&lt;DAY(F145)),E145,G145))&gt;0,COUNTIF(Sheet!$BA$4:$BA$151,D145),0))+
MIN(1,IF(COUNTIF($O$20:$Q$20,IF(OR(DAY(F145)=0,18&lt;DAY(F145)),E145,G145))&gt;0,COUNTIF(Sheet!$BD$4:$BD$151,D145),0))+
MIN(1,IF(COUNTIF($O$21:$Q$21,IF(OR(DAY(F145)=0,19&lt;DAY(F145)),E145,G145))&gt;0,COUNTIF(Sheet!$BG$4:$BG$151,D145),0))+
MIN(1,IF(COUNTIF($O$22:$Q$22,IF(OR(DAY(F145)=0,20&lt;DAY(F145)),E145,G145))&gt;0,COUNTIF(Sheet!$BJ$4:$BJ$151,D145),0))+
MIN(1,IF(COUNTIF($O$23:$Q$23,IF(OR(DAY(F145)=0,21&lt;DAY(F145)),E145,G145))&gt;0,COUNTIF(Sheet!$BM$4:$BM$151,D145),0))+
MIN(1,IF(COUNTIF($O$24:$Q$24,IF(OR(DAY(F145)=0,22&lt;DAY(F145)),E145,G145))&gt;0,COUNTIF(Sheet!$BP$4:$BP$151,D145),0))+
MIN(1,IF(COUNTIF($O$25:$Q$25,IF(OR(DAY(F145)=0,23&lt;DAY(F145)),E145,G145))&gt;0,COUNTIF(Sheet!$BS$4:$BS$151,D145),0))+
MIN(1,IF(COUNTIF($O$26:$Q$26,IF(OR(DAY(F145)=0,24&lt;DAY(F145)),E145,G145))&gt;0,COUNTIF(Sheet!$BV$4:$BV$151,D145),0))+
MIN(1,IF(COUNTIF($O$27:$Q$27,IF(OR(DAY(F145)=0,25&lt;DAY(F145)),E145,G145))&gt;0,COUNTIF(Sheet!$BY$4:$BY$151,D145),0))+
MIN(1,IF(COUNTIF($O$28:$Q$28,IF(OR(DAY(F145)=0,26&lt;DAY(F145)),E145,G145))&gt;0,COUNTIF(Sheet!$CB$4:$CB$151,D145),0))+
MIN(1,IF(COUNTIF($O$29:$Q$29,IF(OR(DAY(F145)=0,27&lt;DAY(F145)),E145,G145))&gt;0,COUNTIF(Sheet!$CE$4:$CE$151,D145),0))+
MIN(1,IF(COUNTIF($O$30:$Q$30,IF(OR(DAY(F145)=0,28&lt;DAY(F145)),E145,G145))&gt;0,COUNTIF(Sheet!$CH$4:$CH$151,D145),0))+
MIN(1,IF(COUNTIF($O$31:$Q$31,IF(OR(DAY(F145)=0,29&lt;DAY(F145)),E145,G145))&gt;0,COUNTIF(Sheet!$CK$4:$CK$151,D145),0))+
MIN(1,IF(COUNTIF($O$32:$Q$32,IF(OR(DAY(F145)=0,30&lt;DAY(F145)),E145,G145))&gt;0,COUNTIF(Sheet!$CN$4:$CN$151,D145),0))+
MIN(1,IF(COUNTIF($O$33:$Q$33,IF(OR(DAY(F145)=0,31&lt;DAY(F145)),E145,G145))&gt;0,COUNTIF(Sheet!$CQ$4:$CQ$151,D145),0)),"")</f>
        <v/>
      </c>
      <c r="J145" s="37" t="str">
        <f t="shared" ca="1" si="5"/>
        <v/>
      </c>
      <c r="K145" s="40" t="str">
        <f t="shared" ca="1" si="6"/>
        <v/>
      </c>
    </row>
    <row r="146" spans="4:11" x14ac:dyDescent="0.25">
      <c r="D146" s="39" t="str">
        <f>IF(ISBLANK(Sheet!EC144),"",IF(ISNUMBER(--Sheet!EC144),--Sheet!EC144,Sheet!EC144))</f>
        <v/>
      </c>
      <c r="E146" s="5" t="str">
        <f>IF(D146="","",IF(ISNUMBER(D146),"NEEDS NAME",IFERROR(VLOOKUP(D146,Data!$B$2:$C$300,2,FALSE),"ERROR")))</f>
        <v/>
      </c>
      <c r="F146" s="73"/>
      <c r="G146" s="74"/>
      <c r="H146" t="str">
        <f ca="1">IF(OR(E146="A1-2300",E146="B2-2300",E146="C3-2300"),IF(F146="",COUNTIF($O$3:$Q$33,E146),COUNTIF($O$3:INDIRECT(ADDRESS(DAY(F146)+1,COLUMN($Q$3))),E146)+COUNTIF(INDIRECT(ADDRESS(DAY(F146)+2,COLUMN($O$3))):$Q$33,G146)),"")</f>
        <v/>
      </c>
      <c r="I146" s="46" t="str">
        <f>IF(OR(E146="A1-2300",E146="B2-2300",E146="C3-2300"),
MIN(1,IF(COUNTIF($O$3:$Q$3,IF(OR(DAY(F146)=0,1&lt;DAY(F146)),E146,G146))&gt;0,COUNTIF(Sheet!$E$4:$E$151,D146),0))+
MIN(1,IF(COUNTIF($O$4:$Q$4,IF(OR(DAY(F146)=0,2&lt;DAY(F146)),E146,G146))&gt;0,COUNTIF(Sheet!$H$4:$H$151,D146),0))+
MIN(1,IF(COUNTIF($O$5:$Q$5,IF(OR(DAY(F146)=0,3&lt;DAY(F146)),E146,G146))&gt;0,COUNTIF(Sheet!$K$4:$K$151,D146),0))+
MIN(1,IF(COUNTIF($O$6:$Q$6,IF(OR(DAY(F146)=0,4&lt;DAY(F146)),E146,G146))&gt;0,COUNTIF(Sheet!$N$4:$N$151,D146),0))+
MIN(1,IF(COUNTIF($O$7:$Q$7,IF(OR(DAY(F146)=0,5&lt;DAY(F146)),E146,G146))&gt;0,COUNTIF(Sheet!$Q$4:$Q$151,D146),0))+
MIN(1,IF(COUNTIF($O$8:$Q$8,IF(OR(DAY(F146)=0,6&lt;DAY(F146)),E146,G146))&gt;0,COUNTIF(Sheet!$T$4:$T$151,D146),0))+
MIN(1,IF(COUNTIF($O$9:$Q$9,IF(OR(DAY(F146)=0,7&lt;DAY(F146)),E146,G146))&gt;0,COUNTIF(Sheet!$W$4:$W$151,D146),0))+
MIN(1,IF(COUNTIF($O$10:$Q$10,IF(OR(DAY(F146)=0,8&lt;DAY(F146)),E146,G146))&gt;0,COUNTIF(Sheet!$Z$4:$Z$151,D146),0))+
MIN(1,IF(COUNTIF($O$11:$Q$11,IF(OR(DAY(F146)=0,9&lt;DAY(F146)),E146,G146))&gt;0,COUNTIF(Sheet!$AC$4:$AC$151,D146),0))+
MIN(1,IF(COUNTIF($O$12:$Q$12,IF(OR(DAY(F146)=0,10&lt;DAY(F146)),E146,G146))&gt;0,COUNTIF(Sheet!$AF$4:$AF$151,D146),0))+
MIN(1,IF(COUNTIF($O$13:$Q$13,IF(OR(DAY(F146)=0,11&lt;DAY(F146)),E146,G146))&gt;0,COUNTIF(Sheet!$AI$4:$AI$151,D146),0))+
MIN(1,IF(COUNTIF($O$14:$Q$14,IF(OR(DAY(F146)=0,12&lt;DAY(F146)),E146,G146))&gt;0,COUNTIF(Sheet!$AL$4:$AL$151,D146),0))+
MIN(1,IF(COUNTIF($O$15:$Q$15,IF(OR(DAY(F146)=0,13&lt;DAY(F146)),E146,G146))&gt;0,COUNTIF(Sheet!$AO$4:$AO$151,D146),0))+
MIN(1,IF(COUNTIF($O$16:$Q$16,IF(OR(DAY(F146)=0,14&lt;DAY(F146)),E146,G146))&gt;0,COUNTIF(Sheet!$AR$4:$AR$151,D146),0))+
MIN(1,IF(COUNTIF($O$17:$Q$17,IF(OR(DAY(F146)=0,15&lt;DAY(F146)),E146,G146))&gt;0,COUNTIF(Sheet!$AU$4:$AU$151,D146),0))+
MIN(1,IF(COUNTIF($O$18:$Q$18,IF(OR(DAY(F146)=0,16&lt;DAY(F146)),E146,G146))&gt;0,COUNTIF(Sheet!$AX$4:$AX$151,D146),0))+
MIN(1,IF(COUNTIF($O$19:$Q$19,IF(OR(DAY(F146)=0,17&lt;DAY(F146)),E146,G146))&gt;0,COUNTIF(Sheet!$BA$4:$BA$151,D146),0))+
MIN(1,IF(COUNTIF($O$20:$Q$20,IF(OR(DAY(F146)=0,18&lt;DAY(F146)),E146,G146))&gt;0,COUNTIF(Sheet!$BD$4:$BD$151,D146),0))+
MIN(1,IF(COUNTIF($O$21:$Q$21,IF(OR(DAY(F146)=0,19&lt;DAY(F146)),E146,G146))&gt;0,COUNTIF(Sheet!$BG$4:$BG$151,D146),0))+
MIN(1,IF(COUNTIF($O$22:$Q$22,IF(OR(DAY(F146)=0,20&lt;DAY(F146)),E146,G146))&gt;0,COUNTIF(Sheet!$BJ$4:$BJ$151,D146),0))+
MIN(1,IF(COUNTIF($O$23:$Q$23,IF(OR(DAY(F146)=0,21&lt;DAY(F146)),E146,G146))&gt;0,COUNTIF(Sheet!$BM$4:$BM$151,D146),0))+
MIN(1,IF(COUNTIF($O$24:$Q$24,IF(OR(DAY(F146)=0,22&lt;DAY(F146)),E146,G146))&gt;0,COUNTIF(Sheet!$BP$4:$BP$151,D146),0))+
MIN(1,IF(COUNTIF($O$25:$Q$25,IF(OR(DAY(F146)=0,23&lt;DAY(F146)),E146,G146))&gt;0,COUNTIF(Sheet!$BS$4:$BS$151,D146),0))+
MIN(1,IF(COUNTIF($O$26:$Q$26,IF(OR(DAY(F146)=0,24&lt;DAY(F146)),E146,G146))&gt;0,COUNTIF(Sheet!$BV$4:$BV$151,D146),0))+
MIN(1,IF(COUNTIF($O$27:$Q$27,IF(OR(DAY(F146)=0,25&lt;DAY(F146)),E146,G146))&gt;0,COUNTIF(Sheet!$BY$4:$BY$151,D146),0))+
MIN(1,IF(COUNTIF($O$28:$Q$28,IF(OR(DAY(F146)=0,26&lt;DAY(F146)),E146,G146))&gt;0,COUNTIF(Sheet!$CB$4:$CB$151,D146),0))+
MIN(1,IF(COUNTIF($O$29:$Q$29,IF(OR(DAY(F146)=0,27&lt;DAY(F146)),E146,G146))&gt;0,COUNTIF(Sheet!$CE$4:$CE$151,D146),0))+
MIN(1,IF(COUNTIF($O$30:$Q$30,IF(OR(DAY(F146)=0,28&lt;DAY(F146)),E146,G146))&gt;0,COUNTIF(Sheet!$CH$4:$CH$151,D146),0))+
MIN(1,IF(COUNTIF($O$31:$Q$31,IF(OR(DAY(F146)=0,29&lt;DAY(F146)),E146,G146))&gt;0,COUNTIF(Sheet!$CK$4:$CK$151,D146),0))+
MIN(1,IF(COUNTIF($O$32:$Q$32,IF(OR(DAY(F146)=0,30&lt;DAY(F146)),E146,G146))&gt;0,COUNTIF(Sheet!$CN$4:$CN$151,D146),0))+
MIN(1,IF(COUNTIF($O$33:$Q$33,IF(OR(DAY(F146)=0,31&lt;DAY(F146)),E146,G146))&gt;0,COUNTIF(Sheet!$CQ$4:$CQ$151,D146),0)),"")</f>
        <v/>
      </c>
      <c r="J146" s="37" t="str">
        <f t="shared" ca="1" si="5"/>
        <v/>
      </c>
      <c r="K146" s="40" t="str">
        <f t="shared" ca="1" si="6"/>
        <v/>
      </c>
    </row>
    <row r="147" spans="4:11" x14ac:dyDescent="0.25">
      <c r="D147" s="39" t="str">
        <f>IF(ISBLANK(Sheet!EC145),"",IF(ISNUMBER(--Sheet!EC145),--Sheet!EC145,Sheet!EC145))</f>
        <v/>
      </c>
      <c r="E147" s="5" t="str">
        <f>IF(D147="","",IF(ISNUMBER(D147),"NEEDS NAME",IFERROR(VLOOKUP(D147,Data!$B$2:$C$300,2,FALSE),"ERROR")))</f>
        <v/>
      </c>
      <c r="F147" s="73"/>
      <c r="G147" s="74"/>
      <c r="H147" t="str">
        <f ca="1">IF(OR(E147="A1-2300",E147="B2-2300",E147="C3-2300"),IF(F147="",COUNTIF($O$3:$Q$33,E147),COUNTIF($O$3:INDIRECT(ADDRESS(DAY(F147)+1,COLUMN($Q$3))),E147)+COUNTIF(INDIRECT(ADDRESS(DAY(F147)+2,COLUMN($O$3))):$Q$33,G147)),"")</f>
        <v/>
      </c>
      <c r="I147" s="46" t="str">
        <f>IF(OR(E147="A1-2300",E147="B2-2300",E147="C3-2300"),
MIN(1,IF(COUNTIF($O$3:$Q$3,IF(OR(DAY(F147)=0,1&lt;DAY(F147)),E147,G147))&gt;0,COUNTIF(Sheet!$E$4:$E$151,D147),0))+
MIN(1,IF(COUNTIF($O$4:$Q$4,IF(OR(DAY(F147)=0,2&lt;DAY(F147)),E147,G147))&gt;0,COUNTIF(Sheet!$H$4:$H$151,D147),0))+
MIN(1,IF(COUNTIF($O$5:$Q$5,IF(OR(DAY(F147)=0,3&lt;DAY(F147)),E147,G147))&gt;0,COUNTIF(Sheet!$K$4:$K$151,D147),0))+
MIN(1,IF(COUNTIF($O$6:$Q$6,IF(OR(DAY(F147)=0,4&lt;DAY(F147)),E147,G147))&gt;0,COUNTIF(Sheet!$N$4:$N$151,D147),0))+
MIN(1,IF(COUNTIF($O$7:$Q$7,IF(OR(DAY(F147)=0,5&lt;DAY(F147)),E147,G147))&gt;0,COUNTIF(Sheet!$Q$4:$Q$151,D147),0))+
MIN(1,IF(COUNTIF($O$8:$Q$8,IF(OR(DAY(F147)=0,6&lt;DAY(F147)),E147,G147))&gt;0,COUNTIF(Sheet!$T$4:$T$151,D147),0))+
MIN(1,IF(COUNTIF($O$9:$Q$9,IF(OR(DAY(F147)=0,7&lt;DAY(F147)),E147,G147))&gt;0,COUNTIF(Sheet!$W$4:$W$151,D147),0))+
MIN(1,IF(COUNTIF($O$10:$Q$10,IF(OR(DAY(F147)=0,8&lt;DAY(F147)),E147,G147))&gt;0,COUNTIF(Sheet!$Z$4:$Z$151,D147),0))+
MIN(1,IF(COUNTIF($O$11:$Q$11,IF(OR(DAY(F147)=0,9&lt;DAY(F147)),E147,G147))&gt;0,COUNTIF(Sheet!$AC$4:$AC$151,D147),0))+
MIN(1,IF(COUNTIF($O$12:$Q$12,IF(OR(DAY(F147)=0,10&lt;DAY(F147)),E147,G147))&gt;0,COUNTIF(Sheet!$AF$4:$AF$151,D147),0))+
MIN(1,IF(COUNTIF($O$13:$Q$13,IF(OR(DAY(F147)=0,11&lt;DAY(F147)),E147,G147))&gt;0,COUNTIF(Sheet!$AI$4:$AI$151,D147),0))+
MIN(1,IF(COUNTIF($O$14:$Q$14,IF(OR(DAY(F147)=0,12&lt;DAY(F147)),E147,G147))&gt;0,COUNTIF(Sheet!$AL$4:$AL$151,D147),0))+
MIN(1,IF(COUNTIF($O$15:$Q$15,IF(OR(DAY(F147)=0,13&lt;DAY(F147)),E147,G147))&gt;0,COUNTIF(Sheet!$AO$4:$AO$151,D147),0))+
MIN(1,IF(COUNTIF($O$16:$Q$16,IF(OR(DAY(F147)=0,14&lt;DAY(F147)),E147,G147))&gt;0,COUNTIF(Sheet!$AR$4:$AR$151,D147),0))+
MIN(1,IF(COUNTIF($O$17:$Q$17,IF(OR(DAY(F147)=0,15&lt;DAY(F147)),E147,G147))&gt;0,COUNTIF(Sheet!$AU$4:$AU$151,D147),0))+
MIN(1,IF(COUNTIF($O$18:$Q$18,IF(OR(DAY(F147)=0,16&lt;DAY(F147)),E147,G147))&gt;0,COUNTIF(Sheet!$AX$4:$AX$151,D147),0))+
MIN(1,IF(COUNTIF($O$19:$Q$19,IF(OR(DAY(F147)=0,17&lt;DAY(F147)),E147,G147))&gt;0,COUNTIF(Sheet!$BA$4:$BA$151,D147),0))+
MIN(1,IF(COUNTIF($O$20:$Q$20,IF(OR(DAY(F147)=0,18&lt;DAY(F147)),E147,G147))&gt;0,COUNTIF(Sheet!$BD$4:$BD$151,D147),0))+
MIN(1,IF(COUNTIF($O$21:$Q$21,IF(OR(DAY(F147)=0,19&lt;DAY(F147)),E147,G147))&gt;0,COUNTIF(Sheet!$BG$4:$BG$151,D147),0))+
MIN(1,IF(COUNTIF($O$22:$Q$22,IF(OR(DAY(F147)=0,20&lt;DAY(F147)),E147,G147))&gt;0,COUNTIF(Sheet!$BJ$4:$BJ$151,D147),0))+
MIN(1,IF(COUNTIF($O$23:$Q$23,IF(OR(DAY(F147)=0,21&lt;DAY(F147)),E147,G147))&gt;0,COUNTIF(Sheet!$BM$4:$BM$151,D147),0))+
MIN(1,IF(COUNTIF($O$24:$Q$24,IF(OR(DAY(F147)=0,22&lt;DAY(F147)),E147,G147))&gt;0,COUNTIF(Sheet!$BP$4:$BP$151,D147),0))+
MIN(1,IF(COUNTIF($O$25:$Q$25,IF(OR(DAY(F147)=0,23&lt;DAY(F147)),E147,G147))&gt;0,COUNTIF(Sheet!$BS$4:$BS$151,D147),0))+
MIN(1,IF(COUNTIF($O$26:$Q$26,IF(OR(DAY(F147)=0,24&lt;DAY(F147)),E147,G147))&gt;0,COUNTIF(Sheet!$BV$4:$BV$151,D147),0))+
MIN(1,IF(COUNTIF($O$27:$Q$27,IF(OR(DAY(F147)=0,25&lt;DAY(F147)),E147,G147))&gt;0,COUNTIF(Sheet!$BY$4:$BY$151,D147),0))+
MIN(1,IF(COUNTIF($O$28:$Q$28,IF(OR(DAY(F147)=0,26&lt;DAY(F147)),E147,G147))&gt;0,COUNTIF(Sheet!$CB$4:$CB$151,D147),0))+
MIN(1,IF(COUNTIF($O$29:$Q$29,IF(OR(DAY(F147)=0,27&lt;DAY(F147)),E147,G147))&gt;0,COUNTIF(Sheet!$CE$4:$CE$151,D147),0))+
MIN(1,IF(COUNTIF($O$30:$Q$30,IF(OR(DAY(F147)=0,28&lt;DAY(F147)),E147,G147))&gt;0,COUNTIF(Sheet!$CH$4:$CH$151,D147),0))+
MIN(1,IF(COUNTIF($O$31:$Q$31,IF(OR(DAY(F147)=0,29&lt;DAY(F147)),E147,G147))&gt;0,COUNTIF(Sheet!$CK$4:$CK$151,D147),0))+
MIN(1,IF(COUNTIF($O$32:$Q$32,IF(OR(DAY(F147)=0,30&lt;DAY(F147)),E147,G147))&gt;0,COUNTIF(Sheet!$CN$4:$CN$151,D147),0))+
MIN(1,IF(COUNTIF($O$33:$Q$33,IF(OR(DAY(F147)=0,31&lt;DAY(F147)),E147,G147))&gt;0,COUNTIF(Sheet!$CQ$4:$CQ$151,D147),0)),"")</f>
        <v/>
      </c>
      <c r="J147" s="37" t="str">
        <f t="shared" ca="1" si="5"/>
        <v/>
      </c>
      <c r="K147" s="40" t="str">
        <f t="shared" ca="1" si="6"/>
        <v/>
      </c>
    </row>
    <row r="148" spans="4:11" x14ac:dyDescent="0.25">
      <c r="D148" s="39" t="str">
        <f>IF(ISBLANK(Sheet!EC146),"",IF(ISNUMBER(--Sheet!EC146),--Sheet!EC146,Sheet!EC146))</f>
        <v/>
      </c>
      <c r="E148" s="5" t="str">
        <f>IF(D148="","",IF(ISNUMBER(D148),"NEEDS NAME",IFERROR(VLOOKUP(D148,Data!$B$2:$C$300,2,FALSE),"ERROR")))</f>
        <v/>
      </c>
      <c r="F148" s="73"/>
      <c r="G148" s="74"/>
      <c r="H148" t="str">
        <f ca="1">IF(OR(E148="A1-2300",E148="B2-2300",E148="C3-2300"),IF(F148="",COUNTIF($O$3:$Q$33,E148),COUNTIF($O$3:INDIRECT(ADDRESS(DAY(F148)+1,COLUMN($Q$3))),E148)+COUNTIF(INDIRECT(ADDRESS(DAY(F148)+2,COLUMN($O$3))):$Q$33,G148)),"")</f>
        <v/>
      </c>
      <c r="I148" s="46" t="str">
        <f>IF(OR(E148="A1-2300",E148="B2-2300",E148="C3-2300"),
MIN(1,IF(COUNTIF($O$3:$Q$3,IF(OR(DAY(F148)=0,1&lt;DAY(F148)),E148,G148))&gt;0,COUNTIF(Sheet!$E$4:$E$151,D148),0))+
MIN(1,IF(COUNTIF($O$4:$Q$4,IF(OR(DAY(F148)=0,2&lt;DAY(F148)),E148,G148))&gt;0,COUNTIF(Sheet!$H$4:$H$151,D148),0))+
MIN(1,IF(COUNTIF($O$5:$Q$5,IF(OR(DAY(F148)=0,3&lt;DAY(F148)),E148,G148))&gt;0,COUNTIF(Sheet!$K$4:$K$151,D148),0))+
MIN(1,IF(COUNTIF($O$6:$Q$6,IF(OR(DAY(F148)=0,4&lt;DAY(F148)),E148,G148))&gt;0,COUNTIF(Sheet!$N$4:$N$151,D148),0))+
MIN(1,IF(COUNTIF($O$7:$Q$7,IF(OR(DAY(F148)=0,5&lt;DAY(F148)),E148,G148))&gt;0,COUNTIF(Sheet!$Q$4:$Q$151,D148),0))+
MIN(1,IF(COUNTIF($O$8:$Q$8,IF(OR(DAY(F148)=0,6&lt;DAY(F148)),E148,G148))&gt;0,COUNTIF(Sheet!$T$4:$T$151,D148),0))+
MIN(1,IF(COUNTIF($O$9:$Q$9,IF(OR(DAY(F148)=0,7&lt;DAY(F148)),E148,G148))&gt;0,COUNTIF(Sheet!$W$4:$W$151,D148),0))+
MIN(1,IF(COUNTIF($O$10:$Q$10,IF(OR(DAY(F148)=0,8&lt;DAY(F148)),E148,G148))&gt;0,COUNTIF(Sheet!$Z$4:$Z$151,D148),0))+
MIN(1,IF(COUNTIF($O$11:$Q$11,IF(OR(DAY(F148)=0,9&lt;DAY(F148)),E148,G148))&gt;0,COUNTIF(Sheet!$AC$4:$AC$151,D148),0))+
MIN(1,IF(COUNTIF($O$12:$Q$12,IF(OR(DAY(F148)=0,10&lt;DAY(F148)),E148,G148))&gt;0,COUNTIF(Sheet!$AF$4:$AF$151,D148),0))+
MIN(1,IF(COUNTIF($O$13:$Q$13,IF(OR(DAY(F148)=0,11&lt;DAY(F148)),E148,G148))&gt;0,COUNTIF(Sheet!$AI$4:$AI$151,D148),0))+
MIN(1,IF(COUNTIF($O$14:$Q$14,IF(OR(DAY(F148)=0,12&lt;DAY(F148)),E148,G148))&gt;0,COUNTIF(Sheet!$AL$4:$AL$151,D148),0))+
MIN(1,IF(COUNTIF($O$15:$Q$15,IF(OR(DAY(F148)=0,13&lt;DAY(F148)),E148,G148))&gt;0,COUNTIF(Sheet!$AO$4:$AO$151,D148),0))+
MIN(1,IF(COUNTIF($O$16:$Q$16,IF(OR(DAY(F148)=0,14&lt;DAY(F148)),E148,G148))&gt;0,COUNTIF(Sheet!$AR$4:$AR$151,D148),0))+
MIN(1,IF(COUNTIF($O$17:$Q$17,IF(OR(DAY(F148)=0,15&lt;DAY(F148)),E148,G148))&gt;0,COUNTIF(Sheet!$AU$4:$AU$151,D148),0))+
MIN(1,IF(COUNTIF($O$18:$Q$18,IF(OR(DAY(F148)=0,16&lt;DAY(F148)),E148,G148))&gt;0,COUNTIF(Sheet!$AX$4:$AX$151,D148),0))+
MIN(1,IF(COUNTIF($O$19:$Q$19,IF(OR(DAY(F148)=0,17&lt;DAY(F148)),E148,G148))&gt;0,COUNTIF(Sheet!$BA$4:$BA$151,D148),0))+
MIN(1,IF(COUNTIF($O$20:$Q$20,IF(OR(DAY(F148)=0,18&lt;DAY(F148)),E148,G148))&gt;0,COUNTIF(Sheet!$BD$4:$BD$151,D148),0))+
MIN(1,IF(COUNTIF($O$21:$Q$21,IF(OR(DAY(F148)=0,19&lt;DAY(F148)),E148,G148))&gt;0,COUNTIF(Sheet!$BG$4:$BG$151,D148),0))+
MIN(1,IF(COUNTIF($O$22:$Q$22,IF(OR(DAY(F148)=0,20&lt;DAY(F148)),E148,G148))&gt;0,COUNTIF(Sheet!$BJ$4:$BJ$151,D148),0))+
MIN(1,IF(COUNTIF($O$23:$Q$23,IF(OR(DAY(F148)=0,21&lt;DAY(F148)),E148,G148))&gt;0,COUNTIF(Sheet!$BM$4:$BM$151,D148),0))+
MIN(1,IF(COUNTIF($O$24:$Q$24,IF(OR(DAY(F148)=0,22&lt;DAY(F148)),E148,G148))&gt;0,COUNTIF(Sheet!$BP$4:$BP$151,D148),0))+
MIN(1,IF(COUNTIF($O$25:$Q$25,IF(OR(DAY(F148)=0,23&lt;DAY(F148)),E148,G148))&gt;0,COUNTIF(Sheet!$BS$4:$BS$151,D148),0))+
MIN(1,IF(COUNTIF($O$26:$Q$26,IF(OR(DAY(F148)=0,24&lt;DAY(F148)),E148,G148))&gt;0,COUNTIF(Sheet!$BV$4:$BV$151,D148),0))+
MIN(1,IF(COUNTIF($O$27:$Q$27,IF(OR(DAY(F148)=0,25&lt;DAY(F148)),E148,G148))&gt;0,COUNTIF(Sheet!$BY$4:$BY$151,D148),0))+
MIN(1,IF(COUNTIF($O$28:$Q$28,IF(OR(DAY(F148)=0,26&lt;DAY(F148)),E148,G148))&gt;0,COUNTIF(Sheet!$CB$4:$CB$151,D148),0))+
MIN(1,IF(COUNTIF($O$29:$Q$29,IF(OR(DAY(F148)=0,27&lt;DAY(F148)),E148,G148))&gt;0,COUNTIF(Sheet!$CE$4:$CE$151,D148),0))+
MIN(1,IF(COUNTIF($O$30:$Q$30,IF(OR(DAY(F148)=0,28&lt;DAY(F148)),E148,G148))&gt;0,COUNTIF(Sheet!$CH$4:$CH$151,D148),0))+
MIN(1,IF(COUNTIF($O$31:$Q$31,IF(OR(DAY(F148)=0,29&lt;DAY(F148)),E148,G148))&gt;0,COUNTIF(Sheet!$CK$4:$CK$151,D148),0))+
MIN(1,IF(COUNTIF($O$32:$Q$32,IF(OR(DAY(F148)=0,30&lt;DAY(F148)),E148,G148))&gt;0,COUNTIF(Sheet!$CN$4:$CN$151,D148),0))+
MIN(1,IF(COUNTIF($O$33:$Q$33,IF(OR(DAY(F148)=0,31&lt;DAY(F148)),E148,G148))&gt;0,COUNTIF(Sheet!$CQ$4:$CQ$151,D148),0)),"")</f>
        <v/>
      </c>
      <c r="J148" s="37" t="str">
        <f t="shared" ca="1" si="5"/>
        <v/>
      </c>
      <c r="K148" s="40" t="str">
        <f t="shared" ca="1" si="6"/>
        <v/>
      </c>
    </row>
    <row r="149" spans="4:11" x14ac:dyDescent="0.25">
      <c r="D149" s="39" t="str">
        <f>IF(ISBLANK(Sheet!EC147),"",IF(ISNUMBER(--Sheet!EC147),--Sheet!EC147,Sheet!EC147))</f>
        <v/>
      </c>
      <c r="E149" s="5" t="str">
        <f>IF(D149="","",IF(ISNUMBER(D149),"NEEDS NAME",IFERROR(VLOOKUP(D149,Data!$B$2:$C$300,2,FALSE),"ERROR")))</f>
        <v/>
      </c>
      <c r="F149" s="73"/>
      <c r="G149" s="74"/>
      <c r="H149" t="str">
        <f ca="1">IF(OR(E149="A1-2300",E149="B2-2300",E149="C3-2300"),IF(F149="",COUNTIF($O$3:$Q$33,E149),COUNTIF($O$3:INDIRECT(ADDRESS(DAY(F149)+1,COLUMN($Q$3))),E149)+COUNTIF(INDIRECT(ADDRESS(DAY(F149)+2,COLUMN($O$3))):$Q$33,G149)),"")</f>
        <v/>
      </c>
      <c r="I149" s="46" t="str">
        <f>IF(OR(E149="A1-2300",E149="B2-2300",E149="C3-2300"),
MIN(1,IF(COUNTIF($O$3:$Q$3,IF(OR(DAY(F149)=0,1&lt;DAY(F149)),E149,G149))&gt;0,COUNTIF(Sheet!$E$4:$E$151,D149),0))+
MIN(1,IF(COUNTIF($O$4:$Q$4,IF(OR(DAY(F149)=0,2&lt;DAY(F149)),E149,G149))&gt;0,COUNTIF(Sheet!$H$4:$H$151,D149),0))+
MIN(1,IF(COUNTIF($O$5:$Q$5,IF(OR(DAY(F149)=0,3&lt;DAY(F149)),E149,G149))&gt;0,COUNTIF(Sheet!$K$4:$K$151,D149),0))+
MIN(1,IF(COUNTIF($O$6:$Q$6,IF(OR(DAY(F149)=0,4&lt;DAY(F149)),E149,G149))&gt;0,COUNTIF(Sheet!$N$4:$N$151,D149),0))+
MIN(1,IF(COUNTIF($O$7:$Q$7,IF(OR(DAY(F149)=0,5&lt;DAY(F149)),E149,G149))&gt;0,COUNTIF(Sheet!$Q$4:$Q$151,D149),0))+
MIN(1,IF(COUNTIF($O$8:$Q$8,IF(OR(DAY(F149)=0,6&lt;DAY(F149)),E149,G149))&gt;0,COUNTIF(Sheet!$T$4:$T$151,D149),0))+
MIN(1,IF(COUNTIF($O$9:$Q$9,IF(OR(DAY(F149)=0,7&lt;DAY(F149)),E149,G149))&gt;0,COUNTIF(Sheet!$W$4:$W$151,D149),0))+
MIN(1,IF(COUNTIF($O$10:$Q$10,IF(OR(DAY(F149)=0,8&lt;DAY(F149)),E149,G149))&gt;0,COUNTIF(Sheet!$Z$4:$Z$151,D149),0))+
MIN(1,IF(COUNTIF($O$11:$Q$11,IF(OR(DAY(F149)=0,9&lt;DAY(F149)),E149,G149))&gt;0,COUNTIF(Sheet!$AC$4:$AC$151,D149),0))+
MIN(1,IF(COUNTIF($O$12:$Q$12,IF(OR(DAY(F149)=0,10&lt;DAY(F149)),E149,G149))&gt;0,COUNTIF(Sheet!$AF$4:$AF$151,D149),0))+
MIN(1,IF(COUNTIF($O$13:$Q$13,IF(OR(DAY(F149)=0,11&lt;DAY(F149)),E149,G149))&gt;0,COUNTIF(Sheet!$AI$4:$AI$151,D149),0))+
MIN(1,IF(COUNTIF($O$14:$Q$14,IF(OR(DAY(F149)=0,12&lt;DAY(F149)),E149,G149))&gt;0,COUNTIF(Sheet!$AL$4:$AL$151,D149),0))+
MIN(1,IF(COUNTIF($O$15:$Q$15,IF(OR(DAY(F149)=0,13&lt;DAY(F149)),E149,G149))&gt;0,COUNTIF(Sheet!$AO$4:$AO$151,D149),0))+
MIN(1,IF(COUNTIF($O$16:$Q$16,IF(OR(DAY(F149)=0,14&lt;DAY(F149)),E149,G149))&gt;0,COUNTIF(Sheet!$AR$4:$AR$151,D149),0))+
MIN(1,IF(COUNTIF($O$17:$Q$17,IF(OR(DAY(F149)=0,15&lt;DAY(F149)),E149,G149))&gt;0,COUNTIF(Sheet!$AU$4:$AU$151,D149),0))+
MIN(1,IF(COUNTIF($O$18:$Q$18,IF(OR(DAY(F149)=0,16&lt;DAY(F149)),E149,G149))&gt;0,COUNTIF(Sheet!$AX$4:$AX$151,D149),0))+
MIN(1,IF(COUNTIF($O$19:$Q$19,IF(OR(DAY(F149)=0,17&lt;DAY(F149)),E149,G149))&gt;0,COUNTIF(Sheet!$BA$4:$BA$151,D149),0))+
MIN(1,IF(COUNTIF($O$20:$Q$20,IF(OR(DAY(F149)=0,18&lt;DAY(F149)),E149,G149))&gt;0,COUNTIF(Sheet!$BD$4:$BD$151,D149),0))+
MIN(1,IF(COUNTIF($O$21:$Q$21,IF(OR(DAY(F149)=0,19&lt;DAY(F149)),E149,G149))&gt;0,COUNTIF(Sheet!$BG$4:$BG$151,D149),0))+
MIN(1,IF(COUNTIF($O$22:$Q$22,IF(OR(DAY(F149)=0,20&lt;DAY(F149)),E149,G149))&gt;0,COUNTIF(Sheet!$BJ$4:$BJ$151,D149),0))+
MIN(1,IF(COUNTIF($O$23:$Q$23,IF(OR(DAY(F149)=0,21&lt;DAY(F149)),E149,G149))&gt;0,COUNTIF(Sheet!$BM$4:$BM$151,D149),0))+
MIN(1,IF(COUNTIF($O$24:$Q$24,IF(OR(DAY(F149)=0,22&lt;DAY(F149)),E149,G149))&gt;0,COUNTIF(Sheet!$BP$4:$BP$151,D149),0))+
MIN(1,IF(COUNTIF($O$25:$Q$25,IF(OR(DAY(F149)=0,23&lt;DAY(F149)),E149,G149))&gt;0,COUNTIF(Sheet!$BS$4:$BS$151,D149),0))+
MIN(1,IF(COUNTIF($O$26:$Q$26,IF(OR(DAY(F149)=0,24&lt;DAY(F149)),E149,G149))&gt;0,COUNTIF(Sheet!$BV$4:$BV$151,D149),0))+
MIN(1,IF(COUNTIF($O$27:$Q$27,IF(OR(DAY(F149)=0,25&lt;DAY(F149)),E149,G149))&gt;0,COUNTIF(Sheet!$BY$4:$BY$151,D149),0))+
MIN(1,IF(COUNTIF($O$28:$Q$28,IF(OR(DAY(F149)=0,26&lt;DAY(F149)),E149,G149))&gt;0,COUNTIF(Sheet!$CB$4:$CB$151,D149),0))+
MIN(1,IF(COUNTIF($O$29:$Q$29,IF(OR(DAY(F149)=0,27&lt;DAY(F149)),E149,G149))&gt;0,COUNTIF(Sheet!$CE$4:$CE$151,D149),0))+
MIN(1,IF(COUNTIF($O$30:$Q$30,IF(OR(DAY(F149)=0,28&lt;DAY(F149)),E149,G149))&gt;0,COUNTIF(Sheet!$CH$4:$CH$151,D149),0))+
MIN(1,IF(COUNTIF($O$31:$Q$31,IF(OR(DAY(F149)=0,29&lt;DAY(F149)),E149,G149))&gt;0,COUNTIF(Sheet!$CK$4:$CK$151,D149),0))+
MIN(1,IF(COUNTIF($O$32:$Q$32,IF(OR(DAY(F149)=0,30&lt;DAY(F149)),E149,G149))&gt;0,COUNTIF(Sheet!$CN$4:$CN$151,D149),0))+
MIN(1,IF(COUNTIF($O$33:$Q$33,IF(OR(DAY(F149)=0,31&lt;DAY(F149)),E149,G149))&gt;0,COUNTIF(Sheet!$CQ$4:$CQ$151,D149),0)),"")</f>
        <v/>
      </c>
      <c r="J149" s="37" t="str">
        <f t="shared" ca="1" si="5"/>
        <v/>
      </c>
      <c r="K149" s="40" t="str">
        <f t="shared" ca="1" si="6"/>
        <v/>
      </c>
    </row>
    <row r="150" spans="4:11" x14ac:dyDescent="0.25">
      <c r="D150" s="39" t="str">
        <f>IF(ISBLANK(Sheet!EC148),"",IF(ISNUMBER(--Sheet!EC148),--Sheet!EC148,Sheet!EC148))</f>
        <v/>
      </c>
      <c r="E150" s="5" t="str">
        <f>IF(D150="","",IF(ISNUMBER(D150),"NEEDS NAME",IFERROR(VLOOKUP(D150,Data!$B$2:$C$300,2,FALSE),"ERROR")))</f>
        <v/>
      </c>
      <c r="F150" s="73"/>
      <c r="G150" s="74"/>
      <c r="H150" t="str">
        <f ca="1">IF(OR(E150="A1-2300",E150="B2-2300",E150="C3-2300"),IF(F150="",COUNTIF($O$3:$Q$33,E150),COUNTIF($O$3:INDIRECT(ADDRESS(DAY(F150)+1,COLUMN($Q$3))),E150)+COUNTIF(INDIRECT(ADDRESS(DAY(F150)+2,COLUMN($O$3))):$Q$33,G150)),"")</f>
        <v/>
      </c>
      <c r="I150" s="46" t="str">
        <f>IF(OR(E150="A1-2300",E150="B2-2300",E150="C3-2300"),
MIN(1,IF(COUNTIF($O$3:$Q$3,IF(OR(DAY(F150)=0,1&lt;DAY(F150)),E150,G150))&gt;0,COUNTIF(Sheet!$E$4:$E$151,D150),0))+
MIN(1,IF(COUNTIF($O$4:$Q$4,IF(OR(DAY(F150)=0,2&lt;DAY(F150)),E150,G150))&gt;0,COUNTIF(Sheet!$H$4:$H$151,D150),0))+
MIN(1,IF(COUNTIF($O$5:$Q$5,IF(OR(DAY(F150)=0,3&lt;DAY(F150)),E150,G150))&gt;0,COUNTIF(Sheet!$K$4:$K$151,D150),0))+
MIN(1,IF(COUNTIF($O$6:$Q$6,IF(OR(DAY(F150)=0,4&lt;DAY(F150)),E150,G150))&gt;0,COUNTIF(Sheet!$N$4:$N$151,D150),0))+
MIN(1,IF(COUNTIF($O$7:$Q$7,IF(OR(DAY(F150)=0,5&lt;DAY(F150)),E150,G150))&gt;0,COUNTIF(Sheet!$Q$4:$Q$151,D150),0))+
MIN(1,IF(COUNTIF($O$8:$Q$8,IF(OR(DAY(F150)=0,6&lt;DAY(F150)),E150,G150))&gt;0,COUNTIF(Sheet!$T$4:$T$151,D150),0))+
MIN(1,IF(COUNTIF($O$9:$Q$9,IF(OR(DAY(F150)=0,7&lt;DAY(F150)),E150,G150))&gt;0,COUNTIF(Sheet!$W$4:$W$151,D150),0))+
MIN(1,IF(COUNTIF($O$10:$Q$10,IF(OR(DAY(F150)=0,8&lt;DAY(F150)),E150,G150))&gt;0,COUNTIF(Sheet!$Z$4:$Z$151,D150),0))+
MIN(1,IF(COUNTIF($O$11:$Q$11,IF(OR(DAY(F150)=0,9&lt;DAY(F150)),E150,G150))&gt;0,COUNTIF(Sheet!$AC$4:$AC$151,D150),0))+
MIN(1,IF(COUNTIF($O$12:$Q$12,IF(OR(DAY(F150)=0,10&lt;DAY(F150)),E150,G150))&gt;0,COUNTIF(Sheet!$AF$4:$AF$151,D150),0))+
MIN(1,IF(COUNTIF($O$13:$Q$13,IF(OR(DAY(F150)=0,11&lt;DAY(F150)),E150,G150))&gt;0,COUNTIF(Sheet!$AI$4:$AI$151,D150),0))+
MIN(1,IF(COUNTIF($O$14:$Q$14,IF(OR(DAY(F150)=0,12&lt;DAY(F150)),E150,G150))&gt;0,COUNTIF(Sheet!$AL$4:$AL$151,D150),0))+
MIN(1,IF(COUNTIF($O$15:$Q$15,IF(OR(DAY(F150)=0,13&lt;DAY(F150)),E150,G150))&gt;0,COUNTIF(Sheet!$AO$4:$AO$151,D150),0))+
MIN(1,IF(COUNTIF($O$16:$Q$16,IF(OR(DAY(F150)=0,14&lt;DAY(F150)),E150,G150))&gt;0,COUNTIF(Sheet!$AR$4:$AR$151,D150),0))+
MIN(1,IF(COUNTIF($O$17:$Q$17,IF(OR(DAY(F150)=0,15&lt;DAY(F150)),E150,G150))&gt;0,COUNTIF(Sheet!$AU$4:$AU$151,D150),0))+
MIN(1,IF(COUNTIF($O$18:$Q$18,IF(OR(DAY(F150)=0,16&lt;DAY(F150)),E150,G150))&gt;0,COUNTIF(Sheet!$AX$4:$AX$151,D150),0))+
MIN(1,IF(COUNTIF($O$19:$Q$19,IF(OR(DAY(F150)=0,17&lt;DAY(F150)),E150,G150))&gt;0,COUNTIF(Sheet!$BA$4:$BA$151,D150),0))+
MIN(1,IF(COUNTIF($O$20:$Q$20,IF(OR(DAY(F150)=0,18&lt;DAY(F150)),E150,G150))&gt;0,COUNTIF(Sheet!$BD$4:$BD$151,D150),0))+
MIN(1,IF(COUNTIF($O$21:$Q$21,IF(OR(DAY(F150)=0,19&lt;DAY(F150)),E150,G150))&gt;0,COUNTIF(Sheet!$BG$4:$BG$151,D150),0))+
MIN(1,IF(COUNTIF($O$22:$Q$22,IF(OR(DAY(F150)=0,20&lt;DAY(F150)),E150,G150))&gt;0,COUNTIF(Sheet!$BJ$4:$BJ$151,D150),0))+
MIN(1,IF(COUNTIF($O$23:$Q$23,IF(OR(DAY(F150)=0,21&lt;DAY(F150)),E150,G150))&gt;0,COUNTIF(Sheet!$BM$4:$BM$151,D150),0))+
MIN(1,IF(COUNTIF($O$24:$Q$24,IF(OR(DAY(F150)=0,22&lt;DAY(F150)),E150,G150))&gt;0,COUNTIF(Sheet!$BP$4:$BP$151,D150),0))+
MIN(1,IF(COUNTIF($O$25:$Q$25,IF(OR(DAY(F150)=0,23&lt;DAY(F150)),E150,G150))&gt;0,COUNTIF(Sheet!$BS$4:$BS$151,D150),0))+
MIN(1,IF(COUNTIF($O$26:$Q$26,IF(OR(DAY(F150)=0,24&lt;DAY(F150)),E150,G150))&gt;0,COUNTIF(Sheet!$BV$4:$BV$151,D150),0))+
MIN(1,IF(COUNTIF($O$27:$Q$27,IF(OR(DAY(F150)=0,25&lt;DAY(F150)),E150,G150))&gt;0,COUNTIF(Sheet!$BY$4:$BY$151,D150),0))+
MIN(1,IF(COUNTIF($O$28:$Q$28,IF(OR(DAY(F150)=0,26&lt;DAY(F150)),E150,G150))&gt;0,COUNTIF(Sheet!$CB$4:$CB$151,D150),0))+
MIN(1,IF(COUNTIF($O$29:$Q$29,IF(OR(DAY(F150)=0,27&lt;DAY(F150)),E150,G150))&gt;0,COUNTIF(Sheet!$CE$4:$CE$151,D150),0))+
MIN(1,IF(COUNTIF($O$30:$Q$30,IF(OR(DAY(F150)=0,28&lt;DAY(F150)),E150,G150))&gt;0,COUNTIF(Sheet!$CH$4:$CH$151,D150),0))+
MIN(1,IF(COUNTIF($O$31:$Q$31,IF(OR(DAY(F150)=0,29&lt;DAY(F150)),E150,G150))&gt;0,COUNTIF(Sheet!$CK$4:$CK$151,D150),0))+
MIN(1,IF(COUNTIF($O$32:$Q$32,IF(OR(DAY(F150)=0,30&lt;DAY(F150)),E150,G150))&gt;0,COUNTIF(Sheet!$CN$4:$CN$151,D150),0))+
MIN(1,IF(COUNTIF($O$33:$Q$33,IF(OR(DAY(F150)=0,31&lt;DAY(F150)),E150,G150))&gt;0,COUNTIF(Sheet!$CQ$4:$CQ$151,D150),0)),"")</f>
        <v/>
      </c>
      <c r="J150" s="37" t="str">
        <f t="shared" ca="1" si="5"/>
        <v/>
      </c>
      <c r="K150" s="40" t="str">
        <f t="shared" ca="1" si="6"/>
        <v/>
      </c>
    </row>
    <row r="151" spans="4:11" x14ac:dyDescent="0.25">
      <c r="D151" s="39" t="str">
        <f>IF(ISBLANK(Sheet!EC149),"",IF(ISNUMBER(--Sheet!EC149),--Sheet!EC149,Sheet!EC149))</f>
        <v/>
      </c>
      <c r="E151" s="5" t="str">
        <f>IF(D151="","",IF(ISNUMBER(D151),"NEEDS NAME",IFERROR(VLOOKUP(D151,Data!$B$2:$C$300,2,FALSE),"ERROR")))</f>
        <v/>
      </c>
      <c r="F151" s="73"/>
      <c r="G151" s="74"/>
      <c r="H151" t="str">
        <f ca="1">IF(OR(E151="A1-2300",E151="B2-2300",E151="C3-2300"),IF(F151="",COUNTIF($O$3:$Q$33,E151),COUNTIF($O$3:INDIRECT(ADDRESS(DAY(F151)+1,COLUMN($Q$3))),E151)+COUNTIF(INDIRECT(ADDRESS(DAY(F151)+2,COLUMN($O$3))):$Q$33,G151)),"")</f>
        <v/>
      </c>
      <c r="I151" s="46" t="str">
        <f>IF(OR(E151="A1-2300",E151="B2-2300",E151="C3-2300"),
MIN(1,IF(COUNTIF($O$3:$Q$3,IF(OR(DAY(F151)=0,1&lt;DAY(F151)),E151,G151))&gt;0,COUNTIF(Sheet!$E$4:$E$151,D151),0))+
MIN(1,IF(COUNTIF($O$4:$Q$4,IF(OR(DAY(F151)=0,2&lt;DAY(F151)),E151,G151))&gt;0,COUNTIF(Sheet!$H$4:$H$151,D151),0))+
MIN(1,IF(COUNTIF($O$5:$Q$5,IF(OR(DAY(F151)=0,3&lt;DAY(F151)),E151,G151))&gt;0,COUNTIF(Sheet!$K$4:$K$151,D151),0))+
MIN(1,IF(COUNTIF($O$6:$Q$6,IF(OR(DAY(F151)=0,4&lt;DAY(F151)),E151,G151))&gt;0,COUNTIF(Sheet!$N$4:$N$151,D151),0))+
MIN(1,IF(COUNTIF($O$7:$Q$7,IF(OR(DAY(F151)=0,5&lt;DAY(F151)),E151,G151))&gt;0,COUNTIF(Sheet!$Q$4:$Q$151,D151),0))+
MIN(1,IF(COUNTIF($O$8:$Q$8,IF(OR(DAY(F151)=0,6&lt;DAY(F151)),E151,G151))&gt;0,COUNTIF(Sheet!$T$4:$T$151,D151),0))+
MIN(1,IF(COUNTIF($O$9:$Q$9,IF(OR(DAY(F151)=0,7&lt;DAY(F151)),E151,G151))&gt;0,COUNTIF(Sheet!$W$4:$W$151,D151),0))+
MIN(1,IF(COUNTIF($O$10:$Q$10,IF(OR(DAY(F151)=0,8&lt;DAY(F151)),E151,G151))&gt;0,COUNTIF(Sheet!$Z$4:$Z$151,D151),0))+
MIN(1,IF(COUNTIF($O$11:$Q$11,IF(OR(DAY(F151)=0,9&lt;DAY(F151)),E151,G151))&gt;0,COUNTIF(Sheet!$AC$4:$AC$151,D151),0))+
MIN(1,IF(COUNTIF($O$12:$Q$12,IF(OR(DAY(F151)=0,10&lt;DAY(F151)),E151,G151))&gt;0,COUNTIF(Sheet!$AF$4:$AF$151,D151),0))+
MIN(1,IF(COUNTIF($O$13:$Q$13,IF(OR(DAY(F151)=0,11&lt;DAY(F151)),E151,G151))&gt;0,COUNTIF(Sheet!$AI$4:$AI$151,D151),0))+
MIN(1,IF(COUNTIF($O$14:$Q$14,IF(OR(DAY(F151)=0,12&lt;DAY(F151)),E151,G151))&gt;0,COUNTIF(Sheet!$AL$4:$AL$151,D151),0))+
MIN(1,IF(COUNTIF($O$15:$Q$15,IF(OR(DAY(F151)=0,13&lt;DAY(F151)),E151,G151))&gt;0,COUNTIF(Sheet!$AO$4:$AO$151,D151),0))+
MIN(1,IF(COUNTIF($O$16:$Q$16,IF(OR(DAY(F151)=0,14&lt;DAY(F151)),E151,G151))&gt;0,COUNTIF(Sheet!$AR$4:$AR$151,D151),0))+
MIN(1,IF(COUNTIF($O$17:$Q$17,IF(OR(DAY(F151)=0,15&lt;DAY(F151)),E151,G151))&gt;0,COUNTIF(Sheet!$AU$4:$AU$151,D151),0))+
MIN(1,IF(COUNTIF($O$18:$Q$18,IF(OR(DAY(F151)=0,16&lt;DAY(F151)),E151,G151))&gt;0,COUNTIF(Sheet!$AX$4:$AX$151,D151),0))+
MIN(1,IF(COUNTIF($O$19:$Q$19,IF(OR(DAY(F151)=0,17&lt;DAY(F151)),E151,G151))&gt;0,COUNTIF(Sheet!$BA$4:$BA$151,D151),0))+
MIN(1,IF(COUNTIF($O$20:$Q$20,IF(OR(DAY(F151)=0,18&lt;DAY(F151)),E151,G151))&gt;0,COUNTIF(Sheet!$BD$4:$BD$151,D151),0))+
MIN(1,IF(COUNTIF($O$21:$Q$21,IF(OR(DAY(F151)=0,19&lt;DAY(F151)),E151,G151))&gt;0,COUNTIF(Sheet!$BG$4:$BG$151,D151),0))+
MIN(1,IF(COUNTIF($O$22:$Q$22,IF(OR(DAY(F151)=0,20&lt;DAY(F151)),E151,G151))&gt;0,COUNTIF(Sheet!$BJ$4:$BJ$151,D151),0))+
MIN(1,IF(COUNTIF($O$23:$Q$23,IF(OR(DAY(F151)=0,21&lt;DAY(F151)),E151,G151))&gt;0,COUNTIF(Sheet!$BM$4:$BM$151,D151),0))+
MIN(1,IF(COUNTIF($O$24:$Q$24,IF(OR(DAY(F151)=0,22&lt;DAY(F151)),E151,G151))&gt;0,COUNTIF(Sheet!$BP$4:$BP$151,D151),0))+
MIN(1,IF(COUNTIF($O$25:$Q$25,IF(OR(DAY(F151)=0,23&lt;DAY(F151)),E151,G151))&gt;0,COUNTIF(Sheet!$BS$4:$BS$151,D151),0))+
MIN(1,IF(COUNTIF($O$26:$Q$26,IF(OR(DAY(F151)=0,24&lt;DAY(F151)),E151,G151))&gt;0,COUNTIF(Sheet!$BV$4:$BV$151,D151),0))+
MIN(1,IF(COUNTIF($O$27:$Q$27,IF(OR(DAY(F151)=0,25&lt;DAY(F151)),E151,G151))&gt;0,COUNTIF(Sheet!$BY$4:$BY$151,D151),0))+
MIN(1,IF(COUNTIF($O$28:$Q$28,IF(OR(DAY(F151)=0,26&lt;DAY(F151)),E151,G151))&gt;0,COUNTIF(Sheet!$CB$4:$CB$151,D151),0))+
MIN(1,IF(COUNTIF($O$29:$Q$29,IF(OR(DAY(F151)=0,27&lt;DAY(F151)),E151,G151))&gt;0,COUNTIF(Sheet!$CE$4:$CE$151,D151),0))+
MIN(1,IF(COUNTIF($O$30:$Q$30,IF(OR(DAY(F151)=0,28&lt;DAY(F151)),E151,G151))&gt;0,COUNTIF(Sheet!$CH$4:$CH$151,D151),0))+
MIN(1,IF(COUNTIF($O$31:$Q$31,IF(OR(DAY(F151)=0,29&lt;DAY(F151)),E151,G151))&gt;0,COUNTIF(Sheet!$CK$4:$CK$151,D151),0))+
MIN(1,IF(COUNTIF($O$32:$Q$32,IF(OR(DAY(F151)=0,30&lt;DAY(F151)),E151,G151))&gt;0,COUNTIF(Sheet!$CN$4:$CN$151,D151),0))+
MIN(1,IF(COUNTIF($O$33:$Q$33,IF(OR(DAY(F151)=0,31&lt;DAY(F151)),E151,G151))&gt;0,COUNTIF(Sheet!$CQ$4:$CQ$151,D151),0)),"")</f>
        <v/>
      </c>
      <c r="J151" s="37" t="str">
        <f t="shared" ca="1" si="5"/>
        <v/>
      </c>
      <c r="K151" s="40" t="str">
        <f t="shared" ca="1" si="6"/>
        <v/>
      </c>
    </row>
    <row r="152" spans="4:11" x14ac:dyDescent="0.25">
      <c r="D152" s="39" t="str">
        <f>IF(ISBLANK(Sheet!EC150),"",IF(ISNUMBER(--Sheet!EC150),--Sheet!EC150,Sheet!EC150))</f>
        <v/>
      </c>
      <c r="E152" s="5" t="str">
        <f>IF(D152="","",IF(ISNUMBER(D152),"NEEDS NAME",IFERROR(VLOOKUP(D152,Data!$B$2:$C$300,2,FALSE),"ERROR")))</f>
        <v/>
      </c>
      <c r="F152" s="73"/>
      <c r="G152" s="74"/>
      <c r="H152" t="str">
        <f ca="1">IF(OR(E152="A1-2300",E152="B2-2300",E152="C3-2300"),IF(F152="",COUNTIF($O$3:$Q$33,E152),COUNTIF($O$3:INDIRECT(ADDRESS(DAY(F152)+1,COLUMN($Q$3))),E152)+COUNTIF(INDIRECT(ADDRESS(DAY(F152)+2,COLUMN($O$3))):$Q$33,G152)),"")</f>
        <v/>
      </c>
      <c r="I152" s="46" t="str">
        <f>IF(OR(E152="A1-2300",E152="B2-2300",E152="C3-2300"),
MIN(1,IF(COUNTIF($O$3:$Q$3,IF(OR(DAY(F152)=0,1&lt;DAY(F152)),E152,G152))&gt;0,COUNTIF(Sheet!$E$4:$E$151,D152),0))+
MIN(1,IF(COUNTIF($O$4:$Q$4,IF(OR(DAY(F152)=0,2&lt;DAY(F152)),E152,G152))&gt;0,COUNTIF(Sheet!$H$4:$H$151,D152),0))+
MIN(1,IF(COUNTIF($O$5:$Q$5,IF(OR(DAY(F152)=0,3&lt;DAY(F152)),E152,G152))&gt;0,COUNTIF(Sheet!$K$4:$K$151,D152),0))+
MIN(1,IF(COUNTIF($O$6:$Q$6,IF(OR(DAY(F152)=0,4&lt;DAY(F152)),E152,G152))&gt;0,COUNTIF(Sheet!$N$4:$N$151,D152),0))+
MIN(1,IF(COUNTIF($O$7:$Q$7,IF(OR(DAY(F152)=0,5&lt;DAY(F152)),E152,G152))&gt;0,COUNTIF(Sheet!$Q$4:$Q$151,D152),0))+
MIN(1,IF(COUNTIF($O$8:$Q$8,IF(OR(DAY(F152)=0,6&lt;DAY(F152)),E152,G152))&gt;0,COUNTIF(Sheet!$T$4:$T$151,D152),0))+
MIN(1,IF(COUNTIF($O$9:$Q$9,IF(OR(DAY(F152)=0,7&lt;DAY(F152)),E152,G152))&gt;0,COUNTIF(Sheet!$W$4:$W$151,D152),0))+
MIN(1,IF(COUNTIF($O$10:$Q$10,IF(OR(DAY(F152)=0,8&lt;DAY(F152)),E152,G152))&gt;0,COUNTIF(Sheet!$Z$4:$Z$151,D152),0))+
MIN(1,IF(COUNTIF($O$11:$Q$11,IF(OR(DAY(F152)=0,9&lt;DAY(F152)),E152,G152))&gt;0,COUNTIF(Sheet!$AC$4:$AC$151,D152),0))+
MIN(1,IF(COUNTIF($O$12:$Q$12,IF(OR(DAY(F152)=0,10&lt;DAY(F152)),E152,G152))&gt;0,COUNTIF(Sheet!$AF$4:$AF$151,D152),0))+
MIN(1,IF(COUNTIF($O$13:$Q$13,IF(OR(DAY(F152)=0,11&lt;DAY(F152)),E152,G152))&gt;0,COUNTIF(Sheet!$AI$4:$AI$151,D152),0))+
MIN(1,IF(COUNTIF($O$14:$Q$14,IF(OR(DAY(F152)=0,12&lt;DAY(F152)),E152,G152))&gt;0,COUNTIF(Sheet!$AL$4:$AL$151,D152),0))+
MIN(1,IF(COUNTIF($O$15:$Q$15,IF(OR(DAY(F152)=0,13&lt;DAY(F152)),E152,G152))&gt;0,COUNTIF(Sheet!$AO$4:$AO$151,D152),0))+
MIN(1,IF(COUNTIF($O$16:$Q$16,IF(OR(DAY(F152)=0,14&lt;DAY(F152)),E152,G152))&gt;0,COUNTIF(Sheet!$AR$4:$AR$151,D152),0))+
MIN(1,IF(COUNTIF($O$17:$Q$17,IF(OR(DAY(F152)=0,15&lt;DAY(F152)),E152,G152))&gt;0,COUNTIF(Sheet!$AU$4:$AU$151,D152),0))+
MIN(1,IF(COUNTIF($O$18:$Q$18,IF(OR(DAY(F152)=0,16&lt;DAY(F152)),E152,G152))&gt;0,COUNTIF(Sheet!$AX$4:$AX$151,D152),0))+
MIN(1,IF(COUNTIF($O$19:$Q$19,IF(OR(DAY(F152)=0,17&lt;DAY(F152)),E152,G152))&gt;0,COUNTIF(Sheet!$BA$4:$BA$151,D152),0))+
MIN(1,IF(COUNTIF($O$20:$Q$20,IF(OR(DAY(F152)=0,18&lt;DAY(F152)),E152,G152))&gt;0,COUNTIF(Sheet!$BD$4:$BD$151,D152),0))+
MIN(1,IF(COUNTIF($O$21:$Q$21,IF(OR(DAY(F152)=0,19&lt;DAY(F152)),E152,G152))&gt;0,COUNTIF(Sheet!$BG$4:$BG$151,D152),0))+
MIN(1,IF(COUNTIF($O$22:$Q$22,IF(OR(DAY(F152)=0,20&lt;DAY(F152)),E152,G152))&gt;0,COUNTIF(Sheet!$BJ$4:$BJ$151,D152),0))+
MIN(1,IF(COUNTIF($O$23:$Q$23,IF(OR(DAY(F152)=0,21&lt;DAY(F152)),E152,G152))&gt;0,COUNTIF(Sheet!$BM$4:$BM$151,D152),0))+
MIN(1,IF(COUNTIF($O$24:$Q$24,IF(OR(DAY(F152)=0,22&lt;DAY(F152)),E152,G152))&gt;0,COUNTIF(Sheet!$BP$4:$BP$151,D152),0))+
MIN(1,IF(COUNTIF($O$25:$Q$25,IF(OR(DAY(F152)=0,23&lt;DAY(F152)),E152,G152))&gt;0,COUNTIF(Sheet!$BS$4:$BS$151,D152),0))+
MIN(1,IF(COUNTIF($O$26:$Q$26,IF(OR(DAY(F152)=0,24&lt;DAY(F152)),E152,G152))&gt;0,COUNTIF(Sheet!$BV$4:$BV$151,D152),0))+
MIN(1,IF(COUNTIF($O$27:$Q$27,IF(OR(DAY(F152)=0,25&lt;DAY(F152)),E152,G152))&gt;0,COUNTIF(Sheet!$BY$4:$BY$151,D152),0))+
MIN(1,IF(COUNTIF($O$28:$Q$28,IF(OR(DAY(F152)=0,26&lt;DAY(F152)),E152,G152))&gt;0,COUNTIF(Sheet!$CB$4:$CB$151,D152),0))+
MIN(1,IF(COUNTIF($O$29:$Q$29,IF(OR(DAY(F152)=0,27&lt;DAY(F152)),E152,G152))&gt;0,COUNTIF(Sheet!$CE$4:$CE$151,D152),0))+
MIN(1,IF(COUNTIF($O$30:$Q$30,IF(OR(DAY(F152)=0,28&lt;DAY(F152)),E152,G152))&gt;0,COUNTIF(Sheet!$CH$4:$CH$151,D152),0))+
MIN(1,IF(COUNTIF($O$31:$Q$31,IF(OR(DAY(F152)=0,29&lt;DAY(F152)),E152,G152))&gt;0,COUNTIF(Sheet!$CK$4:$CK$151,D152),0))+
MIN(1,IF(COUNTIF($O$32:$Q$32,IF(OR(DAY(F152)=0,30&lt;DAY(F152)),E152,G152))&gt;0,COUNTIF(Sheet!$CN$4:$CN$151,D152),0))+
MIN(1,IF(COUNTIF($O$33:$Q$33,IF(OR(DAY(F152)=0,31&lt;DAY(F152)),E152,G152))&gt;0,COUNTIF(Sheet!$CQ$4:$CQ$151,D152),0)),"")</f>
        <v/>
      </c>
      <c r="J152" s="37" t="str">
        <f t="shared" ca="1" si="5"/>
        <v/>
      </c>
      <c r="K152" s="40" t="str">
        <f t="shared" ca="1" si="6"/>
        <v/>
      </c>
    </row>
    <row r="153" spans="4:11" x14ac:dyDescent="0.25">
      <c r="D153" s="39" t="str">
        <f>IF(ISBLANK(Sheet!EC151),"",IF(ISNUMBER(--Sheet!EC151),--Sheet!EC151,Sheet!EC151))</f>
        <v/>
      </c>
      <c r="E153" s="5" t="str">
        <f>IF(D153="","",IF(ISNUMBER(D153),"NEEDS NAME",IFERROR(VLOOKUP(D153,Data!$B$2:$C$300,2,FALSE),"ERROR")))</f>
        <v/>
      </c>
      <c r="F153" s="73"/>
      <c r="G153" s="74"/>
      <c r="H153" t="str">
        <f ca="1">IF(OR(E153="A1-2300",E153="B2-2300",E153="C3-2300"),IF(F153="",COUNTIF($O$3:$Q$33,E153),COUNTIF($O$3:INDIRECT(ADDRESS(DAY(F153)+1,COLUMN($Q$3))),E153)+COUNTIF(INDIRECT(ADDRESS(DAY(F153)+2,COLUMN($O$3))):$Q$33,G153)),"")</f>
        <v/>
      </c>
      <c r="I153" s="46" t="str">
        <f>IF(OR(E153="A1-2300",E153="B2-2300",E153="C3-2300"),
MIN(1,IF(COUNTIF($O$3:$Q$3,IF(OR(DAY(F153)=0,1&lt;DAY(F153)),E153,G153))&gt;0,COUNTIF(Sheet!$E$4:$E$151,D153),0))+
MIN(1,IF(COUNTIF($O$4:$Q$4,IF(OR(DAY(F153)=0,2&lt;DAY(F153)),E153,G153))&gt;0,COUNTIF(Sheet!$H$4:$H$151,D153),0))+
MIN(1,IF(COUNTIF($O$5:$Q$5,IF(OR(DAY(F153)=0,3&lt;DAY(F153)),E153,G153))&gt;0,COUNTIF(Sheet!$K$4:$K$151,D153),0))+
MIN(1,IF(COUNTIF($O$6:$Q$6,IF(OR(DAY(F153)=0,4&lt;DAY(F153)),E153,G153))&gt;0,COUNTIF(Sheet!$N$4:$N$151,D153),0))+
MIN(1,IF(COUNTIF($O$7:$Q$7,IF(OR(DAY(F153)=0,5&lt;DAY(F153)),E153,G153))&gt;0,COUNTIF(Sheet!$Q$4:$Q$151,D153),0))+
MIN(1,IF(COUNTIF($O$8:$Q$8,IF(OR(DAY(F153)=0,6&lt;DAY(F153)),E153,G153))&gt;0,COUNTIF(Sheet!$T$4:$T$151,D153),0))+
MIN(1,IF(COUNTIF($O$9:$Q$9,IF(OR(DAY(F153)=0,7&lt;DAY(F153)),E153,G153))&gt;0,COUNTIF(Sheet!$W$4:$W$151,D153),0))+
MIN(1,IF(COUNTIF($O$10:$Q$10,IF(OR(DAY(F153)=0,8&lt;DAY(F153)),E153,G153))&gt;0,COUNTIF(Sheet!$Z$4:$Z$151,D153),0))+
MIN(1,IF(COUNTIF($O$11:$Q$11,IF(OR(DAY(F153)=0,9&lt;DAY(F153)),E153,G153))&gt;0,COUNTIF(Sheet!$AC$4:$AC$151,D153),0))+
MIN(1,IF(COUNTIF($O$12:$Q$12,IF(OR(DAY(F153)=0,10&lt;DAY(F153)),E153,G153))&gt;0,COUNTIF(Sheet!$AF$4:$AF$151,D153),0))+
MIN(1,IF(COUNTIF($O$13:$Q$13,IF(OR(DAY(F153)=0,11&lt;DAY(F153)),E153,G153))&gt;0,COUNTIF(Sheet!$AI$4:$AI$151,D153),0))+
MIN(1,IF(COUNTIF($O$14:$Q$14,IF(OR(DAY(F153)=0,12&lt;DAY(F153)),E153,G153))&gt;0,COUNTIF(Sheet!$AL$4:$AL$151,D153),0))+
MIN(1,IF(COUNTIF($O$15:$Q$15,IF(OR(DAY(F153)=0,13&lt;DAY(F153)),E153,G153))&gt;0,COUNTIF(Sheet!$AO$4:$AO$151,D153),0))+
MIN(1,IF(COUNTIF($O$16:$Q$16,IF(OR(DAY(F153)=0,14&lt;DAY(F153)),E153,G153))&gt;0,COUNTIF(Sheet!$AR$4:$AR$151,D153),0))+
MIN(1,IF(COUNTIF($O$17:$Q$17,IF(OR(DAY(F153)=0,15&lt;DAY(F153)),E153,G153))&gt;0,COUNTIF(Sheet!$AU$4:$AU$151,D153),0))+
MIN(1,IF(COUNTIF($O$18:$Q$18,IF(OR(DAY(F153)=0,16&lt;DAY(F153)),E153,G153))&gt;0,COUNTIF(Sheet!$AX$4:$AX$151,D153),0))+
MIN(1,IF(COUNTIF($O$19:$Q$19,IF(OR(DAY(F153)=0,17&lt;DAY(F153)),E153,G153))&gt;0,COUNTIF(Sheet!$BA$4:$BA$151,D153),0))+
MIN(1,IF(COUNTIF($O$20:$Q$20,IF(OR(DAY(F153)=0,18&lt;DAY(F153)),E153,G153))&gt;0,COUNTIF(Sheet!$BD$4:$BD$151,D153),0))+
MIN(1,IF(COUNTIF($O$21:$Q$21,IF(OR(DAY(F153)=0,19&lt;DAY(F153)),E153,G153))&gt;0,COUNTIF(Sheet!$BG$4:$BG$151,D153),0))+
MIN(1,IF(COUNTIF($O$22:$Q$22,IF(OR(DAY(F153)=0,20&lt;DAY(F153)),E153,G153))&gt;0,COUNTIF(Sheet!$BJ$4:$BJ$151,D153),0))+
MIN(1,IF(COUNTIF($O$23:$Q$23,IF(OR(DAY(F153)=0,21&lt;DAY(F153)),E153,G153))&gt;0,COUNTIF(Sheet!$BM$4:$BM$151,D153),0))+
MIN(1,IF(COUNTIF($O$24:$Q$24,IF(OR(DAY(F153)=0,22&lt;DAY(F153)),E153,G153))&gt;0,COUNTIF(Sheet!$BP$4:$BP$151,D153),0))+
MIN(1,IF(COUNTIF($O$25:$Q$25,IF(OR(DAY(F153)=0,23&lt;DAY(F153)),E153,G153))&gt;0,COUNTIF(Sheet!$BS$4:$BS$151,D153),0))+
MIN(1,IF(COUNTIF($O$26:$Q$26,IF(OR(DAY(F153)=0,24&lt;DAY(F153)),E153,G153))&gt;0,COUNTIF(Sheet!$BV$4:$BV$151,D153),0))+
MIN(1,IF(COUNTIF($O$27:$Q$27,IF(OR(DAY(F153)=0,25&lt;DAY(F153)),E153,G153))&gt;0,COUNTIF(Sheet!$BY$4:$BY$151,D153),0))+
MIN(1,IF(COUNTIF($O$28:$Q$28,IF(OR(DAY(F153)=0,26&lt;DAY(F153)),E153,G153))&gt;0,COUNTIF(Sheet!$CB$4:$CB$151,D153),0))+
MIN(1,IF(COUNTIF($O$29:$Q$29,IF(OR(DAY(F153)=0,27&lt;DAY(F153)),E153,G153))&gt;0,COUNTIF(Sheet!$CE$4:$CE$151,D153),0))+
MIN(1,IF(COUNTIF($O$30:$Q$30,IF(OR(DAY(F153)=0,28&lt;DAY(F153)),E153,G153))&gt;0,COUNTIF(Sheet!$CH$4:$CH$151,D153),0))+
MIN(1,IF(COUNTIF($O$31:$Q$31,IF(OR(DAY(F153)=0,29&lt;DAY(F153)),E153,G153))&gt;0,COUNTIF(Sheet!$CK$4:$CK$151,D153),0))+
MIN(1,IF(COUNTIF($O$32:$Q$32,IF(OR(DAY(F153)=0,30&lt;DAY(F153)),E153,G153))&gt;0,COUNTIF(Sheet!$CN$4:$CN$151,D153),0))+
MIN(1,IF(COUNTIF($O$33:$Q$33,IF(OR(DAY(F153)=0,31&lt;DAY(F153)),E153,G153))&gt;0,COUNTIF(Sheet!$CQ$4:$CQ$151,D153),0)),"")</f>
        <v/>
      </c>
      <c r="J153" s="37" t="str">
        <f t="shared" ca="1" si="5"/>
        <v/>
      </c>
      <c r="K153" s="40" t="str">
        <f t="shared" ca="1" si="6"/>
        <v/>
      </c>
    </row>
    <row r="154" spans="4:11" x14ac:dyDescent="0.25">
      <c r="D154" s="39" t="str">
        <f>IF(ISBLANK(Sheet!EC152),"",IF(ISNUMBER(--Sheet!EC152),--Sheet!EC152,Sheet!EC152))</f>
        <v/>
      </c>
      <c r="E154" s="5" t="str">
        <f>IF(D154="","",IF(ISNUMBER(D154),"NEEDS NAME",IFERROR(VLOOKUP(D154,Data!$B$2:$C$300,2,FALSE),"ERROR")))</f>
        <v/>
      </c>
      <c r="F154" s="73"/>
      <c r="G154" s="74"/>
      <c r="H154" t="str">
        <f ca="1">IF(OR(E154="A1-2300",E154="B2-2300",E154="C3-2300"),IF(F154="",COUNTIF($O$3:$Q$33,E154),COUNTIF($O$3:INDIRECT(ADDRESS(DAY(F154)+1,COLUMN($Q$3))),E154)+COUNTIF(INDIRECT(ADDRESS(DAY(F154)+2,COLUMN($O$3))):$Q$33,G154)),"")</f>
        <v/>
      </c>
      <c r="I154" s="46" t="str">
        <f>IF(OR(E154="A1-2300",E154="B2-2300",E154="C3-2300"),
MIN(1,IF(COUNTIF($O$3:$Q$3,IF(OR(DAY(F154)=0,1&lt;DAY(F154)),E154,G154))&gt;0,COUNTIF(Sheet!$E$4:$E$151,D154),0))+
MIN(1,IF(COUNTIF($O$4:$Q$4,IF(OR(DAY(F154)=0,2&lt;DAY(F154)),E154,G154))&gt;0,COUNTIF(Sheet!$H$4:$H$151,D154),0))+
MIN(1,IF(COUNTIF($O$5:$Q$5,IF(OR(DAY(F154)=0,3&lt;DAY(F154)),E154,G154))&gt;0,COUNTIF(Sheet!$K$4:$K$151,D154),0))+
MIN(1,IF(COUNTIF($O$6:$Q$6,IF(OR(DAY(F154)=0,4&lt;DAY(F154)),E154,G154))&gt;0,COUNTIF(Sheet!$N$4:$N$151,D154),0))+
MIN(1,IF(COUNTIF($O$7:$Q$7,IF(OR(DAY(F154)=0,5&lt;DAY(F154)),E154,G154))&gt;0,COUNTIF(Sheet!$Q$4:$Q$151,D154),0))+
MIN(1,IF(COUNTIF($O$8:$Q$8,IF(OR(DAY(F154)=0,6&lt;DAY(F154)),E154,G154))&gt;0,COUNTIF(Sheet!$T$4:$T$151,D154),0))+
MIN(1,IF(COUNTIF($O$9:$Q$9,IF(OR(DAY(F154)=0,7&lt;DAY(F154)),E154,G154))&gt;0,COUNTIF(Sheet!$W$4:$W$151,D154),0))+
MIN(1,IF(COUNTIF($O$10:$Q$10,IF(OR(DAY(F154)=0,8&lt;DAY(F154)),E154,G154))&gt;0,COUNTIF(Sheet!$Z$4:$Z$151,D154),0))+
MIN(1,IF(COUNTIF($O$11:$Q$11,IF(OR(DAY(F154)=0,9&lt;DAY(F154)),E154,G154))&gt;0,COUNTIF(Sheet!$AC$4:$AC$151,D154),0))+
MIN(1,IF(COUNTIF($O$12:$Q$12,IF(OR(DAY(F154)=0,10&lt;DAY(F154)),E154,G154))&gt;0,COUNTIF(Sheet!$AF$4:$AF$151,D154),0))+
MIN(1,IF(COUNTIF($O$13:$Q$13,IF(OR(DAY(F154)=0,11&lt;DAY(F154)),E154,G154))&gt;0,COUNTIF(Sheet!$AI$4:$AI$151,D154),0))+
MIN(1,IF(COUNTIF($O$14:$Q$14,IF(OR(DAY(F154)=0,12&lt;DAY(F154)),E154,G154))&gt;0,COUNTIF(Sheet!$AL$4:$AL$151,D154),0))+
MIN(1,IF(COUNTIF($O$15:$Q$15,IF(OR(DAY(F154)=0,13&lt;DAY(F154)),E154,G154))&gt;0,COUNTIF(Sheet!$AO$4:$AO$151,D154),0))+
MIN(1,IF(COUNTIF($O$16:$Q$16,IF(OR(DAY(F154)=0,14&lt;DAY(F154)),E154,G154))&gt;0,COUNTIF(Sheet!$AR$4:$AR$151,D154),0))+
MIN(1,IF(COUNTIF($O$17:$Q$17,IF(OR(DAY(F154)=0,15&lt;DAY(F154)),E154,G154))&gt;0,COUNTIF(Sheet!$AU$4:$AU$151,D154),0))+
MIN(1,IF(COUNTIF($O$18:$Q$18,IF(OR(DAY(F154)=0,16&lt;DAY(F154)),E154,G154))&gt;0,COUNTIF(Sheet!$AX$4:$AX$151,D154),0))+
MIN(1,IF(COUNTIF($O$19:$Q$19,IF(OR(DAY(F154)=0,17&lt;DAY(F154)),E154,G154))&gt;0,COUNTIF(Sheet!$BA$4:$BA$151,D154),0))+
MIN(1,IF(COUNTIF($O$20:$Q$20,IF(OR(DAY(F154)=0,18&lt;DAY(F154)),E154,G154))&gt;0,COUNTIF(Sheet!$BD$4:$BD$151,D154),0))+
MIN(1,IF(COUNTIF($O$21:$Q$21,IF(OR(DAY(F154)=0,19&lt;DAY(F154)),E154,G154))&gt;0,COUNTIF(Sheet!$BG$4:$BG$151,D154),0))+
MIN(1,IF(COUNTIF($O$22:$Q$22,IF(OR(DAY(F154)=0,20&lt;DAY(F154)),E154,G154))&gt;0,COUNTIF(Sheet!$BJ$4:$BJ$151,D154),0))+
MIN(1,IF(COUNTIF($O$23:$Q$23,IF(OR(DAY(F154)=0,21&lt;DAY(F154)),E154,G154))&gt;0,COUNTIF(Sheet!$BM$4:$BM$151,D154),0))+
MIN(1,IF(COUNTIF($O$24:$Q$24,IF(OR(DAY(F154)=0,22&lt;DAY(F154)),E154,G154))&gt;0,COUNTIF(Sheet!$BP$4:$BP$151,D154),0))+
MIN(1,IF(COUNTIF($O$25:$Q$25,IF(OR(DAY(F154)=0,23&lt;DAY(F154)),E154,G154))&gt;0,COUNTIF(Sheet!$BS$4:$BS$151,D154),0))+
MIN(1,IF(COUNTIF($O$26:$Q$26,IF(OR(DAY(F154)=0,24&lt;DAY(F154)),E154,G154))&gt;0,COUNTIF(Sheet!$BV$4:$BV$151,D154),0))+
MIN(1,IF(COUNTIF($O$27:$Q$27,IF(OR(DAY(F154)=0,25&lt;DAY(F154)),E154,G154))&gt;0,COUNTIF(Sheet!$BY$4:$BY$151,D154),0))+
MIN(1,IF(COUNTIF($O$28:$Q$28,IF(OR(DAY(F154)=0,26&lt;DAY(F154)),E154,G154))&gt;0,COUNTIF(Sheet!$CB$4:$CB$151,D154),0))+
MIN(1,IF(COUNTIF($O$29:$Q$29,IF(OR(DAY(F154)=0,27&lt;DAY(F154)),E154,G154))&gt;0,COUNTIF(Sheet!$CE$4:$CE$151,D154),0))+
MIN(1,IF(COUNTIF($O$30:$Q$30,IF(OR(DAY(F154)=0,28&lt;DAY(F154)),E154,G154))&gt;0,COUNTIF(Sheet!$CH$4:$CH$151,D154),0))+
MIN(1,IF(COUNTIF($O$31:$Q$31,IF(OR(DAY(F154)=0,29&lt;DAY(F154)),E154,G154))&gt;0,COUNTIF(Sheet!$CK$4:$CK$151,D154),0))+
MIN(1,IF(COUNTIF($O$32:$Q$32,IF(OR(DAY(F154)=0,30&lt;DAY(F154)),E154,G154))&gt;0,COUNTIF(Sheet!$CN$4:$CN$151,D154),0))+
MIN(1,IF(COUNTIF($O$33:$Q$33,IF(OR(DAY(F154)=0,31&lt;DAY(F154)),E154,G154))&gt;0,COUNTIF(Sheet!$CQ$4:$CQ$151,D154),0)),"")</f>
        <v/>
      </c>
      <c r="J154" s="37" t="str">
        <f t="shared" ca="1" si="5"/>
        <v/>
      </c>
      <c r="K154" s="40" t="str">
        <f t="shared" ca="1" si="6"/>
        <v/>
      </c>
    </row>
    <row r="155" spans="4:11" x14ac:dyDescent="0.25">
      <c r="D155" s="39" t="str">
        <f>IF(ISBLANK(Sheet!EC153),"",IF(ISNUMBER(--Sheet!EC153),--Sheet!EC153,Sheet!EC153))</f>
        <v/>
      </c>
      <c r="E155" s="5" t="str">
        <f>IF(D155="","",IF(ISNUMBER(D155),"NEEDS NAME",IFERROR(VLOOKUP(D155,Data!$B$2:$C$300,2,FALSE),"ERROR")))</f>
        <v/>
      </c>
      <c r="F155" s="73"/>
      <c r="G155" s="74"/>
      <c r="H155" t="str">
        <f ca="1">IF(OR(E155="A1-2300",E155="B2-2300",E155="C3-2300"),IF(F155="",COUNTIF($O$3:$Q$33,E155),COUNTIF($O$3:INDIRECT(ADDRESS(DAY(F155)+1,COLUMN($Q$3))),E155)+COUNTIF(INDIRECT(ADDRESS(DAY(F155)+2,COLUMN($O$3))):$Q$33,G155)),"")</f>
        <v/>
      </c>
      <c r="I155" s="46" t="str">
        <f>IF(OR(E155="A1-2300",E155="B2-2300",E155="C3-2300"),
MIN(1,IF(COUNTIF($O$3:$Q$3,IF(OR(DAY(F155)=0,1&lt;DAY(F155)),E155,G155))&gt;0,COUNTIF(Sheet!$E$4:$E$151,D155),0))+
MIN(1,IF(COUNTIF($O$4:$Q$4,IF(OR(DAY(F155)=0,2&lt;DAY(F155)),E155,G155))&gt;0,COUNTIF(Sheet!$H$4:$H$151,D155),0))+
MIN(1,IF(COUNTIF($O$5:$Q$5,IF(OR(DAY(F155)=0,3&lt;DAY(F155)),E155,G155))&gt;0,COUNTIF(Sheet!$K$4:$K$151,D155),0))+
MIN(1,IF(COUNTIF($O$6:$Q$6,IF(OR(DAY(F155)=0,4&lt;DAY(F155)),E155,G155))&gt;0,COUNTIF(Sheet!$N$4:$N$151,D155),0))+
MIN(1,IF(COUNTIF($O$7:$Q$7,IF(OR(DAY(F155)=0,5&lt;DAY(F155)),E155,G155))&gt;0,COUNTIF(Sheet!$Q$4:$Q$151,D155),0))+
MIN(1,IF(COUNTIF($O$8:$Q$8,IF(OR(DAY(F155)=0,6&lt;DAY(F155)),E155,G155))&gt;0,COUNTIF(Sheet!$T$4:$T$151,D155),0))+
MIN(1,IF(COUNTIF($O$9:$Q$9,IF(OR(DAY(F155)=0,7&lt;DAY(F155)),E155,G155))&gt;0,COUNTIF(Sheet!$W$4:$W$151,D155),0))+
MIN(1,IF(COUNTIF($O$10:$Q$10,IF(OR(DAY(F155)=0,8&lt;DAY(F155)),E155,G155))&gt;0,COUNTIF(Sheet!$Z$4:$Z$151,D155),0))+
MIN(1,IF(COUNTIF($O$11:$Q$11,IF(OR(DAY(F155)=0,9&lt;DAY(F155)),E155,G155))&gt;0,COUNTIF(Sheet!$AC$4:$AC$151,D155),0))+
MIN(1,IF(COUNTIF($O$12:$Q$12,IF(OR(DAY(F155)=0,10&lt;DAY(F155)),E155,G155))&gt;0,COUNTIF(Sheet!$AF$4:$AF$151,D155),0))+
MIN(1,IF(COUNTIF($O$13:$Q$13,IF(OR(DAY(F155)=0,11&lt;DAY(F155)),E155,G155))&gt;0,COUNTIF(Sheet!$AI$4:$AI$151,D155),0))+
MIN(1,IF(COUNTIF($O$14:$Q$14,IF(OR(DAY(F155)=0,12&lt;DAY(F155)),E155,G155))&gt;0,COUNTIF(Sheet!$AL$4:$AL$151,D155),0))+
MIN(1,IF(COUNTIF($O$15:$Q$15,IF(OR(DAY(F155)=0,13&lt;DAY(F155)),E155,G155))&gt;0,COUNTIF(Sheet!$AO$4:$AO$151,D155),0))+
MIN(1,IF(COUNTIF($O$16:$Q$16,IF(OR(DAY(F155)=0,14&lt;DAY(F155)),E155,G155))&gt;0,COUNTIF(Sheet!$AR$4:$AR$151,D155),0))+
MIN(1,IF(COUNTIF($O$17:$Q$17,IF(OR(DAY(F155)=0,15&lt;DAY(F155)),E155,G155))&gt;0,COUNTIF(Sheet!$AU$4:$AU$151,D155),0))+
MIN(1,IF(COUNTIF($O$18:$Q$18,IF(OR(DAY(F155)=0,16&lt;DAY(F155)),E155,G155))&gt;0,COUNTIF(Sheet!$AX$4:$AX$151,D155),0))+
MIN(1,IF(COUNTIF($O$19:$Q$19,IF(OR(DAY(F155)=0,17&lt;DAY(F155)),E155,G155))&gt;0,COUNTIF(Sheet!$BA$4:$BA$151,D155),0))+
MIN(1,IF(COUNTIF($O$20:$Q$20,IF(OR(DAY(F155)=0,18&lt;DAY(F155)),E155,G155))&gt;0,COUNTIF(Sheet!$BD$4:$BD$151,D155),0))+
MIN(1,IF(COUNTIF($O$21:$Q$21,IF(OR(DAY(F155)=0,19&lt;DAY(F155)),E155,G155))&gt;0,COUNTIF(Sheet!$BG$4:$BG$151,D155),0))+
MIN(1,IF(COUNTIF($O$22:$Q$22,IF(OR(DAY(F155)=0,20&lt;DAY(F155)),E155,G155))&gt;0,COUNTIF(Sheet!$BJ$4:$BJ$151,D155),0))+
MIN(1,IF(COUNTIF($O$23:$Q$23,IF(OR(DAY(F155)=0,21&lt;DAY(F155)),E155,G155))&gt;0,COUNTIF(Sheet!$BM$4:$BM$151,D155),0))+
MIN(1,IF(COUNTIF($O$24:$Q$24,IF(OR(DAY(F155)=0,22&lt;DAY(F155)),E155,G155))&gt;0,COUNTIF(Sheet!$BP$4:$BP$151,D155),0))+
MIN(1,IF(COUNTIF($O$25:$Q$25,IF(OR(DAY(F155)=0,23&lt;DAY(F155)),E155,G155))&gt;0,COUNTIF(Sheet!$BS$4:$BS$151,D155),0))+
MIN(1,IF(COUNTIF($O$26:$Q$26,IF(OR(DAY(F155)=0,24&lt;DAY(F155)),E155,G155))&gt;0,COUNTIF(Sheet!$BV$4:$BV$151,D155),0))+
MIN(1,IF(COUNTIF($O$27:$Q$27,IF(OR(DAY(F155)=0,25&lt;DAY(F155)),E155,G155))&gt;0,COUNTIF(Sheet!$BY$4:$BY$151,D155),0))+
MIN(1,IF(COUNTIF($O$28:$Q$28,IF(OR(DAY(F155)=0,26&lt;DAY(F155)),E155,G155))&gt;0,COUNTIF(Sheet!$CB$4:$CB$151,D155),0))+
MIN(1,IF(COUNTIF($O$29:$Q$29,IF(OR(DAY(F155)=0,27&lt;DAY(F155)),E155,G155))&gt;0,COUNTIF(Sheet!$CE$4:$CE$151,D155),0))+
MIN(1,IF(COUNTIF($O$30:$Q$30,IF(OR(DAY(F155)=0,28&lt;DAY(F155)),E155,G155))&gt;0,COUNTIF(Sheet!$CH$4:$CH$151,D155),0))+
MIN(1,IF(COUNTIF($O$31:$Q$31,IF(OR(DAY(F155)=0,29&lt;DAY(F155)),E155,G155))&gt;0,COUNTIF(Sheet!$CK$4:$CK$151,D155),0))+
MIN(1,IF(COUNTIF($O$32:$Q$32,IF(OR(DAY(F155)=0,30&lt;DAY(F155)),E155,G155))&gt;0,COUNTIF(Sheet!$CN$4:$CN$151,D155),0))+
MIN(1,IF(COUNTIF($O$33:$Q$33,IF(OR(DAY(F155)=0,31&lt;DAY(F155)),E155,G155))&gt;0,COUNTIF(Sheet!$CQ$4:$CQ$151,D155),0)),"")</f>
        <v/>
      </c>
      <c r="J155" s="37" t="str">
        <f t="shared" ca="1" si="5"/>
        <v/>
      </c>
      <c r="K155" s="40" t="str">
        <f t="shared" ca="1" si="6"/>
        <v/>
      </c>
    </row>
    <row r="156" spans="4:11" x14ac:dyDescent="0.25">
      <c r="D156" s="39" t="str">
        <f>IF(ISBLANK(Sheet!EC154),"",IF(ISNUMBER(--Sheet!EC154),--Sheet!EC154,Sheet!EC154))</f>
        <v/>
      </c>
      <c r="E156" s="5" t="str">
        <f>IF(D156="","",IF(ISNUMBER(D156),"NEEDS NAME",IFERROR(VLOOKUP(D156,Data!$B$2:$C$300,2,FALSE),"ERROR")))</f>
        <v/>
      </c>
      <c r="F156" s="73"/>
      <c r="G156" s="74"/>
      <c r="H156" t="str">
        <f ca="1">IF(OR(E156="A1-2300",E156="B2-2300",E156="C3-2300"),IF(F156="",COUNTIF($O$3:$Q$33,E156),COUNTIF($O$3:INDIRECT(ADDRESS(DAY(F156)+1,COLUMN($Q$3))),E156)+COUNTIF(INDIRECT(ADDRESS(DAY(F156)+2,COLUMN($O$3))):$Q$33,G156)),"")</f>
        <v/>
      </c>
      <c r="I156" s="46" t="str">
        <f>IF(OR(E156="A1-2300",E156="B2-2300",E156="C3-2300"),
MIN(1,IF(COUNTIF($O$3:$Q$3,IF(OR(DAY(F156)=0,1&lt;DAY(F156)),E156,G156))&gt;0,COUNTIF(Sheet!$E$4:$E$151,D156),0))+
MIN(1,IF(COUNTIF($O$4:$Q$4,IF(OR(DAY(F156)=0,2&lt;DAY(F156)),E156,G156))&gt;0,COUNTIF(Sheet!$H$4:$H$151,D156),0))+
MIN(1,IF(COUNTIF($O$5:$Q$5,IF(OR(DAY(F156)=0,3&lt;DAY(F156)),E156,G156))&gt;0,COUNTIF(Sheet!$K$4:$K$151,D156),0))+
MIN(1,IF(COUNTIF($O$6:$Q$6,IF(OR(DAY(F156)=0,4&lt;DAY(F156)),E156,G156))&gt;0,COUNTIF(Sheet!$N$4:$N$151,D156),0))+
MIN(1,IF(COUNTIF($O$7:$Q$7,IF(OR(DAY(F156)=0,5&lt;DAY(F156)),E156,G156))&gt;0,COUNTIF(Sheet!$Q$4:$Q$151,D156),0))+
MIN(1,IF(COUNTIF($O$8:$Q$8,IF(OR(DAY(F156)=0,6&lt;DAY(F156)),E156,G156))&gt;0,COUNTIF(Sheet!$T$4:$T$151,D156),0))+
MIN(1,IF(COUNTIF($O$9:$Q$9,IF(OR(DAY(F156)=0,7&lt;DAY(F156)),E156,G156))&gt;0,COUNTIF(Sheet!$W$4:$W$151,D156),0))+
MIN(1,IF(COUNTIF($O$10:$Q$10,IF(OR(DAY(F156)=0,8&lt;DAY(F156)),E156,G156))&gt;0,COUNTIF(Sheet!$Z$4:$Z$151,D156),0))+
MIN(1,IF(COUNTIF($O$11:$Q$11,IF(OR(DAY(F156)=0,9&lt;DAY(F156)),E156,G156))&gt;0,COUNTIF(Sheet!$AC$4:$AC$151,D156),0))+
MIN(1,IF(COUNTIF($O$12:$Q$12,IF(OR(DAY(F156)=0,10&lt;DAY(F156)),E156,G156))&gt;0,COUNTIF(Sheet!$AF$4:$AF$151,D156),0))+
MIN(1,IF(COUNTIF($O$13:$Q$13,IF(OR(DAY(F156)=0,11&lt;DAY(F156)),E156,G156))&gt;0,COUNTIF(Sheet!$AI$4:$AI$151,D156),0))+
MIN(1,IF(COUNTIF($O$14:$Q$14,IF(OR(DAY(F156)=0,12&lt;DAY(F156)),E156,G156))&gt;0,COUNTIF(Sheet!$AL$4:$AL$151,D156),0))+
MIN(1,IF(COUNTIF($O$15:$Q$15,IF(OR(DAY(F156)=0,13&lt;DAY(F156)),E156,G156))&gt;0,COUNTIF(Sheet!$AO$4:$AO$151,D156),0))+
MIN(1,IF(COUNTIF($O$16:$Q$16,IF(OR(DAY(F156)=0,14&lt;DAY(F156)),E156,G156))&gt;0,COUNTIF(Sheet!$AR$4:$AR$151,D156),0))+
MIN(1,IF(COUNTIF($O$17:$Q$17,IF(OR(DAY(F156)=0,15&lt;DAY(F156)),E156,G156))&gt;0,COUNTIF(Sheet!$AU$4:$AU$151,D156),0))+
MIN(1,IF(COUNTIF($O$18:$Q$18,IF(OR(DAY(F156)=0,16&lt;DAY(F156)),E156,G156))&gt;0,COUNTIF(Sheet!$AX$4:$AX$151,D156),0))+
MIN(1,IF(COUNTIF($O$19:$Q$19,IF(OR(DAY(F156)=0,17&lt;DAY(F156)),E156,G156))&gt;0,COUNTIF(Sheet!$BA$4:$BA$151,D156),0))+
MIN(1,IF(COUNTIF($O$20:$Q$20,IF(OR(DAY(F156)=0,18&lt;DAY(F156)),E156,G156))&gt;0,COUNTIF(Sheet!$BD$4:$BD$151,D156),0))+
MIN(1,IF(COUNTIF($O$21:$Q$21,IF(OR(DAY(F156)=0,19&lt;DAY(F156)),E156,G156))&gt;0,COUNTIF(Sheet!$BG$4:$BG$151,D156),0))+
MIN(1,IF(COUNTIF($O$22:$Q$22,IF(OR(DAY(F156)=0,20&lt;DAY(F156)),E156,G156))&gt;0,COUNTIF(Sheet!$BJ$4:$BJ$151,D156),0))+
MIN(1,IF(COUNTIF($O$23:$Q$23,IF(OR(DAY(F156)=0,21&lt;DAY(F156)),E156,G156))&gt;0,COUNTIF(Sheet!$BM$4:$BM$151,D156),0))+
MIN(1,IF(COUNTIF($O$24:$Q$24,IF(OR(DAY(F156)=0,22&lt;DAY(F156)),E156,G156))&gt;0,COUNTIF(Sheet!$BP$4:$BP$151,D156),0))+
MIN(1,IF(COUNTIF($O$25:$Q$25,IF(OR(DAY(F156)=0,23&lt;DAY(F156)),E156,G156))&gt;0,COUNTIF(Sheet!$BS$4:$BS$151,D156),0))+
MIN(1,IF(COUNTIF($O$26:$Q$26,IF(OR(DAY(F156)=0,24&lt;DAY(F156)),E156,G156))&gt;0,COUNTIF(Sheet!$BV$4:$BV$151,D156),0))+
MIN(1,IF(COUNTIF($O$27:$Q$27,IF(OR(DAY(F156)=0,25&lt;DAY(F156)),E156,G156))&gt;0,COUNTIF(Sheet!$BY$4:$BY$151,D156),0))+
MIN(1,IF(COUNTIF($O$28:$Q$28,IF(OR(DAY(F156)=0,26&lt;DAY(F156)),E156,G156))&gt;0,COUNTIF(Sheet!$CB$4:$CB$151,D156),0))+
MIN(1,IF(COUNTIF($O$29:$Q$29,IF(OR(DAY(F156)=0,27&lt;DAY(F156)),E156,G156))&gt;0,COUNTIF(Sheet!$CE$4:$CE$151,D156),0))+
MIN(1,IF(COUNTIF($O$30:$Q$30,IF(OR(DAY(F156)=0,28&lt;DAY(F156)),E156,G156))&gt;0,COUNTIF(Sheet!$CH$4:$CH$151,D156),0))+
MIN(1,IF(COUNTIF($O$31:$Q$31,IF(OR(DAY(F156)=0,29&lt;DAY(F156)),E156,G156))&gt;0,COUNTIF(Sheet!$CK$4:$CK$151,D156),0))+
MIN(1,IF(COUNTIF($O$32:$Q$32,IF(OR(DAY(F156)=0,30&lt;DAY(F156)),E156,G156))&gt;0,COUNTIF(Sheet!$CN$4:$CN$151,D156),0))+
MIN(1,IF(COUNTIF($O$33:$Q$33,IF(OR(DAY(F156)=0,31&lt;DAY(F156)),E156,G156))&gt;0,COUNTIF(Sheet!$CQ$4:$CQ$151,D156),0)),"")</f>
        <v/>
      </c>
      <c r="J156" s="37" t="str">
        <f t="shared" ca="1" si="5"/>
        <v/>
      </c>
      <c r="K156" s="40" t="str">
        <f t="shared" ca="1" si="6"/>
        <v/>
      </c>
    </row>
    <row r="157" spans="4:11" x14ac:dyDescent="0.25">
      <c r="D157" s="39" t="str">
        <f>IF(ISBLANK(Sheet!EC155),"",IF(ISNUMBER(--Sheet!EC155),--Sheet!EC155,Sheet!EC155))</f>
        <v/>
      </c>
      <c r="E157" s="5" t="str">
        <f>IF(D157="","",IF(ISNUMBER(D157),"NEEDS NAME",IFERROR(VLOOKUP(D157,Data!$B$2:$C$300,2,FALSE),"ERROR")))</f>
        <v/>
      </c>
      <c r="F157" s="73"/>
      <c r="G157" s="74"/>
      <c r="H157" t="str">
        <f ca="1">IF(OR(E157="A1-2300",E157="B2-2300",E157="C3-2300"),IF(F157="",COUNTIF($O$3:$Q$33,E157),COUNTIF($O$3:INDIRECT(ADDRESS(DAY(F157)+1,COLUMN($Q$3))),E157)+COUNTIF(INDIRECT(ADDRESS(DAY(F157)+2,COLUMN($O$3))):$Q$33,G157)),"")</f>
        <v/>
      </c>
      <c r="I157" s="46" t="str">
        <f>IF(OR(E157="A1-2300",E157="B2-2300",E157="C3-2300"),
MIN(1,IF(COUNTIF($O$3:$Q$3,IF(OR(DAY(F157)=0,1&lt;DAY(F157)),E157,G157))&gt;0,COUNTIF(Sheet!$E$4:$E$151,D157),0))+
MIN(1,IF(COUNTIF($O$4:$Q$4,IF(OR(DAY(F157)=0,2&lt;DAY(F157)),E157,G157))&gt;0,COUNTIF(Sheet!$H$4:$H$151,D157),0))+
MIN(1,IF(COUNTIF($O$5:$Q$5,IF(OR(DAY(F157)=0,3&lt;DAY(F157)),E157,G157))&gt;0,COUNTIF(Sheet!$K$4:$K$151,D157),0))+
MIN(1,IF(COUNTIF($O$6:$Q$6,IF(OR(DAY(F157)=0,4&lt;DAY(F157)),E157,G157))&gt;0,COUNTIF(Sheet!$N$4:$N$151,D157),0))+
MIN(1,IF(COUNTIF($O$7:$Q$7,IF(OR(DAY(F157)=0,5&lt;DAY(F157)),E157,G157))&gt;0,COUNTIF(Sheet!$Q$4:$Q$151,D157),0))+
MIN(1,IF(COUNTIF($O$8:$Q$8,IF(OR(DAY(F157)=0,6&lt;DAY(F157)),E157,G157))&gt;0,COUNTIF(Sheet!$T$4:$T$151,D157),0))+
MIN(1,IF(COUNTIF($O$9:$Q$9,IF(OR(DAY(F157)=0,7&lt;DAY(F157)),E157,G157))&gt;0,COUNTIF(Sheet!$W$4:$W$151,D157),0))+
MIN(1,IF(COUNTIF($O$10:$Q$10,IF(OR(DAY(F157)=0,8&lt;DAY(F157)),E157,G157))&gt;0,COUNTIF(Sheet!$Z$4:$Z$151,D157),0))+
MIN(1,IF(COUNTIF($O$11:$Q$11,IF(OR(DAY(F157)=0,9&lt;DAY(F157)),E157,G157))&gt;0,COUNTIF(Sheet!$AC$4:$AC$151,D157),0))+
MIN(1,IF(COUNTIF($O$12:$Q$12,IF(OR(DAY(F157)=0,10&lt;DAY(F157)),E157,G157))&gt;0,COUNTIF(Sheet!$AF$4:$AF$151,D157),0))+
MIN(1,IF(COUNTIF($O$13:$Q$13,IF(OR(DAY(F157)=0,11&lt;DAY(F157)),E157,G157))&gt;0,COUNTIF(Sheet!$AI$4:$AI$151,D157),0))+
MIN(1,IF(COUNTIF($O$14:$Q$14,IF(OR(DAY(F157)=0,12&lt;DAY(F157)),E157,G157))&gt;0,COUNTIF(Sheet!$AL$4:$AL$151,D157),0))+
MIN(1,IF(COUNTIF($O$15:$Q$15,IF(OR(DAY(F157)=0,13&lt;DAY(F157)),E157,G157))&gt;0,COUNTIF(Sheet!$AO$4:$AO$151,D157),0))+
MIN(1,IF(COUNTIF($O$16:$Q$16,IF(OR(DAY(F157)=0,14&lt;DAY(F157)),E157,G157))&gt;0,COUNTIF(Sheet!$AR$4:$AR$151,D157),0))+
MIN(1,IF(COUNTIF($O$17:$Q$17,IF(OR(DAY(F157)=0,15&lt;DAY(F157)),E157,G157))&gt;0,COUNTIF(Sheet!$AU$4:$AU$151,D157),0))+
MIN(1,IF(COUNTIF($O$18:$Q$18,IF(OR(DAY(F157)=0,16&lt;DAY(F157)),E157,G157))&gt;0,COUNTIF(Sheet!$AX$4:$AX$151,D157),0))+
MIN(1,IF(COUNTIF($O$19:$Q$19,IF(OR(DAY(F157)=0,17&lt;DAY(F157)),E157,G157))&gt;0,COUNTIF(Sheet!$BA$4:$BA$151,D157),0))+
MIN(1,IF(COUNTIF($O$20:$Q$20,IF(OR(DAY(F157)=0,18&lt;DAY(F157)),E157,G157))&gt;0,COUNTIF(Sheet!$BD$4:$BD$151,D157),0))+
MIN(1,IF(COUNTIF($O$21:$Q$21,IF(OR(DAY(F157)=0,19&lt;DAY(F157)),E157,G157))&gt;0,COUNTIF(Sheet!$BG$4:$BG$151,D157),0))+
MIN(1,IF(COUNTIF($O$22:$Q$22,IF(OR(DAY(F157)=0,20&lt;DAY(F157)),E157,G157))&gt;0,COUNTIF(Sheet!$BJ$4:$BJ$151,D157),0))+
MIN(1,IF(COUNTIF($O$23:$Q$23,IF(OR(DAY(F157)=0,21&lt;DAY(F157)),E157,G157))&gt;0,COUNTIF(Sheet!$BM$4:$BM$151,D157),0))+
MIN(1,IF(COUNTIF($O$24:$Q$24,IF(OR(DAY(F157)=0,22&lt;DAY(F157)),E157,G157))&gt;0,COUNTIF(Sheet!$BP$4:$BP$151,D157),0))+
MIN(1,IF(COUNTIF($O$25:$Q$25,IF(OR(DAY(F157)=0,23&lt;DAY(F157)),E157,G157))&gt;0,COUNTIF(Sheet!$BS$4:$BS$151,D157),0))+
MIN(1,IF(COUNTIF($O$26:$Q$26,IF(OR(DAY(F157)=0,24&lt;DAY(F157)),E157,G157))&gt;0,COUNTIF(Sheet!$BV$4:$BV$151,D157),0))+
MIN(1,IF(COUNTIF($O$27:$Q$27,IF(OR(DAY(F157)=0,25&lt;DAY(F157)),E157,G157))&gt;0,COUNTIF(Sheet!$BY$4:$BY$151,D157),0))+
MIN(1,IF(COUNTIF($O$28:$Q$28,IF(OR(DAY(F157)=0,26&lt;DAY(F157)),E157,G157))&gt;0,COUNTIF(Sheet!$CB$4:$CB$151,D157),0))+
MIN(1,IF(COUNTIF($O$29:$Q$29,IF(OR(DAY(F157)=0,27&lt;DAY(F157)),E157,G157))&gt;0,COUNTIF(Sheet!$CE$4:$CE$151,D157),0))+
MIN(1,IF(COUNTIF($O$30:$Q$30,IF(OR(DAY(F157)=0,28&lt;DAY(F157)),E157,G157))&gt;0,COUNTIF(Sheet!$CH$4:$CH$151,D157),0))+
MIN(1,IF(COUNTIF($O$31:$Q$31,IF(OR(DAY(F157)=0,29&lt;DAY(F157)),E157,G157))&gt;0,COUNTIF(Sheet!$CK$4:$CK$151,D157),0))+
MIN(1,IF(COUNTIF($O$32:$Q$32,IF(OR(DAY(F157)=0,30&lt;DAY(F157)),E157,G157))&gt;0,COUNTIF(Sheet!$CN$4:$CN$151,D157),0))+
MIN(1,IF(COUNTIF($O$33:$Q$33,IF(OR(DAY(F157)=0,31&lt;DAY(F157)),E157,G157))&gt;0,COUNTIF(Sheet!$CQ$4:$CQ$151,D157),0)),"")</f>
        <v/>
      </c>
      <c r="J157" s="37" t="str">
        <f t="shared" ca="1" si="5"/>
        <v/>
      </c>
      <c r="K157" s="40" t="str">
        <f t="shared" ca="1" si="6"/>
        <v/>
      </c>
    </row>
    <row r="158" spans="4:11" x14ac:dyDescent="0.25">
      <c r="D158" s="39" t="str">
        <f>IF(ISBLANK(Sheet!EC156),"",IF(ISNUMBER(--Sheet!EC156),--Sheet!EC156,Sheet!EC156))</f>
        <v/>
      </c>
      <c r="E158" s="5" t="str">
        <f>IF(D158="","",IF(ISNUMBER(D158),"NEEDS NAME",IFERROR(VLOOKUP(D158,Data!$B$2:$C$300,2,FALSE),"ERROR")))</f>
        <v/>
      </c>
      <c r="F158" s="73"/>
      <c r="G158" s="74"/>
      <c r="H158" t="str">
        <f ca="1">IF(OR(E158="A1-2300",E158="B2-2300",E158="C3-2300"),IF(F158="",COUNTIF($O$3:$Q$33,E158),COUNTIF($O$3:INDIRECT(ADDRESS(DAY(F158)+1,COLUMN($Q$3))),E158)+COUNTIF(INDIRECT(ADDRESS(DAY(F158)+2,COLUMN($O$3))):$Q$33,G158)),"")</f>
        <v/>
      </c>
      <c r="I158" s="46" t="str">
        <f>IF(OR(E158="A1-2300",E158="B2-2300",E158="C3-2300"),
MIN(1,IF(COUNTIF($O$3:$Q$3,IF(OR(DAY(F158)=0,1&lt;DAY(F158)),E158,G158))&gt;0,COUNTIF(Sheet!$E$4:$E$151,D158),0))+
MIN(1,IF(COUNTIF($O$4:$Q$4,IF(OR(DAY(F158)=0,2&lt;DAY(F158)),E158,G158))&gt;0,COUNTIF(Sheet!$H$4:$H$151,D158),0))+
MIN(1,IF(COUNTIF($O$5:$Q$5,IF(OR(DAY(F158)=0,3&lt;DAY(F158)),E158,G158))&gt;0,COUNTIF(Sheet!$K$4:$K$151,D158),0))+
MIN(1,IF(COUNTIF($O$6:$Q$6,IF(OR(DAY(F158)=0,4&lt;DAY(F158)),E158,G158))&gt;0,COUNTIF(Sheet!$N$4:$N$151,D158),0))+
MIN(1,IF(COUNTIF($O$7:$Q$7,IF(OR(DAY(F158)=0,5&lt;DAY(F158)),E158,G158))&gt;0,COUNTIF(Sheet!$Q$4:$Q$151,D158),0))+
MIN(1,IF(COUNTIF($O$8:$Q$8,IF(OR(DAY(F158)=0,6&lt;DAY(F158)),E158,G158))&gt;0,COUNTIF(Sheet!$T$4:$T$151,D158),0))+
MIN(1,IF(COUNTIF($O$9:$Q$9,IF(OR(DAY(F158)=0,7&lt;DAY(F158)),E158,G158))&gt;0,COUNTIF(Sheet!$W$4:$W$151,D158),0))+
MIN(1,IF(COUNTIF($O$10:$Q$10,IF(OR(DAY(F158)=0,8&lt;DAY(F158)),E158,G158))&gt;0,COUNTIF(Sheet!$Z$4:$Z$151,D158),0))+
MIN(1,IF(COUNTIF($O$11:$Q$11,IF(OR(DAY(F158)=0,9&lt;DAY(F158)),E158,G158))&gt;0,COUNTIF(Sheet!$AC$4:$AC$151,D158),0))+
MIN(1,IF(COUNTIF($O$12:$Q$12,IF(OR(DAY(F158)=0,10&lt;DAY(F158)),E158,G158))&gt;0,COUNTIF(Sheet!$AF$4:$AF$151,D158),0))+
MIN(1,IF(COUNTIF($O$13:$Q$13,IF(OR(DAY(F158)=0,11&lt;DAY(F158)),E158,G158))&gt;0,COUNTIF(Sheet!$AI$4:$AI$151,D158),0))+
MIN(1,IF(COUNTIF($O$14:$Q$14,IF(OR(DAY(F158)=0,12&lt;DAY(F158)),E158,G158))&gt;0,COUNTIF(Sheet!$AL$4:$AL$151,D158),0))+
MIN(1,IF(COUNTIF($O$15:$Q$15,IF(OR(DAY(F158)=0,13&lt;DAY(F158)),E158,G158))&gt;0,COUNTIF(Sheet!$AO$4:$AO$151,D158),0))+
MIN(1,IF(COUNTIF($O$16:$Q$16,IF(OR(DAY(F158)=0,14&lt;DAY(F158)),E158,G158))&gt;0,COUNTIF(Sheet!$AR$4:$AR$151,D158),0))+
MIN(1,IF(COUNTIF($O$17:$Q$17,IF(OR(DAY(F158)=0,15&lt;DAY(F158)),E158,G158))&gt;0,COUNTIF(Sheet!$AU$4:$AU$151,D158),0))+
MIN(1,IF(COUNTIF($O$18:$Q$18,IF(OR(DAY(F158)=0,16&lt;DAY(F158)),E158,G158))&gt;0,COUNTIF(Sheet!$AX$4:$AX$151,D158),0))+
MIN(1,IF(COUNTIF($O$19:$Q$19,IF(OR(DAY(F158)=0,17&lt;DAY(F158)),E158,G158))&gt;0,COUNTIF(Sheet!$BA$4:$BA$151,D158),0))+
MIN(1,IF(COUNTIF($O$20:$Q$20,IF(OR(DAY(F158)=0,18&lt;DAY(F158)),E158,G158))&gt;0,COUNTIF(Sheet!$BD$4:$BD$151,D158),0))+
MIN(1,IF(COUNTIF($O$21:$Q$21,IF(OR(DAY(F158)=0,19&lt;DAY(F158)),E158,G158))&gt;0,COUNTIF(Sheet!$BG$4:$BG$151,D158),0))+
MIN(1,IF(COUNTIF($O$22:$Q$22,IF(OR(DAY(F158)=0,20&lt;DAY(F158)),E158,G158))&gt;0,COUNTIF(Sheet!$BJ$4:$BJ$151,D158),0))+
MIN(1,IF(COUNTIF($O$23:$Q$23,IF(OR(DAY(F158)=0,21&lt;DAY(F158)),E158,G158))&gt;0,COUNTIF(Sheet!$BM$4:$BM$151,D158),0))+
MIN(1,IF(COUNTIF($O$24:$Q$24,IF(OR(DAY(F158)=0,22&lt;DAY(F158)),E158,G158))&gt;0,COUNTIF(Sheet!$BP$4:$BP$151,D158),0))+
MIN(1,IF(COUNTIF($O$25:$Q$25,IF(OR(DAY(F158)=0,23&lt;DAY(F158)),E158,G158))&gt;0,COUNTIF(Sheet!$BS$4:$BS$151,D158),0))+
MIN(1,IF(COUNTIF($O$26:$Q$26,IF(OR(DAY(F158)=0,24&lt;DAY(F158)),E158,G158))&gt;0,COUNTIF(Sheet!$BV$4:$BV$151,D158),0))+
MIN(1,IF(COUNTIF($O$27:$Q$27,IF(OR(DAY(F158)=0,25&lt;DAY(F158)),E158,G158))&gt;0,COUNTIF(Sheet!$BY$4:$BY$151,D158),0))+
MIN(1,IF(COUNTIF($O$28:$Q$28,IF(OR(DAY(F158)=0,26&lt;DAY(F158)),E158,G158))&gt;0,COUNTIF(Sheet!$CB$4:$CB$151,D158),0))+
MIN(1,IF(COUNTIF($O$29:$Q$29,IF(OR(DAY(F158)=0,27&lt;DAY(F158)),E158,G158))&gt;0,COUNTIF(Sheet!$CE$4:$CE$151,D158),0))+
MIN(1,IF(COUNTIF($O$30:$Q$30,IF(OR(DAY(F158)=0,28&lt;DAY(F158)),E158,G158))&gt;0,COUNTIF(Sheet!$CH$4:$CH$151,D158),0))+
MIN(1,IF(COUNTIF($O$31:$Q$31,IF(OR(DAY(F158)=0,29&lt;DAY(F158)),E158,G158))&gt;0,COUNTIF(Sheet!$CK$4:$CK$151,D158),0))+
MIN(1,IF(COUNTIF($O$32:$Q$32,IF(OR(DAY(F158)=0,30&lt;DAY(F158)),E158,G158))&gt;0,COUNTIF(Sheet!$CN$4:$CN$151,D158),0))+
MIN(1,IF(COUNTIF($O$33:$Q$33,IF(OR(DAY(F158)=0,31&lt;DAY(F158)),E158,G158))&gt;0,COUNTIF(Sheet!$CQ$4:$CQ$151,D158),0)),"")</f>
        <v/>
      </c>
      <c r="J158" s="37" t="str">
        <f t="shared" ca="1" si="5"/>
        <v/>
      </c>
      <c r="K158" s="40" t="str">
        <f t="shared" ca="1" si="6"/>
        <v/>
      </c>
    </row>
    <row r="159" spans="4:11" x14ac:dyDescent="0.25">
      <c r="D159" s="39" t="str">
        <f>IF(ISBLANK(Sheet!EC157),"",IF(ISNUMBER(--Sheet!EC157),--Sheet!EC157,Sheet!EC157))</f>
        <v/>
      </c>
      <c r="E159" s="5" t="str">
        <f>IF(D159="","",IF(ISNUMBER(D159),"NEEDS NAME",IFERROR(VLOOKUP(D159,Data!$B$2:$C$300,2,FALSE),"ERROR")))</f>
        <v/>
      </c>
      <c r="F159" s="73"/>
      <c r="G159" s="74"/>
      <c r="H159" t="str">
        <f ca="1">IF(OR(E159="A1-2300",E159="B2-2300",E159="C3-2300"),IF(F159="",COUNTIF($O$3:$Q$33,E159),COUNTIF($O$3:INDIRECT(ADDRESS(DAY(F159)+1,COLUMN($Q$3))),E159)+COUNTIF(INDIRECT(ADDRESS(DAY(F159)+2,COLUMN($O$3))):$Q$33,G159)),"")</f>
        <v/>
      </c>
      <c r="I159" s="46" t="str">
        <f>IF(OR(E159="A1-2300",E159="B2-2300",E159="C3-2300"),
MIN(1,IF(COUNTIF($O$3:$Q$3,IF(OR(DAY(F159)=0,1&lt;DAY(F159)),E159,G159))&gt;0,COUNTIF(Sheet!$E$4:$E$151,D159),0))+
MIN(1,IF(COUNTIF($O$4:$Q$4,IF(OR(DAY(F159)=0,2&lt;DAY(F159)),E159,G159))&gt;0,COUNTIF(Sheet!$H$4:$H$151,D159),0))+
MIN(1,IF(COUNTIF($O$5:$Q$5,IF(OR(DAY(F159)=0,3&lt;DAY(F159)),E159,G159))&gt;0,COUNTIF(Sheet!$K$4:$K$151,D159),0))+
MIN(1,IF(COUNTIF($O$6:$Q$6,IF(OR(DAY(F159)=0,4&lt;DAY(F159)),E159,G159))&gt;0,COUNTIF(Sheet!$N$4:$N$151,D159),0))+
MIN(1,IF(COUNTIF($O$7:$Q$7,IF(OR(DAY(F159)=0,5&lt;DAY(F159)),E159,G159))&gt;0,COUNTIF(Sheet!$Q$4:$Q$151,D159),0))+
MIN(1,IF(COUNTIF($O$8:$Q$8,IF(OR(DAY(F159)=0,6&lt;DAY(F159)),E159,G159))&gt;0,COUNTIF(Sheet!$T$4:$T$151,D159),0))+
MIN(1,IF(COUNTIF($O$9:$Q$9,IF(OR(DAY(F159)=0,7&lt;DAY(F159)),E159,G159))&gt;0,COUNTIF(Sheet!$W$4:$W$151,D159),0))+
MIN(1,IF(COUNTIF($O$10:$Q$10,IF(OR(DAY(F159)=0,8&lt;DAY(F159)),E159,G159))&gt;0,COUNTIF(Sheet!$Z$4:$Z$151,D159),0))+
MIN(1,IF(COUNTIF($O$11:$Q$11,IF(OR(DAY(F159)=0,9&lt;DAY(F159)),E159,G159))&gt;0,COUNTIF(Sheet!$AC$4:$AC$151,D159),0))+
MIN(1,IF(COUNTIF($O$12:$Q$12,IF(OR(DAY(F159)=0,10&lt;DAY(F159)),E159,G159))&gt;0,COUNTIF(Sheet!$AF$4:$AF$151,D159),0))+
MIN(1,IF(COUNTIF($O$13:$Q$13,IF(OR(DAY(F159)=0,11&lt;DAY(F159)),E159,G159))&gt;0,COUNTIF(Sheet!$AI$4:$AI$151,D159),0))+
MIN(1,IF(COUNTIF($O$14:$Q$14,IF(OR(DAY(F159)=0,12&lt;DAY(F159)),E159,G159))&gt;0,COUNTIF(Sheet!$AL$4:$AL$151,D159),0))+
MIN(1,IF(COUNTIF($O$15:$Q$15,IF(OR(DAY(F159)=0,13&lt;DAY(F159)),E159,G159))&gt;0,COUNTIF(Sheet!$AO$4:$AO$151,D159),0))+
MIN(1,IF(COUNTIF($O$16:$Q$16,IF(OR(DAY(F159)=0,14&lt;DAY(F159)),E159,G159))&gt;0,COUNTIF(Sheet!$AR$4:$AR$151,D159),0))+
MIN(1,IF(COUNTIF($O$17:$Q$17,IF(OR(DAY(F159)=0,15&lt;DAY(F159)),E159,G159))&gt;0,COUNTIF(Sheet!$AU$4:$AU$151,D159),0))+
MIN(1,IF(COUNTIF($O$18:$Q$18,IF(OR(DAY(F159)=0,16&lt;DAY(F159)),E159,G159))&gt;0,COUNTIF(Sheet!$AX$4:$AX$151,D159),0))+
MIN(1,IF(COUNTIF($O$19:$Q$19,IF(OR(DAY(F159)=0,17&lt;DAY(F159)),E159,G159))&gt;0,COUNTIF(Sheet!$BA$4:$BA$151,D159),0))+
MIN(1,IF(COUNTIF($O$20:$Q$20,IF(OR(DAY(F159)=0,18&lt;DAY(F159)),E159,G159))&gt;0,COUNTIF(Sheet!$BD$4:$BD$151,D159),0))+
MIN(1,IF(COUNTIF($O$21:$Q$21,IF(OR(DAY(F159)=0,19&lt;DAY(F159)),E159,G159))&gt;0,COUNTIF(Sheet!$BG$4:$BG$151,D159),0))+
MIN(1,IF(COUNTIF($O$22:$Q$22,IF(OR(DAY(F159)=0,20&lt;DAY(F159)),E159,G159))&gt;0,COUNTIF(Sheet!$BJ$4:$BJ$151,D159),0))+
MIN(1,IF(COUNTIF($O$23:$Q$23,IF(OR(DAY(F159)=0,21&lt;DAY(F159)),E159,G159))&gt;0,COUNTIF(Sheet!$BM$4:$BM$151,D159),0))+
MIN(1,IF(COUNTIF($O$24:$Q$24,IF(OR(DAY(F159)=0,22&lt;DAY(F159)),E159,G159))&gt;0,COUNTIF(Sheet!$BP$4:$BP$151,D159),0))+
MIN(1,IF(COUNTIF($O$25:$Q$25,IF(OR(DAY(F159)=0,23&lt;DAY(F159)),E159,G159))&gt;0,COUNTIF(Sheet!$BS$4:$BS$151,D159),0))+
MIN(1,IF(COUNTIF($O$26:$Q$26,IF(OR(DAY(F159)=0,24&lt;DAY(F159)),E159,G159))&gt;0,COUNTIF(Sheet!$BV$4:$BV$151,D159),0))+
MIN(1,IF(COUNTIF($O$27:$Q$27,IF(OR(DAY(F159)=0,25&lt;DAY(F159)),E159,G159))&gt;0,COUNTIF(Sheet!$BY$4:$BY$151,D159),0))+
MIN(1,IF(COUNTIF($O$28:$Q$28,IF(OR(DAY(F159)=0,26&lt;DAY(F159)),E159,G159))&gt;0,COUNTIF(Sheet!$CB$4:$CB$151,D159),0))+
MIN(1,IF(COUNTIF($O$29:$Q$29,IF(OR(DAY(F159)=0,27&lt;DAY(F159)),E159,G159))&gt;0,COUNTIF(Sheet!$CE$4:$CE$151,D159),0))+
MIN(1,IF(COUNTIF($O$30:$Q$30,IF(OR(DAY(F159)=0,28&lt;DAY(F159)),E159,G159))&gt;0,COUNTIF(Sheet!$CH$4:$CH$151,D159),0))+
MIN(1,IF(COUNTIF($O$31:$Q$31,IF(OR(DAY(F159)=0,29&lt;DAY(F159)),E159,G159))&gt;0,COUNTIF(Sheet!$CK$4:$CK$151,D159),0))+
MIN(1,IF(COUNTIF($O$32:$Q$32,IF(OR(DAY(F159)=0,30&lt;DAY(F159)),E159,G159))&gt;0,COUNTIF(Sheet!$CN$4:$CN$151,D159),0))+
MIN(1,IF(COUNTIF($O$33:$Q$33,IF(OR(DAY(F159)=0,31&lt;DAY(F159)),E159,G159))&gt;0,COUNTIF(Sheet!$CQ$4:$CQ$151,D159),0)),"")</f>
        <v/>
      </c>
      <c r="J159" s="37" t="str">
        <f t="shared" ca="1" si="5"/>
        <v/>
      </c>
      <c r="K159" s="40" t="str">
        <f t="shared" ca="1" si="6"/>
        <v/>
      </c>
    </row>
    <row r="160" spans="4:11" x14ac:dyDescent="0.25">
      <c r="D160" s="39" t="str">
        <f>IF(ISBLANK(Sheet!EC158),"",IF(ISNUMBER(--Sheet!EC158),--Sheet!EC158,Sheet!EC158))</f>
        <v/>
      </c>
      <c r="E160" s="5" t="str">
        <f>IF(D160="","",IF(ISNUMBER(D160),"NEEDS NAME",IFERROR(VLOOKUP(D160,Data!$B$2:$C$300,2,FALSE),"ERROR")))</f>
        <v/>
      </c>
      <c r="F160" s="73"/>
      <c r="G160" s="74"/>
      <c r="H160" t="str">
        <f ca="1">IF(OR(E160="A1-2300",E160="B2-2300",E160="C3-2300"),IF(F160="",COUNTIF($O$3:$Q$33,E160),COUNTIF($O$3:INDIRECT(ADDRESS(DAY(F160)+1,COLUMN($Q$3))),E160)+COUNTIF(INDIRECT(ADDRESS(DAY(F160)+2,COLUMN($O$3))):$Q$33,G160)),"")</f>
        <v/>
      </c>
      <c r="I160" s="46" t="str">
        <f>IF(OR(E160="A1-2300",E160="B2-2300",E160="C3-2300"),
MIN(1,IF(COUNTIF($O$3:$Q$3,IF(OR(DAY(F160)=0,1&lt;DAY(F160)),E160,G160))&gt;0,COUNTIF(Sheet!$E$4:$E$151,D160),0))+
MIN(1,IF(COUNTIF($O$4:$Q$4,IF(OR(DAY(F160)=0,2&lt;DAY(F160)),E160,G160))&gt;0,COUNTIF(Sheet!$H$4:$H$151,D160),0))+
MIN(1,IF(COUNTIF($O$5:$Q$5,IF(OR(DAY(F160)=0,3&lt;DAY(F160)),E160,G160))&gt;0,COUNTIF(Sheet!$K$4:$K$151,D160),0))+
MIN(1,IF(COUNTIF($O$6:$Q$6,IF(OR(DAY(F160)=0,4&lt;DAY(F160)),E160,G160))&gt;0,COUNTIF(Sheet!$N$4:$N$151,D160),0))+
MIN(1,IF(COUNTIF($O$7:$Q$7,IF(OR(DAY(F160)=0,5&lt;DAY(F160)),E160,G160))&gt;0,COUNTIF(Sheet!$Q$4:$Q$151,D160),0))+
MIN(1,IF(COUNTIF($O$8:$Q$8,IF(OR(DAY(F160)=0,6&lt;DAY(F160)),E160,G160))&gt;0,COUNTIF(Sheet!$T$4:$T$151,D160),0))+
MIN(1,IF(COUNTIF($O$9:$Q$9,IF(OR(DAY(F160)=0,7&lt;DAY(F160)),E160,G160))&gt;0,COUNTIF(Sheet!$W$4:$W$151,D160),0))+
MIN(1,IF(COUNTIF($O$10:$Q$10,IF(OR(DAY(F160)=0,8&lt;DAY(F160)),E160,G160))&gt;0,COUNTIF(Sheet!$Z$4:$Z$151,D160),0))+
MIN(1,IF(COUNTIF($O$11:$Q$11,IF(OR(DAY(F160)=0,9&lt;DAY(F160)),E160,G160))&gt;0,COUNTIF(Sheet!$AC$4:$AC$151,D160),0))+
MIN(1,IF(COUNTIF($O$12:$Q$12,IF(OR(DAY(F160)=0,10&lt;DAY(F160)),E160,G160))&gt;0,COUNTIF(Sheet!$AF$4:$AF$151,D160),0))+
MIN(1,IF(COUNTIF($O$13:$Q$13,IF(OR(DAY(F160)=0,11&lt;DAY(F160)),E160,G160))&gt;0,COUNTIF(Sheet!$AI$4:$AI$151,D160),0))+
MIN(1,IF(COUNTIF($O$14:$Q$14,IF(OR(DAY(F160)=0,12&lt;DAY(F160)),E160,G160))&gt;0,COUNTIF(Sheet!$AL$4:$AL$151,D160),0))+
MIN(1,IF(COUNTIF($O$15:$Q$15,IF(OR(DAY(F160)=0,13&lt;DAY(F160)),E160,G160))&gt;0,COUNTIF(Sheet!$AO$4:$AO$151,D160),0))+
MIN(1,IF(COUNTIF($O$16:$Q$16,IF(OR(DAY(F160)=0,14&lt;DAY(F160)),E160,G160))&gt;0,COUNTIF(Sheet!$AR$4:$AR$151,D160),0))+
MIN(1,IF(COUNTIF($O$17:$Q$17,IF(OR(DAY(F160)=0,15&lt;DAY(F160)),E160,G160))&gt;0,COUNTIF(Sheet!$AU$4:$AU$151,D160),0))+
MIN(1,IF(COUNTIF($O$18:$Q$18,IF(OR(DAY(F160)=0,16&lt;DAY(F160)),E160,G160))&gt;0,COUNTIF(Sheet!$AX$4:$AX$151,D160),0))+
MIN(1,IF(COUNTIF($O$19:$Q$19,IF(OR(DAY(F160)=0,17&lt;DAY(F160)),E160,G160))&gt;0,COUNTIF(Sheet!$BA$4:$BA$151,D160),0))+
MIN(1,IF(COUNTIF($O$20:$Q$20,IF(OR(DAY(F160)=0,18&lt;DAY(F160)),E160,G160))&gt;0,COUNTIF(Sheet!$BD$4:$BD$151,D160),0))+
MIN(1,IF(COUNTIF($O$21:$Q$21,IF(OR(DAY(F160)=0,19&lt;DAY(F160)),E160,G160))&gt;0,COUNTIF(Sheet!$BG$4:$BG$151,D160),0))+
MIN(1,IF(COUNTIF($O$22:$Q$22,IF(OR(DAY(F160)=0,20&lt;DAY(F160)),E160,G160))&gt;0,COUNTIF(Sheet!$BJ$4:$BJ$151,D160),0))+
MIN(1,IF(COUNTIF($O$23:$Q$23,IF(OR(DAY(F160)=0,21&lt;DAY(F160)),E160,G160))&gt;0,COUNTIF(Sheet!$BM$4:$BM$151,D160),0))+
MIN(1,IF(COUNTIF($O$24:$Q$24,IF(OR(DAY(F160)=0,22&lt;DAY(F160)),E160,G160))&gt;0,COUNTIF(Sheet!$BP$4:$BP$151,D160),0))+
MIN(1,IF(COUNTIF($O$25:$Q$25,IF(OR(DAY(F160)=0,23&lt;DAY(F160)),E160,G160))&gt;0,COUNTIF(Sheet!$BS$4:$BS$151,D160),0))+
MIN(1,IF(COUNTIF($O$26:$Q$26,IF(OR(DAY(F160)=0,24&lt;DAY(F160)),E160,G160))&gt;0,COUNTIF(Sheet!$BV$4:$BV$151,D160),0))+
MIN(1,IF(COUNTIF($O$27:$Q$27,IF(OR(DAY(F160)=0,25&lt;DAY(F160)),E160,G160))&gt;0,COUNTIF(Sheet!$BY$4:$BY$151,D160),0))+
MIN(1,IF(COUNTIF($O$28:$Q$28,IF(OR(DAY(F160)=0,26&lt;DAY(F160)),E160,G160))&gt;0,COUNTIF(Sheet!$CB$4:$CB$151,D160),0))+
MIN(1,IF(COUNTIF($O$29:$Q$29,IF(OR(DAY(F160)=0,27&lt;DAY(F160)),E160,G160))&gt;0,COUNTIF(Sheet!$CE$4:$CE$151,D160),0))+
MIN(1,IF(COUNTIF($O$30:$Q$30,IF(OR(DAY(F160)=0,28&lt;DAY(F160)),E160,G160))&gt;0,COUNTIF(Sheet!$CH$4:$CH$151,D160),0))+
MIN(1,IF(COUNTIF($O$31:$Q$31,IF(OR(DAY(F160)=0,29&lt;DAY(F160)),E160,G160))&gt;0,COUNTIF(Sheet!$CK$4:$CK$151,D160),0))+
MIN(1,IF(COUNTIF($O$32:$Q$32,IF(OR(DAY(F160)=0,30&lt;DAY(F160)),E160,G160))&gt;0,COUNTIF(Sheet!$CN$4:$CN$151,D160),0))+
MIN(1,IF(COUNTIF($O$33:$Q$33,IF(OR(DAY(F160)=0,31&lt;DAY(F160)),E160,G160))&gt;0,COUNTIF(Sheet!$CQ$4:$CQ$151,D160),0)),"")</f>
        <v/>
      </c>
      <c r="J160" s="37" t="str">
        <f t="shared" ca="1" si="5"/>
        <v/>
      </c>
      <c r="K160" s="40" t="str">
        <f t="shared" ca="1" si="6"/>
        <v/>
      </c>
    </row>
    <row r="161" spans="4:11" x14ac:dyDescent="0.25">
      <c r="D161" s="39" t="str">
        <f>IF(ISBLANK(Sheet!EC159),"",IF(ISNUMBER(--Sheet!EC159),--Sheet!EC159,Sheet!EC159))</f>
        <v/>
      </c>
      <c r="E161" s="5" t="str">
        <f>IF(D161="","",IF(ISNUMBER(D161),"NEEDS NAME",IFERROR(VLOOKUP(D161,Data!$B$2:$C$300,2,FALSE),"ERROR")))</f>
        <v/>
      </c>
      <c r="F161" s="73"/>
      <c r="G161" s="74"/>
      <c r="H161" t="str">
        <f ca="1">IF(OR(E161="A1-2300",E161="B2-2300",E161="C3-2300"),IF(F161="",COUNTIF($O$3:$Q$33,E161),COUNTIF($O$3:INDIRECT(ADDRESS(DAY(F161)+1,COLUMN($Q$3))),E161)+COUNTIF(INDIRECT(ADDRESS(DAY(F161)+2,COLUMN($O$3))):$Q$33,G161)),"")</f>
        <v/>
      </c>
      <c r="I161" s="46" t="str">
        <f>IF(OR(E161="A1-2300",E161="B2-2300",E161="C3-2300"),
MIN(1,IF(COUNTIF($O$3:$Q$3,IF(OR(DAY(F161)=0,1&lt;DAY(F161)),E161,G161))&gt;0,COUNTIF(Sheet!$E$4:$E$151,D161),0))+
MIN(1,IF(COUNTIF($O$4:$Q$4,IF(OR(DAY(F161)=0,2&lt;DAY(F161)),E161,G161))&gt;0,COUNTIF(Sheet!$H$4:$H$151,D161),0))+
MIN(1,IF(COUNTIF($O$5:$Q$5,IF(OR(DAY(F161)=0,3&lt;DAY(F161)),E161,G161))&gt;0,COUNTIF(Sheet!$K$4:$K$151,D161),0))+
MIN(1,IF(COUNTIF($O$6:$Q$6,IF(OR(DAY(F161)=0,4&lt;DAY(F161)),E161,G161))&gt;0,COUNTIF(Sheet!$N$4:$N$151,D161),0))+
MIN(1,IF(COUNTIF($O$7:$Q$7,IF(OR(DAY(F161)=0,5&lt;DAY(F161)),E161,G161))&gt;0,COUNTIF(Sheet!$Q$4:$Q$151,D161),0))+
MIN(1,IF(COUNTIF($O$8:$Q$8,IF(OR(DAY(F161)=0,6&lt;DAY(F161)),E161,G161))&gt;0,COUNTIF(Sheet!$T$4:$T$151,D161),0))+
MIN(1,IF(COUNTIF($O$9:$Q$9,IF(OR(DAY(F161)=0,7&lt;DAY(F161)),E161,G161))&gt;0,COUNTIF(Sheet!$W$4:$W$151,D161),0))+
MIN(1,IF(COUNTIF($O$10:$Q$10,IF(OR(DAY(F161)=0,8&lt;DAY(F161)),E161,G161))&gt;0,COUNTIF(Sheet!$Z$4:$Z$151,D161),0))+
MIN(1,IF(COUNTIF($O$11:$Q$11,IF(OR(DAY(F161)=0,9&lt;DAY(F161)),E161,G161))&gt;0,COUNTIF(Sheet!$AC$4:$AC$151,D161),0))+
MIN(1,IF(COUNTIF($O$12:$Q$12,IF(OR(DAY(F161)=0,10&lt;DAY(F161)),E161,G161))&gt;0,COUNTIF(Sheet!$AF$4:$AF$151,D161),0))+
MIN(1,IF(COUNTIF($O$13:$Q$13,IF(OR(DAY(F161)=0,11&lt;DAY(F161)),E161,G161))&gt;0,COUNTIF(Sheet!$AI$4:$AI$151,D161),0))+
MIN(1,IF(COUNTIF($O$14:$Q$14,IF(OR(DAY(F161)=0,12&lt;DAY(F161)),E161,G161))&gt;0,COUNTIF(Sheet!$AL$4:$AL$151,D161),0))+
MIN(1,IF(COUNTIF($O$15:$Q$15,IF(OR(DAY(F161)=0,13&lt;DAY(F161)),E161,G161))&gt;0,COUNTIF(Sheet!$AO$4:$AO$151,D161),0))+
MIN(1,IF(COUNTIF($O$16:$Q$16,IF(OR(DAY(F161)=0,14&lt;DAY(F161)),E161,G161))&gt;0,COUNTIF(Sheet!$AR$4:$AR$151,D161),0))+
MIN(1,IF(COUNTIF($O$17:$Q$17,IF(OR(DAY(F161)=0,15&lt;DAY(F161)),E161,G161))&gt;0,COUNTIF(Sheet!$AU$4:$AU$151,D161),0))+
MIN(1,IF(COUNTIF($O$18:$Q$18,IF(OR(DAY(F161)=0,16&lt;DAY(F161)),E161,G161))&gt;0,COUNTIF(Sheet!$AX$4:$AX$151,D161),0))+
MIN(1,IF(COUNTIF($O$19:$Q$19,IF(OR(DAY(F161)=0,17&lt;DAY(F161)),E161,G161))&gt;0,COUNTIF(Sheet!$BA$4:$BA$151,D161),0))+
MIN(1,IF(COUNTIF($O$20:$Q$20,IF(OR(DAY(F161)=0,18&lt;DAY(F161)),E161,G161))&gt;0,COUNTIF(Sheet!$BD$4:$BD$151,D161),0))+
MIN(1,IF(COUNTIF($O$21:$Q$21,IF(OR(DAY(F161)=0,19&lt;DAY(F161)),E161,G161))&gt;0,COUNTIF(Sheet!$BG$4:$BG$151,D161),0))+
MIN(1,IF(COUNTIF($O$22:$Q$22,IF(OR(DAY(F161)=0,20&lt;DAY(F161)),E161,G161))&gt;0,COUNTIF(Sheet!$BJ$4:$BJ$151,D161),0))+
MIN(1,IF(COUNTIF($O$23:$Q$23,IF(OR(DAY(F161)=0,21&lt;DAY(F161)),E161,G161))&gt;0,COUNTIF(Sheet!$BM$4:$BM$151,D161),0))+
MIN(1,IF(COUNTIF($O$24:$Q$24,IF(OR(DAY(F161)=0,22&lt;DAY(F161)),E161,G161))&gt;0,COUNTIF(Sheet!$BP$4:$BP$151,D161),0))+
MIN(1,IF(COUNTIF($O$25:$Q$25,IF(OR(DAY(F161)=0,23&lt;DAY(F161)),E161,G161))&gt;0,COUNTIF(Sheet!$BS$4:$BS$151,D161),0))+
MIN(1,IF(COUNTIF($O$26:$Q$26,IF(OR(DAY(F161)=0,24&lt;DAY(F161)),E161,G161))&gt;0,COUNTIF(Sheet!$BV$4:$BV$151,D161),0))+
MIN(1,IF(COUNTIF($O$27:$Q$27,IF(OR(DAY(F161)=0,25&lt;DAY(F161)),E161,G161))&gt;0,COUNTIF(Sheet!$BY$4:$BY$151,D161),0))+
MIN(1,IF(COUNTIF($O$28:$Q$28,IF(OR(DAY(F161)=0,26&lt;DAY(F161)),E161,G161))&gt;0,COUNTIF(Sheet!$CB$4:$CB$151,D161),0))+
MIN(1,IF(COUNTIF($O$29:$Q$29,IF(OR(DAY(F161)=0,27&lt;DAY(F161)),E161,G161))&gt;0,COUNTIF(Sheet!$CE$4:$CE$151,D161),0))+
MIN(1,IF(COUNTIF($O$30:$Q$30,IF(OR(DAY(F161)=0,28&lt;DAY(F161)),E161,G161))&gt;0,COUNTIF(Sheet!$CH$4:$CH$151,D161),0))+
MIN(1,IF(COUNTIF($O$31:$Q$31,IF(OR(DAY(F161)=0,29&lt;DAY(F161)),E161,G161))&gt;0,COUNTIF(Sheet!$CK$4:$CK$151,D161),0))+
MIN(1,IF(COUNTIF($O$32:$Q$32,IF(OR(DAY(F161)=0,30&lt;DAY(F161)),E161,G161))&gt;0,COUNTIF(Sheet!$CN$4:$CN$151,D161),0))+
MIN(1,IF(COUNTIF($O$33:$Q$33,IF(OR(DAY(F161)=0,31&lt;DAY(F161)),E161,G161))&gt;0,COUNTIF(Sheet!$CQ$4:$CQ$151,D161),0)),"")</f>
        <v/>
      </c>
      <c r="J161" s="37" t="str">
        <f t="shared" ca="1" si="5"/>
        <v/>
      </c>
      <c r="K161" s="40" t="str">
        <f t="shared" ca="1" si="6"/>
        <v/>
      </c>
    </row>
    <row r="162" spans="4:11" x14ac:dyDescent="0.25">
      <c r="D162" s="39" t="str">
        <f>IF(ISBLANK(Sheet!EC160),"",IF(ISNUMBER(--Sheet!EC160),--Sheet!EC160,Sheet!EC160))</f>
        <v/>
      </c>
      <c r="E162" s="5" t="str">
        <f>IF(D162="","",IF(ISNUMBER(D162),"NEEDS NAME",IFERROR(VLOOKUP(D162,Data!$B$2:$C$300,2,FALSE),"ERROR")))</f>
        <v/>
      </c>
      <c r="F162" s="73"/>
      <c r="G162" s="74"/>
      <c r="H162" t="str">
        <f ca="1">IF(OR(E162="A1-2300",E162="B2-2300",E162="C3-2300"),IF(F162="",COUNTIF($O$3:$Q$33,E162),COUNTIF($O$3:INDIRECT(ADDRESS(DAY(F162)+1,COLUMN($Q$3))),E162)+COUNTIF(INDIRECT(ADDRESS(DAY(F162)+2,COLUMN($O$3))):$Q$33,G162)),"")</f>
        <v/>
      </c>
      <c r="I162" s="46" t="str">
        <f>IF(OR(E162="A1-2300",E162="B2-2300",E162="C3-2300"),
MIN(1,IF(COUNTIF($O$3:$Q$3,IF(OR(DAY(F162)=0,1&lt;DAY(F162)),E162,G162))&gt;0,COUNTIF(Sheet!$E$4:$E$151,D162),0))+
MIN(1,IF(COUNTIF($O$4:$Q$4,IF(OR(DAY(F162)=0,2&lt;DAY(F162)),E162,G162))&gt;0,COUNTIF(Sheet!$H$4:$H$151,D162),0))+
MIN(1,IF(COUNTIF($O$5:$Q$5,IF(OR(DAY(F162)=0,3&lt;DAY(F162)),E162,G162))&gt;0,COUNTIF(Sheet!$K$4:$K$151,D162),0))+
MIN(1,IF(COUNTIF($O$6:$Q$6,IF(OR(DAY(F162)=0,4&lt;DAY(F162)),E162,G162))&gt;0,COUNTIF(Sheet!$N$4:$N$151,D162),0))+
MIN(1,IF(COUNTIF($O$7:$Q$7,IF(OR(DAY(F162)=0,5&lt;DAY(F162)),E162,G162))&gt;0,COUNTIF(Sheet!$Q$4:$Q$151,D162),0))+
MIN(1,IF(COUNTIF($O$8:$Q$8,IF(OR(DAY(F162)=0,6&lt;DAY(F162)),E162,G162))&gt;0,COUNTIF(Sheet!$T$4:$T$151,D162),0))+
MIN(1,IF(COUNTIF($O$9:$Q$9,IF(OR(DAY(F162)=0,7&lt;DAY(F162)),E162,G162))&gt;0,COUNTIF(Sheet!$W$4:$W$151,D162),0))+
MIN(1,IF(COUNTIF($O$10:$Q$10,IF(OR(DAY(F162)=0,8&lt;DAY(F162)),E162,G162))&gt;0,COUNTIF(Sheet!$Z$4:$Z$151,D162),0))+
MIN(1,IF(COUNTIF($O$11:$Q$11,IF(OR(DAY(F162)=0,9&lt;DAY(F162)),E162,G162))&gt;0,COUNTIF(Sheet!$AC$4:$AC$151,D162),0))+
MIN(1,IF(COUNTIF($O$12:$Q$12,IF(OR(DAY(F162)=0,10&lt;DAY(F162)),E162,G162))&gt;0,COUNTIF(Sheet!$AF$4:$AF$151,D162),0))+
MIN(1,IF(COUNTIF($O$13:$Q$13,IF(OR(DAY(F162)=0,11&lt;DAY(F162)),E162,G162))&gt;0,COUNTIF(Sheet!$AI$4:$AI$151,D162),0))+
MIN(1,IF(COUNTIF($O$14:$Q$14,IF(OR(DAY(F162)=0,12&lt;DAY(F162)),E162,G162))&gt;0,COUNTIF(Sheet!$AL$4:$AL$151,D162),0))+
MIN(1,IF(COUNTIF($O$15:$Q$15,IF(OR(DAY(F162)=0,13&lt;DAY(F162)),E162,G162))&gt;0,COUNTIF(Sheet!$AO$4:$AO$151,D162),0))+
MIN(1,IF(COUNTIF($O$16:$Q$16,IF(OR(DAY(F162)=0,14&lt;DAY(F162)),E162,G162))&gt;0,COUNTIF(Sheet!$AR$4:$AR$151,D162),0))+
MIN(1,IF(COUNTIF($O$17:$Q$17,IF(OR(DAY(F162)=0,15&lt;DAY(F162)),E162,G162))&gt;0,COUNTIF(Sheet!$AU$4:$AU$151,D162),0))+
MIN(1,IF(COUNTIF($O$18:$Q$18,IF(OR(DAY(F162)=0,16&lt;DAY(F162)),E162,G162))&gt;0,COUNTIF(Sheet!$AX$4:$AX$151,D162),0))+
MIN(1,IF(COUNTIF($O$19:$Q$19,IF(OR(DAY(F162)=0,17&lt;DAY(F162)),E162,G162))&gt;0,COUNTIF(Sheet!$BA$4:$BA$151,D162),0))+
MIN(1,IF(COUNTIF($O$20:$Q$20,IF(OR(DAY(F162)=0,18&lt;DAY(F162)),E162,G162))&gt;0,COUNTIF(Sheet!$BD$4:$BD$151,D162),0))+
MIN(1,IF(COUNTIF($O$21:$Q$21,IF(OR(DAY(F162)=0,19&lt;DAY(F162)),E162,G162))&gt;0,COUNTIF(Sheet!$BG$4:$BG$151,D162),0))+
MIN(1,IF(COUNTIF($O$22:$Q$22,IF(OR(DAY(F162)=0,20&lt;DAY(F162)),E162,G162))&gt;0,COUNTIF(Sheet!$BJ$4:$BJ$151,D162),0))+
MIN(1,IF(COUNTIF($O$23:$Q$23,IF(OR(DAY(F162)=0,21&lt;DAY(F162)),E162,G162))&gt;0,COUNTIF(Sheet!$BM$4:$BM$151,D162),0))+
MIN(1,IF(COUNTIF($O$24:$Q$24,IF(OR(DAY(F162)=0,22&lt;DAY(F162)),E162,G162))&gt;0,COUNTIF(Sheet!$BP$4:$BP$151,D162),0))+
MIN(1,IF(COUNTIF($O$25:$Q$25,IF(OR(DAY(F162)=0,23&lt;DAY(F162)),E162,G162))&gt;0,COUNTIF(Sheet!$BS$4:$BS$151,D162),0))+
MIN(1,IF(COUNTIF($O$26:$Q$26,IF(OR(DAY(F162)=0,24&lt;DAY(F162)),E162,G162))&gt;0,COUNTIF(Sheet!$BV$4:$BV$151,D162),0))+
MIN(1,IF(COUNTIF($O$27:$Q$27,IF(OR(DAY(F162)=0,25&lt;DAY(F162)),E162,G162))&gt;0,COUNTIF(Sheet!$BY$4:$BY$151,D162),0))+
MIN(1,IF(COUNTIF($O$28:$Q$28,IF(OR(DAY(F162)=0,26&lt;DAY(F162)),E162,G162))&gt;0,COUNTIF(Sheet!$CB$4:$CB$151,D162),0))+
MIN(1,IF(COUNTIF($O$29:$Q$29,IF(OR(DAY(F162)=0,27&lt;DAY(F162)),E162,G162))&gt;0,COUNTIF(Sheet!$CE$4:$CE$151,D162),0))+
MIN(1,IF(COUNTIF($O$30:$Q$30,IF(OR(DAY(F162)=0,28&lt;DAY(F162)),E162,G162))&gt;0,COUNTIF(Sheet!$CH$4:$CH$151,D162),0))+
MIN(1,IF(COUNTIF($O$31:$Q$31,IF(OR(DAY(F162)=0,29&lt;DAY(F162)),E162,G162))&gt;0,COUNTIF(Sheet!$CK$4:$CK$151,D162),0))+
MIN(1,IF(COUNTIF($O$32:$Q$32,IF(OR(DAY(F162)=0,30&lt;DAY(F162)),E162,G162))&gt;0,COUNTIF(Sheet!$CN$4:$CN$151,D162),0))+
MIN(1,IF(COUNTIF($O$33:$Q$33,IF(OR(DAY(F162)=0,31&lt;DAY(F162)),E162,G162))&gt;0,COUNTIF(Sheet!$CQ$4:$CQ$151,D162),0)),"")</f>
        <v/>
      </c>
      <c r="J162" s="37" t="str">
        <f t="shared" ca="1" si="5"/>
        <v/>
      </c>
      <c r="K162" s="40" t="str">
        <f t="shared" ca="1" si="6"/>
        <v/>
      </c>
    </row>
    <row r="163" spans="4:11" x14ac:dyDescent="0.25">
      <c r="D163" s="39" t="str">
        <f>IF(ISBLANK(Sheet!EC161),"",IF(ISNUMBER(--Sheet!EC161),--Sheet!EC161,Sheet!EC161))</f>
        <v/>
      </c>
      <c r="E163" s="5" t="str">
        <f>IF(D163="","",IF(ISNUMBER(D163),"NEEDS NAME",IFERROR(VLOOKUP(D163,Data!$B$2:$C$300,2,FALSE),"ERROR")))</f>
        <v/>
      </c>
      <c r="F163" s="73"/>
      <c r="G163" s="74"/>
      <c r="H163" t="str">
        <f ca="1">IF(OR(E163="A1-2300",E163="B2-2300",E163="C3-2300"),IF(F163="",COUNTIF($O$3:$Q$33,E163),COUNTIF($O$3:INDIRECT(ADDRESS(DAY(F163)+1,COLUMN($Q$3))),E163)+COUNTIF(INDIRECT(ADDRESS(DAY(F163)+2,COLUMN($O$3))):$Q$33,G163)),"")</f>
        <v/>
      </c>
      <c r="I163" s="46" t="str">
        <f>IF(OR(E163="A1-2300",E163="B2-2300",E163="C3-2300"),
MIN(1,IF(COUNTIF($O$3:$Q$3,IF(OR(DAY(F163)=0,1&lt;DAY(F163)),E163,G163))&gt;0,COUNTIF(Sheet!$E$4:$E$151,D163),0))+
MIN(1,IF(COUNTIF($O$4:$Q$4,IF(OR(DAY(F163)=0,2&lt;DAY(F163)),E163,G163))&gt;0,COUNTIF(Sheet!$H$4:$H$151,D163),0))+
MIN(1,IF(COUNTIF($O$5:$Q$5,IF(OR(DAY(F163)=0,3&lt;DAY(F163)),E163,G163))&gt;0,COUNTIF(Sheet!$K$4:$K$151,D163),0))+
MIN(1,IF(COUNTIF($O$6:$Q$6,IF(OR(DAY(F163)=0,4&lt;DAY(F163)),E163,G163))&gt;0,COUNTIF(Sheet!$N$4:$N$151,D163),0))+
MIN(1,IF(COUNTIF($O$7:$Q$7,IF(OR(DAY(F163)=0,5&lt;DAY(F163)),E163,G163))&gt;0,COUNTIF(Sheet!$Q$4:$Q$151,D163),0))+
MIN(1,IF(COUNTIF($O$8:$Q$8,IF(OR(DAY(F163)=0,6&lt;DAY(F163)),E163,G163))&gt;0,COUNTIF(Sheet!$T$4:$T$151,D163),0))+
MIN(1,IF(COUNTIF($O$9:$Q$9,IF(OR(DAY(F163)=0,7&lt;DAY(F163)),E163,G163))&gt;0,COUNTIF(Sheet!$W$4:$W$151,D163),0))+
MIN(1,IF(COUNTIF($O$10:$Q$10,IF(OR(DAY(F163)=0,8&lt;DAY(F163)),E163,G163))&gt;0,COUNTIF(Sheet!$Z$4:$Z$151,D163),0))+
MIN(1,IF(COUNTIF($O$11:$Q$11,IF(OR(DAY(F163)=0,9&lt;DAY(F163)),E163,G163))&gt;0,COUNTIF(Sheet!$AC$4:$AC$151,D163),0))+
MIN(1,IF(COUNTIF($O$12:$Q$12,IF(OR(DAY(F163)=0,10&lt;DAY(F163)),E163,G163))&gt;0,COUNTIF(Sheet!$AF$4:$AF$151,D163),0))+
MIN(1,IF(COUNTIF($O$13:$Q$13,IF(OR(DAY(F163)=0,11&lt;DAY(F163)),E163,G163))&gt;0,COUNTIF(Sheet!$AI$4:$AI$151,D163),0))+
MIN(1,IF(COUNTIF($O$14:$Q$14,IF(OR(DAY(F163)=0,12&lt;DAY(F163)),E163,G163))&gt;0,COUNTIF(Sheet!$AL$4:$AL$151,D163),0))+
MIN(1,IF(COUNTIF($O$15:$Q$15,IF(OR(DAY(F163)=0,13&lt;DAY(F163)),E163,G163))&gt;0,COUNTIF(Sheet!$AO$4:$AO$151,D163),0))+
MIN(1,IF(COUNTIF($O$16:$Q$16,IF(OR(DAY(F163)=0,14&lt;DAY(F163)),E163,G163))&gt;0,COUNTIF(Sheet!$AR$4:$AR$151,D163),0))+
MIN(1,IF(COUNTIF($O$17:$Q$17,IF(OR(DAY(F163)=0,15&lt;DAY(F163)),E163,G163))&gt;0,COUNTIF(Sheet!$AU$4:$AU$151,D163),0))+
MIN(1,IF(COUNTIF($O$18:$Q$18,IF(OR(DAY(F163)=0,16&lt;DAY(F163)),E163,G163))&gt;0,COUNTIF(Sheet!$AX$4:$AX$151,D163),0))+
MIN(1,IF(COUNTIF($O$19:$Q$19,IF(OR(DAY(F163)=0,17&lt;DAY(F163)),E163,G163))&gt;0,COUNTIF(Sheet!$BA$4:$BA$151,D163),0))+
MIN(1,IF(COUNTIF($O$20:$Q$20,IF(OR(DAY(F163)=0,18&lt;DAY(F163)),E163,G163))&gt;0,COUNTIF(Sheet!$BD$4:$BD$151,D163),0))+
MIN(1,IF(COUNTIF($O$21:$Q$21,IF(OR(DAY(F163)=0,19&lt;DAY(F163)),E163,G163))&gt;0,COUNTIF(Sheet!$BG$4:$BG$151,D163),0))+
MIN(1,IF(COUNTIF($O$22:$Q$22,IF(OR(DAY(F163)=0,20&lt;DAY(F163)),E163,G163))&gt;0,COUNTIF(Sheet!$BJ$4:$BJ$151,D163),0))+
MIN(1,IF(COUNTIF($O$23:$Q$23,IF(OR(DAY(F163)=0,21&lt;DAY(F163)),E163,G163))&gt;0,COUNTIF(Sheet!$BM$4:$BM$151,D163),0))+
MIN(1,IF(COUNTIF($O$24:$Q$24,IF(OR(DAY(F163)=0,22&lt;DAY(F163)),E163,G163))&gt;0,COUNTIF(Sheet!$BP$4:$BP$151,D163),0))+
MIN(1,IF(COUNTIF($O$25:$Q$25,IF(OR(DAY(F163)=0,23&lt;DAY(F163)),E163,G163))&gt;0,COUNTIF(Sheet!$BS$4:$BS$151,D163),0))+
MIN(1,IF(COUNTIF($O$26:$Q$26,IF(OR(DAY(F163)=0,24&lt;DAY(F163)),E163,G163))&gt;0,COUNTIF(Sheet!$BV$4:$BV$151,D163),0))+
MIN(1,IF(COUNTIF($O$27:$Q$27,IF(OR(DAY(F163)=0,25&lt;DAY(F163)),E163,G163))&gt;0,COUNTIF(Sheet!$BY$4:$BY$151,D163),0))+
MIN(1,IF(COUNTIF($O$28:$Q$28,IF(OR(DAY(F163)=0,26&lt;DAY(F163)),E163,G163))&gt;0,COUNTIF(Sheet!$CB$4:$CB$151,D163),0))+
MIN(1,IF(COUNTIF($O$29:$Q$29,IF(OR(DAY(F163)=0,27&lt;DAY(F163)),E163,G163))&gt;0,COUNTIF(Sheet!$CE$4:$CE$151,D163),0))+
MIN(1,IF(COUNTIF($O$30:$Q$30,IF(OR(DAY(F163)=0,28&lt;DAY(F163)),E163,G163))&gt;0,COUNTIF(Sheet!$CH$4:$CH$151,D163),0))+
MIN(1,IF(COUNTIF($O$31:$Q$31,IF(OR(DAY(F163)=0,29&lt;DAY(F163)),E163,G163))&gt;0,COUNTIF(Sheet!$CK$4:$CK$151,D163),0))+
MIN(1,IF(COUNTIF($O$32:$Q$32,IF(OR(DAY(F163)=0,30&lt;DAY(F163)),E163,G163))&gt;0,COUNTIF(Sheet!$CN$4:$CN$151,D163),0))+
MIN(1,IF(COUNTIF($O$33:$Q$33,IF(OR(DAY(F163)=0,31&lt;DAY(F163)),E163,G163))&gt;0,COUNTIF(Sheet!$CQ$4:$CQ$151,D163),0)),"")</f>
        <v/>
      </c>
      <c r="J163" s="37" t="str">
        <f t="shared" ca="1" si="5"/>
        <v/>
      </c>
      <c r="K163" s="40" t="str">
        <f t="shared" ca="1" si="6"/>
        <v/>
      </c>
    </row>
    <row r="164" spans="4:11" x14ac:dyDescent="0.25">
      <c r="D164" s="39" t="str">
        <f>IF(ISBLANK(Sheet!EC162),"",IF(ISNUMBER(--Sheet!EC162),--Sheet!EC162,Sheet!EC162))</f>
        <v/>
      </c>
      <c r="E164" s="5" t="str">
        <f>IF(D164="","",IF(ISNUMBER(D164),"NEEDS NAME",IFERROR(VLOOKUP(D164,Data!$B$2:$C$300,2,FALSE),"ERROR")))</f>
        <v/>
      </c>
      <c r="F164" s="73"/>
      <c r="G164" s="74"/>
      <c r="H164" t="str">
        <f ca="1">IF(OR(E164="A1-2300",E164="B2-2300",E164="C3-2300"),IF(F164="",COUNTIF($O$3:$Q$33,E164),COUNTIF($O$3:INDIRECT(ADDRESS(DAY(F164)+1,COLUMN($Q$3))),E164)+COUNTIF(INDIRECT(ADDRESS(DAY(F164)+2,COLUMN($O$3))):$Q$33,G164)),"")</f>
        <v/>
      </c>
      <c r="I164" s="46" t="str">
        <f>IF(OR(E164="A1-2300",E164="B2-2300",E164="C3-2300"),
MIN(1,IF(COUNTIF($O$3:$Q$3,IF(OR(DAY(F164)=0,1&lt;DAY(F164)),E164,G164))&gt;0,COUNTIF(Sheet!$E$4:$E$151,D164),0))+
MIN(1,IF(COUNTIF($O$4:$Q$4,IF(OR(DAY(F164)=0,2&lt;DAY(F164)),E164,G164))&gt;0,COUNTIF(Sheet!$H$4:$H$151,D164),0))+
MIN(1,IF(COUNTIF($O$5:$Q$5,IF(OR(DAY(F164)=0,3&lt;DAY(F164)),E164,G164))&gt;0,COUNTIF(Sheet!$K$4:$K$151,D164),0))+
MIN(1,IF(COUNTIF($O$6:$Q$6,IF(OR(DAY(F164)=0,4&lt;DAY(F164)),E164,G164))&gt;0,COUNTIF(Sheet!$N$4:$N$151,D164),0))+
MIN(1,IF(COUNTIF($O$7:$Q$7,IF(OR(DAY(F164)=0,5&lt;DAY(F164)),E164,G164))&gt;0,COUNTIF(Sheet!$Q$4:$Q$151,D164),0))+
MIN(1,IF(COUNTIF($O$8:$Q$8,IF(OR(DAY(F164)=0,6&lt;DAY(F164)),E164,G164))&gt;0,COUNTIF(Sheet!$T$4:$T$151,D164),0))+
MIN(1,IF(COUNTIF($O$9:$Q$9,IF(OR(DAY(F164)=0,7&lt;DAY(F164)),E164,G164))&gt;0,COUNTIF(Sheet!$W$4:$W$151,D164),0))+
MIN(1,IF(COUNTIF($O$10:$Q$10,IF(OR(DAY(F164)=0,8&lt;DAY(F164)),E164,G164))&gt;0,COUNTIF(Sheet!$Z$4:$Z$151,D164),0))+
MIN(1,IF(COUNTIF($O$11:$Q$11,IF(OR(DAY(F164)=0,9&lt;DAY(F164)),E164,G164))&gt;0,COUNTIF(Sheet!$AC$4:$AC$151,D164),0))+
MIN(1,IF(COUNTIF($O$12:$Q$12,IF(OR(DAY(F164)=0,10&lt;DAY(F164)),E164,G164))&gt;0,COUNTIF(Sheet!$AF$4:$AF$151,D164),0))+
MIN(1,IF(COUNTIF($O$13:$Q$13,IF(OR(DAY(F164)=0,11&lt;DAY(F164)),E164,G164))&gt;0,COUNTIF(Sheet!$AI$4:$AI$151,D164),0))+
MIN(1,IF(COUNTIF($O$14:$Q$14,IF(OR(DAY(F164)=0,12&lt;DAY(F164)),E164,G164))&gt;0,COUNTIF(Sheet!$AL$4:$AL$151,D164),0))+
MIN(1,IF(COUNTIF($O$15:$Q$15,IF(OR(DAY(F164)=0,13&lt;DAY(F164)),E164,G164))&gt;0,COUNTIF(Sheet!$AO$4:$AO$151,D164),0))+
MIN(1,IF(COUNTIF($O$16:$Q$16,IF(OR(DAY(F164)=0,14&lt;DAY(F164)),E164,G164))&gt;0,COUNTIF(Sheet!$AR$4:$AR$151,D164),0))+
MIN(1,IF(COUNTIF($O$17:$Q$17,IF(OR(DAY(F164)=0,15&lt;DAY(F164)),E164,G164))&gt;0,COUNTIF(Sheet!$AU$4:$AU$151,D164),0))+
MIN(1,IF(COUNTIF($O$18:$Q$18,IF(OR(DAY(F164)=0,16&lt;DAY(F164)),E164,G164))&gt;0,COUNTIF(Sheet!$AX$4:$AX$151,D164),0))+
MIN(1,IF(COUNTIF($O$19:$Q$19,IF(OR(DAY(F164)=0,17&lt;DAY(F164)),E164,G164))&gt;0,COUNTIF(Sheet!$BA$4:$BA$151,D164),0))+
MIN(1,IF(COUNTIF($O$20:$Q$20,IF(OR(DAY(F164)=0,18&lt;DAY(F164)),E164,G164))&gt;0,COUNTIF(Sheet!$BD$4:$BD$151,D164),0))+
MIN(1,IF(COUNTIF($O$21:$Q$21,IF(OR(DAY(F164)=0,19&lt;DAY(F164)),E164,G164))&gt;0,COUNTIF(Sheet!$BG$4:$BG$151,D164),0))+
MIN(1,IF(COUNTIF($O$22:$Q$22,IF(OR(DAY(F164)=0,20&lt;DAY(F164)),E164,G164))&gt;0,COUNTIF(Sheet!$BJ$4:$BJ$151,D164),0))+
MIN(1,IF(COUNTIF($O$23:$Q$23,IF(OR(DAY(F164)=0,21&lt;DAY(F164)),E164,G164))&gt;0,COUNTIF(Sheet!$BM$4:$BM$151,D164),0))+
MIN(1,IF(COUNTIF($O$24:$Q$24,IF(OR(DAY(F164)=0,22&lt;DAY(F164)),E164,G164))&gt;0,COUNTIF(Sheet!$BP$4:$BP$151,D164),0))+
MIN(1,IF(COUNTIF($O$25:$Q$25,IF(OR(DAY(F164)=0,23&lt;DAY(F164)),E164,G164))&gt;0,COUNTIF(Sheet!$BS$4:$BS$151,D164),0))+
MIN(1,IF(COUNTIF($O$26:$Q$26,IF(OR(DAY(F164)=0,24&lt;DAY(F164)),E164,G164))&gt;0,COUNTIF(Sheet!$BV$4:$BV$151,D164),0))+
MIN(1,IF(COUNTIF($O$27:$Q$27,IF(OR(DAY(F164)=0,25&lt;DAY(F164)),E164,G164))&gt;0,COUNTIF(Sheet!$BY$4:$BY$151,D164),0))+
MIN(1,IF(COUNTIF($O$28:$Q$28,IF(OR(DAY(F164)=0,26&lt;DAY(F164)),E164,G164))&gt;0,COUNTIF(Sheet!$CB$4:$CB$151,D164),0))+
MIN(1,IF(COUNTIF($O$29:$Q$29,IF(OR(DAY(F164)=0,27&lt;DAY(F164)),E164,G164))&gt;0,COUNTIF(Sheet!$CE$4:$CE$151,D164),0))+
MIN(1,IF(COUNTIF($O$30:$Q$30,IF(OR(DAY(F164)=0,28&lt;DAY(F164)),E164,G164))&gt;0,COUNTIF(Sheet!$CH$4:$CH$151,D164),0))+
MIN(1,IF(COUNTIF($O$31:$Q$31,IF(OR(DAY(F164)=0,29&lt;DAY(F164)),E164,G164))&gt;0,COUNTIF(Sheet!$CK$4:$CK$151,D164),0))+
MIN(1,IF(COUNTIF($O$32:$Q$32,IF(OR(DAY(F164)=0,30&lt;DAY(F164)),E164,G164))&gt;0,COUNTIF(Sheet!$CN$4:$CN$151,D164),0))+
MIN(1,IF(COUNTIF($O$33:$Q$33,IF(OR(DAY(F164)=0,31&lt;DAY(F164)),E164,G164))&gt;0,COUNTIF(Sheet!$CQ$4:$CQ$151,D164),0)),"")</f>
        <v/>
      </c>
      <c r="J164" s="37" t="str">
        <f t="shared" ca="1" si="5"/>
        <v/>
      </c>
      <c r="K164" s="40" t="str">
        <f t="shared" ca="1" si="6"/>
        <v/>
      </c>
    </row>
    <row r="165" spans="4:11" x14ac:dyDescent="0.25">
      <c r="D165" s="39" t="str">
        <f>IF(ISBLANK(Sheet!EC163),"",IF(ISNUMBER(--Sheet!EC163),--Sheet!EC163,Sheet!EC163))</f>
        <v/>
      </c>
      <c r="E165" s="5" t="str">
        <f>IF(D165="","",IF(ISNUMBER(D165),"NEEDS NAME",IFERROR(VLOOKUP(D165,Data!$B$2:$C$300,2,FALSE),"ERROR")))</f>
        <v/>
      </c>
      <c r="F165" s="73"/>
      <c r="G165" s="74"/>
      <c r="H165" t="str">
        <f ca="1">IF(OR(E165="A1-2300",E165="B2-2300",E165="C3-2300"),IF(F165="",COUNTIF($O$3:$Q$33,E165),COUNTIF($O$3:INDIRECT(ADDRESS(DAY(F165)+1,COLUMN($Q$3))),E165)+COUNTIF(INDIRECT(ADDRESS(DAY(F165)+2,COLUMN($O$3))):$Q$33,G165)),"")</f>
        <v/>
      </c>
      <c r="I165" s="46" t="str">
        <f>IF(OR(E165="A1-2300",E165="B2-2300",E165="C3-2300"),
MIN(1,IF(COUNTIF($O$3:$Q$3,IF(OR(DAY(F165)=0,1&lt;DAY(F165)),E165,G165))&gt;0,COUNTIF(Sheet!$E$4:$E$151,D165),0))+
MIN(1,IF(COUNTIF($O$4:$Q$4,IF(OR(DAY(F165)=0,2&lt;DAY(F165)),E165,G165))&gt;0,COUNTIF(Sheet!$H$4:$H$151,D165),0))+
MIN(1,IF(COUNTIF($O$5:$Q$5,IF(OR(DAY(F165)=0,3&lt;DAY(F165)),E165,G165))&gt;0,COUNTIF(Sheet!$K$4:$K$151,D165),0))+
MIN(1,IF(COUNTIF($O$6:$Q$6,IF(OR(DAY(F165)=0,4&lt;DAY(F165)),E165,G165))&gt;0,COUNTIF(Sheet!$N$4:$N$151,D165),0))+
MIN(1,IF(COUNTIF($O$7:$Q$7,IF(OR(DAY(F165)=0,5&lt;DAY(F165)),E165,G165))&gt;0,COUNTIF(Sheet!$Q$4:$Q$151,D165),0))+
MIN(1,IF(COUNTIF($O$8:$Q$8,IF(OR(DAY(F165)=0,6&lt;DAY(F165)),E165,G165))&gt;0,COUNTIF(Sheet!$T$4:$T$151,D165),0))+
MIN(1,IF(COUNTIF($O$9:$Q$9,IF(OR(DAY(F165)=0,7&lt;DAY(F165)),E165,G165))&gt;0,COUNTIF(Sheet!$W$4:$W$151,D165),0))+
MIN(1,IF(COUNTIF($O$10:$Q$10,IF(OR(DAY(F165)=0,8&lt;DAY(F165)),E165,G165))&gt;0,COUNTIF(Sheet!$Z$4:$Z$151,D165),0))+
MIN(1,IF(COUNTIF($O$11:$Q$11,IF(OR(DAY(F165)=0,9&lt;DAY(F165)),E165,G165))&gt;0,COUNTIF(Sheet!$AC$4:$AC$151,D165),0))+
MIN(1,IF(COUNTIF($O$12:$Q$12,IF(OR(DAY(F165)=0,10&lt;DAY(F165)),E165,G165))&gt;0,COUNTIF(Sheet!$AF$4:$AF$151,D165),0))+
MIN(1,IF(COUNTIF($O$13:$Q$13,IF(OR(DAY(F165)=0,11&lt;DAY(F165)),E165,G165))&gt;0,COUNTIF(Sheet!$AI$4:$AI$151,D165),0))+
MIN(1,IF(COUNTIF($O$14:$Q$14,IF(OR(DAY(F165)=0,12&lt;DAY(F165)),E165,G165))&gt;0,COUNTIF(Sheet!$AL$4:$AL$151,D165),0))+
MIN(1,IF(COUNTIF($O$15:$Q$15,IF(OR(DAY(F165)=0,13&lt;DAY(F165)),E165,G165))&gt;0,COUNTIF(Sheet!$AO$4:$AO$151,D165),0))+
MIN(1,IF(COUNTIF($O$16:$Q$16,IF(OR(DAY(F165)=0,14&lt;DAY(F165)),E165,G165))&gt;0,COUNTIF(Sheet!$AR$4:$AR$151,D165),0))+
MIN(1,IF(COUNTIF($O$17:$Q$17,IF(OR(DAY(F165)=0,15&lt;DAY(F165)),E165,G165))&gt;0,COUNTIF(Sheet!$AU$4:$AU$151,D165),0))+
MIN(1,IF(COUNTIF($O$18:$Q$18,IF(OR(DAY(F165)=0,16&lt;DAY(F165)),E165,G165))&gt;0,COUNTIF(Sheet!$AX$4:$AX$151,D165),0))+
MIN(1,IF(COUNTIF($O$19:$Q$19,IF(OR(DAY(F165)=0,17&lt;DAY(F165)),E165,G165))&gt;0,COUNTIF(Sheet!$BA$4:$BA$151,D165),0))+
MIN(1,IF(COUNTIF($O$20:$Q$20,IF(OR(DAY(F165)=0,18&lt;DAY(F165)),E165,G165))&gt;0,COUNTIF(Sheet!$BD$4:$BD$151,D165),0))+
MIN(1,IF(COUNTIF($O$21:$Q$21,IF(OR(DAY(F165)=0,19&lt;DAY(F165)),E165,G165))&gt;0,COUNTIF(Sheet!$BG$4:$BG$151,D165),0))+
MIN(1,IF(COUNTIF($O$22:$Q$22,IF(OR(DAY(F165)=0,20&lt;DAY(F165)),E165,G165))&gt;0,COUNTIF(Sheet!$BJ$4:$BJ$151,D165),0))+
MIN(1,IF(COUNTIF($O$23:$Q$23,IF(OR(DAY(F165)=0,21&lt;DAY(F165)),E165,G165))&gt;0,COUNTIF(Sheet!$BM$4:$BM$151,D165),0))+
MIN(1,IF(COUNTIF($O$24:$Q$24,IF(OR(DAY(F165)=0,22&lt;DAY(F165)),E165,G165))&gt;0,COUNTIF(Sheet!$BP$4:$BP$151,D165),0))+
MIN(1,IF(COUNTIF($O$25:$Q$25,IF(OR(DAY(F165)=0,23&lt;DAY(F165)),E165,G165))&gt;0,COUNTIF(Sheet!$BS$4:$BS$151,D165),0))+
MIN(1,IF(COUNTIF($O$26:$Q$26,IF(OR(DAY(F165)=0,24&lt;DAY(F165)),E165,G165))&gt;0,COUNTIF(Sheet!$BV$4:$BV$151,D165),0))+
MIN(1,IF(COUNTIF($O$27:$Q$27,IF(OR(DAY(F165)=0,25&lt;DAY(F165)),E165,G165))&gt;0,COUNTIF(Sheet!$BY$4:$BY$151,D165),0))+
MIN(1,IF(COUNTIF($O$28:$Q$28,IF(OR(DAY(F165)=0,26&lt;DAY(F165)),E165,G165))&gt;0,COUNTIF(Sheet!$CB$4:$CB$151,D165),0))+
MIN(1,IF(COUNTIF($O$29:$Q$29,IF(OR(DAY(F165)=0,27&lt;DAY(F165)),E165,G165))&gt;0,COUNTIF(Sheet!$CE$4:$CE$151,D165),0))+
MIN(1,IF(COUNTIF($O$30:$Q$30,IF(OR(DAY(F165)=0,28&lt;DAY(F165)),E165,G165))&gt;0,COUNTIF(Sheet!$CH$4:$CH$151,D165),0))+
MIN(1,IF(COUNTIF($O$31:$Q$31,IF(OR(DAY(F165)=0,29&lt;DAY(F165)),E165,G165))&gt;0,COUNTIF(Sheet!$CK$4:$CK$151,D165),0))+
MIN(1,IF(COUNTIF($O$32:$Q$32,IF(OR(DAY(F165)=0,30&lt;DAY(F165)),E165,G165))&gt;0,COUNTIF(Sheet!$CN$4:$CN$151,D165),0))+
MIN(1,IF(COUNTIF($O$33:$Q$33,IF(OR(DAY(F165)=0,31&lt;DAY(F165)),E165,G165))&gt;0,COUNTIF(Sheet!$CQ$4:$CQ$151,D165),0)),"")</f>
        <v/>
      </c>
      <c r="J165" s="37" t="str">
        <f t="shared" ca="1" si="5"/>
        <v/>
      </c>
      <c r="K165" s="40" t="str">
        <f t="shared" ca="1" si="6"/>
        <v/>
      </c>
    </row>
    <row r="166" spans="4:11" x14ac:dyDescent="0.25">
      <c r="D166" s="39" t="str">
        <f>IF(ISBLANK(Sheet!EC164),"",IF(ISNUMBER(--Sheet!EC164),--Sheet!EC164,Sheet!EC164))</f>
        <v/>
      </c>
      <c r="E166" s="5" t="str">
        <f>IF(D166="","",IF(ISNUMBER(D166),"NEEDS NAME",IFERROR(VLOOKUP(D166,Data!$B$2:$C$300,2,FALSE),"ERROR")))</f>
        <v/>
      </c>
      <c r="F166" s="73"/>
      <c r="G166" s="74"/>
      <c r="H166" t="str">
        <f ca="1">IF(OR(E166="A1-2300",E166="B2-2300",E166="C3-2300"),IF(F166="",COUNTIF($O$3:$Q$33,E166),COUNTIF($O$3:INDIRECT(ADDRESS(DAY(F166)+1,COLUMN($Q$3))),E166)+COUNTIF(INDIRECT(ADDRESS(DAY(F166)+2,COLUMN($O$3))):$Q$33,G166)),"")</f>
        <v/>
      </c>
      <c r="I166" s="46" t="str">
        <f>IF(OR(E166="A1-2300",E166="B2-2300",E166="C3-2300"),
MIN(1,IF(COUNTIF($O$3:$Q$3,IF(OR(DAY(F166)=0,1&lt;DAY(F166)),E166,G166))&gt;0,COUNTIF(Sheet!$E$4:$E$151,D166),0))+
MIN(1,IF(COUNTIF($O$4:$Q$4,IF(OR(DAY(F166)=0,2&lt;DAY(F166)),E166,G166))&gt;0,COUNTIF(Sheet!$H$4:$H$151,D166),0))+
MIN(1,IF(COUNTIF($O$5:$Q$5,IF(OR(DAY(F166)=0,3&lt;DAY(F166)),E166,G166))&gt;0,COUNTIF(Sheet!$K$4:$K$151,D166),0))+
MIN(1,IF(COUNTIF($O$6:$Q$6,IF(OR(DAY(F166)=0,4&lt;DAY(F166)),E166,G166))&gt;0,COUNTIF(Sheet!$N$4:$N$151,D166),0))+
MIN(1,IF(COUNTIF($O$7:$Q$7,IF(OR(DAY(F166)=0,5&lt;DAY(F166)),E166,G166))&gt;0,COUNTIF(Sheet!$Q$4:$Q$151,D166),0))+
MIN(1,IF(COUNTIF($O$8:$Q$8,IF(OR(DAY(F166)=0,6&lt;DAY(F166)),E166,G166))&gt;0,COUNTIF(Sheet!$T$4:$T$151,D166),0))+
MIN(1,IF(COUNTIF($O$9:$Q$9,IF(OR(DAY(F166)=0,7&lt;DAY(F166)),E166,G166))&gt;0,COUNTIF(Sheet!$W$4:$W$151,D166),0))+
MIN(1,IF(COUNTIF($O$10:$Q$10,IF(OR(DAY(F166)=0,8&lt;DAY(F166)),E166,G166))&gt;0,COUNTIF(Sheet!$Z$4:$Z$151,D166),0))+
MIN(1,IF(COUNTIF($O$11:$Q$11,IF(OR(DAY(F166)=0,9&lt;DAY(F166)),E166,G166))&gt;0,COUNTIF(Sheet!$AC$4:$AC$151,D166),0))+
MIN(1,IF(COUNTIF($O$12:$Q$12,IF(OR(DAY(F166)=0,10&lt;DAY(F166)),E166,G166))&gt;0,COUNTIF(Sheet!$AF$4:$AF$151,D166),0))+
MIN(1,IF(COUNTIF($O$13:$Q$13,IF(OR(DAY(F166)=0,11&lt;DAY(F166)),E166,G166))&gt;0,COUNTIF(Sheet!$AI$4:$AI$151,D166),0))+
MIN(1,IF(COUNTIF($O$14:$Q$14,IF(OR(DAY(F166)=0,12&lt;DAY(F166)),E166,G166))&gt;0,COUNTIF(Sheet!$AL$4:$AL$151,D166),0))+
MIN(1,IF(COUNTIF($O$15:$Q$15,IF(OR(DAY(F166)=0,13&lt;DAY(F166)),E166,G166))&gt;0,COUNTIF(Sheet!$AO$4:$AO$151,D166),0))+
MIN(1,IF(COUNTIF($O$16:$Q$16,IF(OR(DAY(F166)=0,14&lt;DAY(F166)),E166,G166))&gt;0,COUNTIF(Sheet!$AR$4:$AR$151,D166),0))+
MIN(1,IF(COUNTIF($O$17:$Q$17,IF(OR(DAY(F166)=0,15&lt;DAY(F166)),E166,G166))&gt;0,COUNTIF(Sheet!$AU$4:$AU$151,D166),0))+
MIN(1,IF(COUNTIF($O$18:$Q$18,IF(OR(DAY(F166)=0,16&lt;DAY(F166)),E166,G166))&gt;0,COUNTIF(Sheet!$AX$4:$AX$151,D166),0))+
MIN(1,IF(COUNTIF($O$19:$Q$19,IF(OR(DAY(F166)=0,17&lt;DAY(F166)),E166,G166))&gt;0,COUNTIF(Sheet!$BA$4:$BA$151,D166),0))+
MIN(1,IF(COUNTIF($O$20:$Q$20,IF(OR(DAY(F166)=0,18&lt;DAY(F166)),E166,G166))&gt;0,COUNTIF(Sheet!$BD$4:$BD$151,D166),0))+
MIN(1,IF(COUNTIF($O$21:$Q$21,IF(OR(DAY(F166)=0,19&lt;DAY(F166)),E166,G166))&gt;0,COUNTIF(Sheet!$BG$4:$BG$151,D166),0))+
MIN(1,IF(COUNTIF($O$22:$Q$22,IF(OR(DAY(F166)=0,20&lt;DAY(F166)),E166,G166))&gt;0,COUNTIF(Sheet!$BJ$4:$BJ$151,D166),0))+
MIN(1,IF(COUNTIF($O$23:$Q$23,IF(OR(DAY(F166)=0,21&lt;DAY(F166)),E166,G166))&gt;0,COUNTIF(Sheet!$BM$4:$BM$151,D166),0))+
MIN(1,IF(COUNTIF($O$24:$Q$24,IF(OR(DAY(F166)=0,22&lt;DAY(F166)),E166,G166))&gt;0,COUNTIF(Sheet!$BP$4:$BP$151,D166),0))+
MIN(1,IF(COUNTIF($O$25:$Q$25,IF(OR(DAY(F166)=0,23&lt;DAY(F166)),E166,G166))&gt;0,COUNTIF(Sheet!$BS$4:$BS$151,D166),0))+
MIN(1,IF(COUNTIF($O$26:$Q$26,IF(OR(DAY(F166)=0,24&lt;DAY(F166)),E166,G166))&gt;0,COUNTIF(Sheet!$BV$4:$BV$151,D166),0))+
MIN(1,IF(COUNTIF($O$27:$Q$27,IF(OR(DAY(F166)=0,25&lt;DAY(F166)),E166,G166))&gt;0,COUNTIF(Sheet!$BY$4:$BY$151,D166),0))+
MIN(1,IF(COUNTIF($O$28:$Q$28,IF(OR(DAY(F166)=0,26&lt;DAY(F166)),E166,G166))&gt;0,COUNTIF(Sheet!$CB$4:$CB$151,D166),0))+
MIN(1,IF(COUNTIF($O$29:$Q$29,IF(OR(DAY(F166)=0,27&lt;DAY(F166)),E166,G166))&gt;0,COUNTIF(Sheet!$CE$4:$CE$151,D166),0))+
MIN(1,IF(COUNTIF($O$30:$Q$30,IF(OR(DAY(F166)=0,28&lt;DAY(F166)),E166,G166))&gt;0,COUNTIF(Sheet!$CH$4:$CH$151,D166),0))+
MIN(1,IF(COUNTIF($O$31:$Q$31,IF(OR(DAY(F166)=0,29&lt;DAY(F166)),E166,G166))&gt;0,COUNTIF(Sheet!$CK$4:$CK$151,D166),0))+
MIN(1,IF(COUNTIF($O$32:$Q$32,IF(OR(DAY(F166)=0,30&lt;DAY(F166)),E166,G166))&gt;0,COUNTIF(Sheet!$CN$4:$CN$151,D166),0))+
MIN(1,IF(COUNTIF($O$33:$Q$33,IF(OR(DAY(F166)=0,31&lt;DAY(F166)),E166,G166))&gt;0,COUNTIF(Sheet!$CQ$4:$CQ$151,D166),0)),"")</f>
        <v/>
      </c>
      <c r="J166" s="37" t="str">
        <f t="shared" ca="1" si="5"/>
        <v/>
      </c>
      <c r="K166" s="40" t="str">
        <f t="shared" ca="1" si="6"/>
        <v/>
      </c>
    </row>
    <row r="167" spans="4:11" x14ac:dyDescent="0.25">
      <c r="D167" s="39" t="str">
        <f>IF(ISBLANK(Sheet!EC165),"",IF(ISNUMBER(--Sheet!EC165),--Sheet!EC165,Sheet!EC165))</f>
        <v/>
      </c>
      <c r="E167" s="5" t="str">
        <f>IF(D167="","",IF(ISNUMBER(D167),"NEEDS NAME",IFERROR(VLOOKUP(D167,Data!$B$2:$C$300,2,FALSE),"ERROR")))</f>
        <v/>
      </c>
      <c r="F167" s="73"/>
      <c r="G167" s="74"/>
      <c r="H167" t="str">
        <f ca="1">IF(OR(E167="A1-2300",E167="B2-2300",E167="C3-2300"),IF(F167="",COUNTIF($O$3:$Q$33,E167),COUNTIF($O$3:INDIRECT(ADDRESS(DAY(F167)+1,COLUMN($Q$3))),E167)+COUNTIF(INDIRECT(ADDRESS(DAY(F167)+2,COLUMN($O$3))):$Q$33,G167)),"")</f>
        <v/>
      </c>
      <c r="I167" s="46" t="str">
        <f>IF(OR(E167="A1-2300",E167="B2-2300",E167="C3-2300"),
MIN(1,IF(COUNTIF($O$3:$Q$3,IF(OR(DAY(F167)=0,1&lt;DAY(F167)),E167,G167))&gt;0,COUNTIF(Sheet!$E$4:$E$151,D167),0))+
MIN(1,IF(COUNTIF($O$4:$Q$4,IF(OR(DAY(F167)=0,2&lt;DAY(F167)),E167,G167))&gt;0,COUNTIF(Sheet!$H$4:$H$151,D167),0))+
MIN(1,IF(COUNTIF($O$5:$Q$5,IF(OR(DAY(F167)=0,3&lt;DAY(F167)),E167,G167))&gt;0,COUNTIF(Sheet!$K$4:$K$151,D167),0))+
MIN(1,IF(COUNTIF($O$6:$Q$6,IF(OR(DAY(F167)=0,4&lt;DAY(F167)),E167,G167))&gt;0,COUNTIF(Sheet!$N$4:$N$151,D167),0))+
MIN(1,IF(COUNTIF($O$7:$Q$7,IF(OR(DAY(F167)=0,5&lt;DAY(F167)),E167,G167))&gt;0,COUNTIF(Sheet!$Q$4:$Q$151,D167),0))+
MIN(1,IF(COUNTIF($O$8:$Q$8,IF(OR(DAY(F167)=0,6&lt;DAY(F167)),E167,G167))&gt;0,COUNTIF(Sheet!$T$4:$T$151,D167),0))+
MIN(1,IF(COUNTIF($O$9:$Q$9,IF(OR(DAY(F167)=0,7&lt;DAY(F167)),E167,G167))&gt;0,COUNTIF(Sheet!$W$4:$W$151,D167),0))+
MIN(1,IF(COUNTIF($O$10:$Q$10,IF(OR(DAY(F167)=0,8&lt;DAY(F167)),E167,G167))&gt;0,COUNTIF(Sheet!$Z$4:$Z$151,D167),0))+
MIN(1,IF(COUNTIF($O$11:$Q$11,IF(OR(DAY(F167)=0,9&lt;DAY(F167)),E167,G167))&gt;0,COUNTIF(Sheet!$AC$4:$AC$151,D167),0))+
MIN(1,IF(COUNTIF($O$12:$Q$12,IF(OR(DAY(F167)=0,10&lt;DAY(F167)),E167,G167))&gt;0,COUNTIF(Sheet!$AF$4:$AF$151,D167),0))+
MIN(1,IF(COUNTIF($O$13:$Q$13,IF(OR(DAY(F167)=0,11&lt;DAY(F167)),E167,G167))&gt;0,COUNTIF(Sheet!$AI$4:$AI$151,D167),0))+
MIN(1,IF(COUNTIF($O$14:$Q$14,IF(OR(DAY(F167)=0,12&lt;DAY(F167)),E167,G167))&gt;0,COUNTIF(Sheet!$AL$4:$AL$151,D167),0))+
MIN(1,IF(COUNTIF($O$15:$Q$15,IF(OR(DAY(F167)=0,13&lt;DAY(F167)),E167,G167))&gt;0,COUNTIF(Sheet!$AO$4:$AO$151,D167),0))+
MIN(1,IF(COUNTIF($O$16:$Q$16,IF(OR(DAY(F167)=0,14&lt;DAY(F167)),E167,G167))&gt;0,COUNTIF(Sheet!$AR$4:$AR$151,D167),0))+
MIN(1,IF(COUNTIF($O$17:$Q$17,IF(OR(DAY(F167)=0,15&lt;DAY(F167)),E167,G167))&gt;0,COUNTIF(Sheet!$AU$4:$AU$151,D167),0))+
MIN(1,IF(COUNTIF($O$18:$Q$18,IF(OR(DAY(F167)=0,16&lt;DAY(F167)),E167,G167))&gt;0,COUNTIF(Sheet!$AX$4:$AX$151,D167),0))+
MIN(1,IF(COUNTIF($O$19:$Q$19,IF(OR(DAY(F167)=0,17&lt;DAY(F167)),E167,G167))&gt;0,COUNTIF(Sheet!$BA$4:$BA$151,D167),0))+
MIN(1,IF(COUNTIF($O$20:$Q$20,IF(OR(DAY(F167)=0,18&lt;DAY(F167)),E167,G167))&gt;0,COUNTIF(Sheet!$BD$4:$BD$151,D167),0))+
MIN(1,IF(COUNTIF($O$21:$Q$21,IF(OR(DAY(F167)=0,19&lt;DAY(F167)),E167,G167))&gt;0,COUNTIF(Sheet!$BG$4:$BG$151,D167),0))+
MIN(1,IF(COUNTIF($O$22:$Q$22,IF(OR(DAY(F167)=0,20&lt;DAY(F167)),E167,G167))&gt;0,COUNTIF(Sheet!$BJ$4:$BJ$151,D167),0))+
MIN(1,IF(COUNTIF($O$23:$Q$23,IF(OR(DAY(F167)=0,21&lt;DAY(F167)),E167,G167))&gt;0,COUNTIF(Sheet!$BM$4:$BM$151,D167),0))+
MIN(1,IF(COUNTIF($O$24:$Q$24,IF(OR(DAY(F167)=0,22&lt;DAY(F167)),E167,G167))&gt;0,COUNTIF(Sheet!$BP$4:$BP$151,D167),0))+
MIN(1,IF(COUNTIF($O$25:$Q$25,IF(OR(DAY(F167)=0,23&lt;DAY(F167)),E167,G167))&gt;0,COUNTIF(Sheet!$BS$4:$BS$151,D167),0))+
MIN(1,IF(COUNTIF($O$26:$Q$26,IF(OR(DAY(F167)=0,24&lt;DAY(F167)),E167,G167))&gt;0,COUNTIF(Sheet!$BV$4:$BV$151,D167),0))+
MIN(1,IF(COUNTIF($O$27:$Q$27,IF(OR(DAY(F167)=0,25&lt;DAY(F167)),E167,G167))&gt;0,COUNTIF(Sheet!$BY$4:$BY$151,D167),0))+
MIN(1,IF(COUNTIF($O$28:$Q$28,IF(OR(DAY(F167)=0,26&lt;DAY(F167)),E167,G167))&gt;0,COUNTIF(Sheet!$CB$4:$CB$151,D167),0))+
MIN(1,IF(COUNTIF($O$29:$Q$29,IF(OR(DAY(F167)=0,27&lt;DAY(F167)),E167,G167))&gt;0,COUNTIF(Sheet!$CE$4:$CE$151,D167),0))+
MIN(1,IF(COUNTIF($O$30:$Q$30,IF(OR(DAY(F167)=0,28&lt;DAY(F167)),E167,G167))&gt;0,COUNTIF(Sheet!$CH$4:$CH$151,D167),0))+
MIN(1,IF(COUNTIF($O$31:$Q$31,IF(OR(DAY(F167)=0,29&lt;DAY(F167)),E167,G167))&gt;0,COUNTIF(Sheet!$CK$4:$CK$151,D167),0))+
MIN(1,IF(COUNTIF($O$32:$Q$32,IF(OR(DAY(F167)=0,30&lt;DAY(F167)),E167,G167))&gt;0,COUNTIF(Sheet!$CN$4:$CN$151,D167),0))+
MIN(1,IF(COUNTIF($O$33:$Q$33,IF(OR(DAY(F167)=0,31&lt;DAY(F167)),E167,G167))&gt;0,COUNTIF(Sheet!$CQ$4:$CQ$151,D167),0)),"")</f>
        <v/>
      </c>
      <c r="J167" s="37" t="str">
        <f t="shared" ca="1" si="5"/>
        <v/>
      </c>
      <c r="K167" s="40" t="str">
        <f t="shared" ca="1" si="6"/>
        <v/>
      </c>
    </row>
    <row r="168" spans="4:11" x14ac:dyDescent="0.25">
      <c r="D168" s="39" t="str">
        <f>IF(ISBLANK(Sheet!EC166),"",IF(ISNUMBER(--Sheet!EC166),--Sheet!EC166,Sheet!EC166))</f>
        <v/>
      </c>
      <c r="E168" s="5" t="str">
        <f>IF(D168="","",IF(ISNUMBER(D168),"NEEDS NAME",IFERROR(VLOOKUP(D168,Data!$B$2:$C$300,2,FALSE),"ERROR")))</f>
        <v/>
      </c>
      <c r="F168" s="73"/>
      <c r="G168" s="74"/>
      <c r="H168" t="str">
        <f ca="1">IF(OR(E168="A1-2300",E168="B2-2300",E168="C3-2300"),IF(F168="",COUNTIF($O$3:$Q$33,E168),COUNTIF($O$3:INDIRECT(ADDRESS(DAY(F168)+1,COLUMN($Q$3))),E168)+COUNTIF(INDIRECT(ADDRESS(DAY(F168)+2,COLUMN($O$3))):$Q$33,G168)),"")</f>
        <v/>
      </c>
      <c r="I168" s="46" t="str">
        <f>IF(OR(E168="A1-2300",E168="B2-2300",E168="C3-2300"),
MIN(1,IF(COUNTIF($O$3:$Q$3,IF(OR(DAY(F168)=0,1&lt;DAY(F168)),E168,G168))&gt;0,COUNTIF(Sheet!$E$4:$E$151,D168),0))+
MIN(1,IF(COUNTIF($O$4:$Q$4,IF(OR(DAY(F168)=0,2&lt;DAY(F168)),E168,G168))&gt;0,COUNTIF(Sheet!$H$4:$H$151,D168),0))+
MIN(1,IF(COUNTIF($O$5:$Q$5,IF(OR(DAY(F168)=0,3&lt;DAY(F168)),E168,G168))&gt;0,COUNTIF(Sheet!$K$4:$K$151,D168),0))+
MIN(1,IF(COUNTIF($O$6:$Q$6,IF(OR(DAY(F168)=0,4&lt;DAY(F168)),E168,G168))&gt;0,COUNTIF(Sheet!$N$4:$N$151,D168),0))+
MIN(1,IF(COUNTIF($O$7:$Q$7,IF(OR(DAY(F168)=0,5&lt;DAY(F168)),E168,G168))&gt;0,COUNTIF(Sheet!$Q$4:$Q$151,D168),0))+
MIN(1,IF(COUNTIF($O$8:$Q$8,IF(OR(DAY(F168)=0,6&lt;DAY(F168)),E168,G168))&gt;0,COUNTIF(Sheet!$T$4:$T$151,D168),0))+
MIN(1,IF(COUNTIF($O$9:$Q$9,IF(OR(DAY(F168)=0,7&lt;DAY(F168)),E168,G168))&gt;0,COUNTIF(Sheet!$W$4:$W$151,D168),0))+
MIN(1,IF(COUNTIF($O$10:$Q$10,IF(OR(DAY(F168)=0,8&lt;DAY(F168)),E168,G168))&gt;0,COUNTIF(Sheet!$Z$4:$Z$151,D168),0))+
MIN(1,IF(COUNTIF($O$11:$Q$11,IF(OR(DAY(F168)=0,9&lt;DAY(F168)),E168,G168))&gt;0,COUNTIF(Sheet!$AC$4:$AC$151,D168),0))+
MIN(1,IF(COUNTIF($O$12:$Q$12,IF(OR(DAY(F168)=0,10&lt;DAY(F168)),E168,G168))&gt;0,COUNTIF(Sheet!$AF$4:$AF$151,D168),0))+
MIN(1,IF(COUNTIF($O$13:$Q$13,IF(OR(DAY(F168)=0,11&lt;DAY(F168)),E168,G168))&gt;0,COUNTIF(Sheet!$AI$4:$AI$151,D168),0))+
MIN(1,IF(COUNTIF($O$14:$Q$14,IF(OR(DAY(F168)=0,12&lt;DAY(F168)),E168,G168))&gt;0,COUNTIF(Sheet!$AL$4:$AL$151,D168),0))+
MIN(1,IF(COUNTIF($O$15:$Q$15,IF(OR(DAY(F168)=0,13&lt;DAY(F168)),E168,G168))&gt;0,COUNTIF(Sheet!$AO$4:$AO$151,D168),0))+
MIN(1,IF(COUNTIF($O$16:$Q$16,IF(OR(DAY(F168)=0,14&lt;DAY(F168)),E168,G168))&gt;0,COUNTIF(Sheet!$AR$4:$AR$151,D168),0))+
MIN(1,IF(COUNTIF($O$17:$Q$17,IF(OR(DAY(F168)=0,15&lt;DAY(F168)),E168,G168))&gt;0,COUNTIF(Sheet!$AU$4:$AU$151,D168),0))+
MIN(1,IF(COUNTIF($O$18:$Q$18,IF(OR(DAY(F168)=0,16&lt;DAY(F168)),E168,G168))&gt;0,COUNTIF(Sheet!$AX$4:$AX$151,D168),0))+
MIN(1,IF(COUNTIF($O$19:$Q$19,IF(OR(DAY(F168)=0,17&lt;DAY(F168)),E168,G168))&gt;0,COUNTIF(Sheet!$BA$4:$BA$151,D168),0))+
MIN(1,IF(COUNTIF($O$20:$Q$20,IF(OR(DAY(F168)=0,18&lt;DAY(F168)),E168,G168))&gt;0,COUNTIF(Sheet!$BD$4:$BD$151,D168),0))+
MIN(1,IF(COUNTIF($O$21:$Q$21,IF(OR(DAY(F168)=0,19&lt;DAY(F168)),E168,G168))&gt;0,COUNTIF(Sheet!$BG$4:$BG$151,D168),0))+
MIN(1,IF(COUNTIF($O$22:$Q$22,IF(OR(DAY(F168)=0,20&lt;DAY(F168)),E168,G168))&gt;0,COUNTIF(Sheet!$BJ$4:$BJ$151,D168),0))+
MIN(1,IF(COUNTIF($O$23:$Q$23,IF(OR(DAY(F168)=0,21&lt;DAY(F168)),E168,G168))&gt;0,COUNTIF(Sheet!$BM$4:$BM$151,D168),0))+
MIN(1,IF(COUNTIF($O$24:$Q$24,IF(OR(DAY(F168)=0,22&lt;DAY(F168)),E168,G168))&gt;0,COUNTIF(Sheet!$BP$4:$BP$151,D168),0))+
MIN(1,IF(COUNTIF($O$25:$Q$25,IF(OR(DAY(F168)=0,23&lt;DAY(F168)),E168,G168))&gt;0,COUNTIF(Sheet!$BS$4:$BS$151,D168),0))+
MIN(1,IF(COUNTIF($O$26:$Q$26,IF(OR(DAY(F168)=0,24&lt;DAY(F168)),E168,G168))&gt;0,COUNTIF(Sheet!$BV$4:$BV$151,D168),0))+
MIN(1,IF(COUNTIF($O$27:$Q$27,IF(OR(DAY(F168)=0,25&lt;DAY(F168)),E168,G168))&gt;0,COUNTIF(Sheet!$BY$4:$BY$151,D168),0))+
MIN(1,IF(COUNTIF($O$28:$Q$28,IF(OR(DAY(F168)=0,26&lt;DAY(F168)),E168,G168))&gt;0,COUNTIF(Sheet!$CB$4:$CB$151,D168),0))+
MIN(1,IF(COUNTIF($O$29:$Q$29,IF(OR(DAY(F168)=0,27&lt;DAY(F168)),E168,G168))&gt;0,COUNTIF(Sheet!$CE$4:$CE$151,D168),0))+
MIN(1,IF(COUNTIF($O$30:$Q$30,IF(OR(DAY(F168)=0,28&lt;DAY(F168)),E168,G168))&gt;0,COUNTIF(Sheet!$CH$4:$CH$151,D168),0))+
MIN(1,IF(COUNTIF($O$31:$Q$31,IF(OR(DAY(F168)=0,29&lt;DAY(F168)),E168,G168))&gt;0,COUNTIF(Sheet!$CK$4:$CK$151,D168),0))+
MIN(1,IF(COUNTIF($O$32:$Q$32,IF(OR(DAY(F168)=0,30&lt;DAY(F168)),E168,G168))&gt;0,COUNTIF(Sheet!$CN$4:$CN$151,D168),0))+
MIN(1,IF(COUNTIF($O$33:$Q$33,IF(OR(DAY(F168)=0,31&lt;DAY(F168)),E168,G168))&gt;0,COUNTIF(Sheet!$CQ$4:$CQ$151,D168),0)),"")</f>
        <v/>
      </c>
      <c r="J168" s="37" t="str">
        <f t="shared" ca="1" si="5"/>
        <v/>
      </c>
      <c r="K168" s="40" t="str">
        <f t="shared" ca="1" si="6"/>
        <v/>
      </c>
    </row>
    <row r="169" spans="4:11" x14ac:dyDescent="0.25">
      <c r="D169" s="39" t="str">
        <f>IF(ISBLANK(Sheet!EC167),"",IF(ISNUMBER(--Sheet!EC167),--Sheet!EC167,Sheet!EC167))</f>
        <v/>
      </c>
      <c r="E169" s="5" t="str">
        <f>IF(D169="","",IF(ISNUMBER(D169),"NEEDS NAME",IFERROR(VLOOKUP(D169,Data!$B$2:$C$300,2,FALSE),"ERROR")))</f>
        <v/>
      </c>
      <c r="F169" s="73"/>
      <c r="G169" s="74"/>
      <c r="H169" t="str">
        <f ca="1">IF(OR(E169="A1-2300",E169="B2-2300",E169="C3-2300"),IF(F169="",COUNTIF($O$3:$Q$33,E169),COUNTIF($O$3:INDIRECT(ADDRESS(DAY(F169)+1,COLUMN($Q$3))),E169)+COUNTIF(INDIRECT(ADDRESS(DAY(F169)+2,COLUMN($O$3))):$Q$33,G169)),"")</f>
        <v/>
      </c>
      <c r="I169" s="46" t="str">
        <f>IF(OR(E169="A1-2300",E169="B2-2300",E169="C3-2300"),
MIN(1,IF(COUNTIF($O$3:$Q$3,IF(OR(DAY(F169)=0,1&lt;DAY(F169)),E169,G169))&gt;0,COUNTIF(Sheet!$E$4:$E$151,D169),0))+
MIN(1,IF(COUNTIF($O$4:$Q$4,IF(OR(DAY(F169)=0,2&lt;DAY(F169)),E169,G169))&gt;0,COUNTIF(Sheet!$H$4:$H$151,D169),0))+
MIN(1,IF(COUNTIF($O$5:$Q$5,IF(OR(DAY(F169)=0,3&lt;DAY(F169)),E169,G169))&gt;0,COUNTIF(Sheet!$K$4:$K$151,D169),0))+
MIN(1,IF(COUNTIF($O$6:$Q$6,IF(OR(DAY(F169)=0,4&lt;DAY(F169)),E169,G169))&gt;0,COUNTIF(Sheet!$N$4:$N$151,D169),0))+
MIN(1,IF(COUNTIF($O$7:$Q$7,IF(OR(DAY(F169)=0,5&lt;DAY(F169)),E169,G169))&gt;0,COUNTIF(Sheet!$Q$4:$Q$151,D169),0))+
MIN(1,IF(COUNTIF($O$8:$Q$8,IF(OR(DAY(F169)=0,6&lt;DAY(F169)),E169,G169))&gt;0,COUNTIF(Sheet!$T$4:$T$151,D169),0))+
MIN(1,IF(COUNTIF($O$9:$Q$9,IF(OR(DAY(F169)=0,7&lt;DAY(F169)),E169,G169))&gt;0,COUNTIF(Sheet!$W$4:$W$151,D169),0))+
MIN(1,IF(COUNTIF($O$10:$Q$10,IF(OR(DAY(F169)=0,8&lt;DAY(F169)),E169,G169))&gt;0,COUNTIF(Sheet!$Z$4:$Z$151,D169),0))+
MIN(1,IF(COUNTIF($O$11:$Q$11,IF(OR(DAY(F169)=0,9&lt;DAY(F169)),E169,G169))&gt;0,COUNTIF(Sheet!$AC$4:$AC$151,D169),0))+
MIN(1,IF(COUNTIF($O$12:$Q$12,IF(OR(DAY(F169)=0,10&lt;DAY(F169)),E169,G169))&gt;0,COUNTIF(Sheet!$AF$4:$AF$151,D169),0))+
MIN(1,IF(COUNTIF($O$13:$Q$13,IF(OR(DAY(F169)=0,11&lt;DAY(F169)),E169,G169))&gt;0,COUNTIF(Sheet!$AI$4:$AI$151,D169),0))+
MIN(1,IF(COUNTIF($O$14:$Q$14,IF(OR(DAY(F169)=0,12&lt;DAY(F169)),E169,G169))&gt;0,COUNTIF(Sheet!$AL$4:$AL$151,D169),0))+
MIN(1,IF(COUNTIF($O$15:$Q$15,IF(OR(DAY(F169)=0,13&lt;DAY(F169)),E169,G169))&gt;0,COUNTIF(Sheet!$AO$4:$AO$151,D169),0))+
MIN(1,IF(COUNTIF($O$16:$Q$16,IF(OR(DAY(F169)=0,14&lt;DAY(F169)),E169,G169))&gt;0,COUNTIF(Sheet!$AR$4:$AR$151,D169),0))+
MIN(1,IF(COUNTIF($O$17:$Q$17,IF(OR(DAY(F169)=0,15&lt;DAY(F169)),E169,G169))&gt;0,COUNTIF(Sheet!$AU$4:$AU$151,D169),0))+
MIN(1,IF(COUNTIF($O$18:$Q$18,IF(OR(DAY(F169)=0,16&lt;DAY(F169)),E169,G169))&gt;0,COUNTIF(Sheet!$AX$4:$AX$151,D169),0))+
MIN(1,IF(COUNTIF($O$19:$Q$19,IF(OR(DAY(F169)=0,17&lt;DAY(F169)),E169,G169))&gt;0,COUNTIF(Sheet!$BA$4:$BA$151,D169),0))+
MIN(1,IF(COUNTIF($O$20:$Q$20,IF(OR(DAY(F169)=0,18&lt;DAY(F169)),E169,G169))&gt;0,COUNTIF(Sheet!$BD$4:$BD$151,D169),0))+
MIN(1,IF(COUNTIF($O$21:$Q$21,IF(OR(DAY(F169)=0,19&lt;DAY(F169)),E169,G169))&gt;0,COUNTIF(Sheet!$BG$4:$BG$151,D169),0))+
MIN(1,IF(COUNTIF($O$22:$Q$22,IF(OR(DAY(F169)=0,20&lt;DAY(F169)),E169,G169))&gt;0,COUNTIF(Sheet!$BJ$4:$BJ$151,D169),0))+
MIN(1,IF(COUNTIF($O$23:$Q$23,IF(OR(DAY(F169)=0,21&lt;DAY(F169)),E169,G169))&gt;0,COUNTIF(Sheet!$BM$4:$BM$151,D169),0))+
MIN(1,IF(COUNTIF($O$24:$Q$24,IF(OR(DAY(F169)=0,22&lt;DAY(F169)),E169,G169))&gt;0,COUNTIF(Sheet!$BP$4:$BP$151,D169),0))+
MIN(1,IF(COUNTIF($O$25:$Q$25,IF(OR(DAY(F169)=0,23&lt;DAY(F169)),E169,G169))&gt;0,COUNTIF(Sheet!$BS$4:$BS$151,D169),0))+
MIN(1,IF(COUNTIF($O$26:$Q$26,IF(OR(DAY(F169)=0,24&lt;DAY(F169)),E169,G169))&gt;0,COUNTIF(Sheet!$BV$4:$BV$151,D169),0))+
MIN(1,IF(COUNTIF($O$27:$Q$27,IF(OR(DAY(F169)=0,25&lt;DAY(F169)),E169,G169))&gt;0,COUNTIF(Sheet!$BY$4:$BY$151,D169),0))+
MIN(1,IF(COUNTIF($O$28:$Q$28,IF(OR(DAY(F169)=0,26&lt;DAY(F169)),E169,G169))&gt;0,COUNTIF(Sheet!$CB$4:$CB$151,D169),0))+
MIN(1,IF(COUNTIF($O$29:$Q$29,IF(OR(DAY(F169)=0,27&lt;DAY(F169)),E169,G169))&gt;0,COUNTIF(Sheet!$CE$4:$CE$151,D169),0))+
MIN(1,IF(COUNTIF($O$30:$Q$30,IF(OR(DAY(F169)=0,28&lt;DAY(F169)),E169,G169))&gt;0,COUNTIF(Sheet!$CH$4:$CH$151,D169),0))+
MIN(1,IF(COUNTIF($O$31:$Q$31,IF(OR(DAY(F169)=0,29&lt;DAY(F169)),E169,G169))&gt;0,COUNTIF(Sheet!$CK$4:$CK$151,D169),0))+
MIN(1,IF(COUNTIF($O$32:$Q$32,IF(OR(DAY(F169)=0,30&lt;DAY(F169)),E169,G169))&gt;0,COUNTIF(Sheet!$CN$4:$CN$151,D169),0))+
MIN(1,IF(COUNTIF($O$33:$Q$33,IF(OR(DAY(F169)=0,31&lt;DAY(F169)),E169,G169))&gt;0,COUNTIF(Sheet!$CQ$4:$CQ$151,D169),0)),"")</f>
        <v/>
      </c>
      <c r="J169" s="37" t="str">
        <f t="shared" ca="1" si="5"/>
        <v/>
      </c>
      <c r="K169" s="40" t="str">
        <f t="shared" ca="1" si="6"/>
        <v/>
      </c>
    </row>
    <row r="170" spans="4:11" x14ac:dyDescent="0.25">
      <c r="D170" s="39" t="str">
        <f>IF(ISBLANK(Sheet!EC168),"",IF(ISNUMBER(--Sheet!EC168),--Sheet!EC168,Sheet!EC168))</f>
        <v/>
      </c>
      <c r="E170" s="5" t="str">
        <f>IF(D170="","",IF(ISNUMBER(D170),"NEEDS NAME",IFERROR(VLOOKUP(D170,Data!$B$2:$C$300,2,FALSE),"ERROR")))</f>
        <v/>
      </c>
      <c r="F170" s="73"/>
      <c r="G170" s="74"/>
      <c r="H170" t="str">
        <f ca="1">IF(OR(E170="A1-2300",E170="B2-2300",E170="C3-2300"),IF(F170="",COUNTIF($O$3:$Q$33,E170),COUNTIF($O$3:INDIRECT(ADDRESS(DAY(F170)+1,COLUMN($Q$3))),E170)+COUNTIF(INDIRECT(ADDRESS(DAY(F170)+2,COLUMN($O$3))):$Q$33,G170)),"")</f>
        <v/>
      </c>
      <c r="I170" s="46" t="str">
        <f>IF(OR(E170="A1-2300",E170="B2-2300",E170="C3-2300"),
MIN(1,IF(COUNTIF($O$3:$Q$3,IF(OR(DAY(F170)=0,1&lt;DAY(F170)),E170,G170))&gt;0,COUNTIF(Sheet!$E$4:$E$151,D170),0))+
MIN(1,IF(COUNTIF($O$4:$Q$4,IF(OR(DAY(F170)=0,2&lt;DAY(F170)),E170,G170))&gt;0,COUNTIF(Sheet!$H$4:$H$151,D170),0))+
MIN(1,IF(COUNTIF($O$5:$Q$5,IF(OR(DAY(F170)=0,3&lt;DAY(F170)),E170,G170))&gt;0,COUNTIF(Sheet!$K$4:$K$151,D170),0))+
MIN(1,IF(COUNTIF($O$6:$Q$6,IF(OR(DAY(F170)=0,4&lt;DAY(F170)),E170,G170))&gt;0,COUNTIF(Sheet!$N$4:$N$151,D170),0))+
MIN(1,IF(COUNTIF($O$7:$Q$7,IF(OR(DAY(F170)=0,5&lt;DAY(F170)),E170,G170))&gt;0,COUNTIF(Sheet!$Q$4:$Q$151,D170),0))+
MIN(1,IF(COUNTIF($O$8:$Q$8,IF(OR(DAY(F170)=0,6&lt;DAY(F170)),E170,G170))&gt;0,COUNTIF(Sheet!$T$4:$T$151,D170),0))+
MIN(1,IF(COUNTIF($O$9:$Q$9,IF(OR(DAY(F170)=0,7&lt;DAY(F170)),E170,G170))&gt;0,COUNTIF(Sheet!$W$4:$W$151,D170),0))+
MIN(1,IF(COUNTIF($O$10:$Q$10,IF(OR(DAY(F170)=0,8&lt;DAY(F170)),E170,G170))&gt;0,COUNTIF(Sheet!$Z$4:$Z$151,D170),0))+
MIN(1,IF(COUNTIF($O$11:$Q$11,IF(OR(DAY(F170)=0,9&lt;DAY(F170)),E170,G170))&gt;0,COUNTIF(Sheet!$AC$4:$AC$151,D170),0))+
MIN(1,IF(COUNTIF($O$12:$Q$12,IF(OR(DAY(F170)=0,10&lt;DAY(F170)),E170,G170))&gt;0,COUNTIF(Sheet!$AF$4:$AF$151,D170),0))+
MIN(1,IF(COUNTIF($O$13:$Q$13,IF(OR(DAY(F170)=0,11&lt;DAY(F170)),E170,G170))&gt;0,COUNTIF(Sheet!$AI$4:$AI$151,D170),0))+
MIN(1,IF(COUNTIF($O$14:$Q$14,IF(OR(DAY(F170)=0,12&lt;DAY(F170)),E170,G170))&gt;0,COUNTIF(Sheet!$AL$4:$AL$151,D170),0))+
MIN(1,IF(COUNTIF($O$15:$Q$15,IF(OR(DAY(F170)=0,13&lt;DAY(F170)),E170,G170))&gt;0,COUNTIF(Sheet!$AO$4:$AO$151,D170),0))+
MIN(1,IF(COUNTIF($O$16:$Q$16,IF(OR(DAY(F170)=0,14&lt;DAY(F170)),E170,G170))&gt;0,COUNTIF(Sheet!$AR$4:$AR$151,D170),0))+
MIN(1,IF(COUNTIF($O$17:$Q$17,IF(OR(DAY(F170)=0,15&lt;DAY(F170)),E170,G170))&gt;0,COUNTIF(Sheet!$AU$4:$AU$151,D170),0))+
MIN(1,IF(COUNTIF($O$18:$Q$18,IF(OR(DAY(F170)=0,16&lt;DAY(F170)),E170,G170))&gt;0,COUNTIF(Sheet!$AX$4:$AX$151,D170),0))+
MIN(1,IF(COUNTIF($O$19:$Q$19,IF(OR(DAY(F170)=0,17&lt;DAY(F170)),E170,G170))&gt;0,COUNTIF(Sheet!$BA$4:$BA$151,D170),0))+
MIN(1,IF(COUNTIF($O$20:$Q$20,IF(OR(DAY(F170)=0,18&lt;DAY(F170)),E170,G170))&gt;0,COUNTIF(Sheet!$BD$4:$BD$151,D170),0))+
MIN(1,IF(COUNTIF($O$21:$Q$21,IF(OR(DAY(F170)=0,19&lt;DAY(F170)),E170,G170))&gt;0,COUNTIF(Sheet!$BG$4:$BG$151,D170),0))+
MIN(1,IF(COUNTIF($O$22:$Q$22,IF(OR(DAY(F170)=0,20&lt;DAY(F170)),E170,G170))&gt;0,COUNTIF(Sheet!$BJ$4:$BJ$151,D170),0))+
MIN(1,IF(COUNTIF($O$23:$Q$23,IF(OR(DAY(F170)=0,21&lt;DAY(F170)),E170,G170))&gt;0,COUNTIF(Sheet!$BM$4:$BM$151,D170),0))+
MIN(1,IF(COUNTIF($O$24:$Q$24,IF(OR(DAY(F170)=0,22&lt;DAY(F170)),E170,G170))&gt;0,COUNTIF(Sheet!$BP$4:$BP$151,D170),0))+
MIN(1,IF(COUNTIF($O$25:$Q$25,IF(OR(DAY(F170)=0,23&lt;DAY(F170)),E170,G170))&gt;0,COUNTIF(Sheet!$BS$4:$BS$151,D170),0))+
MIN(1,IF(COUNTIF($O$26:$Q$26,IF(OR(DAY(F170)=0,24&lt;DAY(F170)),E170,G170))&gt;0,COUNTIF(Sheet!$BV$4:$BV$151,D170),0))+
MIN(1,IF(COUNTIF($O$27:$Q$27,IF(OR(DAY(F170)=0,25&lt;DAY(F170)),E170,G170))&gt;0,COUNTIF(Sheet!$BY$4:$BY$151,D170),0))+
MIN(1,IF(COUNTIF($O$28:$Q$28,IF(OR(DAY(F170)=0,26&lt;DAY(F170)),E170,G170))&gt;0,COUNTIF(Sheet!$CB$4:$CB$151,D170),0))+
MIN(1,IF(COUNTIF($O$29:$Q$29,IF(OR(DAY(F170)=0,27&lt;DAY(F170)),E170,G170))&gt;0,COUNTIF(Sheet!$CE$4:$CE$151,D170),0))+
MIN(1,IF(COUNTIF($O$30:$Q$30,IF(OR(DAY(F170)=0,28&lt;DAY(F170)),E170,G170))&gt;0,COUNTIF(Sheet!$CH$4:$CH$151,D170),0))+
MIN(1,IF(COUNTIF($O$31:$Q$31,IF(OR(DAY(F170)=0,29&lt;DAY(F170)),E170,G170))&gt;0,COUNTIF(Sheet!$CK$4:$CK$151,D170),0))+
MIN(1,IF(COUNTIF($O$32:$Q$32,IF(OR(DAY(F170)=0,30&lt;DAY(F170)),E170,G170))&gt;0,COUNTIF(Sheet!$CN$4:$CN$151,D170),0))+
MIN(1,IF(COUNTIF($O$33:$Q$33,IF(OR(DAY(F170)=0,31&lt;DAY(F170)),E170,G170))&gt;0,COUNTIF(Sheet!$CQ$4:$CQ$151,D170),0)),"")</f>
        <v/>
      </c>
      <c r="J170" s="37" t="str">
        <f t="shared" ca="1" si="5"/>
        <v/>
      </c>
      <c r="K170" s="40" t="str">
        <f t="shared" ca="1" si="6"/>
        <v/>
      </c>
    </row>
    <row r="171" spans="4:11" x14ac:dyDescent="0.25">
      <c r="D171" s="39" t="str">
        <f>IF(ISBLANK(Sheet!EC169),"",IF(ISNUMBER(--Sheet!EC169),--Sheet!EC169,Sheet!EC169))</f>
        <v/>
      </c>
      <c r="E171" s="5" t="str">
        <f>IF(D171="","",IF(ISNUMBER(D171),"NEEDS NAME",IFERROR(VLOOKUP(D171,Data!$B$2:$C$300,2,FALSE),"ERROR")))</f>
        <v/>
      </c>
      <c r="F171" s="73"/>
      <c r="G171" s="74"/>
      <c r="H171" t="str">
        <f ca="1">IF(OR(E171="A1-2300",E171="B2-2300",E171="C3-2300"),IF(F171="",COUNTIF($O$3:$Q$33,E171),COUNTIF($O$3:INDIRECT(ADDRESS(DAY(F171)+1,COLUMN($Q$3))),E171)+COUNTIF(INDIRECT(ADDRESS(DAY(F171)+2,COLUMN($O$3))):$Q$33,G171)),"")</f>
        <v/>
      </c>
      <c r="I171" s="46" t="str">
        <f>IF(OR(E171="A1-2300",E171="B2-2300",E171="C3-2300"),
MIN(1,IF(COUNTIF($O$3:$Q$3,IF(OR(DAY(F171)=0,1&lt;DAY(F171)),E171,G171))&gt;0,COUNTIF(Sheet!$E$4:$E$151,D171),0))+
MIN(1,IF(COUNTIF($O$4:$Q$4,IF(OR(DAY(F171)=0,2&lt;DAY(F171)),E171,G171))&gt;0,COUNTIF(Sheet!$H$4:$H$151,D171),0))+
MIN(1,IF(COUNTIF($O$5:$Q$5,IF(OR(DAY(F171)=0,3&lt;DAY(F171)),E171,G171))&gt;0,COUNTIF(Sheet!$K$4:$K$151,D171),0))+
MIN(1,IF(COUNTIF($O$6:$Q$6,IF(OR(DAY(F171)=0,4&lt;DAY(F171)),E171,G171))&gt;0,COUNTIF(Sheet!$N$4:$N$151,D171),0))+
MIN(1,IF(COUNTIF($O$7:$Q$7,IF(OR(DAY(F171)=0,5&lt;DAY(F171)),E171,G171))&gt;0,COUNTIF(Sheet!$Q$4:$Q$151,D171),0))+
MIN(1,IF(COUNTIF($O$8:$Q$8,IF(OR(DAY(F171)=0,6&lt;DAY(F171)),E171,G171))&gt;0,COUNTIF(Sheet!$T$4:$T$151,D171),0))+
MIN(1,IF(COUNTIF($O$9:$Q$9,IF(OR(DAY(F171)=0,7&lt;DAY(F171)),E171,G171))&gt;0,COUNTIF(Sheet!$W$4:$W$151,D171),0))+
MIN(1,IF(COUNTIF($O$10:$Q$10,IF(OR(DAY(F171)=0,8&lt;DAY(F171)),E171,G171))&gt;0,COUNTIF(Sheet!$Z$4:$Z$151,D171),0))+
MIN(1,IF(COUNTIF($O$11:$Q$11,IF(OR(DAY(F171)=0,9&lt;DAY(F171)),E171,G171))&gt;0,COUNTIF(Sheet!$AC$4:$AC$151,D171),0))+
MIN(1,IF(COUNTIF($O$12:$Q$12,IF(OR(DAY(F171)=0,10&lt;DAY(F171)),E171,G171))&gt;0,COUNTIF(Sheet!$AF$4:$AF$151,D171),0))+
MIN(1,IF(COUNTIF($O$13:$Q$13,IF(OR(DAY(F171)=0,11&lt;DAY(F171)),E171,G171))&gt;0,COUNTIF(Sheet!$AI$4:$AI$151,D171),0))+
MIN(1,IF(COUNTIF($O$14:$Q$14,IF(OR(DAY(F171)=0,12&lt;DAY(F171)),E171,G171))&gt;0,COUNTIF(Sheet!$AL$4:$AL$151,D171),0))+
MIN(1,IF(COUNTIF($O$15:$Q$15,IF(OR(DAY(F171)=0,13&lt;DAY(F171)),E171,G171))&gt;0,COUNTIF(Sheet!$AO$4:$AO$151,D171),0))+
MIN(1,IF(COUNTIF($O$16:$Q$16,IF(OR(DAY(F171)=0,14&lt;DAY(F171)),E171,G171))&gt;0,COUNTIF(Sheet!$AR$4:$AR$151,D171),0))+
MIN(1,IF(COUNTIF($O$17:$Q$17,IF(OR(DAY(F171)=0,15&lt;DAY(F171)),E171,G171))&gt;0,COUNTIF(Sheet!$AU$4:$AU$151,D171),0))+
MIN(1,IF(COUNTIF($O$18:$Q$18,IF(OR(DAY(F171)=0,16&lt;DAY(F171)),E171,G171))&gt;0,COUNTIF(Sheet!$AX$4:$AX$151,D171),0))+
MIN(1,IF(COUNTIF($O$19:$Q$19,IF(OR(DAY(F171)=0,17&lt;DAY(F171)),E171,G171))&gt;0,COUNTIF(Sheet!$BA$4:$BA$151,D171),0))+
MIN(1,IF(COUNTIF($O$20:$Q$20,IF(OR(DAY(F171)=0,18&lt;DAY(F171)),E171,G171))&gt;0,COUNTIF(Sheet!$BD$4:$BD$151,D171),0))+
MIN(1,IF(COUNTIF($O$21:$Q$21,IF(OR(DAY(F171)=0,19&lt;DAY(F171)),E171,G171))&gt;0,COUNTIF(Sheet!$BG$4:$BG$151,D171),0))+
MIN(1,IF(COUNTIF($O$22:$Q$22,IF(OR(DAY(F171)=0,20&lt;DAY(F171)),E171,G171))&gt;0,COUNTIF(Sheet!$BJ$4:$BJ$151,D171),0))+
MIN(1,IF(COUNTIF($O$23:$Q$23,IF(OR(DAY(F171)=0,21&lt;DAY(F171)),E171,G171))&gt;0,COUNTIF(Sheet!$BM$4:$BM$151,D171),0))+
MIN(1,IF(COUNTIF($O$24:$Q$24,IF(OR(DAY(F171)=0,22&lt;DAY(F171)),E171,G171))&gt;0,COUNTIF(Sheet!$BP$4:$BP$151,D171),0))+
MIN(1,IF(COUNTIF($O$25:$Q$25,IF(OR(DAY(F171)=0,23&lt;DAY(F171)),E171,G171))&gt;0,COUNTIF(Sheet!$BS$4:$BS$151,D171),0))+
MIN(1,IF(COUNTIF($O$26:$Q$26,IF(OR(DAY(F171)=0,24&lt;DAY(F171)),E171,G171))&gt;0,COUNTIF(Sheet!$BV$4:$BV$151,D171),0))+
MIN(1,IF(COUNTIF($O$27:$Q$27,IF(OR(DAY(F171)=0,25&lt;DAY(F171)),E171,G171))&gt;0,COUNTIF(Sheet!$BY$4:$BY$151,D171),0))+
MIN(1,IF(COUNTIF($O$28:$Q$28,IF(OR(DAY(F171)=0,26&lt;DAY(F171)),E171,G171))&gt;0,COUNTIF(Sheet!$CB$4:$CB$151,D171),0))+
MIN(1,IF(COUNTIF($O$29:$Q$29,IF(OR(DAY(F171)=0,27&lt;DAY(F171)),E171,G171))&gt;0,COUNTIF(Sheet!$CE$4:$CE$151,D171),0))+
MIN(1,IF(COUNTIF($O$30:$Q$30,IF(OR(DAY(F171)=0,28&lt;DAY(F171)),E171,G171))&gt;0,COUNTIF(Sheet!$CH$4:$CH$151,D171),0))+
MIN(1,IF(COUNTIF($O$31:$Q$31,IF(OR(DAY(F171)=0,29&lt;DAY(F171)),E171,G171))&gt;0,COUNTIF(Sheet!$CK$4:$CK$151,D171),0))+
MIN(1,IF(COUNTIF($O$32:$Q$32,IF(OR(DAY(F171)=0,30&lt;DAY(F171)),E171,G171))&gt;0,COUNTIF(Sheet!$CN$4:$CN$151,D171),0))+
MIN(1,IF(COUNTIF($O$33:$Q$33,IF(OR(DAY(F171)=0,31&lt;DAY(F171)),E171,G171))&gt;0,COUNTIF(Sheet!$CQ$4:$CQ$151,D171),0)),"")</f>
        <v/>
      </c>
      <c r="J171" s="37" t="str">
        <f t="shared" ca="1" si="5"/>
        <v/>
      </c>
      <c r="K171" s="40" t="str">
        <f t="shared" ca="1" si="6"/>
        <v/>
      </c>
    </row>
    <row r="172" spans="4:11" x14ac:dyDescent="0.25">
      <c r="D172" s="39" t="str">
        <f>IF(ISBLANK(Sheet!EC170),"",IF(ISNUMBER(--Sheet!EC170),--Sheet!EC170,Sheet!EC170))</f>
        <v/>
      </c>
      <c r="E172" s="5" t="str">
        <f>IF(D172="","",IF(ISNUMBER(D172),"NEEDS NAME",IFERROR(VLOOKUP(D172,Data!$B$2:$C$300,2,FALSE),"ERROR")))</f>
        <v/>
      </c>
      <c r="F172" s="73"/>
      <c r="G172" s="74"/>
      <c r="H172" t="str">
        <f ca="1">IF(OR(E172="A1-2300",E172="B2-2300",E172="C3-2300"),IF(F172="",COUNTIF($O$3:$Q$33,E172),COUNTIF($O$3:INDIRECT(ADDRESS(DAY(F172)+1,COLUMN($Q$3))),E172)+COUNTIF(INDIRECT(ADDRESS(DAY(F172)+2,COLUMN($O$3))):$Q$33,G172)),"")</f>
        <v/>
      </c>
      <c r="I172" s="46" t="str">
        <f>IF(OR(E172="A1-2300",E172="B2-2300",E172="C3-2300"),
MIN(1,IF(COUNTIF($O$3:$Q$3,IF(OR(DAY(F172)=0,1&lt;DAY(F172)),E172,G172))&gt;0,COUNTIF(Sheet!$E$4:$E$151,D172),0))+
MIN(1,IF(COUNTIF($O$4:$Q$4,IF(OR(DAY(F172)=0,2&lt;DAY(F172)),E172,G172))&gt;0,COUNTIF(Sheet!$H$4:$H$151,D172),0))+
MIN(1,IF(COUNTIF($O$5:$Q$5,IF(OR(DAY(F172)=0,3&lt;DAY(F172)),E172,G172))&gt;0,COUNTIF(Sheet!$K$4:$K$151,D172),0))+
MIN(1,IF(COUNTIF($O$6:$Q$6,IF(OR(DAY(F172)=0,4&lt;DAY(F172)),E172,G172))&gt;0,COUNTIF(Sheet!$N$4:$N$151,D172),0))+
MIN(1,IF(COUNTIF($O$7:$Q$7,IF(OR(DAY(F172)=0,5&lt;DAY(F172)),E172,G172))&gt;0,COUNTIF(Sheet!$Q$4:$Q$151,D172),0))+
MIN(1,IF(COUNTIF($O$8:$Q$8,IF(OR(DAY(F172)=0,6&lt;DAY(F172)),E172,G172))&gt;0,COUNTIF(Sheet!$T$4:$T$151,D172),0))+
MIN(1,IF(COUNTIF($O$9:$Q$9,IF(OR(DAY(F172)=0,7&lt;DAY(F172)),E172,G172))&gt;0,COUNTIF(Sheet!$W$4:$W$151,D172),0))+
MIN(1,IF(COUNTIF($O$10:$Q$10,IF(OR(DAY(F172)=0,8&lt;DAY(F172)),E172,G172))&gt;0,COUNTIF(Sheet!$Z$4:$Z$151,D172),0))+
MIN(1,IF(COUNTIF($O$11:$Q$11,IF(OR(DAY(F172)=0,9&lt;DAY(F172)),E172,G172))&gt;0,COUNTIF(Sheet!$AC$4:$AC$151,D172),0))+
MIN(1,IF(COUNTIF($O$12:$Q$12,IF(OR(DAY(F172)=0,10&lt;DAY(F172)),E172,G172))&gt;0,COUNTIF(Sheet!$AF$4:$AF$151,D172),0))+
MIN(1,IF(COUNTIF($O$13:$Q$13,IF(OR(DAY(F172)=0,11&lt;DAY(F172)),E172,G172))&gt;0,COUNTIF(Sheet!$AI$4:$AI$151,D172),0))+
MIN(1,IF(COUNTIF($O$14:$Q$14,IF(OR(DAY(F172)=0,12&lt;DAY(F172)),E172,G172))&gt;0,COUNTIF(Sheet!$AL$4:$AL$151,D172),0))+
MIN(1,IF(COUNTIF($O$15:$Q$15,IF(OR(DAY(F172)=0,13&lt;DAY(F172)),E172,G172))&gt;0,COUNTIF(Sheet!$AO$4:$AO$151,D172),0))+
MIN(1,IF(COUNTIF($O$16:$Q$16,IF(OR(DAY(F172)=0,14&lt;DAY(F172)),E172,G172))&gt;0,COUNTIF(Sheet!$AR$4:$AR$151,D172),0))+
MIN(1,IF(COUNTIF($O$17:$Q$17,IF(OR(DAY(F172)=0,15&lt;DAY(F172)),E172,G172))&gt;0,COUNTIF(Sheet!$AU$4:$AU$151,D172),0))+
MIN(1,IF(COUNTIF($O$18:$Q$18,IF(OR(DAY(F172)=0,16&lt;DAY(F172)),E172,G172))&gt;0,COUNTIF(Sheet!$AX$4:$AX$151,D172),0))+
MIN(1,IF(COUNTIF($O$19:$Q$19,IF(OR(DAY(F172)=0,17&lt;DAY(F172)),E172,G172))&gt;0,COUNTIF(Sheet!$BA$4:$BA$151,D172),0))+
MIN(1,IF(COUNTIF($O$20:$Q$20,IF(OR(DAY(F172)=0,18&lt;DAY(F172)),E172,G172))&gt;0,COUNTIF(Sheet!$BD$4:$BD$151,D172),0))+
MIN(1,IF(COUNTIF($O$21:$Q$21,IF(OR(DAY(F172)=0,19&lt;DAY(F172)),E172,G172))&gt;0,COUNTIF(Sheet!$BG$4:$BG$151,D172),0))+
MIN(1,IF(COUNTIF($O$22:$Q$22,IF(OR(DAY(F172)=0,20&lt;DAY(F172)),E172,G172))&gt;0,COUNTIF(Sheet!$BJ$4:$BJ$151,D172),0))+
MIN(1,IF(COUNTIF($O$23:$Q$23,IF(OR(DAY(F172)=0,21&lt;DAY(F172)),E172,G172))&gt;0,COUNTIF(Sheet!$BM$4:$BM$151,D172),0))+
MIN(1,IF(COUNTIF($O$24:$Q$24,IF(OR(DAY(F172)=0,22&lt;DAY(F172)),E172,G172))&gt;0,COUNTIF(Sheet!$BP$4:$BP$151,D172),0))+
MIN(1,IF(COUNTIF($O$25:$Q$25,IF(OR(DAY(F172)=0,23&lt;DAY(F172)),E172,G172))&gt;0,COUNTIF(Sheet!$BS$4:$BS$151,D172),0))+
MIN(1,IF(COUNTIF($O$26:$Q$26,IF(OR(DAY(F172)=0,24&lt;DAY(F172)),E172,G172))&gt;0,COUNTIF(Sheet!$BV$4:$BV$151,D172),0))+
MIN(1,IF(COUNTIF($O$27:$Q$27,IF(OR(DAY(F172)=0,25&lt;DAY(F172)),E172,G172))&gt;0,COUNTIF(Sheet!$BY$4:$BY$151,D172),0))+
MIN(1,IF(COUNTIF($O$28:$Q$28,IF(OR(DAY(F172)=0,26&lt;DAY(F172)),E172,G172))&gt;0,COUNTIF(Sheet!$CB$4:$CB$151,D172),0))+
MIN(1,IF(COUNTIF($O$29:$Q$29,IF(OR(DAY(F172)=0,27&lt;DAY(F172)),E172,G172))&gt;0,COUNTIF(Sheet!$CE$4:$CE$151,D172),0))+
MIN(1,IF(COUNTIF($O$30:$Q$30,IF(OR(DAY(F172)=0,28&lt;DAY(F172)),E172,G172))&gt;0,COUNTIF(Sheet!$CH$4:$CH$151,D172),0))+
MIN(1,IF(COUNTIF($O$31:$Q$31,IF(OR(DAY(F172)=0,29&lt;DAY(F172)),E172,G172))&gt;0,COUNTIF(Sheet!$CK$4:$CK$151,D172),0))+
MIN(1,IF(COUNTIF($O$32:$Q$32,IF(OR(DAY(F172)=0,30&lt;DAY(F172)),E172,G172))&gt;0,COUNTIF(Sheet!$CN$4:$CN$151,D172),0))+
MIN(1,IF(COUNTIF($O$33:$Q$33,IF(OR(DAY(F172)=0,31&lt;DAY(F172)),E172,G172))&gt;0,COUNTIF(Sheet!$CQ$4:$CQ$151,D172),0)),"")</f>
        <v/>
      </c>
      <c r="J172" s="37" t="str">
        <f t="shared" ca="1" si="5"/>
        <v/>
      </c>
      <c r="K172" s="40" t="str">
        <f t="shared" ca="1" si="6"/>
        <v/>
      </c>
    </row>
    <row r="173" spans="4:11" x14ac:dyDescent="0.25">
      <c r="D173" s="39" t="str">
        <f>IF(ISBLANK(Sheet!EC171),"",IF(ISNUMBER(--Sheet!EC171),--Sheet!EC171,Sheet!EC171))</f>
        <v/>
      </c>
      <c r="E173" s="5" t="str">
        <f>IF(D173="","",IF(ISNUMBER(D173),"NEEDS NAME",IFERROR(VLOOKUP(D173,Data!$B$2:$C$300,2,FALSE),"ERROR")))</f>
        <v/>
      </c>
      <c r="F173" s="73"/>
      <c r="G173" s="74"/>
      <c r="H173" t="str">
        <f ca="1">IF(OR(E173="A1-2300",E173="B2-2300",E173="C3-2300"),IF(F173="",COUNTIF($O$3:$Q$33,E173),COUNTIF($O$3:INDIRECT(ADDRESS(DAY(F173)+1,COLUMN($Q$3))),E173)+COUNTIF(INDIRECT(ADDRESS(DAY(F173)+2,COLUMN($O$3))):$Q$33,G173)),"")</f>
        <v/>
      </c>
      <c r="I173" s="46" t="str">
        <f>IF(OR(E173="A1-2300",E173="B2-2300",E173="C3-2300"),
MIN(1,IF(COUNTIF($O$3:$Q$3,IF(OR(DAY(F173)=0,1&lt;DAY(F173)),E173,G173))&gt;0,COUNTIF(Sheet!$E$4:$E$151,D173),0))+
MIN(1,IF(COUNTIF($O$4:$Q$4,IF(OR(DAY(F173)=0,2&lt;DAY(F173)),E173,G173))&gt;0,COUNTIF(Sheet!$H$4:$H$151,D173),0))+
MIN(1,IF(COUNTIF($O$5:$Q$5,IF(OR(DAY(F173)=0,3&lt;DAY(F173)),E173,G173))&gt;0,COUNTIF(Sheet!$K$4:$K$151,D173),0))+
MIN(1,IF(COUNTIF($O$6:$Q$6,IF(OR(DAY(F173)=0,4&lt;DAY(F173)),E173,G173))&gt;0,COUNTIF(Sheet!$N$4:$N$151,D173),0))+
MIN(1,IF(COUNTIF($O$7:$Q$7,IF(OR(DAY(F173)=0,5&lt;DAY(F173)),E173,G173))&gt;0,COUNTIF(Sheet!$Q$4:$Q$151,D173),0))+
MIN(1,IF(COUNTIF($O$8:$Q$8,IF(OR(DAY(F173)=0,6&lt;DAY(F173)),E173,G173))&gt;0,COUNTIF(Sheet!$T$4:$T$151,D173),0))+
MIN(1,IF(COUNTIF($O$9:$Q$9,IF(OR(DAY(F173)=0,7&lt;DAY(F173)),E173,G173))&gt;0,COUNTIF(Sheet!$W$4:$W$151,D173),0))+
MIN(1,IF(COUNTIF($O$10:$Q$10,IF(OR(DAY(F173)=0,8&lt;DAY(F173)),E173,G173))&gt;0,COUNTIF(Sheet!$Z$4:$Z$151,D173),0))+
MIN(1,IF(COUNTIF($O$11:$Q$11,IF(OR(DAY(F173)=0,9&lt;DAY(F173)),E173,G173))&gt;0,COUNTIF(Sheet!$AC$4:$AC$151,D173),0))+
MIN(1,IF(COUNTIF($O$12:$Q$12,IF(OR(DAY(F173)=0,10&lt;DAY(F173)),E173,G173))&gt;0,COUNTIF(Sheet!$AF$4:$AF$151,D173),0))+
MIN(1,IF(COUNTIF($O$13:$Q$13,IF(OR(DAY(F173)=0,11&lt;DAY(F173)),E173,G173))&gt;0,COUNTIF(Sheet!$AI$4:$AI$151,D173),0))+
MIN(1,IF(COUNTIF($O$14:$Q$14,IF(OR(DAY(F173)=0,12&lt;DAY(F173)),E173,G173))&gt;0,COUNTIF(Sheet!$AL$4:$AL$151,D173),0))+
MIN(1,IF(COUNTIF($O$15:$Q$15,IF(OR(DAY(F173)=0,13&lt;DAY(F173)),E173,G173))&gt;0,COUNTIF(Sheet!$AO$4:$AO$151,D173),0))+
MIN(1,IF(COUNTIF($O$16:$Q$16,IF(OR(DAY(F173)=0,14&lt;DAY(F173)),E173,G173))&gt;0,COUNTIF(Sheet!$AR$4:$AR$151,D173),0))+
MIN(1,IF(COUNTIF($O$17:$Q$17,IF(OR(DAY(F173)=0,15&lt;DAY(F173)),E173,G173))&gt;0,COUNTIF(Sheet!$AU$4:$AU$151,D173),0))+
MIN(1,IF(COUNTIF($O$18:$Q$18,IF(OR(DAY(F173)=0,16&lt;DAY(F173)),E173,G173))&gt;0,COUNTIF(Sheet!$AX$4:$AX$151,D173),0))+
MIN(1,IF(COUNTIF($O$19:$Q$19,IF(OR(DAY(F173)=0,17&lt;DAY(F173)),E173,G173))&gt;0,COUNTIF(Sheet!$BA$4:$BA$151,D173),0))+
MIN(1,IF(COUNTIF($O$20:$Q$20,IF(OR(DAY(F173)=0,18&lt;DAY(F173)),E173,G173))&gt;0,COUNTIF(Sheet!$BD$4:$BD$151,D173),0))+
MIN(1,IF(COUNTIF($O$21:$Q$21,IF(OR(DAY(F173)=0,19&lt;DAY(F173)),E173,G173))&gt;0,COUNTIF(Sheet!$BG$4:$BG$151,D173),0))+
MIN(1,IF(COUNTIF($O$22:$Q$22,IF(OR(DAY(F173)=0,20&lt;DAY(F173)),E173,G173))&gt;0,COUNTIF(Sheet!$BJ$4:$BJ$151,D173),0))+
MIN(1,IF(COUNTIF($O$23:$Q$23,IF(OR(DAY(F173)=0,21&lt;DAY(F173)),E173,G173))&gt;0,COUNTIF(Sheet!$BM$4:$BM$151,D173),0))+
MIN(1,IF(COUNTIF($O$24:$Q$24,IF(OR(DAY(F173)=0,22&lt;DAY(F173)),E173,G173))&gt;0,COUNTIF(Sheet!$BP$4:$BP$151,D173),0))+
MIN(1,IF(COUNTIF($O$25:$Q$25,IF(OR(DAY(F173)=0,23&lt;DAY(F173)),E173,G173))&gt;0,COUNTIF(Sheet!$BS$4:$BS$151,D173),0))+
MIN(1,IF(COUNTIF($O$26:$Q$26,IF(OR(DAY(F173)=0,24&lt;DAY(F173)),E173,G173))&gt;0,COUNTIF(Sheet!$BV$4:$BV$151,D173),0))+
MIN(1,IF(COUNTIF($O$27:$Q$27,IF(OR(DAY(F173)=0,25&lt;DAY(F173)),E173,G173))&gt;0,COUNTIF(Sheet!$BY$4:$BY$151,D173),0))+
MIN(1,IF(COUNTIF($O$28:$Q$28,IF(OR(DAY(F173)=0,26&lt;DAY(F173)),E173,G173))&gt;0,COUNTIF(Sheet!$CB$4:$CB$151,D173),0))+
MIN(1,IF(COUNTIF($O$29:$Q$29,IF(OR(DAY(F173)=0,27&lt;DAY(F173)),E173,G173))&gt;0,COUNTIF(Sheet!$CE$4:$CE$151,D173),0))+
MIN(1,IF(COUNTIF($O$30:$Q$30,IF(OR(DAY(F173)=0,28&lt;DAY(F173)),E173,G173))&gt;0,COUNTIF(Sheet!$CH$4:$CH$151,D173),0))+
MIN(1,IF(COUNTIF($O$31:$Q$31,IF(OR(DAY(F173)=0,29&lt;DAY(F173)),E173,G173))&gt;0,COUNTIF(Sheet!$CK$4:$CK$151,D173),0))+
MIN(1,IF(COUNTIF($O$32:$Q$32,IF(OR(DAY(F173)=0,30&lt;DAY(F173)),E173,G173))&gt;0,COUNTIF(Sheet!$CN$4:$CN$151,D173),0))+
MIN(1,IF(COUNTIF($O$33:$Q$33,IF(OR(DAY(F173)=0,31&lt;DAY(F173)),E173,G173))&gt;0,COUNTIF(Sheet!$CQ$4:$CQ$151,D173),0)),"")</f>
        <v/>
      </c>
      <c r="J173" s="37" t="str">
        <f t="shared" ca="1" si="5"/>
        <v/>
      </c>
      <c r="K173" s="40" t="str">
        <f t="shared" ca="1" si="6"/>
        <v/>
      </c>
    </row>
    <row r="174" spans="4:11" x14ac:dyDescent="0.25">
      <c r="D174" s="39" t="str">
        <f>IF(ISBLANK(Sheet!EC172),"",IF(ISNUMBER(--Sheet!EC172),--Sheet!EC172,Sheet!EC172))</f>
        <v/>
      </c>
      <c r="E174" s="5" t="str">
        <f>IF(D174="","",IF(ISNUMBER(D174),"NEEDS NAME",IFERROR(VLOOKUP(D174,Data!$B$2:$C$300,2,FALSE),"ERROR")))</f>
        <v/>
      </c>
      <c r="F174" s="73"/>
      <c r="G174" s="74"/>
      <c r="H174" t="str">
        <f ca="1">IF(OR(E174="A1-2300",E174="B2-2300",E174="C3-2300"),IF(F174="",COUNTIF($O$3:$Q$33,E174),COUNTIF($O$3:INDIRECT(ADDRESS(DAY(F174)+1,COLUMN($Q$3))),E174)+COUNTIF(INDIRECT(ADDRESS(DAY(F174)+2,COLUMN($O$3))):$Q$33,G174)),"")</f>
        <v/>
      </c>
      <c r="I174" s="46" t="str">
        <f>IF(OR(E174="A1-2300",E174="B2-2300",E174="C3-2300"),
MIN(1,IF(COUNTIF($O$3:$Q$3,IF(OR(DAY(F174)=0,1&lt;DAY(F174)),E174,G174))&gt;0,COUNTIF(Sheet!$E$4:$E$151,D174),0))+
MIN(1,IF(COUNTIF($O$4:$Q$4,IF(OR(DAY(F174)=0,2&lt;DAY(F174)),E174,G174))&gt;0,COUNTIF(Sheet!$H$4:$H$151,D174),0))+
MIN(1,IF(COUNTIF($O$5:$Q$5,IF(OR(DAY(F174)=0,3&lt;DAY(F174)),E174,G174))&gt;0,COUNTIF(Sheet!$K$4:$K$151,D174),0))+
MIN(1,IF(COUNTIF($O$6:$Q$6,IF(OR(DAY(F174)=0,4&lt;DAY(F174)),E174,G174))&gt;0,COUNTIF(Sheet!$N$4:$N$151,D174),0))+
MIN(1,IF(COUNTIF($O$7:$Q$7,IF(OR(DAY(F174)=0,5&lt;DAY(F174)),E174,G174))&gt;0,COUNTIF(Sheet!$Q$4:$Q$151,D174),0))+
MIN(1,IF(COUNTIF($O$8:$Q$8,IF(OR(DAY(F174)=0,6&lt;DAY(F174)),E174,G174))&gt;0,COUNTIF(Sheet!$T$4:$T$151,D174),0))+
MIN(1,IF(COUNTIF($O$9:$Q$9,IF(OR(DAY(F174)=0,7&lt;DAY(F174)),E174,G174))&gt;0,COUNTIF(Sheet!$W$4:$W$151,D174),0))+
MIN(1,IF(COUNTIF($O$10:$Q$10,IF(OR(DAY(F174)=0,8&lt;DAY(F174)),E174,G174))&gt;0,COUNTIF(Sheet!$Z$4:$Z$151,D174),0))+
MIN(1,IF(COUNTIF($O$11:$Q$11,IF(OR(DAY(F174)=0,9&lt;DAY(F174)),E174,G174))&gt;0,COUNTIF(Sheet!$AC$4:$AC$151,D174),0))+
MIN(1,IF(COUNTIF($O$12:$Q$12,IF(OR(DAY(F174)=0,10&lt;DAY(F174)),E174,G174))&gt;0,COUNTIF(Sheet!$AF$4:$AF$151,D174),0))+
MIN(1,IF(COUNTIF($O$13:$Q$13,IF(OR(DAY(F174)=0,11&lt;DAY(F174)),E174,G174))&gt;0,COUNTIF(Sheet!$AI$4:$AI$151,D174),0))+
MIN(1,IF(COUNTIF($O$14:$Q$14,IF(OR(DAY(F174)=0,12&lt;DAY(F174)),E174,G174))&gt;0,COUNTIF(Sheet!$AL$4:$AL$151,D174),0))+
MIN(1,IF(COUNTIF($O$15:$Q$15,IF(OR(DAY(F174)=0,13&lt;DAY(F174)),E174,G174))&gt;0,COUNTIF(Sheet!$AO$4:$AO$151,D174),0))+
MIN(1,IF(COUNTIF($O$16:$Q$16,IF(OR(DAY(F174)=0,14&lt;DAY(F174)),E174,G174))&gt;0,COUNTIF(Sheet!$AR$4:$AR$151,D174),0))+
MIN(1,IF(COUNTIF($O$17:$Q$17,IF(OR(DAY(F174)=0,15&lt;DAY(F174)),E174,G174))&gt;0,COUNTIF(Sheet!$AU$4:$AU$151,D174),0))+
MIN(1,IF(COUNTIF($O$18:$Q$18,IF(OR(DAY(F174)=0,16&lt;DAY(F174)),E174,G174))&gt;0,COUNTIF(Sheet!$AX$4:$AX$151,D174),0))+
MIN(1,IF(COUNTIF($O$19:$Q$19,IF(OR(DAY(F174)=0,17&lt;DAY(F174)),E174,G174))&gt;0,COUNTIF(Sheet!$BA$4:$BA$151,D174),0))+
MIN(1,IF(COUNTIF($O$20:$Q$20,IF(OR(DAY(F174)=0,18&lt;DAY(F174)),E174,G174))&gt;0,COUNTIF(Sheet!$BD$4:$BD$151,D174),0))+
MIN(1,IF(COUNTIF($O$21:$Q$21,IF(OR(DAY(F174)=0,19&lt;DAY(F174)),E174,G174))&gt;0,COUNTIF(Sheet!$BG$4:$BG$151,D174),0))+
MIN(1,IF(COUNTIF($O$22:$Q$22,IF(OR(DAY(F174)=0,20&lt;DAY(F174)),E174,G174))&gt;0,COUNTIF(Sheet!$BJ$4:$BJ$151,D174),0))+
MIN(1,IF(COUNTIF($O$23:$Q$23,IF(OR(DAY(F174)=0,21&lt;DAY(F174)),E174,G174))&gt;0,COUNTIF(Sheet!$BM$4:$BM$151,D174),0))+
MIN(1,IF(COUNTIF($O$24:$Q$24,IF(OR(DAY(F174)=0,22&lt;DAY(F174)),E174,G174))&gt;0,COUNTIF(Sheet!$BP$4:$BP$151,D174),0))+
MIN(1,IF(COUNTIF($O$25:$Q$25,IF(OR(DAY(F174)=0,23&lt;DAY(F174)),E174,G174))&gt;0,COUNTIF(Sheet!$BS$4:$BS$151,D174),0))+
MIN(1,IF(COUNTIF($O$26:$Q$26,IF(OR(DAY(F174)=0,24&lt;DAY(F174)),E174,G174))&gt;0,COUNTIF(Sheet!$BV$4:$BV$151,D174),0))+
MIN(1,IF(COUNTIF($O$27:$Q$27,IF(OR(DAY(F174)=0,25&lt;DAY(F174)),E174,G174))&gt;0,COUNTIF(Sheet!$BY$4:$BY$151,D174),0))+
MIN(1,IF(COUNTIF($O$28:$Q$28,IF(OR(DAY(F174)=0,26&lt;DAY(F174)),E174,G174))&gt;0,COUNTIF(Sheet!$CB$4:$CB$151,D174),0))+
MIN(1,IF(COUNTIF($O$29:$Q$29,IF(OR(DAY(F174)=0,27&lt;DAY(F174)),E174,G174))&gt;0,COUNTIF(Sheet!$CE$4:$CE$151,D174),0))+
MIN(1,IF(COUNTIF($O$30:$Q$30,IF(OR(DAY(F174)=0,28&lt;DAY(F174)),E174,G174))&gt;0,COUNTIF(Sheet!$CH$4:$CH$151,D174),0))+
MIN(1,IF(COUNTIF($O$31:$Q$31,IF(OR(DAY(F174)=0,29&lt;DAY(F174)),E174,G174))&gt;0,COUNTIF(Sheet!$CK$4:$CK$151,D174),0))+
MIN(1,IF(COUNTIF($O$32:$Q$32,IF(OR(DAY(F174)=0,30&lt;DAY(F174)),E174,G174))&gt;0,COUNTIF(Sheet!$CN$4:$CN$151,D174),0))+
MIN(1,IF(COUNTIF($O$33:$Q$33,IF(OR(DAY(F174)=0,31&lt;DAY(F174)),E174,G174))&gt;0,COUNTIF(Sheet!$CQ$4:$CQ$151,D174),0)),"")</f>
        <v/>
      </c>
      <c r="J174" s="37" t="str">
        <f t="shared" ca="1" si="5"/>
        <v/>
      </c>
      <c r="K174" s="40" t="str">
        <f t="shared" ca="1" si="6"/>
        <v/>
      </c>
    </row>
    <row r="175" spans="4:11" x14ac:dyDescent="0.25">
      <c r="D175" s="39" t="str">
        <f>IF(ISBLANK(Sheet!EC173),"",IF(ISNUMBER(--Sheet!EC173),--Sheet!EC173,Sheet!EC173))</f>
        <v/>
      </c>
      <c r="E175" s="5" t="str">
        <f>IF(D175="","",IF(ISNUMBER(D175),"NEEDS NAME",IFERROR(VLOOKUP(D175,Data!$B$2:$C$300,2,FALSE),"ERROR")))</f>
        <v/>
      </c>
      <c r="F175" s="73"/>
      <c r="G175" s="74"/>
      <c r="H175" t="str">
        <f ca="1">IF(OR(E175="A1-2300",E175="B2-2300",E175="C3-2300"),IF(F175="",COUNTIF($O$3:$Q$33,E175),COUNTIF($O$3:INDIRECT(ADDRESS(DAY(F175)+1,COLUMN($Q$3))),E175)+COUNTIF(INDIRECT(ADDRESS(DAY(F175)+2,COLUMN($O$3))):$Q$33,G175)),"")</f>
        <v/>
      </c>
      <c r="I175" s="46" t="str">
        <f>IF(OR(E175="A1-2300",E175="B2-2300",E175="C3-2300"),
MIN(1,IF(COUNTIF($O$3:$Q$3,IF(OR(DAY(F175)=0,1&lt;DAY(F175)),E175,G175))&gt;0,COUNTIF(Sheet!$E$4:$E$151,D175),0))+
MIN(1,IF(COUNTIF($O$4:$Q$4,IF(OR(DAY(F175)=0,2&lt;DAY(F175)),E175,G175))&gt;0,COUNTIF(Sheet!$H$4:$H$151,D175),0))+
MIN(1,IF(COUNTIF($O$5:$Q$5,IF(OR(DAY(F175)=0,3&lt;DAY(F175)),E175,G175))&gt;0,COUNTIF(Sheet!$K$4:$K$151,D175),0))+
MIN(1,IF(COUNTIF($O$6:$Q$6,IF(OR(DAY(F175)=0,4&lt;DAY(F175)),E175,G175))&gt;0,COUNTIF(Sheet!$N$4:$N$151,D175),0))+
MIN(1,IF(COUNTIF($O$7:$Q$7,IF(OR(DAY(F175)=0,5&lt;DAY(F175)),E175,G175))&gt;0,COUNTIF(Sheet!$Q$4:$Q$151,D175),0))+
MIN(1,IF(COUNTIF($O$8:$Q$8,IF(OR(DAY(F175)=0,6&lt;DAY(F175)),E175,G175))&gt;0,COUNTIF(Sheet!$T$4:$T$151,D175),0))+
MIN(1,IF(COUNTIF($O$9:$Q$9,IF(OR(DAY(F175)=0,7&lt;DAY(F175)),E175,G175))&gt;0,COUNTIF(Sheet!$W$4:$W$151,D175),0))+
MIN(1,IF(COUNTIF($O$10:$Q$10,IF(OR(DAY(F175)=0,8&lt;DAY(F175)),E175,G175))&gt;0,COUNTIF(Sheet!$Z$4:$Z$151,D175),0))+
MIN(1,IF(COUNTIF($O$11:$Q$11,IF(OR(DAY(F175)=0,9&lt;DAY(F175)),E175,G175))&gt;0,COUNTIF(Sheet!$AC$4:$AC$151,D175),0))+
MIN(1,IF(COUNTIF($O$12:$Q$12,IF(OR(DAY(F175)=0,10&lt;DAY(F175)),E175,G175))&gt;0,COUNTIF(Sheet!$AF$4:$AF$151,D175),0))+
MIN(1,IF(COUNTIF($O$13:$Q$13,IF(OR(DAY(F175)=0,11&lt;DAY(F175)),E175,G175))&gt;0,COUNTIF(Sheet!$AI$4:$AI$151,D175),0))+
MIN(1,IF(COUNTIF($O$14:$Q$14,IF(OR(DAY(F175)=0,12&lt;DAY(F175)),E175,G175))&gt;0,COUNTIF(Sheet!$AL$4:$AL$151,D175),0))+
MIN(1,IF(COUNTIF($O$15:$Q$15,IF(OR(DAY(F175)=0,13&lt;DAY(F175)),E175,G175))&gt;0,COUNTIF(Sheet!$AO$4:$AO$151,D175),0))+
MIN(1,IF(COUNTIF($O$16:$Q$16,IF(OR(DAY(F175)=0,14&lt;DAY(F175)),E175,G175))&gt;0,COUNTIF(Sheet!$AR$4:$AR$151,D175),0))+
MIN(1,IF(COUNTIF($O$17:$Q$17,IF(OR(DAY(F175)=0,15&lt;DAY(F175)),E175,G175))&gt;0,COUNTIF(Sheet!$AU$4:$AU$151,D175),0))+
MIN(1,IF(COUNTIF($O$18:$Q$18,IF(OR(DAY(F175)=0,16&lt;DAY(F175)),E175,G175))&gt;0,COUNTIF(Sheet!$AX$4:$AX$151,D175),0))+
MIN(1,IF(COUNTIF($O$19:$Q$19,IF(OR(DAY(F175)=0,17&lt;DAY(F175)),E175,G175))&gt;0,COUNTIF(Sheet!$BA$4:$BA$151,D175),0))+
MIN(1,IF(COUNTIF($O$20:$Q$20,IF(OR(DAY(F175)=0,18&lt;DAY(F175)),E175,G175))&gt;0,COUNTIF(Sheet!$BD$4:$BD$151,D175),0))+
MIN(1,IF(COUNTIF($O$21:$Q$21,IF(OR(DAY(F175)=0,19&lt;DAY(F175)),E175,G175))&gt;0,COUNTIF(Sheet!$BG$4:$BG$151,D175),0))+
MIN(1,IF(COUNTIF($O$22:$Q$22,IF(OR(DAY(F175)=0,20&lt;DAY(F175)),E175,G175))&gt;0,COUNTIF(Sheet!$BJ$4:$BJ$151,D175),0))+
MIN(1,IF(COUNTIF($O$23:$Q$23,IF(OR(DAY(F175)=0,21&lt;DAY(F175)),E175,G175))&gt;0,COUNTIF(Sheet!$BM$4:$BM$151,D175),0))+
MIN(1,IF(COUNTIF($O$24:$Q$24,IF(OR(DAY(F175)=0,22&lt;DAY(F175)),E175,G175))&gt;0,COUNTIF(Sheet!$BP$4:$BP$151,D175),0))+
MIN(1,IF(COUNTIF($O$25:$Q$25,IF(OR(DAY(F175)=0,23&lt;DAY(F175)),E175,G175))&gt;0,COUNTIF(Sheet!$BS$4:$BS$151,D175),0))+
MIN(1,IF(COUNTIF($O$26:$Q$26,IF(OR(DAY(F175)=0,24&lt;DAY(F175)),E175,G175))&gt;0,COUNTIF(Sheet!$BV$4:$BV$151,D175),0))+
MIN(1,IF(COUNTIF($O$27:$Q$27,IF(OR(DAY(F175)=0,25&lt;DAY(F175)),E175,G175))&gt;0,COUNTIF(Sheet!$BY$4:$BY$151,D175),0))+
MIN(1,IF(COUNTIF($O$28:$Q$28,IF(OR(DAY(F175)=0,26&lt;DAY(F175)),E175,G175))&gt;0,COUNTIF(Sheet!$CB$4:$CB$151,D175),0))+
MIN(1,IF(COUNTIF($O$29:$Q$29,IF(OR(DAY(F175)=0,27&lt;DAY(F175)),E175,G175))&gt;0,COUNTIF(Sheet!$CE$4:$CE$151,D175),0))+
MIN(1,IF(COUNTIF($O$30:$Q$30,IF(OR(DAY(F175)=0,28&lt;DAY(F175)),E175,G175))&gt;0,COUNTIF(Sheet!$CH$4:$CH$151,D175),0))+
MIN(1,IF(COUNTIF($O$31:$Q$31,IF(OR(DAY(F175)=0,29&lt;DAY(F175)),E175,G175))&gt;0,COUNTIF(Sheet!$CK$4:$CK$151,D175),0))+
MIN(1,IF(COUNTIF($O$32:$Q$32,IF(OR(DAY(F175)=0,30&lt;DAY(F175)),E175,G175))&gt;0,COUNTIF(Sheet!$CN$4:$CN$151,D175),0))+
MIN(1,IF(COUNTIF($O$33:$Q$33,IF(OR(DAY(F175)=0,31&lt;DAY(F175)),E175,G175))&gt;0,COUNTIF(Sheet!$CQ$4:$CQ$151,D175),0)),"")</f>
        <v/>
      </c>
      <c r="J175" s="37" t="str">
        <f t="shared" ca="1" si="5"/>
        <v/>
      </c>
      <c r="K175" s="40" t="str">
        <f t="shared" ca="1" si="6"/>
        <v/>
      </c>
    </row>
    <row r="176" spans="4:11" x14ac:dyDescent="0.25">
      <c r="D176" s="39" t="str">
        <f>IF(ISBLANK(Sheet!EC174),"",IF(ISNUMBER(--Sheet!EC174),--Sheet!EC174,Sheet!EC174))</f>
        <v/>
      </c>
      <c r="E176" s="5" t="str">
        <f>IF(D176="","",IF(ISNUMBER(D176),"NEEDS NAME",IFERROR(VLOOKUP(D176,Data!$B$2:$C$300,2,FALSE),"ERROR")))</f>
        <v/>
      </c>
      <c r="F176" s="73"/>
      <c r="G176" s="74"/>
      <c r="H176" t="str">
        <f ca="1">IF(OR(E176="A1-2300",E176="B2-2300",E176="C3-2300"),IF(F176="",COUNTIF($O$3:$Q$33,E176),COUNTIF($O$3:INDIRECT(ADDRESS(DAY(F176)+1,COLUMN($Q$3))),E176)+COUNTIF(INDIRECT(ADDRESS(DAY(F176)+2,COLUMN($O$3))):$Q$33,G176)),"")</f>
        <v/>
      </c>
      <c r="I176" s="46" t="str">
        <f>IF(OR(E176="A1-2300",E176="B2-2300",E176="C3-2300"),
MIN(1,IF(COUNTIF($O$3:$Q$3,IF(OR(DAY(F176)=0,1&lt;DAY(F176)),E176,G176))&gt;0,COUNTIF(Sheet!$E$4:$E$151,D176),0))+
MIN(1,IF(COUNTIF($O$4:$Q$4,IF(OR(DAY(F176)=0,2&lt;DAY(F176)),E176,G176))&gt;0,COUNTIF(Sheet!$H$4:$H$151,D176),0))+
MIN(1,IF(COUNTIF($O$5:$Q$5,IF(OR(DAY(F176)=0,3&lt;DAY(F176)),E176,G176))&gt;0,COUNTIF(Sheet!$K$4:$K$151,D176),0))+
MIN(1,IF(COUNTIF($O$6:$Q$6,IF(OR(DAY(F176)=0,4&lt;DAY(F176)),E176,G176))&gt;0,COUNTIF(Sheet!$N$4:$N$151,D176),0))+
MIN(1,IF(COUNTIF($O$7:$Q$7,IF(OR(DAY(F176)=0,5&lt;DAY(F176)),E176,G176))&gt;0,COUNTIF(Sheet!$Q$4:$Q$151,D176),0))+
MIN(1,IF(COUNTIF($O$8:$Q$8,IF(OR(DAY(F176)=0,6&lt;DAY(F176)),E176,G176))&gt;0,COUNTIF(Sheet!$T$4:$T$151,D176),0))+
MIN(1,IF(COUNTIF($O$9:$Q$9,IF(OR(DAY(F176)=0,7&lt;DAY(F176)),E176,G176))&gt;0,COUNTIF(Sheet!$W$4:$W$151,D176),0))+
MIN(1,IF(COUNTIF($O$10:$Q$10,IF(OR(DAY(F176)=0,8&lt;DAY(F176)),E176,G176))&gt;0,COUNTIF(Sheet!$Z$4:$Z$151,D176),0))+
MIN(1,IF(COUNTIF($O$11:$Q$11,IF(OR(DAY(F176)=0,9&lt;DAY(F176)),E176,G176))&gt;0,COUNTIF(Sheet!$AC$4:$AC$151,D176),0))+
MIN(1,IF(COUNTIF($O$12:$Q$12,IF(OR(DAY(F176)=0,10&lt;DAY(F176)),E176,G176))&gt;0,COUNTIF(Sheet!$AF$4:$AF$151,D176),0))+
MIN(1,IF(COUNTIF($O$13:$Q$13,IF(OR(DAY(F176)=0,11&lt;DAY(F176)),E176,G176))&gt;0,COUNTIF(Sheet!$AI$4:$AI$151,D176),0))+
MIN(1,IF(COUNTIF($O$14:$Q$14,IF(OR(DAY(F176)=0,12&lt;DAY(F176)),E176,G176))&gt;0,COUNTIF(Sheet!$AL$4:$AL$151,D176),0))+
MIN(1,IF(COUNTIF($O$15:$Q$15,IF(OR(DAY(F176)=0,13&lt;DAY(F176)),E176,G176))&gt;0,COUNTIF(Sheet!$AO$4:$AO$151,D176),0))+
MIN(1,IF(COUNTIF($O$16:$Q$16,IF(OR(DAY(F176)=0,14&lt;DAY(F176)),E176,G176))&gt;0,COUNTIF(Sheet!$AR$4:$AR$151,D176),0))+
MIN(1,IF(COUNTIF($O$17:$Q$17,IF(OR(DAY(F176)=0,15&lt;DAY(F176)),E176,G176))&gt;0,COUNTIF(Sheet!$AU$4:$AU$151,D176),0))+
MIN(1,IF(COUNTIF($O$18:$Q$18,IF(OR(DAY(F176)=0,16&lt;DAY(F176)),E176,G176))&gt;0,COUNTIF(Sheet!$AX$4:$AX$151,D176),0))+
MIN(1,IF(COUNTIF($O$19:$Q$19,IF(OR(DAY(F176)=0,17&lt;DAY(F176)),E176,G176))&gt;0,COUNTIF(Sheet!$BA$4:$BA$151,D176),0))+
MIN(1,IF(COUNTIF($O$20:$Q$20,IF(OR(DAY(F176)=0,18&lt;DAY(F176)),E176,G176))&gt;0,COUNTIF(Sheet!$BD$4:$BD$151,D176),0))+
MIN(1,IF(COUNTIF($O$21:$Q$21,IF(OR(DAY(F176)=0,19&lt;DAY(F176)),E176,G176))&gt;0,COUNTIF(Sheet!$BG$4:$BG$151,D176),0))+
MIN(1,IF(COUNTIF($O$22:$Q$22,IF(OR(DAY(F176)=0,20&lt;DAY(F176)),E176,G176))&gt;0,COUNTIF(Sheet!$BJ$4:$BJ$151,D176),0))+
MIN(1,IF(COUNTIF($O$23:$Q$23,IF(OR(DAY(F176)=0,21&lt;DAY(F176)),E176,G176))&gt;0,COUNTIF(Sheet!$BM$4:$BM$151,D176),0))+
MIN(1,IF(COUNTIF($O$24:$Q$24,IF(OR(DAY(F176)=0,22&lt;DAY(F176)),E176,G176))&gt;0,COUNTIF(Sheet!$BP$4:$BP$151,D176),0))+
MIN(1,IF(COUNTIF($O$25:$Q$25,IF(OR(DAY(F176)=0,23&lt;DAY(F176)),E176,G176))&gt;0,COUNTIF(Sheet!$BS$4:$BS$151,D176),0))+
MIN(1,IF(COUNTIF($O$26:$Q$26,IF(OR(DAY(F176)=0,24&lt;DAY(F176)),E176,G176))&gt;0,COUNTIF(Sheet!$BV$4:$BV$151,D176),0))+
MIN(1,IF(COUNTIF($O$27:$Q$27,IF(OR(DAY(F176)=0,25&lt;DAY(F176)),E176,G176))&gt;0,COUNTIF(Sheet!$BY$4:$BY$151,D176),0))+
MIN(1,IF(COUNTIF($O$28:$Q$28,IF(OR(DAY(F176)=0,26&lt;DAY(F176)),E176,G176))&gt;0,COUNTIF(Sheet!$CB$4:$CB$151,D176),0))+
MIN(1,IF(COUNTIF($O$29:$Q$29,IF(OR(DAY(F176)=0,27&lt;DAY(F176)),E176,G176))&gt;0,COUNTIF(Sheet!$CE$4:$CE$151,D176),0))+
MIN(1,IF(COUNTIF($O$30:$Q$30,IF(OR(DAY(F176)=0,28&lt;DAY(F176)),E176,G176))&gt;0,COUNTIF(Sheet!$CH$4:$CH$151,D176),0))+
MIN(1,IF(COUNTIF($O$31:$Q$31,IF(OR(DAY(F176)=0,29&lt;DAY(F176)),E176,G176))&gt;0,COUNTIF(Sheet!$CK$4:$CK$151,D176),0))+
MIN(1,IF(COUNTIF($O$32:$Q$32,IF(OR(DAY(F176)=0,30&lt;DAY(F176)),E176,G176))&gt;0,COUNTIF(Sheet!$CN$4:$CN$151,D176),0))+
MIN(1,IF(COUNTIF($O$33:$Q$33,IF(OR(DAY(F176)=0,31&lt;DAY(F176)),E176,G176))&gt;0,COUNTIF(Sheet!$CQ$4:$CQ$151,D176),0)),"")</f>
        <v/>
      </c>
      <c r="J176" s="37" t="str">
        <f t="shared" ca="1" si="5"/>
        <v/>
      </c>
      <c r="K176" s="40" t="str">
        <f t="shared" ca="1" si="6"/>
        <v/>
      </c>
    </row>
    <row r="177" spans="4:11" x14ac:dyDescent="0.25">
      <c r="D177" s="39" t="str">
        <f>IF(ISBLANK(Sheet!EC175),"",IF(ISNUMBER(--Sheet!EC175),--Sheet!EC175,Sheet!EC175))</f>
        <v/>
      </c>
      <c r="E177" s="5" t="str">
        <f>IF(D177="","",IF(ISNUMBER(D177),"NEEDS NAME",IFERROR(VLOOKUP(D177,Data!$B$2:$C$300,2,FALSE),"ERROR")))</f>
        <v/>
      </c>
      <c r="F177" s="73"/>
      <c r="G177" s="74"/>
      <c r="H177" t="str">
        <f ca="1">IF(OR(E177="A1-2300",E177="B2-2300",E177="C3-2300"),IF(F177="",COUNTIF($O$3:$Q$33,E177),COUNTIF($O$3:INDIRECT(ADDRESS(DAY(F177)+1,COLUMN($Q$3))),E177)+COUNTIF(INDIRECT(ADDRESS(DAY(F177)+2,COLUMN($O$3))):$Q$33,G177)),"")</f>
        <v/>
      </c>
      <c r="I177" s="46" t="str">
        <f>IF(OR(E177="A1-2300",E177="B2-2300",E177="C3-2300"),
MIN(1,IF(COUNTIF($O$3:$Q$3,IF(OR(DAY(F177)=0,1&lt;DAY(F177)),E177,G177))&gt;0,COUNTIF(Sheet!$E$4:$E$151,D177),0))+
MIN(1,IF(COUNTIF($O$4:$Q$4,IF(OR(DAY(F177)=0,2&lt;DAY(F177)),E177,G177))&gt;0,COUNTIF(Sheet!$H$4:$H$151,D177),0))+
MIN(1,IF(COUNTIF($O$5:$Q$5,IF(OR(DAY(F177)=0,3&lt;DAY(F177)),E177,G177))&gt;0,COUNTIF(Sheet!$K$4:$K$151,D177),0))+
MIN(1,IF(COUNTIF($O$6:$Q$6,IF(OR(DAY(F177)=0,4&lt;DAY(F177)),E177,G177))&gt;0,COUNTIF(Sheet!$N$4:$N$151,D177),0))+
MIN(1,IF(COUNTIF($O$7:$Q$7,IF(OR(DAY(F177)=0,5&lt;DAY(F177)),E177,G177))&gt;0,COUNTIF(Sheet!$Q$4:$Q$151,D177),0))+
MIN(1,IF(COUNTIF($O$8:$Q$8,IF(OR(DAY(F177)=0,6&lt;DAY(F177)),E177,G177))&gt;0,COUNTIF(Sheet!$T$4:$T$151,D177),0))+
MIN(1,IF(COUNTIF($O$9:$Q$9,IF(OR(DAY(F177)=0,7&lt;DAY(F177)),E177,G177))&gt;0,COUNTIF(Sheet!$W$4:$W$151,D177),0))+
MIN(1,IF(COUNTIF($O$10:$Q$10,IF(OR(DAY(F177)=0,8&lt;DAY(F177)),E177,G177))&gt;0,COUNTIF(Sheet!$Z$4:$Z$151,D177),0))+
MIN(1,IF(COUNTIF($O$11:$Q$11,IF(OR(DAY(F177)=0,9&lt;DAY(F177)),E177,G177))&gt;0,COUNTIF(Sheet!$AC$4:$AC$151,D177),0))+
MIN(1,IF(COUNTIF($O$12:$Q$12,IF(OR(DAY(F177)=0,10&lt;DAY(F177)),E177,G177))&gt;0,COUNTIF(Sheet!$AF$4:$AF$151,D177),0))+
MIN(1,IF(COUNTIF($O$13:$Q$13,IF(OR(DAY(F177)=0,11&lt;DAY(F177)),E177,G177))&gt;0,COUNTIF(Sheet!$AI$4:$AI$151,D177),0))+
MIN(1,IF(COUNTIF($O$14:$Q$14,IF(OR(DAY(F177)=0,12&lt;DAY(F177)),E177,G177))&gt;0,COUNTIF(Sheet!$AL$4:$AL$151,D177),0))+
MIN(1,IF(COUNTIF($O$15:$Q$15,IF(OR(DAY(F177)=0,13&lt;DAY(F177)),E177,G177))&gt;0,COUNTIF(Sheet!$AO$4:$AO$151,D177),0))+
MIN(1,IF(COUNTIF($O$16:$Q$16,IF(OR(DAY(F177)=0,14&lt;DAY(F177)),E177,G177))&gt;0,COUNTIF(Sheet!$AR$4:$AR$151,D177),0))+
MIN(1,IF(COUNTIF($O$17:$Q$17,IF(OR(DAY(F177)=0,15&lt;DAY(F177)),E177,G177))&gt;0,COUNTIF(Sheet!$AU$4:$AU$151,D177),0))+
MIN(1,IF(COUNTIF($O$18:$Q$18,IF(OR(DAY(F177)=0,16&lt;DAY(F177)),E177,G177))&gt;0,COUNTIF(Sheet!$AX$4:$AX$151,D177),0))+
MIN(1,IF(COUNTIF($O$19:$Q$19,IF(OR(DAY(F177)=0,17&lt;DAY(F177)),E177,G177))&gt;0,COUNTIF(Sheet!$BA$4:$BA$151,D177),0))+
MIN(1,IF(COUNTIF($O$20:$Q$20,IF(OR(DAY(F177)=0,18&lt;DAY(F177)),E177,G177))&gt;0,COUNTIF(Sheet!$BD$4:$BD$151,D177),0))+
MIN(1,IF(COUNTIF($O$21:$Q$21,IF(OR(DAY(F177)=0,19&lt;DAY(F177)),E177,G177))&gt;0,COUNTIF(Sheet!$BG$4:$BG$151,D177),0))+
MIN(1,IF(COUNTIF($O$22:$Q$22,IF(OR(DAY(F177)=0,20&lt;DAY(F177)),E177,G177))&gt;0,COUNTIF(Sheet!$BJ$4:$BJ$151,D177),0))+
MIN(1,IF(COUNTIF($O$23:$Q$23,IF(OR(DAY(F177)=0,21&lt;DAY(F177)),E177,G177))&gt;0,COUNTIF(Sheet!$BM$4:$BM$151,D177),0))+
MIN(1,IF(COUNTIF($O$24:$Q$24,IF(OR(DAY(F177)=0,22&lt;DAY(F177)),E177,G177))&gt;0,COUNTIF(Sheet!$BP$4:$BP$151,D177),0))+
MIN(1,IF(COUNTIF($O$25:$Q$25,IF(OR(DAY(F177)=0,23&lt;DAY(F177)),E177,G177))&gt;0,COUNTIF(Sheet!$BS$4:$BS$151,D177),0))+
MIN(1,IF(COUNTIF($O$26:$Q$26,IF(OR(DAY(F177)=0,24&lt;DAY(F177)),E177,G177))&gt;0,COUNTIF(Sheet!$BV$4:$BV$151,D177),0))+
MIN(1,IF(COUNTIF($O$27:$Q$27,IF(OR(DAY(F177)=0,25&lt;DAY(F177)),E177,G177))&gt;0,COUNTIF(Sheet!$BY$4:$BY$151,D177),0))+
MIN(1,IF(COUNTIF($O$28:$Q$28,IF(OR(DAY(F177)=0,26&lt;DAY(F177)),E177,G177))&gt;0,COUNTIF(Sheet!$CB$4:$CB$151,D177),0))+
MIN(1,IF(COUNTIF($O$29:$Q$29,IF(OR(DAY(F177)=0,27&lt;DAY(F177)),E177,G177))&gt;0,COUNTIF(Sheet!$CE$4:$CE$151,D177),0))+
MIN(1,IF(COUNTIF($O$30:$Q$30,IF(OR(DAY(F177)=0,28&lt;DAY(F177)),E177,G177))&gt;0,COUNTIF(Sheet!$CH$4:$CH$151,D177),0))+
MIN(1,IF(COUNTIF($O$31:$Q$31,IF(OR(DAY(F177)=0,29&lt;DAY(F177)),E177,G177))&gt;0,COUNTIF(Sheet!$CK$4:$CK$151,D177),0))+
MIN(1,IF(COUNTIF($O$32:$Q$32,IF(OR(DAY(F177)=0,30&lt;DAY(F177)),E177,G177))&gt;0,COUNTIF(Sheet!$CN$4:$CN$151,D177),0))+
MIN(1,IF(COUNTIF($O$33:$Q$33,IF(OR(DAY(F177)=0,31&lt;DAY(F177)),E177,G177))&gt;0,COUNTIF(Sheet!$CQ$4:$CQ$151,D177),0)),"")</f>
        <v/>
      </c>
      <c r="J177" s="37" t="str">
        <f t="shared" ca="1" si="5"/>
        <v/>
      </c>
      <c r="K177" s="40" t="str">
        <f t="shared" ca="1" si="6"/>
        <v/>
      </c>
    </row>
    <row r="178" spans="4:11" x14ac:dyDescent="0.25">
      <c r="D178" s="39" t="str">
        <f>IF(ISBLANK(Sheet!EC176),"",IF(ISNUMBER(--Sheet!EC176),--Sheet!EC176,Sheet!EC176))</f>
        <v/>
      </c>
      <c r="E178" s="5" t="str">
        <f>IF(D178="","",IF(ISNUMBER(D178),"NEEDS NAME",IFERROR(VLOOKUP(D178,Data!$B$2:$C$300,2,FALSE),"ERROR")))</f>
        <v/>
      </c>
      <c r="F178" s="73"/>
      <c r="G178" s="74"/>
      <c r="H178" t="str">
        <f ca="1">IF(OR(E178="A1-2300",E178="B2-2300",E178="C3-2300"),IF(F178="",COUNTIF($O$3:$Q$33,E178),COUNTIF($O$3:INDIRECT(ADDRESS(DAY(F178)+1,COLUMN($Q$3))),E178)+COUNTIF(INDIRECT(ADDRESS(DAY(F178)+2,COLUMN($O$3))):$Q$33,G178)),"")</f>
        <v/>
      </c>
      <c r="I178" s="46" t="str">
        <f>IF(OR(E178="A1-2300",E178="B2-2300",E178="C3-2300"),
MIN(1,IF(COUNTIF($O$3:$Q$3,IF(OR(DAY(F178)=0,1&lt;DAY(F178)),E178,G178))&gt;0,COUNTIF(Sheet!$E$4:$E$151,D178),0))+
MIN(1,IF(COUNTIF($O$4:$Q$4,IF(OR(DAY(F178)=0,2&lt;DAY(F178)),E178,G178))&gt;0,COUNTIF(Sheet!$H$4:$H$151,D178),0))+
MIN(1,IF(COUNTIF($O$5:$Q$5,IF(OR(DAY(F178)=0,3&lt;DAY(F178)),E178,G178))&gt;0,COUNTIF(Sheet!$K$4:$K$151,D178),0))+
MIN(1,IF(COUNTIF($O$6:$Q$6,IF(OR(DAY(F178)=0,4&lt;DAY(F178)),E178,G178))&gt;0,COUNTIF(Sheet!$N$4:$N$151,D178),0))+
MIN(1,IF(COUNTIF($O$7:$Q$7,IF(OR(DAY(F178)=0,5&lt;DAY(F178)),E178,G178))&gt;0,COUNTIF(Sheet!$Q$4:$Q$151,D178),0))+
MIN(1,IF(COUNTIF($O$8:$Q$8,IF(OR(DAY(F178)=0,6&lt;DAY(F178)),E178,G178))&gt;0,COUNTIF(Sheet!$T$4:$T$151,D178),0))+
MIN(1,IF(COUNTIF($O$9:$Q$9,IF(OR(DAY(F178)=0,7&lt;DAY(F178)),E178,G178))&gt;0,COUNTIF(Sheet!$W$4:$W$151,D178),0))+
MIN(1,IF(COUNTIF($O$10:$Q$10,IF(OR(DAY(F178)=0,8&lt;DAY(F178)),E178,G178))&gt;0,COUNTIF(Sheet!$Z$4:$Z$151,D178),0))+
MIN(1,IF(COUNTIF($O$11:$Q$11,IF(OR(DAY(F178)=0,9&lt;DAY(F178)),E178,G178))&gt;0,COUNTIF(Sheet!$AC$4:$AC$151,D178),0))+
MIN(1,IF(COUNTIF($O$12:$Q$12,IF(OR(DAY(F178)=0,10&lt;DAY(F178)),E178,G178))&gt;0,COUNTIF(Sheet!$AF$4:$AF$151,D178),0))+
MIN(1,IF(COUNTIF($O$13:$Q$13,IF(OR(DAY(F178)=0,11&lt;DAY(F178)),E178,G178))&gt;0,COUNTIF(Sheet!$AI$4:$AI$151,D178),0))+
MIN(1,IF(COUNTIF($O$14:$Q$14,IF(OR(DAY(F178)=0,12&lt;DAY(F178)),E178,G178))&gt;0,COUNTIF(Sheet!$AL$4:$AL$151,D178),0))+
MIN(1,IF(COUNTIF($O$15:$Q$15,IF(OR(DAY(F178)=0,13&lt;DAY(F178)),E178,G178))&gt;0,COUNTIF(Sheet!$AO$4:$AO$151,D178),0))+
MIN(1,IF(COUNTIF($O$16:$Q$16,IF(OR(DAY(F178)=0,14&lt;DAY(F178)),E178,G178))&gt;0,COUNTIF(Sheet!$AR$4:$AR$151,D178),0))+
MIN(1,IF(COUNTIF($O$17:$Q$17,IF(OR(DAY(F178)=0,15&lt;DAY(F178)),E178,G178))&gt;0,COUNTIF(Sheet!$AU$4:$AU$151,D178),0))+
MIN(1,IF(COUNTIF($O$18:$Q$18,IF(OR(DAY(F178)=0,16&lt;DAY(F178)),E178,G178))&gt;0,COUNTIF(Sheet!$AX$4:$AX$151,D178),0))+
MIN(1,IF(COUNTIF($O$19:$Q$19,IF(OR(DAY(F178)=0,17&lt;DAY(F178)),E178,G178))&gt;0,COUNTIF(Sheet!$BA$4:$BA$151,D178),0))+
MIN(1,IF(COUNTIF($O$20:$Q$20,IF(OR(DAY(F178)=0,18&lt;DAY(F178)),E178,G178))&gt;0,COUNTIF(Sheet!$BD$4:$BD$151,D178),0))+
MIN(1,IF(COUNTIF($O$21:$Q$21,IF(OR(DAY(F178)=0,19&lt;DAY(F178)),E178,G178))&gt;0,COUNTIF(Sheet!$BG$4:$BG$151,D178),0))+
MIN(1,IF(COUNTIF($O$22:$Q$22,IF(OR(DAY(F178)=0,20&lt;DAY(F178)),E178,G178))&gt;0,COUNTIF(Sheet!$BJ$4:$BJ$151,D178),0))+
MIN(1,IF(COUNTIF($O$23:$Q$23,IF(OR(DAY(F178)=0,21&lt;DAY(F178)),E178,G178))&gt;0,COUNTIF(Sheet!$BM$4:$BM$151,D178),0))+
MIN(1,IF(COUNTIF($O$24:$Q$24,IF(OR(DAY(F178)=0,22&lt;DAY(F178)),E178,G178))&gt;0,COUNTIF(Sheet!$BP$4:$BP$151,D178),0))+
MIN(1,IF(COUNTIF($O$25:$Q$25,IF(OR(DAY(F178)=0,23&lt;DAY(F178)),E178,G178))&gt;0,COUNTIF(Sheet!$BS$4:$BS$151,D178),0))+
MIN(1,IF(COUNTIF($O$26:$Q$26,IF(OR(DAY(F178)=0,24&lt;DAY(F178)),E178,G178))&gt;0,COUNTIF(Sheet!$BV$4:$BV$151,D178),0))+
MIN(1,IF(COUNTIF($O$27:$Q$27,IF(OR(DAY(F178)=0,25&lt;DAY(F178)),E178,G178))&gt;0,COUNTIF(Sheet!$BY$4:$BY$151,D178),0))+
MIN(1,IF(COUNTIF($O$28:$Q$28,IF(OR(DAY(F178)=0,26&lt;DAY(F178)),E178,G178))&gt;0,COUNTIF(Sheet!$CB$4:$CB$151,D178),0))+
MIN(1,IF(COUNTIF($O$29:$Q$29,IF(OR(DAY(F178)=0,27&lt;DAY(F178)),E178,G178))&gt;0,COUNTIF(Sheet!$CE$4:$CE$151,D178),0))+
MIN(1,IF(COUNTIF($O$30:$Q$30,IF(OR(DAY(F178)=0,28&lt;DAY(F178)),E178,G178))&gt;0,COUNTIF(Sheet!$CH$4:$CH$151,D178),0))+
MIN(1,IF(COUNTIF($O$31:$Q$31,IF(OR(DAY(F178)=0,29&lt;DAY(F178)),E178,G178))&gt;0,COUNTIF(Sheet!$CK$4:$CK$151,D178),0))+
MIN(1,IF(COUNTIF($O$32:$Q$32,IF(OR(DAY(F178)=0,30&lt;DAY(F178)),E178,G178))&gt;0,COUNTIF(Sheet!$CN$4:$CN$151,D178),0))+
MIN(1,IF(COUNTIF($O$33:$Q$33,IF(OR(DAY(F178)=0,31&lt;DAY(F178)),E178,G178))&gt;0,COUNTIF(Sheet!$CQ$4:$CQ$151,D178),0)),"")</f>
        <v/>
      </c>
      <c r="J178" s="37" t="str">
        <f t="shared" ca="1" si="5"/>
        <v/>
      </c>
      <c r="K178" s="40" t="str">
        <f t="shared" ca="1" si="6"/>
        <v/>
      </c>
    </row>
    <row r="179" spans="4:11" x14ac:dyDescent="0.25">
      <c r="D179" s="39" t="str">
        <f>IF(ISBLANK(Sheet!EC177),"",IF(ISNUMBER(--Sheet!EC177),--Sheet!EC177,Sheet!EC177))</f>
        <v/>
      </c>
      <c r="E179" s="5" t="str">
        <f>IF(D179="","",IF(ISNUMBER(D179),"NEEDS NAME",IFERROR(VLOOKUP(D179,Data!$B$2:$C$300,2,FALSE),"ERROR")))</f>
        <v/>
      </c>
      <c r="F179" s="73"/>
      <c r="G179" s="74"/>
      <c r="H179" t="str">
        <f ca="1">IF(OR(E179="A1-2300",E179="B2-2300",E179="C3-2300"),IF(F179="",COUNTIF($O$3:$Q$33,E179),COUNTIF($O$3:INDIRECT(ADDRESS(DAY(F179)+1,COLUMN($Q$3))),E179)+COUNTIF(INDIRECT(ADDRESS(DAY(F179)+2,COLUMN($O$3))):$Q$33,G179)),"")</f>
        <v/>
      </c>
      <c r="I179" s="46" t="str">
        <f>IF(OR(E179="A1-2300",E179="B2-2300",E179="C3-2300"),
MIN(1,IF(COUNTIF($O$3:$Q$3,IF(OR(DAY(F179)=0,1&lt;DAY(F179)),E179,G179))&gt;0,COUNTIF(Sheet!$E$4:$E$151,D179),0))+
MIN(1,IF(COUNTIF($O$4:$Q$4,IF(OR(DAY(F179)=0,2&lt;DAY(F179)),E179,G179))&gt;0,COUNTIF(Sheet!$H$4:$H$151,D179),0))+
MIN(1,IF(COUNTIF($O$5:$Q$5,IF(OR(DAY(F179)=0,3&lt;DAY(F179)),E179,G179))&gt;0,COUNTIF(Sheet!$K$4:$K$151,D179),0))+
MIN(1,IF(COUNTIF($O$6:$Q$6,IF(OR(DAY(F179)=0,4&lt;DAY(F179)),E179,G179))&gt;0,COUNTIF(Sheet!$N$4:$N$151,D179),0))+
MIN(1,IF(COUNTIF($O$7:$Q$7,IF(OR(DAY(F179)=0,5&lt;DAY(F179)),E179,G179))&gt;0,COUNTIF(Sheet!$Q$4:$Q$151,D179),0))+
MIN(1,IF(COUNTIF($O$8:$Q$8,IF(OR(DAY(F179)=0,6&lt;DAY(F179)),E179,G179))&gt;0,COUNTIF(Sheet!$T$4:$T$151,D179),0))+
MIN(1,IF(COUNTIF($O$9:$Q$9,IF(OR(DAY(F179)=0,7&lt;DAY(F179)),E179,G179))&gt;0,COUNTIF(Sheet!$W$4:$W$151,D179),0))+
MIN(1,IF(COUNTIF($O$10:$Q$10,IF(OR(DAY(F179)=0,8&lt;DAY(F179)),E179,G179))&gt;0,COUNTIF(Sheet!$Z$4:$Z$151,D179),0))+
MIN(1,IF(COUNTIF($O$11:$Q$11,IF(OR(DAY(F179)=0,9&lt;DAY(F179)),E179,G179))&gt;0,COUNTIF(Sheet!$AC$4:$AC$151,D179),0))+
MIN(1,IF(COUNTIF($O$12:$Q$12,IF(OR(DAY(F179)=0,10&lt;DAY(F179)),E179,G179))&gt;0,COUNTIF(Sheet!$AF$4:$AF$151,D179),0))+
MIN(1,IF(COUNTIF($O$13:$Q$13,IF(OR(DAY(F179)=0,11&lt;DAY(F179)),E179,G179))&gt;0,COUNTIF(Sheet!$AI$4:$AI$151,D179),0))+
MIN(1,IF(COUNTIF($O$14:$Q$14,IF(OR(DAY(F179)=0,12&lt;DAY(F179)),E179,G179))&gt;0,COUNTIF(Sheet!$AL$4:$AL$151,D179),0))+
MIN(1,IF(COUNTIF($O$15:$Q$15,IF(OR(DAY(F179)=0,13&lt;DAY(F179)),E179,G179))&gt;0,COUNTIF(Sheet!$AO$4:$AO$151,D179),0))+
MIN(1,IF(COUNTIF($O$16:$Q$16,IF(OR(DAY(F179)=0,14&lt;DAY(F179)),E179,G179))&gt;0,COUNTIF(Sheet!$AR$4:$AR$151,D179),0))+
MIN(1,IF(COUNTIF($O$17:$Q$17,IF(OR(DAY(F179)=0,15&lt;DAY(F179)),E179,G179))&gt;0,COUNTIF(Sheet!$AU$4:$AU$151,D179),0))+
MIN(1,IF(COUNTIF($O$18:$Q$18,IF(OR(DAY(F179)=0,16&lt;DAY(F179)),E179,G179))&gt;0,COUNTIF(Sheet!$AX$4:$AX$151,D179),0))+
MIN(1,IF(COUNTIF($O$19:$Q$19,IF(OR(DAY(F179)=0,17&lt;DAY(F179)),E179,G179))&gt;0,COUNTIF(Sheet!$BA$4:$BA$151,D179),0))+
MIN(1,IF(COUNTIF($O$20:$Q$20,IF(OR(DAY(F179)=0,18&lt;DAY(F179)),E179,G179))&gt;0,COUNTIF(Sheet!$BD$4:$BD$151,D179),0))+
MIN(1,IF(COUNTIF($O$21:$Q$21,IF(OR(DAY(F179)=0,19&lt;DAY(F179)),E179,G179))&gt;0,COUNTIF(Sheet!$BG$4:$BG$151,D179),0))+
MIN(1,IF(COUNTIF($O$22:$Q$22,IF(OR(DAY(F179)=0,20&lt;DAY(F179)),E179,G179))&gt;0,COUNTIF(Sheet!$BJ$4:$BJ$151,D179),0))+
MIN(1,IF(COUNTIF($O$23:$Q$23,IF(OR(DAY(F179)=0,21&lt;DAY(F179)),E179,G179))&gt;0,COUNTIF(Sheet!$BM$4:$BM$151,D179),0))+
MIN(1,IF(COUNTIF($O$24:$Q$24,IF(OR(DAY(F179)=0,22&lt;DAY(F179)),E179,G179))&gt;0,COUNTIF(Sheet!$BP$4:$BP$151,D179),0))+
MIN(1,IF(COUNTIF($O$25:$Q$25,IF(OR(DAY(F179)=0,23&lt;DAY(F179)),E179,G179))&gt;0,COUNTIF(Sheet!$BS$4:$BS$151,D179),0))+
MIN(1,IF(COUNTIF($O$26:$Q$26,IF(OR(DAY(F179)=0,24&lt;DAY(F179)),E179,G179))&gt;0,COUNTIF(Sheet!$BV$4:$BV$151,D179),0))+
MIN(1,IF(COUNTIF($O$27:$Q$27,IF(OR(DAY(F179)=0,25&lt;DAY(F179)),E179,G179))&gt;0,COUNTIF(Sheet!$BY$4:$BY$151,D179),0))+
MIN(1,IF(COUNTIF($O$28:$Q$28,IF(OR(DAY(F179)=0,26&lt;DAY(F179)),E179,G179))&gt;0,COUNTIF(Sheet!$CB$4:$CB$151,D179),0))+
MIN(1,IF(COUNTIF($O$29:$Q$29,IF(OR(DAY(F179)=0,27&lt;DAY(F179)),E179,G179))&gt;0,COUNTIF(Sheet!$CE$4:$CE$151,D179),0))+
MIN(1,IF(COUNTIF($O$30:$Q$30,IF(OR(DAY(F179)=0,28&lt;DAY(F179)),E179,G179))&gt;0,COUNTIF(Sheet!$CH$4:$CH$151,D179),0))+
MIN(1,IF(COUNTIF($O$31:$Q$31,IF(OR(DAY(F179)=0,29&lt;DAY(F179)),E179,G179))&gt;0,COUNTIF(Sheet!$CK$4:$CK$151,D179),0))+
MIN(1,IF(COUNTIF($O$32:$Q$32,IF(OR(DAY(F179)=0,30&lt;DAY(F179)),E179,G179))&gt;0,COUNTIF(Sheet!$CN$4:$CN$151,D179),0))+
MIN(1,IF(COUNTIF($O$33:$Q$33,IF(OR(DAY(F179)=0,31&lt;DAY(F179)),E179,G179))&gt;0,COUNTIF(Sheet!$CQ$4:$CQ$151,D179),0)),"")</f>
        <v/>
      </c>
      <c r="J179" s="37" t="str">
        <f t="shared" ca="1" si="5"/>
        <v/>
      </c>
      <c r="K179" s="40" t="str">
        <f t="shared" ca="1" si="6"/>
        <v/>
      </c>
    </row>
    <row r="180" spans="4:11" x14ac:dyDescent="0.25">
      <c r="D180" s="39" t="str">
        <f>IF(ISBLANK(Sheet!EC178),"",IF(ISNUMBER(--Sheet!EC178),--Sheet!EC178,Sheet!EC178))</f>
        <v/>
      </c>
      <c r="E180" s="5" t="str">
        <f>IF(D180="","",IF(ISNUMBER(D180),"NEEDS NAME",IFERROR(VLOOKUP(D180,Data!$B$2:$C$300,2,FALSE),"ERROR")))</f>
        <v/>
      </c>
      <c r="F180" s="73"/>
      <c r="G180" s="74"/>
      <c r="H180" t="str">
        <f ca="1">IF(OR(E180="A1-2300",E180="B2-2300",E180="C3-2300"),IF(F180="",COUNTIF($O$3:$Q$33,E180),COUNTIF($O$3:INDIRECT(ADDRESS(DAY(F180)+1,COLUMN($Q$3))),E180)+COUNTIF(INDIRECT(ADDRESS(DAY(F180)+2,COLUMN($O$3))):$Q$33,G180)),"")</f>
        <v/>
      </c>
      <c r="I180" s="46" t="str">
        <f>IF(OR(E180="A1-2300",E180="B2-2300",E180="C3-2300"),
MIN(1,IF(COUNTIF($O$3:$Q$3,IF(OR(DAY(F180)=0,1&lt;DAY(F180)),E180,G180))&gt;0,COUNTIF(Sheet!$E$4:$E$151,D180),0))+
MIN(1,IF(COUNTIF($O$4:$Q$4,IF(OR(DAY(F180)=0,2&lt;DAY(F180)),E180,G180))&gt;0,COUNTIF(Sheet!$H$4:$H$151,D180),0))+
MIN(1,IF(COUNTIF($O$5:$Q$5,IF(OR(DAY(F180)=0,3&lt;DAY(F180)),E180,G180))&gt;0,COUNTIF(Sheet!$K$4:$K$151,D180),0))+
MIN(1,IF(COUNTIF($O$6:$Q$6,IF(OR(DAY(F180)=0,4&lt;DAY(F180)),E180,G180))&gt;0,COUNTIF(Sheet!$N$4:$N$151,D180),0))+
MIN(1,IF(COUNTIF($O$7:$Q$7,IF(OR(DAY(F180)=0,5&lt;DAY(F180)),E180,G180))&gt;0,COUNTIF(Sheet!$Q$4:$Q$151,D180),0))+
MIN(1,IF(COUNTIF($O$8:$Q$8,IF(OR(DAY(F180)=0,6&lt;DAY(F180)),E180,G180))&gt;0,COUNTIF(Sheet!$T$4:$T$151,D180),0))+
MIN(1,IF(COUNTIF($O$9:$Q$9,IF(OR(DAY(F180)=0,7&lt;DAY(F180)),E180,G180))&gt;0,COUNTIF(Sheet!$W$4:$W$151,D180),0))+
MIN(1,IF(COUNTIF($O$10:$Q$10,IF(OR(DAY(F180)=0,8&lt;DAY(F180)),E180,G180))&gt;0,COUNTIF(Sheet!$Z$4:$Z$151,D180),0))+
MIN(1,IF(COUNTIF($O$11:$Q$11,IF(OR(DAY(F180)=0,9&lt;DAY(F180)),E180,G180))&gt;0,COUNTIF(Sheet!$AC$4:$AC$151,D180),0))+
MIN(1,IF(COUNTIF($O$12:$Q$12,IF(OR(DAY(F180)=0,10&lt;DAY(F180)),E180,G180))&gt;0,COUNTIF(Sheet!$AF$4:$AF$151,D180),0))+
MIN(1,IF(COUNTIF($O$13:$Q$13,IF(OR(DAY(F180)=0,11&lt;DAY(F180)),E180,G180))&gt;0,COUNTIF(Sheet!$AI$4:$AI$151,D180),0))+
MIN(1,IF(COUNTIF($O$14:$Q$14,IF(OR(DAY(F180)=0,12&lt;DAY(F180)),E180,G180))&gt;0,COUNTIF(Sheet!$AL$4:$AL$151,D180),0))+
MIN(1,IF(COUNTIF($O$15:$Q$15,IF(OR(DAY(F180)=0,13&lt;DAY(F180)),E180,G180))&gt;0,COUNTIF(Sheet!$AO$4:$AO$151,D180),0))+
MIN(1,IF(COUNTIF($O$16:$Q$16,IF(OR(DAY(F180)=0,14&lt;DAY(F180)),E180,G180))&gt;0,COUNTIF(Sheet!$AR$4:$AR$151,D180),0))+
MIN(1,IF(COUNTIF($O$17:$Q$17,IF(OR(DAY(F180)=0,15&lt;DAY(F180)),E180,G180))&gt;0,COUNTIF(Sheet!$AU$4:$AU$151,D180),0))+
MIN(1,IF(COUNTIF($O$18:$Q$18,IF(OR(DAY(F180)=0,16&lt;DAY(F180)),E180,G180))&gt;0,COUNTIF(Sheet!$AX$4:$AX$151,D180),0))+
MIN(1,IF(COUNTIF($O$19:$Q$19,IF(OR(DAY(F180)=0,17&lt;DAY(F180)),E180,G180))&gt;0,COUNTIF(Sheet!$BA$4:$BA$151,D180),0))+
MIN(1,IF(COUNTIF($O$20:$Q$20,IF(OR(DAY(F180)=0,18&lt;DAY(F180)),E180,G180))&gt;0,COUNTIF(Sheet!$BD$4:$BD$151,D180),0))+
MIN(1,IF(COUNTIF($O$21:$Q$21,IF(OR(DAY(F180)=0,19&lt;DAY(F180)),E180,G180))&gt;0,COUNTIF(Sheet!$BG$4:$BG$151,D180),0))+
MIN(1,IF(COUNTIF($O$22:$Q$22,IF(OR(DAY(F180)=0,20&lt;DAY(F180)),E180,G180))&gt;0,COUNTIF(Sheet!$BJ$4:$BJ$151,D180),0))+
MIN(1,IF(COUNTIF($O$23:$Q$23,IF(OR(DAY(F180)=0,21&lt;DAY(F180)),E180,G180))&gt;0,COUNTIF(Sheet!$BM$4:$BM$151,D180),0))+
MIN(1,IF(COUNTIF($O$24:$Q$24,IF(OR(DAY(F180)=0,22&lt;DAY(F180)),E180,G180))&gt;0,COUNTIF(Sheet!$BP$4:$BP$151,D180),0))+
MIN(1,IF(COUNTIF($O$25:$Q$25,IF(OR(DAY(F180)=0,23&lt;DAY(F180)),E180,G180))&gt;0,COUNTIF(Sheet!$BS$4:$BS$151,D180),0))+
MIN(1,IF(COUNTIF($O$26:$Q$26,IF(OR(DAY(F180)=0,24&lt;DAY(F180)),E180,G180))&gt;0,COUNTIF(Sheet!$BV$4:$BV$151,D180),0))+
MIN(1,IF(COUNTIF($O$27:$Q$27,IF(OR(DAY(F180)=0,25&lt;DAY(F180)),E180,G180))&gt;0,COUNTIF(Sheet!$BY$4:$BY$151,D180),0))+
MIN(1,IF(COUNTIF($O$28:$Q$28,IF(OR(DAY(F180)=0,26&lt;DAY(F180)),E180,G180))&gt;0,COUNTIF(Sheet!$CB$4:$CB$151,D180),0))+
MIN(1,IF(COUNTIF($O$29:$Q$29,IF(OR(DAY(F180)=0,27&lt;DAY(F180)),E180,G180))&gt;0,COUNTIF(Sheet!$CE$4:$CE$151,D180),0))+
MIN(1,IF(COUNTIF($O$30:$Q$30,IF(OR(DAY(F180)=0,28&lt;DAY(F180)),E180,G180))&gt;0,COUNTIF(Sheet!$CH$4:$CH$151,D180),0))+
MIN(1,IF(COUNTIF($O$31:$Q$31,IF(OR(DAY(F180)=0,29&lt;DAY(F180)),E180,G180))&gt;0,COUNTIF(Sheet!$CK$4:$CK$151,D180),0))+
MIN(1,IF(COUNTIF($O$32:$Q$32,IF(OR(DAY(F180)=0,30&lt;DAY(F180)),E180,G180))&gt;0,COUNTIF(Sheet!$CN$4:$CN$151,D180),0))+
MIN(1,IF(COUNTIF($O$33:$Q$33,IF(OR(DAY(F180)=0,31&lt;DAY(F180)),E180,G180))&gt;0,COUNTIF(Sheet!$CQ$4:$CQ$151,D180),0)),"")</f>
        <v/>
      </c>
      <c r="J180" s="37" t="str">
        <f t="shared" ca="1" si="5"/>
        <v/>
      </c>
      <c r="K180" s="40" t="str">
        <f t="shared" ca="1" si="6"/>
        <v/>
      </c>
    </row>
    <row r="181" spans="4:11" x14ac:dyDescent="0.25">
      <c r="D181" s="39" t="str">
        <f>IF(ISBLANK(Sheet!EC179),"",IF(ISNUMBER(--Sheet!EC179),--Sheet!EC179,Sheet!EC179))</f>
        <v/>
      </c>
      <c r="E181" s="5" t="str">
        <f>IF(D181="","",IF(ISNUMBER(D181),"NEEDS NAME",IFERROR(VLOOKUP(D181,Data!$B$2:$C$300,2,FALSE),"ERROR")))</f>
        <v/>
      </c>
      <c r="F181" s="73"/>
      <c r="G181" s="74"/>
      <c r="H181" t="str">
        <f ca="1">IF(OR(E181="A1-2300",E181="B2-2300",E181="C3-2300"),IF(F181="",COUNTIF($O$3:$Q$33,E181),COUNTIF($O$3:INDIRECT(ADDRESS(DAY(F181)+1,COLUMN($Q$3))),E181)+COUNTIF(INDIRECT(ADDRESS(DAY(F181)+2,COLUMN($O$3))):$Q$33,G181)),"")</f>
        <v/>
      </c>
      <c r="I181" s="46" t="str">
        <f>IF(OR(E181="A1-2300",E181="B2-2300",E181="C3-2300"),
MIN(1,IF(COUNTIF($O$3:$Q$3,IF(OR(DAY(F181)=0,1&lt;DAY(F181)),E181,G181))&gt;0,COUNTIF(Sheet!$E$4:$E$151,D181),0))+
MIN(1,IF(COUNTIF($O$4:$Q$4,IF(OR(DAY(F181)=0,2&lt;DAY(F181)),E181,G181))&gt;0,COUNTIF(Sheet!$H$4:$H$151,D181),0))+
MIN(1,IF(COUNTIF($O$5:$Q$5,IF(OR(DAY(F181)=0,3&lt;DAY(F181)),E181,G181))&gt;0,COUNTIF(Sheet!$K$4:$K$151,D181),0))+
MIN(1,IF(COUNTIF($O$6:$Q$6,IF(OR(DAY(F181)=0,4&lt;DAY(F181)),E181,G181))&gt;0,COUNTIF(Sheet!$N$4:$N$151,D181),0))+
MIN(1,IF(COUNTIF($O$7:$Q$7,IF(OR(DAY(F181)=0,5&lt;DAY(F181)),E181,G181))&gt;0,COUNTIF(Sheet!$Q$4:$Q$151,D181),0))+
MIN(1,IF(COUNTIF($O$8:$Q$8,IF(OR(DAY(F181)=0,6&lt;DAY(F181)),E181,G181))&gt;0,COUNTIF(Sheet!$T$4:$T$151,D181),0))+
MIN(1,IF(COUNTIF($O$9:$Q$9,IF(OR(DAY(F181)=0,7&lt;DAY(F181)),E181,G181))&gt;0,COUNTIF(Sheet!$W$4:$W$151,D181),0))+
MIN(1,IF(COUNTIF($O$10:$Q$10,IF(OR(DAY(F181)=0,8&lt;DAY(F181)),E181,G181))&gt;0,COUNTIF(Sheet!$Z$4:$Z$151,D181),0))+
MIN(1,IF(COUNTIF($O$11:$Q$11,IF(OR(DAY(F181)=0,9&lt;DAY(F181)),E181,G181))&gt;0,COUNTIF(Sheet!$AC$4:$AC$151,D181),0))+
MIN(1,IF(COUNTIF($O$12:$Q$12,IF(OR(DAY(F181)=0,10&lt;DAY(F181)),E181,G181))&gt;0,COUNTIF(Sheet!$AF$4:$AF$151,D181),0))+
MIN(1,IF(COUNTIF($O$13:$Q$13,IF(OR(DAY(F181)=0,11&lt;DAY(F181)),E181,G181))&gt;0,COUNTIF(Sheet!$AI$4:$AI$151,D181),0))+
MIN(1,IF(COUNTIF($O$14:$Q$14,IF(OR(DAY(F181)=0,12&lt;DAY(F181)),E181,G181))&gt;0,COUNTIF(Sheet!$AL$4:$AL$151,D181),0))+
MIN(1,IF(COUNTIF($O$15:$Q$15,IF(OR(DAY(F181)=0,13&lt;DAY(F181)),E181,G181))&gt;0,COUNTIF(Sheet!$AO$4:$AO$151,D181),0))+
MIN(1,IF(COUNTIF($O$16:$Q$16,IF(OR(DAY(F181)=0,14&lt;DAY(F181)),E181,G181))&gt;0,COUNTIF(Sheet!$AR$4:$AR$151,D181),0))+
MIN(1,IF(COUNTIF($O$17:$Q$17,IF(OR(DAY(F181)=0,15&lt;DAY(F181)),E181,G181))&gt;0,COUNTIF(Sheet!$AU$4:$AU$151,D181),0))+
MIN(1,IF(COUNTIF($O$18:$Q$18,IF(OR(DAY(F181)=0,16&lt;DAY(F181)),E181,G181))&gt;0,COUNTIF(Sheet!$AX$4:$AX$151,D181),0))+
MIN(1,IF(COUNTIF($O$19:$Q$19,IF(OR(DAY(F181)=0,17&lt;DAY(F181)),E181,G181))&gt;0,COUNTIF(Sheet!$BA$4:$BA$151,D181),0))+
MIN(1,IF(COUNTIF($O$20:$Q$20,IF(OR(DAY(F181)=0,18&lt;DAY(F181)),E181,G181))&gt;0,COUNTIF(Sheet!$BD$4:$BD$151,D181),0))+
MIN(1,IF(COUNTIF($O$21:$Q$21,IF(OR(DAY(F181)=0,19&lt;DAY(F181)),E181,G181))&gt;0,COUNTIF(Sheet!$BG$4:$BG$151,D181),0))+
MIN(1,IF(COUNTIF($O$22:$Q$22,IF(OR(DAY(F181)=0,20&lt;DAY(F181)),E181,G181))&gt;0,COUNTIF(Sheet!$BJ$4:$BJ$151,D181),0))+
MIN(1,IF(COUNTIF($O$23:$Q$23,IF(OR(DAY(F181)=0,21&lt;DAY(F181)),E181,G181))&gt;0,COUNTIF(Sheet!$BM$4:$BM$151,D181),0))+
MIN(1,IF(COUNTIF($O$24:$Q$24,IF(OR(DAY(F181)=0,22&lt;DAY(F181)),E181,G181))&gt;0,COUNTIF(Sheet!$BP$4:$BP$151,D181),0))+
MIN(1,IF(COUNTIF($O$25:$Q$25,IF(OR(DAY(F181)=0,23&lt;DAY(F181)),E181,G181))&gt;0,COUNTIF(Sheet!$BS$4:$BS$151,D181),0))+
MIN(1,IF(COUNTIF($O$26:$Q$26,IF(OR(DAY(F181)=0,24&lt;DAY(F181)),E181,G181))&gt;0,COUNTIF(Sheet!$BV$4:$BV$151,D181),0))+
MIN(1,IF(COUNTIF($O$27:$Q$27,IF(OR(DAY(F181)=0,25&lt;DAY(F181)),E181,G181))&gt;0,COUNTIF(Sheet!$BY$4:$BY$151,D181),0))+
MIN(1,IF(COUNTIF($O$28:$Q$28,IF(OR(DAY(F181)=0,26&lt;DAY(F181)),E181,G181))&gt;0,COUNTIF(Sheet!$CB$4:$CB$151,D181),0))+
MIN(1,IF(COUNTIF($O$29:$Q$29,IF(OR(DAY(F181)=0,27&lt;DAY(F181)),E181,G181))&gt;0,COUNTIF(Sheet!$CE$4:$CE$151,D181),0))+
MIN(1,IF(COUNTIF($O$30:$Q$30,IF(OR(DAY(F181)=0,28&lt;DAY(F181)),E181,G181))&gt;0,COUNTIF(Sheet!$CH$4:$CH$151,D181),0))+
MIN(1,IF(COUNTIF($O$31:$Q$31,IF(OR(DAY(F181)=0,29&lt;DAY(F181)),E181,G181))&gt;0,COUNTIF(Sheet!$CK$4:$CK$151,D181),0))+
MIN(1,IF(COUNTIF($O$32:$Q$32,IF(OR(DAY(F181)=0,30&lt;DAY(F181)),E181,G181))&gt;0,COUNTIF(Sheet!$CN$4:$CN$151,D181),0))+
MIN(1,IF(COUNTIF($O$33:$Q$33,IF(OR(DAY(F181)=0,31&lt;DAY(F181)),E181,G181))&gt;0,COUNTIF(Sheet!$CQ$4:$CQ$151,D181),0)),"")</f>
        <v/>
      </c>
      <c r="J181" s="37" t="str">
        <f t="shared" ca="1" si="5"/>
        <v/>
      </c>
      <c r="K181" s="40" t="str">
        <f t="shared" ca="1" si="6"/>
        <v/>
      </c>
    </row>
    <row r="182" spans="4:11" x14ac:dyDescent="0.25">
      <c r="D182" s="39" t="str">
        <f>IF(ISBLANK(Sheet!EC180),"",IF(ISNUMBER(--Sheet!EC180),--Sheet!EC180,Sheet!EC180))</f>
        <v/>
      </c>
      <c r="E182" s="5" t="str">
        <f>IF(D182="","",IF(ISNUMBER(D182),"NEEDS NAME",IFERROR(VLOOKUP(D182,Data!$B$2:$C$300,2,FALSE),"ERROR")))</f>
        <v/>
      </c>
      <c r="F182" s="73"/>
      <c r="G182" s="74"/>
      <c r="H182" t="str">
        <f ca="1">IF(OR(E182="A1-2300",E182="B2-2300",E182="C3-2300"),IF(F182="",COUNTIF($O$3:$Q$33,E182),COUNTIF($O$3:INDIRECT(ADDRESS(DAY(F182)+1,COLUMN($Q$3))),E182)+COUNTIF(INDIRECT(ADDRESS(DAY(F182)+2,COLUMN($O$3))):$Q$33,G182)),"")</f>
        <v/>
      </c>
      <c r="I182" s="46" t="str">
        <f>IF(OR(E182="A1-2300",E182="B2-2300",E182="C3-2300"),
MIN(1,IF(COUNTIF($O$3:$Q$3,IF(OR(DAY(F182)=0,1&lt;DAY(F182)),E182,G182))&gt;0,COUNTIF(Sheet!$E$4:$E$151,D182),0))+
MIN(1,IF(COUNTIF($O$4:$Q$4,IF(OR(DAY(F182)=0,2&lt;DAY(F182)),E182,G182))&gt;0,COUNTIF(Sheet!$H$4:$H$151,D182),0))+
MIN(1,IF(COUNTIF($O$5:$Q$5,IF(OR(DAY(F182)=0,3&lt;DAY(F182)),E182,G182))&gt;0,COUNTIF(Sheet!$K$4:$K$151,D182),0))+
MIN(1,IF(COUNTIF($O$6:$Q$6,IF(OR(DAY(F182)=0,4&lt;DAY(F182)),E182,G182))&gt;0,COUNTIF(Sheet!$N$4:$N$151,D182),0))+
MIN(1,IF(COUNTIF($O$7:$Q$7,IF(OR(DAY(F182)=0,5&lt;DAY(F182)),E182,G182))&gt;0,COUNTIF(Sheet!$Q$4:$Q$151,D182),0))+
MIN(1,IF(COUNTIF($O$8:$Q$8,IF(OR(DAY(F182)=0,6&lt;DAY(F182)),E182,G182))&gt;0,COUNTIF(Sheet!$T$4:$T$151,D182),0))+
MIN(1,IF(COUNTIF($O$9:$Q$9,IF(OR(DAY(F182)=0,7&lt;DAY(F182)),E182,G182))&gt;0,COUNTIF(Sheet!$W$4:$W$151,D182),0))+
MIN(1,IF(COUNTIF($O$10:$Q$10,IF(OR(DAY(F182)=0,8&lt;DAY(F182)),E182,G182))&gt;0,COUNTIF(Sheet!$Z$4:$Z$151,D182),0))+
MIN(1,IF(COUNTIF($O$11:$Q$11,IF(OR(DAY(F182)=0,9&lt;DAY(F182)),E182,G182))&gt;0,COUNTIF(Sheet!$AC$4:$AC$151,D182),0))+
MIN(1,IF(COUNTIF($O$12:$Q$12,IF(OR(DAY(F182)=0,10&lt;DAY(F182)),E182,G182))&gt;0,COUNTIF(Sheet!$AF$4:$AF$151,D182),0))+
MIN(1,IF(COUNTIF($O$13:$Q$13,IF(OR(DAY(F182)=0,11&lt;DAY(F182)),E182,G182))&gt;0,COUNTIF(Sheet!$AI$4:$AI$151,D182),0))+
MIN(1,IF(COUNTIF($O$14:$Q$14,IF(OR(DAY(F182)=0,12&lt;DAY(F182)),E182,G182))&gt;0,COUNTIF(Sheet!$AL$4:$AL$151,D182),0))+
MIN(1,IF(COUNTIF($O$15:$Q$15,IF(OR(DAY(F182)=0,13&lt;DAY(F182)),E182,G182))&gt;0,COUNTIF(Sheet!$AO$4:$AO$151,D182),0))+
MIN(1,IF(COUNTIF($O$16:$Q$16,IF(OR(DAY(F182)=0,14&lt;DAY(F182)),E182,G182))&gt;0,COUNTIF(Sheet!$AR$4:$AR$151,D182),0))+
MIN(1,IF(COUNTIF($O$17:$Q$17,IF(OR(DAY(F182)=0,15&lt;DAY(F182)),E182,G182))&gt;0,COUNTIF(Sheet!$AU$4:$AU$151,D182),0))+
MIN(1,IF(COUNTIF($O$18:$Q$18,IF(OR(DAY(F182)=0,16&lt;DAY(F182)),E182,G182))&gt;0,COUNTIF(Sheet!$AX$4:$AX$151,D182),0))+
MIN(1,IF(COUNTIF($O$19:$Q$19,IF(OR(DAY(F182)=0,17&lt;DAY(F182)),E182,G182))&gt;0,COUNTIF(Sheet!$BA$4:$BA$151,D182),0))+
MIN(1,IF(COUNTIF($O$20:$Q$20,IF(OR(DAY(F182)=0,18&lt;DAY(F182)),E182,G182))&gt;0,COUNTIF(Sheet!$BD$4:$BD$151,D182),0))+
MIN(1,IF(COUNTIF($O$21:$Q$21,IF(OR(DAY(F182)=0,19&lt;DAY(F182)),E182,G182))&gt;0,COUNTIF(Sheet!$BG$4:$BG$151,D182),0))+
MIN(1,IF(COUNTIF($O$22:$Q$22,IF(OR(DAY(F182)=0,20&lt;DAY(F182)),E182,G182))&gt;0,COUNTIF(Sheet!$BJ$4:$BJ$151,D182),0))+
MIN(1,IF(COUNTIF($O$23:$Q$23,IF(OR(DAY(F182)=0,21&lt;DAY(F182)),E182,G182))&gt;0,COUNTIF(Sheet!$BM$4:$BM$151,D182),0))+
MIN(1,IF(COUNTIF($O$24:$Q$24,IF(OR(DAY(F182)=0,22&lt;DAY(F182)),E182,G182))&gt;0,COUNTIF(Sheet!$BP$4:$BP$151,D182),0))+
MIN(1,IF(COUNTIF($O$25:$Q$25,IF(OR(DAY(F182)=0,23&lt;DAY(F182)),E182,G182))&gt;0,COUNTIF(Sheet!$BS$4:$BS$151,D182),0))+
MIN(1,IF(COUNTIF($O$26:$Q$26,IF(OR(DAY(F182)=0,24&lt;DAY(F182)),E182,G182))&gt;0,COUNTIF(Sheet!$BV$4:$BV$151,D182),0))+
MIN(1,IF(COUNTIF($O$27:$Q$27,IF(OR(DAY(F182)=0,25&lt;DAY(F182)),E182,G182))&gt;0,COUNTIF(Sheet!$BY$4:$BY$151,D182),0))+
MIN(1,IF(COUNTIF($O$28:$Q$28,IF(OR(DAY(F182)=0,26&lt;DAY(F182)),E182,G182))&gt;0,COUNTIF(Sheet!$CB$4:$CB$151,D182),0))+
MIN(1,IF(COUNTIF($O$29:$Q$29,IF(OR(DAY(F182)=0,27&lt;DAY(F182)),E182,G182))&gt;0,COUNTIF(Sheet!$CE$4:$CE$151,D182),0))+
MIN(1,IF(COUNTIF($O$30:$Q$30,IF(OR(DAY(F182)=0,28&lt;DAY(F182)),E182,G182))&gt;0,COUNTIF(Sheet!$CH$4:$CH$151,D182),0))+
MIN(1,IF(COUNTIF($O$31:$Q$31,IF(OR(DAY(F182)=0,29&lt;DAY(F182)),E182,G182))&gt;0,COUNTIF(Sheet!$CK$4:$CK$151,D182),0))+
MIN(1,IF(COUNTIF($O$32:$Q$32,IF(OR(DAY(F182)=0,30&lt;DAY(F182)),E182,G182))&gt;0,COUNTIF(Sheet!$CN$4:$CN$151,D182),0))+
MIN(1,IF(COUNTIF($O$33:$Q$33,IF(OR(DAY(F182)=0,31&lt;DAY(F182)),E182,G182))&gt;0,COUNTIF(Sheet!$CQ$4:$CQ$151,D182),0)),"")</f>
        <v/>
      </c>
      <c r="J182" s="37" t="str">
        <f t="shared" ca="1" si="5"/>
        <v/>
      </c>
      <c r="K182" s="40" t="str">
        <f t="shared" ca="1" si="6"/>
        <v/>
      </c>
    </row>
    <row r="183" spans="4:11" x14ac:dyDescent="0.25">
      <c r="D183" s="39" t="str">
        <f>IF(ISBLANK(Sheet!EC181),"",IF(ISNUMBER(--Sheet!EC181),--Sheet!EC181,Sheet!EC181))</f>
        <v/>
      </c>
      <c r="E183" s="5" t="str">
        <f>IF(D183="","",IF(ISNUMBER(D183),"NEEDS NAME",IFERROR(VLOOKUP(D183,Data!$B$2:$C$300,2,FALSE),"ERROR")))</f>
        <v/>
      </c>
      <c r="F183" s="73"/>
      <c r="G183" s="74"/>
      <c r="H183" t="str">
        <f ca="1">IF(OR(E183="A1-2300",E183="B2-2300",E183="C3-2300"),IF(F183="",COUNTIF($O$3:$Q$33,E183),COUNTIF($O$3:INDIRECT(ADDRESS(DAY(F183)+1,COLUMN($Q$3))),E183)+COUNTIF(INDIRECT(ADDRESS(DAY(F183)+2,COLUMN($O$3))):$Q$33,G183)),"")</f>
        <v/>
      </c>
      <c r="I183" s="46" t="str">
        <f>IF(OR(E183="A1-2300",E183="B2-2300",E183="C3-2300"),
MIN(1,IF(COUNTIF($O$3:$Q$3,IF(OR(DAY(F183)=0,1&lt;DAY(F183)),E183,G183))&gt;0,COUNTIF(Sheet!$E$4:$E$151,D183),0))+
MIN(1,IF(COUNTIF($O$4:$Q$4,IF(OR(DAY(F183)=0,2&lt;DAY(F183)),E183,G183))&gt;0,COUNTIF(Sheet!$H$4:$H$151,D183),0))+
MIN(1,IF(COUNTIF($O$5:$Q$5,IF(OR(DAY(F183)=0,3&lt;DAY(F183)),E183,G183))&gt;0,COUNTIF(Sheet!$K$4:$K$151,D183),0))+
MIN(1,IF(COUNTIF($O$6:$Q$6,IF(OR(DAY(F183)=0,4&lt;DAY(F183)),E183,G183))&gt;0,COUNTIF(Sheet!$N$4:$N$151,D183),0))+
MIN(1,IF(COUNTIF($O$7:$Q$7,IF(OR(DAY(F183)=0,5&lt;DAY(F183)),E183,G183))&gt;0,COUNTIF(Sheet!$Q$4:$Q$151,D183),0))+
MIN(1,IF(COUNTIF($O$8:$Q$8,IF(OR(DAY(F183)=0,6&lt;DAY(F183)),E183,G183))&gt;0,COUNTIF(Sheet!$T$4:$T$151,D183),0))+
MIN(1,IF(COUNTIF($O$9:$Q$9,IF(OR(DAY(F183)=0,7&lt;DAY(F183)),E183,G183))&gt;0,COUNTIF(Sheet!$W$4:$W$151,D183),0))+
MIN(1,IF(COUNTIF($O$10:$Q$10,IF(OR(DAY(F183)=0,8&lt;DAY(F183)),E183,G183))&gt;0,COUNTIF(Sheet!$Z$4:$Z$151,D183),0))+
MIN(1,IF(COUNTIF($O$11:$Q$11,IF(OR(DAY(F183)=0,9&lt;DAY(F183)),E183,G183))&gt;0,COUNTIF(Sheet!$AC$4:$AC$151,D183),0))+
MIN(1,IF(COUNTIF($O$12:$Q$12,IF(OR(DAY(F183)=0,10&lt;DAY(F183)),E183,G183))&gt;0,COUNTIF(Sheet!$AF$4:$AF$151,D183),0))+
MIN(1,IF(COUNTIF($O$13:$Q$13,IF(OR(DAY(F183)=0,11&lt;DAY(F183)),E183,G183))&gt;0,COUNTIF(Sheet!$AI$4:$AI$151,D183),0))+
MIN(1,IF(COUNTIF($O$14:$Q$14,IF(OR(DAY(F183)=0,12&lt;DAY(F183)),E183,G183))&gt;0,COUNTIF(Sheet!$AL$4:$AL$151,D183),0))+
MIN(1,IF(COUNTIF($O$15:$Q$15,IF(OR(DAY(F183)=0,13&lt;DAY(F183)),E183,G183))&gt;0,COUNTIF(Sheet!$AO$4:$AO$151,D183),0))+
MIN(1,IF(COUNTIF($O$16:$Q$16,IF(OR(DAY(F183)=0,14&lt;DAY(F183)),E183,G183))&gt;0,COUNTIF(Sheet!$AR$4:$AR$151,D183),0))+
MIN(1,IF(COUNTIF($O$17:$Q$17,IF(OR(DAY(F183)=0,15&lt;DAY(F183)),E183,G183))&gt;0,COUNTIF(Sheet!$AU$4:$AU$151,D183),0))+
MIN(1,IF(COUNTIF($O$18:$Q$18,IF(OR(DAY(F183)=0,16&lt;DAY(F183)),E183,G183))&gt;0,COUNTIF(Sheet!$AX$4:$AX$151,D183),0))+
MIN(1,IF(COUNTIF($O$19:$Q$19,IF(OR(DAY(F183)=0,17&lt;DAY(F183)),E183,G183))&gt;0,COUNTIF(Sheet!$BA$4:$BA$151,D183),0))+
MIN(1,IF(COUNTIF($O$20:$Q$20,IF(OR(DAY(F183)=0,18&lt;DAY(F183)),E183,G183))&gt;0,COUNTIF(Sheet!$BD$4:$BD$151,D183),0))+
MIN(1,IF(COUNTIF($O$21:$Q$21,IF(OR(DAY(F183)=0,19&lt;DAY(F183)),E183,G183))&gt;0,COUNTIF(Sheet!$BG$4:$BG$151,D183),0))+
MIN(1,IF(COUNTIF($O$22:$Q$22,IF(OR(DAY(F183)=0,20&lt;DAY(F183)),E183,G183))&gt;0,COUNTIF(Sheet!$BJ$4:$BJ$151,D183),0))+
MIN(1,IF(COUNTIF($O$23:$Q$23,IF(OR(DAY(F183)=0,21&lt;DAY(F183)),E183,G183))&gt;0,COUNTIF(Sheet!$BM$4:$BM$151,D183),0))+
MIN(1,IF(COUNTIF($O$24:$Q$24,IF(OR(DAY(F183)=0,22&lt;DAY(F183)),E183,G183))&gt;0,COUNTIF(Sheet!$BP$4:$BP$151,D183),0))+
MIN(1,IF(COUNTIF($O$25:$Q$25,IF(OR(DAY(F183)=0,23&lt;DAY(F183)),E183,G183))&gt;0,COUNTIF(Sheet!$BS$4:$BS$151,D183),0))+
MIN(1,IF(COUNTIF($O$26:$Q$26,IF(OR(DAY(F183)=0,24&lt;DAY(F183)),E183,G183))&gt;0,COUNTIF(Sheet!$BV$4:$BV$151,D183),0))+
MIN(1,IF(COUNTIF($O$27:$Q$27,IF(OR(DAY(F183)=0,25&lt;DAY(F183)),E183,G183))&gt;0,COUNTIF(Sheet!$BY$4:$BY$151,D183),0))+
MIN(1,IF(COUNTIF($O$28:$Q$28,IF(OR(DAY(F183)=0,26&lt;DAY(F183)),E183,G183))&gt;0,COUNTIF(Sheet!$CB$4:$CB$151,D183),0))+
MIN(1,IF(COUNTIF($O$29:$Q$29,IF(OR(DAY(F183)=0,27&lt;DAY(F183)),E183,G183))&gt;0,COUNTIF(Sheet!$CE$4:$CE$151,D183),0))+
MIN(1,IF(COUNTIF($O$30:$Q$30,IF(OR(DAY(F183)=0,28&lt;DAY(F183)),E183,G183))&gt;0,COUNTIF(Sheet!$CH$4:$CH$151,D183),0))+
MIN(1,IF(COUNTIF($O$31:$Q$31,IF(OR(DAY(F183)=0,29&lt;DAY(F183)),E183,G183))&gt;0,COUNTIF(Sheet!$CK$4:$CK$151,D183),0))+
MIN(1,IF(COUNTIF($O$32:$Q$32,IF(OR(DAY(F183)=0,30&lt;DAY(F183)),E183,G183))&gt;0,COUNTIF(Sheet!$CN$4:$CN$151,D183),0))+
MIN(1,IF(COUNTIF($O$33:$Q$33,IF(OR(DAY(F183)=0,31&lt;DAY(F183)),E183,G183))&gt;0,COUNTIF(Sheet!$CQ$4:$CQ$151,D183),0)),"")</f>
        <v/>
      </c>
      <c r="J183" s="37" t="str">
        <f t="shared" ca="1" si="5"/>
        <v/>
      </c>
      <c r="K183" s="40" t="str">
        <f t="shared" ca="1" si="6"/>
        <v/>
      </c>
    </row>
    <row r="184" spans="4:11" x14ac:dyDescent="0.25">
      <c r="D184" s="39" t="str">
        <f>IF(ISBLANK(Sheet!EC182),"",IF(ISNUMBER(--Sheet!EC182),--Sheet!EC182,Sheet!EC182))</f>
        <v/>
      </c>
      <c r="E184" s="5" t="str">
        <f>IF(D184="","",IF(ISNUMBER(D184),"NEEDS NAME",IFERROR(VLOOKUP(D184,Data!$B$2:$C$300,2,FALSE),"ERROR")))</f>
        <v/>
      </c>
      <c r="F184" s="73"/>
      <c r="G184" s="74"/>
      <c r="H184" t="str">
        <f ca="1">IF(OR(E184="A1-2300",E184="B2-2300",E184="C3-2300"),IF(F184="",COUNTIF($O$3:$Q$33,E184),COUNTIF($O$3:INDIRECT(ADDRESS(DAY(F184)+1,COLUMN($Q$3))),E184)+COUNTIF(INDIRECT(ADDRESS(DAY(F184)+2,COLUMN($O$3))):$Q$33,G184)),"")</f>
        <v/>
      </c>
      <c r="I184" s="46" t="str">
        <f>IF(OR(E184="A1-2300",E184="B2-2300",E184="C3-2300"),
MIN(1,IF(COUNTIF($O$3:$Q$3,IF(OR(DAY(F184)=0,1&lt;DAY(F184)),E184,G184))&gt;0,COUNTIF(Sheet!$E$4:$E$151,D184),0))+
MIN(1,IF(COUNTIF($O$4:$Q$4,IF(OR(DAY(F184)=0,2&lt;DAY(F184)),E184,G184))&gt;0,COUNTIF(Sheet!$H$4:$H$151,D184),0))+
MIN(1,IF(COUNTIF($O$5:$Q$5,IF(OR(DAY(F184)=0,3&lt;DAY(F184)),E184,G184))&gt;0,COUNTIF(Sheet!$K$4:$K$151,D184),0))+
MIN(1,IF(COUNTIF($O$6:$Q$6,IF(OR(DAY(F184)=0,4&lt;DAY(F184)),E184,G184))&gt;0,COUNTIF(Sheet!$N$4:$N$151,D184),0))+
MIN(1,IF(COUNTIF($O$7:$Q$7,IF(OR(DAY(F184)=0,5&lt;DAY(F184)),E184,G184))&gt;0,COUNTIF(Sheet!$Q$4:$Q$151,D184),0))+
MIN(1,IF(COUNTIF($O$8:$Q$8,IF(OR(DAY(F184)=0,6&lt;DAY(F184)),E184,G184))&gt;0,COUNTIF(Sheet!$T$4:$T$151,D184),0))+
MIN(1,IF(COUNTIF($O$9:$Q$9,IF(OR(DAY(F184)=0,7&lt;DAY(F184)),E184,G184))&gt;0,COUNTIF(Sheet!$W$4:$W$151,D184),0))+
MIN(1,IF(COUNTIF($O$10:$Q$10,IF(OR(DAY(F184)=0,8&lt;DAY(F184)),E184,G184))&gt;0,COUNTIF(Sheet!$Z$4:$Z$151,D184),0))+
MIN(1,IF(COUNTIF($O$11:$Q$11,IF(OR(DAY(F184)=0,9&lt;DAY(F184)),E184,G184))&gt;0,COUNTIF(Sheet!$AC$4:$AC$151,D184),0))+
MIN(1,IF(COUNTIF($O$12:$Q$12,IF(OR(DAY(F184)=0,10&lt;DAY(F184)),E184,G184))&gt;0,COUNTIF(Sheet!$AF$4:$AF$151,D184),0))+
MIN(1,IF(COUNTIF($O$13:$Q$13,IF(OR(DAY(F184)=0,11&lt;DAY(F184)),E184,G184))&gt;0,COUNTIF(Sheet!$AI$4:$AI$151,D184),0))+
MIN(1,IF(COUNTIF($O$14:$Q$14,IF(OR(DAY(F184)=0,12&lt;DAY(F184)),E184,G184))&gt;0,COUNTIF(Sheet!$AL$4:$AL$151,D184),0))+
MIN(1,IF(COUNTIF($O$15:$Q$15,IF(OR(DAY(F184)=0,13&lt;DAY(F184)),E184,G184))&gt;0,COUNTIF(Sheet!$AO$4:$AO$151,D184),0))+
MIN(1,IF(COUNTIF($O$16:$Q$16,IF(OR(DAY(F184)=0,14&lt;DAY(F184)),E184,G184))&gt;0,COUNTIF(Sheet!$AR$4:$AR$151,D184),0))+
MIN(1,IF(COUNTIF($O$17:$Q$17,IF(OR(DAY(F184)=0,15&lt;DAY(F184)),E184,G184))&gt;0,COUNTIF(Sheet!$AU$4:$AU$151,D184),0))+
MIN(1,IF(COUNTIF($O$18:$Q$18,IF(OR(DAY(F184)=0,16&lt;DAY(F184)),E184,G184))&gt;0,COUNTIF(Sheet!$AX$4:$AX$151,D184),0))+
MIN(1,IF(COUNTIF($O$19:$Q$19,IF(OR(DAY(F184)=0,17&lt;DAY(F184)),E184,G184))&gt;0,COUNTIF(Sheet!$BA$4:$BA$151,D184),0))+
MIN(1,IF(COUNTIF($O$20:$Q$20,IF(OR(DAY(F184)=0,18&lt;DAY(F184)),E184,G184))&gt;0,COUNTIF(Sheet!$BD$4:$BD$151,D184),0))+
MIN(1,IF(COUNTIF($O$21:$Q$21,IF(OR(DAY(F184)=0,19&lt;DAY(F184)),E184,G184))&gt;0,COUNTIF(Sheet!$BG$4:$BG$151,D184),0))+
MIN(1,IF(COUNTIF($O$22:$Q$22,IF(OR(DAY(F184)=0,20&lt;DAY(F184)),E184,G184))&gt;0,COUNTIF(Sheet!$BJ$4:$BJ$151,D184),0))+
MIN(1,IF(COUNTIF($O$23:$Q$23,IF(OR(DAY(F184)=0,21&lt;DAY(F184)),E184,G184))&gt;0,COUNTIF(Sheet!$BM$4:$BM$151,D184),0))+
MIN(1,IF(COUNTIF($O$24:$Q$24,IF(OR(DAY(F184)=0,22&lt;DAY(F184)),E184,G184))&gt;0,COUNTIF(Sheet!$BP$4:$BP$151,D184),0))+
MIN(1,IF(COUNTIF($O$25:$Q$25,IF(OR(DAY(F184)=0,23&lt;DAY(F184)),E184,G184))&gt;0,COUNTIF(Sheet!$BS$4:$BS$151,D184),0))+
MIN(1,IF(COUNTIF($O$26:$Q$26,IF(OR(DAY(F184)=0,24&lt;DAY(F184)),E184,G184))&gt;0,COUNTIF(Sheet!$BV$4:$BV$151,D184),0))+
MIN(1,IF(COUNTIF($O$27:$Q$27,IF(OR(DAY(F184)=0,25&lt;DAY(F184)),E184,G184))&gt;0,COUNTIF(Sheet!$BY$4:$BY$151,D184),0))+
MIN(1,IF(COUNTIF($O$28:$Q$28,IF(OR(DAY(F184)=0,26&lt;DAY(F184)),E184,G184))&gt;0,COUNTIF(Sheet!$CB$4:$CB$151,D184),0))+
MIN(1,IF(COUNTIF($O$29:$Q$29,IF(OR(DAY(F184)=0,27&lt;DAY(F184)),E184,G184))&gt;0,COUNTIF(Sheet!$CE$4:$CE$151,D184),0))+
MIN(1,IF(COUNTIF($O$30:$Q$30,IF(OR(DAY(F184)=0,28&lt;DAY(F184)),E184,G184))&gt;0,COUNTIF(Sheet!$CH$4:$CH$151,D184),0))+
MIN(1,IF(COUNTIF($O$31:$Q$31,IF(OR(DAY(F184)=0,29&lt;DAY(F184)),E184,G184))&gt;0,COUNTIF(Sheet!$CK$4:$CK$151,D184),0))+
MIN(1,IF(COUNTIF($O$32:$Q$32,IF(OR(DAY(F184)=0,30&lt;DAY(F184)),E184,G184))&gt;0,COUNTIF(Sheet!$CN$4:$CN$151,D184),0))+
MIN(1,IF(COUNTIF($O$33:$Q$33,IF(OR(DAY(F184)=0,31&lt;DAY(F184)),E184,G184))&gt;0,COUNTIF(Sheet!$CQ$4:$CQ$151,D184),0)),"")</f>
        <v/>
      </c>
      <c r="J184" s="37" t="str">
        <f t="shared" ca="1" si="5"/>
        <v/>
      </c>
      <c r="K184" s="40" t="str">
        <f t="shared" ca="1" si="6"/>
        <v/>
      </c>
    </row>
    <row r="185" spans="4:11" x14ac:dyDescent="0.25">
      <c r="D185" s="39" t="str">
        <f>IF(ISBLANK(Sheet!EC183),"",IF(ISNUMBER(--Sheet!EC183),--Sheet!EC183,Sheet!EC183))</f>
        <v/>
      </c>
      <c r="E185" s="5" t="str">
        <f>IF(D185="","",IF(ISNUMBER(D185),"NEEDS NAME",IFERROR(VLOOKUP(D185,Data!$B$2:$C$300,2,FALSE),"ERROR")))</f>
        <v/>
      </c>
      <c r="F185" s="73"/>
      <c r="G185" s="74"/>
      <c r="H185" t="str">
        <f ca="1">IF(OR(E185="A1-2300",E185="B2-2300",E185="C3-2300"),IF(F185="",COUNTIF($O$3:$Q$33,E185),COUNTIF($O$3:INDIRECT(ADDRESS(DAY(F185)+1,COLUMN($Q$3))),E185)+COUNTIF(INDIRECT(ADDRESS(DAY(F185)+2,COLUMN($O$3))):$Q$33,G185)),"")</f>
        <v/>
      </c>
      <c r="I185" s="46" t="str">
        <f>IF(OR(E185="A1-2300",E185="B2-2300",E185="C3-2300"),
MIN(1,IF(COUNTIF($O$3:$Q$3,IF(OR(DAY(F185)=0,1&lt;DAY(F185)),E185,G185))&gt;0,COUNTIF(Sheet!$E$4:$E$151,D185),0))+
MIN(1,IF(COUNTIF($O$4:$Q$4,IF(OR(DAY(F185)=0,2&lt;DAY(F185)),E185,G185))&gt;0,COUNTIF(Sheet!$H$4:$H$151,D185),0))+
MIN(1,IF(COUNTIF($O$5:$Q$5,IF(OR(DAY(F185)=0,3&lt;DAY(F185)),E185,G185))&gt;0,COUNTIF(Sheet!$K$4:$K$151,D185),0))+
MIN(1,IF(COUNTIF($O$6:$Q$6,IF(OR(DAY(F185)=0,4&lt;DAY(F185)),E185,G185))&gt;0,COUNTIF(Sheet!$N$4:$N$151,D185),0))+
MIN(1,IF(COUNTIF($O$7:$Q$7,IF(OR(DAY(F185)=0,5&lt;DAY(F185)),E185,G185))&gt;0,COUNTIF(Sheet!$Q$4:$Q$151,D185),0))+
MIN(1,IF(COUNTIF($O$8:$Q$8,IF(OR(DAY(F185)=0,6&lt;DAY(F185)),E185,G185))&gt;0,COUNTIF(Sheet!$T$4:$T$151,D185),0))+
MIN(1,IF(COUNTIF($O$9:$Q$9,IF(OR(DAY(F185)=0,7&lt;DAY(F185)),E185,G185))&gt;0,COUNTIF(Sheet!$W$4:$W$151,D185),0))+
MIN(1,IF(COUNTIF($O$10:$Q$10,IF(OR(DAY(F185)=0,8&lt;DAY(F185)),E185,G185))&gt;0,COUNTIF(Sheet!$Z$4:$Z$151,D185),0))+
MIN(1,IF(COUNTIF($O$11:$Q$11,IF(OR(DAY(F185)=0,9&lt;DAY(F185)),E185,G185))&gt;0,COUNTIF(Sheet!$AC$4:$AC$151,D185),0))+
MIN(1,IF(COUNTIF($O$12:$Q$12,IF(OR(DAY(F185)=0,10&lt;DAY(F185)),E185,G185))&gt;0,COUNTIF(Sheet!$AF$4:$AF$151,D185),0))+
MIN(1,IF(COUNTIF($O$13:$Q$13,IF(OR(DAY(F185)=0,11&lt;DAY(F185)),E185,G185))&gt;0,COUNTIF(Sheet!$AI$4:$AI$151,D185),0))+
MIN(1,IF(COUNTIF($O$14:$Q$14,IF(OR(DAY(F185)=0,12&lt;DAY(F185)),E185,G185))&gt;0,COUNTIF(Sheet!$AL$4:$AL$151,D185),0))+
MIN(1,IF(COUNTIF($O$15:$Q$15,IF(OR(DAY(F185)=0,13&lt;DAY(F185)),E185,G185))&gt;0,COUNTIF(Sheet!$AO$4:$AO$151,D185),0))+
MIN(1,IF(COUNTIF($O$16:$Q$16,IF(OR(DAY(F185)=0,14&lt;DAY(F185)),E185,G185))&gt;0,COUNTIF(Sheet!$AR$4:$AR$151,D185),0))+
MIN(1,IF(COUNTIF($O$17:$Q$17,IF(OR(DAY(F185)=0,15&lt;DAY(F185)),E185,G185))&gt;0,COUNTIF(Sheet!$AU$4:$AU$151,D185),0))+
MIN(1,IF(COUNTIF($O$18:$Q$18,IF(OR(DAY(F185)=0,16&lt;DAY(F185)),E185,G185))&gt;0,COUNTIF(Sheet!$AX$4:$AX$151,D185),0))+
MIN(1,IF(COUNTIF($O$19:$Q$19,IF(OR(DAY(F185)=0,17&lt;DAY(F185)),E185,G185))&gt;0,COUNTIF(Sheet!$BA$4:$BA$151,D185),0))+
MIN(1,IF(COUNTIF($O$20:$Q$20,IF(OR(DAY(F185)=0,18&lt;DAY(F185)),E185,G185))&gt;0,COUNTIF(Sheet!$BD$4:$BD$151,D185),0))+
MIN(1,IF(COUNTIF($O$21:$Q$21,IF(OR(DAY(F185)=0,19&lt;DAY(F185)),E185,G185))&gt;0,COUNTIF(Sheet!$BG$4:$BG$151,D185),0))+
MIN(1,IF(COUNTIF($O$22:$Q$22,IF(OR(DAY(F185)=0,20&lt;DAY(F185)),E185,G185))&gt;0,COUNTIF(Sheet!$BJ$4:$BJ$151,D185),0))+
MIN(1,IF(COUNTIF($O$23:$Q$23,IF(OR(DAY(F185)=0,21&lt;DAY(F185)),E185,G185))&gt;0,COUNTIF(Sheet!$BM$4:$BM$151,D185),0))+
MIN(1,IF(COUNTIF($O$24:$Q$24,IF(OR(DAY(F185)=0,22&lt;DAY(F185)),E185,G185))&gt;0,COUNTIF(Sheet!$BP$4:$BP$151,D185),0))+
MIN(1,IF(COUNTIF($O$25:$Q$25,IF(OR(DAY(F185)=0,23&lt;DAY(F185)),E185,G185))&gt;0,COUNTIF(Sheet!$BS$4:$BS$151,D185),0))+
MIN(1,IF(COUNTIF($O$26:$Q$26,IF(OR(DAY(F185)=0,24&lt;DAY(F185)),E185,G185))&gt;0,COUNTIF(Sheet!$BV$4:$BV$151,D185),0))+
MIN(1,IF(COUNTIF($O$27:$Q$27,IF(OR(DAY(F185)=0,25&lt;DAY(F185)),E185,G185))&gt;0,COUNTIF(Sheet!$BY$4:$BY$151,D185),0))+
MIN(1,IF(COUNTIF($O$28:$Q$28,IF(OR(DAY(F185)=0,26&lt;DAY(F185)),E185,G185))&gt;0,COUNTIF(Sheet!$CB$4:$CB$151,D185),0))+
MIN(1,IF(COUNTIF($O$29:$Q$29,IF(OR(DAY(F185)=0,27&lt;DAY(F185)),E185,G185))&gt;0,COUNTIF(Sheet!$CE$4:$CE$151,D185),0))+
MIN(1,IF(COUNTIF($O$30:$Q$30,IF(OR(DAY(F185)=0,28&lt;DAY(F185)),E185,G185))&gt;0,COUNTIF(Sheet!$CH$4:$CH$151,D185),0))+
MIN(1,IF(COUNTIF($O$31:$Q$31,IF(OR(DAY(F185)=0,29&lt;DAY(F185)),E185,G185))&gt;0,COUNTIF(Sheet!$CK$4:$CK$151,D185),0))+
MIN(1,IF(COUNTIF($O$32:$Q$32,IF(OR(DAY(F185)=0,30&lt;DAY(F185)),E185,G185))&gt;0,COUNTIF(Sheet!$CN$4:$CN$151,D185),0))+
MIN(1,IF(COUNTIF($O$33:$Q$33,IF(OR(DAY(F185)=0,31&lt;DAY(F185)),E185,G185))&gt;0,COUNTIF(Sheet!$CQ$4:$CQ$151,D185),0)),"")</f>
        <v/>
      </c>
      <c r="J185" s="37" t="str">
        <f t="shared" ca="1" si="5"/>
        <v/>
      </c>
      <c r="K185" s="40" t="str">
        <f t="shared" ca="1" si="6"/>
        <v/>
      </c>
    </row>
    <row r="186" spans="4:11" x14ac:dyDescent="0.25">
      <c r="D186" s="39" t="str">
        <f>IF(ISBLANK(Sheet!EC184),"",IF(ISNUMBER(--Sheet!EC184),--Sheet!EC184,Sheet!EC184))</f>
        <v/>
      </c>
      <c r="E186" s="5" t="str">
        <f>IF(D186="","",IF(ISNUMBER(D186),"NEEDS NAME",IFERROR(VLOOKUP(D186,Data!$B$2:$C$300,2,FALSE),"ERROR")))</f>
        <v/>
      </c>
      <c r="F186" s="73"/>
      <c r="G186" s="74"/>
      <c r="H186" t="str">
        <f ca="1">IF(OR(E186="A1-2300",E186="B2-2300",E186="C3-2300"),IF(F186="",COUNTIF($O$3:$Q$33,E186),COUNTIF($O$3:INDIRECT(ADDRESS(DAY(F186)+1,COLUMN($Q$3))),E186)+COUNTIF(INDIRECT(ADDRESS(DAY(F186)+2,COLUMN($O$3))):$Q$33,G186)),"")</f>
        <v/>
      </c>
      <c r="I186" s="46" t="str">
        <f>IF(OR(E186="A1-2300",E186="B2-2300",E186="C3-2300"),
MIN(1,IF(COUNTIF($O$3:$Q$3,IF(OR(DAY(F186)=0,1&lt;DAY(F186)),E186,G186))&gt;0,COUNTIF(Sheet!$E$4:$E$151,D186),0))+
MIN(1,IF(COUNTIF($O$4:$Q$4,IF(OR(DAY(F186)=0,2&lt;DAY(F186)),E186,G186))&gt;0,COUNTIF(Sheet!$H$4:$H$151,D186),0))+
MIN(1,IF(COUNTIF($O$5:$Q$5,IF(OR(DAY(F186)=0,3&lt;DAY(F186)),E186,G186))&gt;0,COUNTIF(Sheet!$K$4:$K$151,D186),0))+
MIN(1,IF(COUNTIF($O$6:$Q$6,IF(OR(DAY(F186)=0,4&lt;DAY(F186)),E186,G186))&gt;0,COUNTIF(Sheet!$N$4:$N$151,D186),0))+
MIN(1,IF(COUNTIF($O$7:$Q$7,IF(OR(DAY(F186)=0,5&lt;DAY(F186)),E186,G186))&gt;0,COUNTIF(Sheet!$Q$4:$Q$151,D186),0))+
MIN(1,IF(COUNTIF($O$8:$Q$8,IF(OR(DAY(F186)=0,6&lt;DAY(F186)),E186,G186))&gt;0,COUNTIF(Sheet!$T$4:$T$151,D186),0))+
MIN(1,IF(COUNTIF($O$9:$Q$9,IF(OR(DAY(F186)=0,7&lt;DAY(F186)),E186,G186))&gt;0,COUNTIF(Sheet!$W$4:$W$151,D186),0))+
MIN(1,IF(COUNTIF($O$10:$Q$10,IF(OR(DAY(F186)=0,8&lt;DAY(F186)),E186,G186))&gt;0,COUNTIF(Sheet!$Z$4:$Z$151,D186),0))+
MIN(1,IF(COUNTIF($O$11:$Q$11,IF(OR(DAY(F186)=0,9&lt;DAY(F186)),E186,G186))&gt;0,COUNTIF(Sheet!$AC$4:$AC$151,D186),0))+
MIN(1,IF(COUNTIF($O$12:$Q$12,IF(OR(DAY(F186)=0,10&lt;DAY(F186)),E186,G186))&gt;0,COUNTIF(Sheet!$AF$4:$AF$151,D186),0))+
MIN(1,IF(COUNTIF($O$13:$Q$13,IF(OR(DAY(F186)=0,11&lt;DAY(F186)),E186,G186))&gt;0,COUNTIF(Sheet!$AI$4:$AI$151,D186),0))+
MIN(1,IF(COUNTIF($O$14:$Q$14,IF(OR(DAY(F186)=0,12&lt;DAY(F186)),E186,G186))&gt;0,COUNTIF(Sheet!$AL$4:$AL$151,D186),0))+
MIN(1,IF(COUNTIF($O$15:$Q$15,IF(OR(DAY(F186)=0,13&lt;DAY(F186)),E186,G186))&gt;0,COUNTIF(Sheet!$AO$4:$AO$151,D186),0))+
MIN(1,IF(COUNTIF($O$16:$Q$16,IF(OR(DAY(F186)=0,14&lt;DAY(F186)),E186,G186))&gt;0,COUNTIF(Sheet!$AR$4:$AR$151,D186),0))+
MIN(1,IF(COUNTIF($O$17:$Q$17,IF(OR(DAY(F186)=0,15&lt;DAY(F186)),E186,G186))&gt;0,COUNTIF(Sheet!$AU$4:$AU$151,D186),0))+
MIN(1,IF(COUNTIF($O$18:$Q$18,IF(OR(DAY(F186)=0,16&lt;DAY(F186)),E186,G186))&gt;0,COUNTIF(Sheet!$AX$4:$AX$151,D186),0))+
MIN(1,IF(COUNTIF($O$19:$Q$19,IF(OR(DAY(F186)=0,17&lt;DAY(F186)),E186,G186))&gt;0,COUNTIF(Sheet!$BA$4:$BA$151,D186),0))+
MIN(1,IF(COUNTIF($O$20:$Q$20,IF(OR(DAY(F186)=0,18&lt;DAY(F186)),E186,G186))&gt;0,COUNTIF(Sheet!$BD$4:$BD$151,D186),0))+
MIN(1,IF(COUNTIF($O$21:$Q$21,IF(OR(DAY(F186)=0,19&lt;DAY(F186)),E186,G186))&gt;0,COUNTIF(Sheet!$BG$4:$BG$151,D186),0))+
MIN(1,IF(COUNTIF($O$22:$Q$22,IF(OR(DAY(F186)=0,20&lt;DAY(F186)),E186,G186))&gt;0,COUNTIF(Sheet!$BJ$4:$BJ$151,D186),0))+
MIN(1,IF(COUNTIF($O$23:$Q$23,IF(OR(DAY(F186)=0,21&lt;DAY(F186)),E186,G186))&gt;0,COUNTIF(Sheet!$BM$4:$BM$151,D186),0))+
MIN(1,IF(COUNTIF($O$24:$Q$24,IF(OR(DAY(F186)=0,22&lt;DAY(F186)),E186,G186))&gt;0,COUNTIF(Sheet!$BP$4:$BP$151,D186),0))+
MIN(1,IF(COUNTIF($O$25:$Q$25,IF(OR(DAY(F186)=0,23&lt;DAY(F186)),E186,G186))&gt;0,COUNTIF(Sheet!$BS$4:$BS$151,D186),0))+
MIN(1,IF(COUNTIF($O$26:$Q$26,IF(OR(DAY(F186)=0,24&lt;DAY(F186)),E186,G186))&gt;0,COUNTIF(Sheet!$BV$4:$BV$151,D186),0))+
MIN(1,IF(COUNTIF($O$27:$Q$27,IF(OR(DAY(F186)=0,25&lt;DAY(F186)),E186,G186))&gt;0,COUNTIF(Sheet!$BY$4:$BY$151,D186),0))+
MIN(1,IF(COUNTIF($O$28:$Q$28,IF(OR(DAY(F186)=0,26&lt;DAY(F186)),E186,G186))&gt;0,COUNTIF(Sheet!$CB$4:$CB$151,D186),0))+
MIN(1,IF(COUNTIF($O$29:$Q$29,IF(OR(DAY(F186)=0,27&lt;DAY(F186)),E186,G186))&gt;0,COUNTIF(Sheet!$CE$4:$CE$151,D186),0))+
MIN(1,IF(COUNTIF($O$30:$Q$30,IF(OR(DAY(F186)=0,28&lt;DAY(F186)),E186,G186))&gt;0,COUNTIF(Sheet!$CH$4:$CH$151,D186),0))+
MIN(1,IF(COUNTIF($O$31:$Q$31,IF(OR(DAY(F186)=0,29&lt;DAY(F186)),E186,G186))&gt;0,COUNTIF(Sheet!$CK$4:$CK$151,D186),0))+
MIN(1,IF(COUNTIF($O$32:$Q$32,IF(OR(DAY(F186)=0,30&lt;DAY(F186)),E186,G186))&gt;0,COUNTIF(Sheet!$CN$4:$CN$151,D186),0))+
MIN(1,IF(COUNTIF($O$33:$Q$33,IF(OR(DAY(F186)=0,31&lt;DAY(F186)),E186,G186))&gt;0,COUNTIF(Sheet!$CQ$4:$CQ$151,D186),0)),"")</f>
        <v/>
      </c>
      <c r="J186" s="37" t="str">
        <f t="shared" ca="1" si="5"/>
        <v/>
      </c>
      <c r="K186" s="40" t="str">
        <f t="shared" ca="1" si="6"/>
        <v/>
      </c>
    </row>
    <row r="187" spans="4:11" x14ac:dyDescent="0.25">
      <c r="D187" s="39" t="str">
        <f>IF(ISBLANK(Sheet!EC185),"",IF(ISNUMBER(--Sheet!EC185),--Sheet!EC185,Sheet!EC185))</f>
        <v/>
      </c>
      <c r="E187" s="5" t="str">
        <f>IF(D187="","",IF(ISNUMBER(D187),"NEEDS NAME",IFERROR(VLOOKUP(D187,Data!$B$2:$C$300,2,FALSE),"ERROR")))</f>
        <v/>
      </c>
      <c r="F187" s="73"/>
      <c r="G187" s="74"/>
      <c r="H187" t="str">
        <f ca="1">IF(OR(E187="A1-2300",E187="B2-2300",E187="C3-2300"),IF(F187="",COUNTIF($O$3:$Q$33,E187),COUNTIF($O$3:INDIRECT(ADDRESS(DAY(F187)+1,COLUMN($Q$3))),E187)+COUNTIF(INDIRECT(ADDRESS(DAY(F187)+2,COLUMN($O$3))):$Q$33,G187)),"")</f>
        <v/>
      </c>
      <c r="I187" s="46" t="str">
        <f>IF(OR(E187="A1-2300",E187="B2-2300",E187="C3-2300"),
MIN(1,IF(COUNTIF($O$3:$Q$3,IF(OR(DAY(F187)=0,1&lt;DAY(F187)),E187,G187))&gt;0,COUNTIF(Sheet!$E$4:$E$151,D187),0))+
MIN(1,IF(COUNTIF($O$4:$Q$4,IF(OR(DAY(F187)=0,2&lt;DAY(F187)),E187,G187))&gt;0,COUNTIF(Sheet!$H$4:$H$151,D187),0))+
MIN(1,IF(COUNTIF($O$5:$Q$5,IF(OR(DAY(F187)=0,3&lt;DAY(F187)),E187,G187))&gt;0,COUNTIF(Sheet!$K$4:$K$151,D187),0))+
MIN(1,IF(COUNTIF($O$6:$Q$6,IF(OR(DAY(F187)=0,4&lt;DAY(F187)),E187,G187))&gt;0,COUNTIF(Sheet!$N$4:$N$151,D187),0))+
MIN(1,IF(COUNTIF($O$7:$Q$7,IF(OR(DAY(F187)=0,5&lt;DAY(F187)),E187,G187))&gt;0,COUNTIF(Sheet!$Q$4:$Q$151,D187),0))+
MIN(1,IF(COUNTIF($O$8:$Q$8,IF(OR(DAY(F187)=0,6&lt;DAY(F187)),E187,G187))&gt;0,COUNTIF(Sheet!$T$4:$T$151,D187),0))+
MIN(1,IF(COUNTIF($O$9:$Q$9,IF(OR(DAY(F187)=0,7&lt;DAY(F187)),E187,G187))&gt;0,COUNTIF(Sheet!$W$4:$W$151,D187),0))+
MIN(1,IF(COUNTIF($O$10:$Q$10,IF(OR(DAY(F187)=0,8&lt;DAY(F187)),E187,G187))&gt;0,COUNTIF(Sheet!$Z$4:$Z$151,D187),0))+
MIN(1,IF(COUNTIF($O$11:$Q$11,IF(OR(DAY(F187)=0,9&lt;DAY(F187)),E187,G187))&gt;0,COUNTIF(Sheet!$AC$4:$AC$151,D187),0))+
MIN(1,IF(COUNTIF($O$12:$Q$12,IF(OR(DAY(F187)=0,10&lt;DAY(F187)),E187,G187))&gt;0,COUNTIF(Sheet!$AF$4:$AF$151,D187),0))+
MIN(1,IF(COUNTIF($O$13:$Q$13,IF(OR(DAY(F187)=0,11&lt;DAY(F187)),E187,G187))&gt;0,COUNTIF(Sheet!$AI$4:$AI$151,D187),0))+
MIN(1,IF(COUNTIF($O$14:$Q$14,IF(OR(DAY(F187)=0,12&lt;DAY(F187)),E187,G187))&gt;0,COUNTIF(Sheet!$AL$4:$AL$151,D187),0))+
MIN(1,IF(COUNTIF($O$15:$Q$15,IF(OR(DAY(F187)=0,13&lt;DAY(F187)),E187,G187))&gt;0,COUNTIF(Sheet!$AO$4:$AO$151,D187),0))+
MIN(1,IF(COUNTIF($O$16:$Q$16,IF(OR(DAY(F187)=0,14&lt;DAY(F187)),E187,G187))&gt;0,COUNTIF(Sheet!$AR$4:$AR$151,D187),0))+
MIN(1,IF(COUNTIF($O$17:$Q$17,IF(OR(DAY(F187)=0,15&lt;DAY(F187)),E187,G187))&gt;0,COUNTIF(Sheet!$AU$4:$AU$151,D187),0))+
MIN(1,IF(COUNTIF($O$18:$Q$18,IF(OR(DAY(F187)=0,16&lt;DAY(F187)),E187,G187))&gt;0,COUNTIF(Sheet!$AX$4:$AX$151,D187),0))+
MIN(1,IF(COUNTIF($O$19:$Q$19,IF(OR(DAY(F187)=0,17&lt;DAY(F187)),E187,G187))&gt;0,COUNTIF(Sheet!$BA$4:$BA$151,D187),0))+
MIN(1,IF(COUNTIF($O$20:$Q$20,IF(OR(DAY(F187)=0,18&lt;DAY(F187)),E187,G187))&gt;0,COUNTIF(Sheet!$BD$4:$BD$151,D187),0))+
MIN(1,IF(COUNTIF($O$21:$Q$21,IF(OR(DAY(F187)=0,19&lt;DAY(F187)),E187,G187))&gt;0,COUNTIF(Sheet!$BG$4:$BG$151,D187),0))+
MIN(1,IF(COUNTIF($O$22:$Q$22,IF(OR(DAY(F187)=0,20&lt;DAY(F187)),E187,G187))&gt;0,COUNTIF(Sheet!$BJ$4:$BJ$151,D187),0))+
MIN(1,IF(COUNTIF($O$23:$Q$23,IF(OR(DAY(F187)=0,21&lt;DAY(F187)),E187,G187))&gt;0,COUNTIF(Sheet!$BM$4:$BM$151,D187),0))+
MIN(1,IF(COUNTIF($O$24:$Q$24,IF(OR(DAY(F187)=0,22&lt;DAY(F187)),E187,G187))&gt;0,COUNTIF(Sheet!$BP$4:$BP$151,D187),0))+
MIN(1,IF(COUNTIF($O$25:$Q$25,IF(OR(DAY(F187)=0,23&lt;DAY(F187)),E187,G187))&gt;0,COUNTIF(Sheet!$BS$4:$BS$151,D187),0))+
MIN(1,IF(COUNTIF($O$26:$Q$26,IF(OR(DAY(F187)=0,24&lt;DAY(F187)),E187,G187))&gt;0,COUNTIF(Sheet!$BV$4:$BV$151,D187),0))+
MIN(1,IF(COUNTIF($O$27:$Q$27,IF(OR(DAY(F187)=0,25&lt;DAY(F187)),E187,G187))&gt;0,COUNTIF(Sheet!$BY$4:$BY$151,D187),0))+
MIN(1,IF(COUNTIF($O$28:$Q$28,IF(OR(DAY(F187)=0,26&lt;DAY(F187)),E187,G187))&gt;0,COUNTIF(Sheet!$CB$4:$CB$151,D187),0))+
MIN(1,IF(COUNTIF($O$29:$Q$29,IF(OR(DAY(F187)=0,27&lt;DAY(F187)),E187,G187))&gt;0,COUNTIF(Sheet!$CE$4:$CE$151,D187),0))+
MIN(1,IF(COUNTIF($O$30:$Q$30,IF(OR(DAY(F187)=0,28&lt;DAY(F187)),E187,G187))&gt;0,COUNTIF(Sheet!$CH$4:$CH$151,D187),0))+
MIN(1,IF(COUNTIF($O$31:$Q$31,IF(OR(DAY(F187)=0,29&lt;DAY(F187)),E187,G187))&gt;0,COUNTIF(Sheet!$CK$4:$CK$151,D187),0))+
MIN(1,IF(COUNTIF($O$32:$Q$32,IF(OR(DAY(F187)=0,30&lt;DAY(F187)),E187,G187))&gt;0,COUNTIF(Sheet!$CN$4:$CN$151,D187),0))+
MIN(1,IF(COUNTIF($O$33:$Q$33,IF(OR(DAY(F187)=0,31&lt;DAY(F187)),E187,G187))&gt;0,COUNTIF(Sheet!$CQ$4:$CQ$151,D187),0)),"")</f>
        <v/>
      </c>
      <c r="J187" s="37" t="str">
        <f t="shared" ca="1" si="5"/>
        <v/>
      </c>
      <c r="K187" s="40" t="str">
        <f t="shared" ca="1" si="6"/>
        <v/>
      </c>
    </row>
    <row r="188" spans="4:11" x14ac:dyDescent="0.25">
      <c r="D188" s="39" t="str">
        <f>IF(ISBLANK(Sheet!EC186),"",IF(ISNUMBER(--Sheet!EC186),--Sheet!EC186,Sheet!EC186))</f>
        <v/>
      </c>
      <c r="E188" s="5" t="str">
        <f>IF(D188="","",IF(ISNUMBER(D188),"NEEDS NAME",IFERROR(VLOOKUP(D188,Data!$B$2:$C$300,2,FALSE),"ERROR")))</f>
        <v/>
      </c>
      <c r="F188" s="73"/>
      <c r="G188" s="74"/>
      <c r="H188" t="str">
        <f ca="1">IF(OR(E188="A1-2300",E188="B2-2300",E188="C3-2300"),IF(F188="",COUNTIF($O$3:$Q$33,E188),COUNTIF($O$3:INDIRECT(ADDRESS(DAY(F188)+1,COLUMN($Q$3))),E188)+COUNTIF(INDIRECT(ADDRESS(DAY(F188)+2,COLUMN($O$3))):$Q$33,G188)),"")</f>
        <v/>
      </c>
      <c r="I188" s="46" t="str">
        <f>IF(OR(E188="A1-2300",E188="B2-2300",E188="C3-2300"),
MIN(1,IF(COUNTIF($O$3:$Q$3,IF(OR(DAY(F188)=0,1&lt;DAY(F188)),E188,G188))&gt;0,COUNTIF(Sheet!$E$4:$E$151,D188),0))+
MIN(1,IF(COUNTIF($O$4:$Q$4,IF(OR(DAY(F188)=0,2&lt;DAY(F188)),E188,G188))&gt;0,COUNTIF(Sheet!$H$4:$H$151,D188),0))+
MIN(1,IF(COUNTIF($O$5:$Q$5,IF(OR(DAY(F188)=0,3&lt;DAY(F188)),E188,G188))&gt;0,COUNTIF(Sheet!$K$4:$K$151,D188),0))+
MIN(1,IF(COUNTIF($O$6:$Q$6,IF(OR(DAY(F188)=0,4&lt;DAY(F188)),E188,G188))&gt;0,COUNTIF(Sheet!$N$4:$N$151,D188),0))+
MIN(1,IF(COUNTIF($O$7:$Q$7,IF(OR(DAY(F188)=0,5&lt;DAY(F188)),E188,G188))&gt;0,COUNTIF(Sheet!$Q$4:$Q$151,D188),0))+
MIN(1,IF(COUNTIF($O$8:$Q$8,IF(OR(DAY(F188)=0,6&lt;DAY(F188)),E188,G188))&gt;0,COUNTIF(Sheet!$T$4:$T$151,D188),0))+
MIN(1,IF(COUNTIF($O$9:$Q$9,IF(OR(DAY(F188)=0,7&lt;DAY(F188)),E188,G188))&gt;0,COUNTIF(Sheet!$W$4:$W$151,D188),0))+
MIN(1,IF(COUNTIF($O$10:$Q$10,IF(OR(DAY(F188)=0,8&lt;DAY(F188)),E188,G188))&gt;0,COUNTIF(Sheet!$Z$4:$Z$151,D188),0))+
MIN(1,IF(COUNTIF($O$11:$Q$11,IF(OR(DAY(F188)=0,9&lt;DAY(F188)),E188,G188))&gt;0,COUNTIF(Sheet!$AC$4:$AC$151,D188),0))+
MIN(1,IF(COUNTIF($O$12:$Q$12,IF(OR(DAY(F188)=0,10&lt;DAY(F188)),E188,G188))&gt;0,COUNTIF(Sheet!$AF$4:$AF$151,D188),0))+
MIN(1,IF(COUNTIF($O$13:$Q$13,IF(OR(DAY(F188)=0,11&lt;DAY(F188)),E188,G188))&gt;0,COUNTIF(Sheet!$AI$4:$AI$151,D188),0))+
MIN(1,IF(COUNTIF($O$14:$Q$14,IF(OR(DAY(F188)=0,12&lt;DAY(F188)),E188,G188))&gt;0,COUNTIF(Sheet!$AL$4:$AL$151,D188),0))+
MIN(1,IF(COUNTIF($O$15:$Q$15,IF(OR(DAY(F188)=0,13&lt;DAY(F188)),E188,G188))&gt;0,COUNTIF(Sheet!$AO$4:$AO$151,D188),0))+
MIN(1,IF(COUNTIF($O$16:$Q$16,IF(OR(DAY(F188)=0,14&lt;DAY(F188)),E188,G188))&gt;0,COUNTIF(Sheet!$AR$4:$AR$151,D188),0))+
MIN(1,IF(COUNTIF($O$17:$Q$17,IF(OR(DAY(F188)=0,15&lt;DAY(F188)),E188,G188))&gt;0,COUNTIF(Sheet!$AU$4:$AU$151,D188),0))+
MIN(1,IF(COUNTIF($O$18:$Q$18,IF(OR(DAY(F188)=0,16&lt;DAY(F188)),E188,G188))&gt;0,COUNTIF(Sheet!$AX$4:$AX$151,D188),0))+
MIN(1,IF(COUNTIF($O$19:$Q$19,IF(OR(DAY(F188)=0,17&lt;DAY(F188)),E188,G188))&gt;0,COUNTIF(Sheet!$BA$4:$BA$151,D188),0))+
MIN(1,IF(COUNTIF($O$20:$Q$20,IF(OR(DAY(F188)=0,18&lt;DAY(F188)),E188,G188))&gt;0,COUNTIF(Sheet!$BD$4:$BD$151,D188),0))+
MIN(1,IF(COUNTIF($O$21:$Q$21,IF(OR(DAY(F188)=0,19&lt;DAY(F188)),E188,G188))&gt;0,COUNTIF(Sheet!$BG$4:$BG$151,D188),0))+
MIN(1,IF(COUNTIF($O$22:$Q$22,IF(OR(DAY(F188)=0,20&lt;DAY(F188)),E188,G188))&gt;0,COUNTIF(Sheet!$BJ$4:$BJ$151,D188),0))+
MIN(1,IF(COUNTIF($O$23:$Q$23,IF(OR(DAY(F188)=0,21&lt;DAY(F188)),E188,G188))&gt;0,COUNTIF(Sheet!$BM$4:$BM$151,D188),0))+
MIN(1,IF(COUNTIF($O$24:$Q$24,IF(OR(DAY(F188)=0,22&lt;DAY(F188)),E188,G188))&gt;0,COUNTIF(Sheet!$BP$4:$BP$151,D188),0))+
MIN(1,IF(COUNTIF($O$25:$Q$25,IF(OR(DAY(F188)=0,23&lt;DAY(F188)),E188,G188))&gt;0,COUNTIF(Sheet!$BS$4:$BS$151,D188),0))+
MIN(1,IF(COUNTIF($O$26:$Q$26,IF(OR(DAY(F188)=0,24&lt;DAY(F188)),E188,G188))&gt;0,COUNTIF(Sheet!$BV$4:$BV$151,D188),0))+
MIN(1,IF(COUNTIF($O$27:$Q$27,IF(OR(DAY(F188)=0,25&lt;DAY(F188)),E188,G188))&gt;0,COUNTIF(Sheet!$BY$4:$BY$151,D188),0))+
MIN(1,IF(COUNTIF($O$28:$Q$28,IF(OR(DAY(F188)=0,26&lt;DAY(F188)),E188,G188))&gt;0,COUNTIF(Sheet!$CB$4:$CB$151,D188),0))+
MIN(1,IF(COUNTIF($O$29:$Q$29,IF(OR(DAY(F188)=0,27&lt;DAY(F188)),E188,G188))&gt;0,COUNTIF(Sheet!$CE$4:$CE$151,D188),0))+
MIN(1,IF(COUNTIF($O$30:$Q$30,IF(OR(DAY(F188)=0,28&lt;DAY(F188)),E188,G188))&gt;0,COUNTIF(Sheet!$CH$4:$CH$151,D188),0))+
MIN(1,IF(COUNTIF($O$31:$Q$31,IF(OR(DAY(F188)=0,29&lt;DAY(F188)),E188,G188))&gt;0,COUNTIF(Sheet!$CK$4:$CK$151,D188),0))+
MIN(1,IF(COUNTIF($O$32:$Q$32,IF(OR(DAY(F188)=0,30&lt;DAY(F188)),E188,G188))&gt;0,COUNTIF(Sheet!$CN$4:$CN$151,D188),0))+
MIN(1,IF(COUNTIF($O$33:$Q$33,IF(OR(DAY(F188)=0,31&lt;DAY(F188)),E188,G188))&gt;0,COUNTIF(Sheet!$CQ$4:$CQ$151,D188),0)),"")</f>
        <v/>
      </c>
      <c r="J188" s="37" t="str">
        <f t="shared" ca="1" si="5"/>
        <v/>
      </c>
      <c r="K188" s="40" t="str">
        <f t="shared" ca="1" si="6"/>
        <v/>
      </c>
    </row>
    <row r="189" spans="4:11" x14ac:dyDescent="0.25">
      <c r="D189" s="39" t="str">
        <f>IF(ISBLANK(Sheet!EC187),"",IF(ISNUMBER(--Sheet!EC187),--Sheet!EC187,Sheet!EC187))</f>
        <v/>
      </c>
      <c r="E189" s="5" t="str">
        <f>IF(D189="","",IF(ISNUMBER(D189),"NEEDS NAME",IFERROR(VLOOKUP(D189,Data!$B$2:$C$300,2,FALSE),"ERROR")))</f>
        <v/>
      </c>
      <c r="F189" s="73"/>
      <c r="G189" s="74"/>
      <c r="H189" t="str">
        <f ca="1">IF(OR(E189="A1-2300",E189="B2-2300",E189="C3-2300"),IF(F189="",COUNTIF($O$3:$Q$33,E189),COUNTIF($O$3:INDIRECT(ADDRESS(DAY(F189)+1,COLUMN($Q$3))),E189)+COUNTIF(INDIRECT(ADDRESS(DAY(F189)+2,COLUMN($O$3))):$Q$33,G189)),"")</f>
        <v/>
      </c>
      <c r="I189" s="46" t="str">
        <f>IF(OR(E189="A1-2300",E189="B2-2300",E189="C3-2300"),
MIN(1,IF(COUNTIF($O$3:$Q$3,IF(OR(DAY(F189)=0,1&lt;DAY(F189)),E189,G189))&gt;0,COUNTIF(Sheet!$E$4:$E$151,D189),0))+
MIN(1,IF(COUNTIF($O$4:$Q$4,IF(OR(DAY(F189)=0,2&lt;DAY(F189)),E189,G189))&gt;0,COUNTIF(Sheet!$H$4:$H$151,D189),0))+
MIN(1,IF(COUNTIF($O$5:$Q$5,IF(OR(DAY(F189)=0,3&lt;DAY(F189)),E189,G189))&gt;0,COUNTIF(Sheet!$K$4:$K$151,D189),0))+
MIN(1,IF(COUNTIF($O$6:$Q$6,IF(OR(DAY(F189)=0,4&lt;DAY(F189)),E189,G189))&gt;0,COUNTIF(Sheet!$N$4:$N$151,D189),0))+
MIN(1,IF(COUNTIF($O$7:$Q$7,IF(OR(DAY(F189)=0,5&lt;DAY(F189)),E189,G189))&gt;0,COUNTIF(Sheet!$Q$4:$Q$151,D189),0))+
MIN(1,IF(COUNTIF($O$8:$Q$8,IF(OR(DAY(F189)=0,6&lt;DAY(F189)),E189,G189))&gt;0,COUNTIF(Sheet!$T$4:$T$151,D189),0))+
MIN(1,IF(COUNTIF($O$9:$Q$9,IF(OR(DAY(F189)=0,7&lt;DAY(F189)),E189,G189))&gt;0,COUNTIF(Sheet!$W$4:$W$151,D189),0))+
MIN(1,IF(COUNTIF($O$10:$Q$10,IF(OR(DAY(F189)=0,8&lt;DAY(F189)),E189,G189))&gt;0,COUNTIF(Sheet!$Z$4:$Z$151,D189),0))+
MIN(1,IF(COUNTIF($O$11:$Q$11,IF(OR(DAY(F189)=0,9&lt;DAY(F189)),E189,G189))&gt;0,COUNTIF(Sheet!$AC$4:$AC$151,D189),0))+
MIN(1,IF(COUNTIF($O$12:$Q$12,IF(OR(DAY(F189)=0,10&lt;DAY(F189)),E189,G189))&gt;0,COUNTIF(Sheet!$AF$4:$AF$151,D189),0))+
MIN(1,IF(COUNTIF($O$13:$Q$13,IF(OR(DAY(F189)=0,11&lt;DAY(F189)),E189,G189))&gt;0,COUNTIF(Sheet!$AI$4:$AI$151,D189),0))+
MIN(1,IF(COUNTIF($O$14:$Q$14,IF(OR(DAY(F189)=0,12&lt;DAY(F189)),E189,G189))&gt;0,COUNTIF(Sheet!$AL$4:$AL$151,D189),0))+
MIN(1,IF(COUNTIF($O$15:$Q$15,IF(OR(DAY(F189)=0,13&lt;DAY(F189)),E189,G189))&gt;0,COUNTIF(Sheet!$AO$4:$AO$151,D189),0))+
MIN(1,IF(COUNTIF($O$16:$Q$16,IF(OR(DAY(F189)=0,14&lt;DAY(F189)),E189,G189))&gt;0,COUNTIF(Sheet!$AR$4:$AR$151,D189),0))+
MIN(1,IF(COUNTIF($O$17:$Q$17,IF(OR(DAY(F189)=0,15&lt;DAY(F189)),E189,G189))&gt;0,COUNTIF(Sheet!$AU$4:$AU$151,D189),0))+
MIN(1,IF(COUNTIF($O$18:$Q$18,IF(OR(DAY(F189)=0,16&lt;DAY(F189)),E189,G189))&gt;0,COUNTIF(Sheet!$AX$4:$AX$151,D189),0))+
MIN(1,IF(COUNTIF($O$19:$Q$19,IF(OR(DAY(F189)=0,17&lt;DAY(F189)),E189,G189))&gt;0,COUNTIF(Sheet!$BA$4:$BA$151,D189),0))+
MIN(1,IF(COUNTIF($O$20:$Q$20,IF(OR(DAY(F189)=0,18&lt;DAY(F189)),E189,G189))&gt;0,COUNTIF(Sheet!$BD$4:$BD$151,D189),0))+
MIN(1,IF(COUNTIF($O$21:$Q$21,IF(OR(DAY(F189)=0,19&lt;DAY(F189)),E189,G189))&gt;0,COUNTIF(Sheet!$BG$4:$BG$151,D189),0))+
MIN(1,IF(COUNTIF($O$22:$Q$22,IF(OR(DAY(F189)=0,20&lt;DAY(F189)),E189,G189))&gt;0,COUNTIF(Sheet!$BJ$4:$BJ$151,D189),0))+
MIN(1,IF(COUNTIF($O$23:$Q$23,IF(OR(DAY(F189)=0,21&lt;DAY(F189)),E189,G189))&gt;0,COUNTIF(Sheet!$BM$4:$BM$151,D189),0))+
MIN(1,IF(COUNTIF($O$24:$Q$24,IF(OR(DAY(F189)=0,22&lt;DAY(F189)),E189,G189))&gt;0,COUNTIF(Sheet!$BP$4:$BP$151,D189),0))+
MIN(1,IF(COUNTIF($O$25:$Q$25,IF(OR(DAY(F189)=0,23&lt;DAY(F189)),E189,G189))&gt;0,COUNTIF(Sheet!$BS$4:$BS$151,D189),0))+
MIN(1,IF(COUNTIF($O$26:$Q$26,IF(OR(DAY(F189)=0,24&lt;DAY(F189)),E189,G189))&gt;0,COUNTIF(Sheet!$BV$4:$BV$151,D189),0))+
MIN(1,IF(COUNTIF($O$27:$Q$27,IF(OR(DAY(F189)=0,25&lt;DAY(F189)),E189,G189))&gt;0,COUNTIF(Sheet!$BY$4:$BY$151,D189),0))+
MIN(1,IF(COUNTIF($O$28:$Q$28,IF(OR(DAY(F189)=0,26&lt;DAY(F189)),E189,G189))&gt;0,COUNTIF(Sheet!$CB$4:$CB$151,D189),0))+
MIN(1,IF(COUNTIF($O$29:$Q$29,IF(OR(DAY(F189)=0,27&lt;DAY(F189)),E189,G189))&gt;0,COUNTIF(Sheet!$CE$4:$CE$151,D189),0))+
MIN(1,IF(COUNTIF($O$30:$Q$30,IF(OR(DAY(F189)=0,28&lt;DAY(F189)),E189,G189))&gt;0,COUNTIF(Sheet!$CH$4:$CH$151,D189),0))+
MIN(1,IF(COUNTIF($O$31:$Q$31,IF(OR(DAY(F189)=0,29&lt;DAY(F189)),E189,G189))&gt;0,COUNTIF(Sheet!$CK$4:$CK$151,D189),0))+
MIN(1,IF(COUNTIF($O$32:$Q$32,IF(OR(DAY(F189)=0,30&lt;DAY(F189)),E189,G189))&gt;0,COUNTIF(Sheet!$CN$4:$CN$151,D189),0))+
MIN(1,IF(COUNTIF($O$33:$Q$33,IF(OR(DAY(F189)=0,31&lt;DAY(F189)),E189,G189))&gt;0,COUNTIF(Sheet!$CQ$4:$CQ$151,D189),0)),"")</f>
        <v/>
      </c>
      <c r="J189" s="37" t="str">
        <f t="shared" ca="1" si="5"/>
        <v/>
      </c>
      <c r="K189" s="40" t="str">
        <f t="shared" ca="1" si="6"/>
        <v/>
      </c>
    </row>
    <row r="190" spans="4:11" x14ac:dyDescent="0.25">
      <c r="D190" s="39" t="str">
        <f>IF(ISBLANK(Sheet!EC188),"",IF(ISNUMBER(--Sheet!EC188),--Sheet!EC188,Sheet!EC188))</f>
        <v/>
      </c>
      <c r="E190" s="5" t="str">
        <f>IF(D190="","",IF(ISNUMBER(D190),"NEEDS NAME",IFERROR(VLOOKUP(D190,Data!$B$2:$C$300,2,FALSE),"ERROR")))</f>
        <v/>
      </c>
      <c r="F190" s="73"/>
      <c r="G190" s="74"/>
      <c r="H190" t="str">
        <f ca="1">IF(OR(E190="A1-2300",E190="B2-2300",E190="C3-2300"),IF(F190="",COUNTIF($O$3:$Q$33,E190),COUNTIF($O$3:INDIRECT(ADDRESS(DAY(F190)+1,COLUMN($Q$3))),E190)+COUNTIF(INDIRECT(ADDRESS(DAY(F190)+2,COLUMN($O$3))):$Q$33,G190)),"")</f>
        <v/>
      </c>
      <c r="I190" s="46" t="str">
        <f>IF(OR(E190="A1-2300",E190="B2-2300",E190="C3-2300"),
MIN(1,IF(COUNTIF($O$3:$Q$3,IF(OR(DAY(F190)=0,1&lt;DAY(F190)),E190,G190))&gt;0,COUNTIF(Sheet!$E$4:$E$151,D190),0))+
MIN(1,IF(COUNTIF($O$4:$Q$4,IF(OR(DAY(F190)=0,2&lt;DAY(F190)),E190,G190))&gt;0,COUNTIF(Sheet!$H$4:$H$151,D190),0))+
MIN(1,IF(COUNTIF($O$5:$Q$5,IF(OR(DAY(F190)=0,3&lt;DAY(F190)),E190,G190))&gt;0,COUNTIF(Sheet!$K$4:$K$151,D190),0))+
MIN(1,IF(COUNTIF($O$6:$Q$6,IF(OR(DAY(F190)=0,4&lt;DAY(F190)),E190,G190))&gt;0,COUNTIF(Sheet!$N$4:$N$151,D190),0))+
MIN(1,IF(COUNTIF($O$7:$Q$7,IF(OR(DAY(F190)=0,5&lt;DAY(F190)),E190,G190))&gt;0,COUNTIF(Sheet!$Q$4:$Q$151,D190),0))+
MIN(1,IF(COUNTIF($O$8:$Q$8,IF(OR(DAY(F190)=0,6&lt;DAY(F190)),E190,G190))&gt;0,COUNTIF(Sheet!$T$4:$T$151,D190),0))+
MIN(1,IF(COUNTIF($O$9:$Q$9,IF(OR(DAY(F190)=0,7&lt;DAY(F190)),E190,G190))&gt;0,COUNTIF(Sheet!$W$4:$W$151,D190),0))+
MIN(1,IF(COUNTIF($O$10:$Q$10,IF(OR(DAY(F190)=0,8&lt;DAY(F190)),E190,G190))&gt;0,COUNTIF(Sheet!$Z$4:$Z$151,D190),0))+
MIN(1,IF(COUNTIF($O$11:$Q$11,IF(OR(DAY(F190)=0,9&lt;DAY(F190)),E190,G190))&gt;0,COUNTIF(Sheet!$AC$4:$AC$151,D190),0))+
MIN(1,IF(COUNTIF($O$12:$Q$12,IF(OR(DAY(F190)=0,10&lt;DAY(F190)),E190,G190))&gt;0,COUNTIF(Sheet!$AF$4:$AF$151,D190),0))+
MIN(1,IF(COUNTIF($O$13:$Q$13,IF(OR(DAY(F190)=0,11&lt;DAY(F190)),E190,G190))&gt;0,COUNTIF(Sheet!$AI$4:$AI$151,D190),0))+
MIN(1,IF(COUNTIF($O$14:$Q$14,IF(OR(DAY(F190)=0,12&lt;DAY(F190)),E190,G190))&gt;0,COUNTIF(Sheet!$AL$4:$AL$151,D190),0))+
MIN(1,IF(COUNTIF($O$15:$Q$15,IF(OR(DAY(F190)=0,13&lt;DAY(F190)),E190,G190))&gt;0,COUNTIF(Sheet!$AO$4:$AO$151,D190),0))+
MIN(1,IF(COUNTIF($O$16:$Q$16,IF(OR(DAY(F190)=0,14&lt;DAY(F190)),E190,G190))&gt;0,COUNTIF(Sheet!$AR$4:$AR$151,D190),0))+
MIN(1,IF(COUNTIF($O$17:$Q$17,IF(OR(DAY(F190)=0,15&lt;DAY(F190)),E190,G190))&gt;0,COUNTIF(Sheet!$AU$4:$AU$151,D190),0))+
MIN(1,IF(COUNTIF($O$18:$Q$18,IF(OR(DAY(F190)=0,16&lt;DAY(F190)),E190,G190))&gt;0,COUNTIF(Sheet!$AX$4:$AX$151,D190),0))+
MIN(1,IF(COUNTIF($O$19:$Q$19,IF(OR(DAY(F190)=0,17&lt;DAY(F190)),E190,G190))&gt;0,COUNTIF(Sheet!$BA$4:$BA$151,D190),0))+
MIN(1,IF(COUNTIF($O$20:$Q$20,IF(OR(DAY(F190)=0,18&lt;DAY(F190)),E190,G190))&gt;0,COUNTIF(Sheet!$BD$4:$BD$151,D190),0))+
MIN(1,IF(COUNTIF($O$21:$Q$21,IF(OR(DAY(F190)=0,19&lt;DAY(F190)),E190,G190))&gt;0,COUNTIF(Sheet!$BG$4:$BG$151,D190),0))+
MIN(1,IF(COUNTIF($O$22:$Q$22,IF(OR(DAY(F190)=0,20&lt;DAY(F190)),E190,G190))&gt;0,COUNTIF(Sheet!$BJ$4:$BJ$151,D190),0))+
MIN(1,IF(COUNTIF($O$23:$Q$23,IF(OR(DAY(F190)=0,21&lt;DAY(F190)),E190,G190))&gt;0,COUNTIF(Sheet!$BM$4:$BM$151,D190),0))+
MIN(1,IF(COUNTIF($O$24:$Q$24,IF(OR(DAY(F190)=0,22&lt;DAY(F190)),E190,G190))&gt;0,COUNTIF(Sheet!$BP$4:$BP$151,D190),0))+
MIN(1,IF(COUNTIF($O$25:$Q$25,IF(OR(DAY(F190)=0,23&lt;DAY(F190)),E190,G190))&gt;0,COUNTIF(Sheet!$BS$4:$BS$151,D190),0))+
MIN(1,IF(COUNTIF($O$26:$Q$26,IF(OR(DAY(F190)=0,24&lt;DAY(F190)),E190,G190))&gt;0,COUNTIF(Sheet!$BV$4:$BV$151,D190),0))+
MIN(1,IF(COUNTIF($O$27:$Q$27,IF(OR(DAY(F190)=0,25&lt;DAY(F190)),E190,G190))&gt;0,COUNTIF(Sheet!$BY$4:$BY$151,D190),0))+
MIN(1,IF(COUNTIF($O$28:$Q$28,IF(OR(DAY(F190)=0,26&lt;DAY(F190)),E190,G190))&gt;0,COUNTIF(Sheet!$CB$4:$CB$151,D190),0))+
MIN(1,IF(COUNTIF($O$29:$Q$29,IF(OR(DAY(F190)=0,27&lt;DAY(F190)),E190,G190))&gt;0,COUNTIF(Sheet!$CE$4:$CE$151,D190),0))+
MIN(1,IF(COUNTIF($O$30:$Q$30,IF(OR(DAY(F190)=0,28&lt;DAY(F190)),E190,G190))&gt;0,COUNTIF(Sheet!$CH$4:$CH$151,D190),0))+
MIN(1,IF(COUNTIF($O$31:$Q$31,IF(OR(DAY(F190)=0,29&lt;DAY(F190)),E190,G190))&gt;0,COUNTIF(Sheet!$CK$4:$CK$151,D190),0))+
MIN(1,IF(COUNTIF($O$32:$Q$32,IF(OR(DAY(F190)=0,30&lt;DAY(F190)),E190,G190))&gt;0,COUNTIF(Sheet!$CN$4:$CN$151,D190),0))+
MIN(1,IF(COUNTIF($O$33:$Q$33,IF(OR(DAY(F190)=0,31&lt;DAY(F190)),E190,G190))&gt;0,COUNTIF(Sheet!$CQ$4:$CQ$151,D190),0)),"")</f>
        <v/>
      </c>
      <c r="J190" s="37" t="str">
        <f t="shared" ca="1" si="5"/>
        <v/>
      </c>
      <c r="K190" s="40" t="str">
        <f t="shared" ca="1" si="6"/>
        <v/>
      </c>
    </row>
    <row r="191" spans="4:11" x14ac:dyDescent="0.25">
      <c r="D191" s="39" t="str">
        <f>IF(ISBLANK(Sheet!EC189),"",IF(ISNUMBER(--Sheet!EC189),--Sheet!EC189,Sheet!EC189))</f>
        <v/>
      </c>
      <c r="E191" s="5" t="str">
        <f>IF(D191="","",IF(ISNUMBER(D191),"NEEDS NAME",IFERROR(VLOOKUP(D191,Data!$B$2:$C$300,2,FALSE),"ERROR")))</f>
        <v/>
      </c>
      <c r="F191" s="73"/>
      <c r="G191" s="74"/>
      <c r="H191" t="str">
        <f ca="1">IF(OR(E191="A1-2300",E191="B2-2300",E191="C3-2300"),IF(F191="",COUNTIF($O$3:$Q$33,E191),COUNTIF($O$3:INDIRECT(ADDRESS(DAY(F191)+1,COLUMN($Q$3))),E191)+COUNTIF(INDIRECT(ADDRESS(DAY(F191)+2,COLUMN($O$3))):$Q$33,G191)),"")</f>
        <v/>
      </c>
      <c r="I191" s="46" t="str">
        <f>IF(OR(E191="A1-2300",E191="B2-2300",E191="C3-2300"),
MIN(1,IF(COUNTIF($O$3:$Q$3,IF(OR(DAY(F191)=0,1&lt;DAY(F191)),E191,G191))&gt;0,COUNTIF(Sheet!$E$4:$E$151,D191),0))+
MIN(1,IF(COUNTIF($O$4:$Q$4,IF(OR(DAY(F191)=0,2&lt;DAY(F191)),E191,G191))&gt;0,COUNTIF(Sheet!$H$4:$H$151,D191),0))+
MIN(1,IF(COUNTIF($O$5:$Q$5,IF(OR(DAY(F191)=0,3&lt;DAY(F191)),E191,G191))&gt;0,COUNTIF(Sheet!$K$4:$K$151,D191),0))+
MIN(1,IF(COUNTIF($O$6:$Q$6,IF(OR(DAY(F191)=0,4&lt;DAY(F191)),E191,G191))&gt;0,COUNTIF(Sheet!$N$4:$N$151,D191),0))+
MIN(1,IF(COUNTIF($O$7:$Q$7,IF(OR(DAY(F191)=0,5&lt;DAY(F191)),E191,G191))&gt;0,COUNTIF(Sheet!$Q$4:$Q$151,D191),0))+
MIN(1,IF(COUNTIF($O$8:$Q$8,IF(OR(DAY(F191)=0,6&lt;DAY(F191)),E191,G191))&gt;0,COUNTIF(Sheet!$T$4:$T$151,D191),0))+
MIN(1,IF(COUNTIF($O$9:$Q$9,IF(OR(DAY(F191)=0,7&lt;DAY(F191)),E191,G191))&gt;0,COUNTIF(Sheet!$W$4:$W$151,D191),0))+
MIN(1,IF(COUNTIF($O$10:$Q$10,IF(OR(DAY(F191)=0,8&lt;DAY(F191)),E191,G191))&gt;0,COUNTIF(Sheet!$Z$4:$Z$151,D191),0))+
MIN(1,IF(COUNTIF($O$11:$Q$11,IF(OR(DAY(F191)=0,9&lt;DAY(F191)),E191,G191))&gt;0,COUNTIF(Sheet!$AC$4:$AC$151,D191),0))+
MIN(1,IF(COUNTIF($O$12:$Q$12,IF(OR(DAY(F191)=0,10&lt;DAY(F191)),E191,G191))&gt;0,COUNTIF(Sheet!$AF$4:$AF$151,D191),0))+
MIN(1,IF(COUNTIF($O$13:$Q$13,IF(OR(DAY(F191)=0,11&lt;DAY(F191)),E191,G191))&gt;0,COUNTIF(Sheet!$AI$4:$AI$151,D191),0))+
MIN(1,IF(COUNTIF($O$14:$Q$14,IF(OR(DAY(F191)=0,12&lt;DAY(F191)),E191,G191))&gt;0,COUNTIF(Sheet!$AL$4:$AL$151,D191),0))+
MIN(1,IF(COUNTIF($O$15:$Q$15,IF(OR(DAY(F191)=0,13&lt;DAY(F191)),E191,G191))&gt;0,COUNTIF(Sheet!$AO$4:$AO$151,D191),0))+
MIN(1,IF(COUNTIF($O$16:$Q$16,IF(OR(DAY(F191)=0,14&lt;DAY(F191)),E191,G191))&gt;0,COUNTIF(Sheet!$AR$4:$AR$151,D191),0))+
MIN(1,IF(COUNTIF($O$17:$Q$17,IF(OR(DAY(F191)=0,15&lt;DAY(F191)),E191,G191))&gt;0,COUNTIF(Sheet!$AU$4:$AU$151,D191),0))+
MIN(1,IF(COUNTIF($O$18:$Q$18,IF(OR(DAY(F191)=0,16&lt;DAY(F191)),E191,G191))&gt;0,COUNTIF(Sheet!$AX$4:$AX$151,D191),0))+
MIN(1,IF(COUNTIF($O$19:$Q$19,IF(OR(DAY(F191)=0,17&lt;DAY(F191)),E191,G191))&gt;0,COUNTIF(Sheet!$BA$4:$BA$151,D191),0))+
MIN(1,IF(COUNTIF($O$20:$Q$20,IF(OR(DAY(F191)=0,18&lt;DAY(F191)),E191,G191))&gt;0,COUNTIF(Sheet!$BD$4:$BD$151,D191),0))+
MIN(1,IF(COUNTIF($O$21:$Q$21,IF(OR(DAY(F191)=0,19&lt;DAY(F191)),E191,G191))&gt;0,COUNTIF(Sheet!$BG$4:$BG$151,D191),0))+
MIN(1,IF(COUNTIF($O$22:$Q$22,IF(OR(DAY(F191)=0,20&lt;DAY(F191)),E191,G191))&gt;0,COUNTIF(Sheet!$BJ$4:$BJ$151,D191),0))+
MIN(1,IF(COUNTIF($O$23:$Q$23,IF(OR(DAY(F191)=0,21&lt;DAY(F191)),E191,G191))&gt;0,COUNTIF(Sheet!$BM$4:$BM$151,D191),0))+
MIN(1,IF(COUNTIF($O$24:$Q$24,IF(OR(DAY(F191)=0,22&lt;DAY(F191)),E191,G191))&gt;0,COUNTIF(Sheet!$BP$4:$BP$151,D191),0))+
MIN(1,IF(COUNTIF($O$25:$Q$25,IF(OR(DAY(F191)=0,23&lt;DAY(F191)),E191,G191))&gt;0,COUNTIF(Sheet!$BS$4:$BS$151,D191),0))+
MIN(1,IF(COUNTIF($O$26:$Q$26,IF(OR(DAY(F191)=0,24&lt;DAY(F191)),E191,G191))&gt;0,COUNTIF(Sheet!$BV$4:$BV$151,D191),0))+
MIN(1,IF(COUNTIF($O$27:$Q$27,IF(OR(DAY(F191)=0,25&lt;DAY(F191)),E191,G191))&gt;0,COUNTIF(Sheet!$BY$4:$BY$151,D191),0))+
MIN(1,IF(COUNTIF($O$28:$Q$28,IF(OR(DAY(F191)=0,26&lt;DAY(F191)),E191,G191))&gt;0,COUNTIF(Sheet!$CB$4:$CB$151,D191),0))+
MIN(1,IF(COUNTIF($O$29:$Q$29,IF(OR(DAY(F191)=0,27&lt;DAY(F191)),E191,G191))&gt;0,COUNTIF(Sheet!$CE$4:$CE$151,D191),0))+
MIN(1,IF(COUNTIF($O$30:$Q$30,IF(OR(DAY(F191)=0,28&lt;DAY(F191)),E191,G191))&gt;0,COUNTIF(Sheet!$CH$4:$CH$151,D191),0))+
MIN(1,IF(COUNTIF($O$31:$Q$31,IF(OR(DAY(F191)=0,29&lt;DAY(F191)),E191,G191))&gt;0,COUNTIF(Sheet!$CK$4:$CK$151,D191),0))+
MIN(1,IF(COUNTIF($O$32:$Q$32,IF(OR(DAY(F191)=0,30&lt;DAY(F191)),E191,G191))&gt;0,COUNTIF(Sheet!$CN$4:$CN$151,D191),0))+
MIN(1,IF(COUNTIF($O$33:$Q$33,IF(OR(DAY(F191)=0,31&lt;DAY(F191)),E191,G191))&gt;0,COUNTIF(Sheet!$CQ$4:$CQ$151,D191),0)),"")</f>
        <v/>
      </c>
      <c r="J191" s="37" t="str">
        <f t="shared" ca="1" si="5"/>
        <v/>
      </c>
      <c r="K191" s="40" t="str">
        <f t="shared" ca="1" si="6"/>
        <v/>
      </c>
    </row>
    <row r="192" spans="4:11" x14ac:dyDescent="0.25">
      <c r="D192" s="39" t="str">
        <f>IF(ISBLANK(Sheet!EC190),"",IF(ISNUMBER(--Sheet!EC190),--Sheet!EC190,Sheet!EC190))</f>
        <v/>
      </c>
      <c r="E192" s="5" t="str">
        <f>IF(D192="","",IF(ISNUMBER(D192),"NEEDS NAME",IFERROR(VLOOKUP(D192,Data!$B$2:$C$300,2,FALSE),"ERROR")))</f>
        <v/>
      </c>
      <c r="F192" s="73"/>
      <c r="G192" s="74"/>
      <c r="H192" t="str">
        <f ca="1">IF(OR(E192="A1-2300",E192="B2-2300",E192="C3-2300"),IF(F192="",COUNTIF($O$3:$Q$33,E192),COUNTIF($O$3:INDIRECT(ADDRESS(DAY(F192)+1,COLUMN($Q$3))),E192)+COUNTIF(INDIRECT(ADDRESS(DAY(F192)+2,COLUMN($O$3))):$Q$33,G192)),"")</f>
        <v/>
      </c>
      <c r="I192" s="46" t="str">
        <f>IF(OR(E192="A1-2300",E192="B2-2300",E192="C3-2300"),
MIN(1,IF(COUNTIF($O$3:$Q$3,IF(OR(DAY(F192)=0,1&lt;DAY(F192)),E192,G192))&gt;0,COUNTIF(Sheet!$E$4:$E$151,D192),0))+
MIN(1,IF(COUNTIF($O$4:$Q$4,IF(OR(DAY(F192)=0,2&lt;DAY(F192)),E192,G192))&gt;0,COUNTIF(Sheet!$H$4:$H$151,D192),0))+
MIN(1,IF(COUNTIF($O$5:$Q$5,IF(OR(DAY(F192)=0,3&lt;DAY(F192)),E192,G192))&gt;0,COUNTIF(Sheet!$K$4:$K$151,D192),0))+
MIN(1,IF(COUNTIF($O$6:$Q$6,IF(OR(DAY(F192)=0,4&lt;DAY(F192)),E192,G192))&gt;0,COUNTIF(Sheet!$N$4:$N$151,D192),0))+
MIN(1,IF(COUNTIF($O$7:$Q$7,IF(OR(DAY(F192)=0,5&lt;DAY(F192)),E192,G192))&gt;0,COUNTIF(Sheet!$Q$4:$Q$151,D192),0))+
MIN(1,IF(COUNTIF($O$8:$Q$8,IF(OR(DAY(F192)=0,6&lt;DAY(F192)),E192,G192))&gt;0,COUNTIF(Sheet!$T$4:$T$151,D192),0))+
MIN(1,IF(COUNTIF($O$9:$Q$9,IF(OR(DAY(F192)=0,7&lt;DAY(F192)),E192,G192))&gt;0,COUNTIF(Sheet!$W$4:$W$151,D192),0))+
MIN(1,IF(COUNTIF($O$10:$Q$10,IF(OR(DAY(F192)=0,8&lt;DAY(F192)),E192,G192))&gt;0,COUNTIF(Sheet!$Z$4:$Z$151,D192),0))+
MIN(1,IF(COUNTIF($O$11:$Q$11,IF(OR(DAY(F192)=0,9&lt;DAY(F192)),E192,G192))&gt;0,COUNTIF(Sheet!$AC$4:$AC$151,D192),0))+
MIN(1,IF(COUNTIF($O$12:$Q$12,IF(OR(DAY(F192)=0,10&lt;DAY(F192)),E192,G192))&gt;0,COUNTIF(Sheet!$AF$4:$AF$151,D192),0))+
MIN(1,IF(COUNTIF($O$13:$Q$13,IF(OR(DAY(F192)=0,11&lt;DAY(F192)),E192,G192))&gt;0,COUNTIF(Sheet!$AI$4:$AI$151,D192),0))+
MIN(1,IF(COUNTIF($O$14:$Q$14,IF(OR(DAY(F192)=0,12&lt;DAY(F192)),E192,G192))&gt;0,COUNTIF(Sheet!$AL$4:$AL$151,D192),0))+
MIN(1,IF(COUNTIF($O$15:$Q$15,IF(OR(DAY(F192)=0,13&lt;DAY(F192)),E192,G192))&gt;0,COUNTIF(Sheet!$AO$4:$AO$151,D192),0))+
MIN(1,IF(COUNTIF($O$16:$Q$16,IF(OR(DAY(F192)=0,14&lt;DAY(F192)),E192,G192))&gt;0,COUNTIF(Sheet!$AR$4:$AR$151,D192),0))+
MIN(1,IF(COUNTIF($O$17:$Q$17,IF(OR(DAY(F192)=0,15&lt;DAY(F192)),E192,G192))&gt;0,COUNTIF(Sheet!$AU$4:$AU$151,D192),0))+
MIN(1,IF(COUNTIF($O$18:$Q$18,IF(OR(DAY(F192)=0,16&lt;DAY(F192)),E192,G192))&gt;0,COUNTIF(Sheet!$AX$4:$AX$151,D192),0))+
MIN(1,IF(COUNTIF($O$19:$Q$19,IF(OR(DAY(F192)=0,17&lt;DAY(F192)),E192,G192))&gt;0,COUNTIF(Sheet!$BA$4:$BA$151,D192),0))+
MIN(1,IF(COUNTIF($O$20:$Q$20,IF(OR(DAY(F192)=0,18&lt;DAY(F192)),E192,G192))&gt;0,COUNTIF(Sheet!$BD$4:$BD$151,D192),0))+
MIN(1,IF(COUNTIF($O$21:$Q$21,IF(OR(DAY(F192)=0,19&lt;DAY(F192)),E192,G192))&gt;0,COUNTIF(Sheet!$BG$4:$BG$151,D192),0))+
MIN(1,IF(COUNTIF($O$22:$Q$22,IF(OR(DAY(F192)=0,20&lt;DAY(F192)),E192,G192))&gt;0,COUNTIF(Sheet!$BJ$4:$BJ$151,D192),0))+
MIN(1,IF(COUNTIF($O$23:$Q$23,IF(OR(DAY(F192)=0,21&lt;DAY(F192)),E192,G192))&gt;0,COUNTIF(Sheet!$BM$4:$BM$151,D192),0))+
MIN(1,IF(COUNTIF($O$24:$Q$24,IF(OR(DAY(F192)=0,22&lt;DAY(F192)),E192,G192))&gt;0,COUNTIF(Sheet!$BP$4:$BP$151,D192),0))+
MIN(1,IF(COUNTIF($O$25:$Q$25,IF(OR(DAY(F192)=0,23&lt;DAY(F192)),E192,G192))&gt;0,COUNTIF(Sheet!$BS$4:$BS$151,D192),0))+
MIN(1,IF(COUNTIF($O$26:$Q$26,IF(OR(DAY(F192)=0,24&lt;DAY(F192)),E192,G192))&gt;0,COUNTIF(Sheet!$BV$4:$BV$151,D192),0))+
MIN(1,IF(COUNTIF($O$27:$Q$27,IF(OR(DAY(F192)=0,25&lt;DAY(F192)),E192,G192))&gt;0,COUNTIF(Sheet!$BY$4:$BY$151,D192),0))+
MIN(1,IF(COUNTIF($O$28:$Q$28,IF(OR(DAY(F192)=0,26&lt;DAY(F192)),E192,G192))&gt;0,COUNTIF(Sheet!$CB$4:$CB$151,D192),0))+
MIN(1,IF(COUNTIF($O$29:$Q$29,IF(OR(DAY(F192)=0,27&lt;DAY(F192)),E192,G192))&gt;0,COUNTIF(Sheet!$CE$4:$CE$151,D192),0))+
MIN(1,IF(COUNTIF($O$30:$Q$30,IF(OR(DAY(F192)=0,28&lt;DAY(F192)),E192,G192))&gt;0,COUNTIF(Sheet!$CH$4:$CH$151,D192),0))+
MIN(1,IF(COUNTIF($O$31:$Q$31,IF(OR(DAY(F192)=0,29&lt;DAY(F192)),E192,G192))&gt;0,COUNTIF(Sheet!$CK$4:$CK$151,D192),0))+
MIN(1,IF(COUNTIF($O$32:$Q$32,IF(OR(DAY(F192)=0,30&lt;DAY(F192)),E192,G192))&gt;0,COUNTIF(Sheet!$CN$4:$CN$151,D192),0))+
MIN(1,IF(COUNTIF($O$33:$Q$33,IF(OR(DAY(F192)=0,31&lt;DAY(F192)),E192,G192))&gt;0,COUNTIF(Sheet!$CQ$4:$CQ$151,D192),0)),"")</f>
        <v/>
      </c>
      <c r="J192" s="37" t="str">
        <f t="shared" ca="1" si="5"/>
        <v/>
      </c>
      <c r="K192" s="40" t="str">
        <f t="shared" ca="1" si="6"/>
        <v/>
      </c>
    </row>
    <row r="193" spans="4:11" x14ac:dyDescent="0.25">
      <c r="D193" s="39" t="str">
        <f>IF(ISBLANK(Sheet!EC191),"",IF(ISNUMBER(--Sheet!EC191),--Sheet!EC191,Sheet!EC191))</f>
        <v/>
      </c>
      <c r="E193" s="5" t="str">
        <f>IF(D193="","",IF(ISNUMBER(D193),"NEEDS NAME",IFERROR(VLOOKUP(D193,Data!$B$2:$C$300,2,FALSE),"ERROR")))</f>
        <v/>
      </c>
      <c r="F193" s="73"/>
      <c r="G193" s="74"/>
      <c r="H193" t="str">
        <f ca="1">IF(OR(E193="A1-2300",E193="B2-2300",E193="C3-2300"),IF(F193="",COUNTIF($O$3:$Q$33,E193),COUNTIF($O$3:INDIRECT(ADDRESS(DAY(F193)+1,COLUMN($Q$3))),E193)+COUNTIF(INDIRECT(ADDRESS(DAY(F193)+2,COLUMN($O$3))):$Q$33,G193)),"")</f>
        <v/>
      </c>
      <c r="I193" s="46" t="str">
        <f>IF(OR(E193="A1-2300",E193="B2-2300",E193="C3-2300"),
MIN(1,IF(COUNTIF($O$3:$Q$3,IF(OR(DAY(F193)=0,1&lt;DAY(F193)),E193,G193))&gt;0,COUNTIF(Sheet!$E$4:$E$151,D193),0))+
MIN(1,IF(COUNTIF($O$4:$Q$4,IF(OR(DAY(F193)=0,2&lt;DAY(F193)),E193,G193))&gt;0,COUNTIF(Sheet!$H$4:$H$151,D193),0))+
MIN(1,IF(COUNTIF($O$5:$Q$5,IF(OR(DAY(F193)=0,3&lt;DAY(F193)),E193,G193))&gt;0,COUNTIF(Sheet!$K$4:$K$151,D193),0))+
MIN(1,IF(COUNTIF($O$6:$Q$6,IF(OR(DAY(F193)=0,4&lt;DAY(F193)),E193,G193))&gt;0,COUNTIF(Sheet!$N$4:$N$151,D193),0))+
MIN(1,IF(COUNTIF($O$7:$Q$7,IF(OR(DAY(F193)=0,5&lt;DAY(F193)),E193,G193))&gt;0,COUNTIF(Sheet!$Q$4:$Q$151,D193),0))+
MIN(1,IF(COUNTIF($O$8:$Q$8,IF(OR(DAY(F193)=0,6&lt;DAY(F193)),E193,G193))&gt;0,COUNTIF(Sheet!$T$4:$T$151,D193),0))+
MIN(1,IF(COUNTIF($O$9:$Q$9,IF(OR(DAY(F193)=0,7&lt;DAY(F193)),E193,G193))&gt;0,COUNTIF(Sheet!$W$4:$W$151,D193),0))+
MIN(1,IF(COUNTIF($O$10:$Q$10,IF(OR(DAY(F193)=0,8&lt;DAY(F193)),E193,G193))&gt;0,COUNTIF(Sheet!$Z$4:$Z$151,D193),0))+
MIN(1,IF(COUNTIF($O$11:$Q$11,IF(OR(DAY(F193)=0,9&lt;DAY(F193)),E193,G193))&gt;0,COUNTIF(Sheet!$AC$4:$AC$151,D193),0))+
MIN(1,IF(COUNTIF($O$12:$Q$12,IF(OR(DAY(F193)=0,10&lt;DAY(F193)),E193,G193))&gt;0,COUNTIF(Sheet!$AF$4:$AF$151,D193),0))+
MIN(1,IF(COUNTIF($O$13:$Q$13,IF(OR(DAY(F193)=0,11&lt;DAY(F193)),E193,G193))&gt;0,COUNTIF(Sheet!$AI$4:$AI$151,D193),0))+
MIN(1,IF(COUNTIF($O$14:$Q$14,IF(OR(DAY(F193)=0,12&lt;DAY(F193)),E193,G193))&gt;0,COUNTIF(Sheet!$AL$4:$AL$151,D193),0))+
MIN(1,IF(COUNTIF($O$15:$Q$15,IF(OR(DAY(F193)=0,13&lt;DAY(F193)),E193,G193))&gt;0,COUNTIF(Sheet!$AO$4:$AO$151,D193),0))+
MIN(1,IF(COUNTIF($O$16:$Q$16,IF(OR(DAY(F193)=0,14&lt;DAY(F193)),E193,G193))&gt;0,COUNTIF(Sheet!$AR$4:$AR$151,D193),0))+
MIN(1,IF(COUNTIF($O$17:$Q$17,IF(OR(DAY(F193)=0,15&lt;DAY(F193)),E193,G193))&gt;0,COUNTIF(Sheet!$AU$4:$AU$151,D193),0))+
MIN(1,IF(COUNTIF($O$18:$Q$18,IF(OR(DAY(F193)=0,16&lt;DAY(F193)),E193,G193))&gt;0,COUNTIF(Sheet!$AX$4:$AX$151,D193),0))+
MIN(1,IF(COUNTIF($O$19:$Q$19,IF(OR(DAY(F193)=0,17&lt;DAY(F193)),E193,G193))&gt;0,COUNTIF(Sheet!$BA$4:$BA$151,D193),0))+
MIN(1,IF(COUNTIF($O$20:$Q$20,IF(OR(DAY(F193)=0,18&lt;DAY(F193)),E193,G193))&gt;0,COUNTIF(Sheet!$BD$4:$BD$151,D193),0))+
MIN(1,IF(COUNTIF($O$21:$Q$21,IF(OR(DAY(F193)=0,19&lt;DAY(F193)),E193,G193))&gt;0,COUNTIF(Sheet!$BG$4:$BG$151,D193),0))+
MIN(1,IF(COUNTIF($O$22:$Q$22,IF(OR(DAY(F193)=0,20&lt;DAY(F193)),E193,G193))&gt;0,COUNTIF(Sheet!$BJ$4:$BJ$151,D193),0))+
MIN(1,IF(COUNTIF($O$23:$Q$23,IF(OR(DAY(F193)=0,21&lt;DAY(F193)),E193,G193))&gt;0,COUNTIF(Sheet!$BM$4:$BM$151,D193),0))+
MIN(1,IF(COUNTIF($O$24:$Q$24,IF(OR(DAY(F193)=0,22&lt;DAY(F193)),E193,G193))&gt;0,COUNTIF(Sheet!$BP$4:$BP$151,D193),0))+
MIN(1,IF(COUNTIF($O$25:$Q$25,IF(OR(DAY(F193)=0,23&lt;DAY(F193)),E193,G193))&gt;0,COUNTIF(Sheet!$BS$4:$BS$151,D193),0))+
MIN(1,IF(COUNTIF($O$26:$Q$26,IF(OR(DAY(F193)=0,24&lt;DAY(F193)),E193,G193))&gt;0,COUNTIF(Sheet!$BV$4:$BV$151,D193),0))+
MIN(1,IF(COUNTIF($O$27:$Q$27,IF(OR(DAY(F193)=0,25&lt;DAY(F193)),E193,G193))&gt;0,COUNTIF(Sheet!$BY$4:$BY$151,D193),0))+
MIN(1,IF(COUNTIF($O$28:$Q$28,IF(OR(DAY(F193)=0,26&lt;DAY(F193)),E193,G193))&gt;0,COUNTIF(Sheet!$CB$4:$CB$151,D193),0))+
MIN(1,IF(COUNTIF($O$29:$Q$29,IF(OR(DAY(F193)=0,27&lt;DAY(F193)),E193,G193))&gt;0,COUNTIF(Sheet!$CE$4:$CE$151,D193),0))+
MIN(1,IF(COUNTIF($O$30:$Q$30,IF(OR(DAY(F193)=0,28&lt;DAY(F193)),E193,G193))&gt;0,COUNTIF(Sheet!$CH$4:$CH$151,D193),0))+
MIN(1,IF(COUNTIF($O$31:$Q$31,IF(OR(DAY(F193)=0,29&lt;DAY(F193)),E193,G193))&gt;0,COUNTIF(Sheet!$CK$4:$CK$151,D193),0))+
MIN(1,IF(COUNTIF($O$32:$Q$32,IF(OR(DAY(F193)=0,30&lt;DAY(F193)),E193,G193))&gt;0,COUNTIF(Sheet!$CN$4:$CN$151,D193),0))+
MIN(1,IF(COUNTIF($O$33:$Q$33,IF(OR(DAY(F193)=0,31&lt;DAY(F193)),E193,G193))&gt;0,COUNTIF(Sheet!$CQ$4:$CQ$151,D193),0)),"")</f>
        <v/>
      </c>
      <c r="J193" s="37" t="str">
        <f t="shared" ca="1" si="5"/>
        <v/>
      </c>
      <c r="K193" s="40" t="str">
        <f t="shared" ca="1" si="6"/>
        <v/>
      </c>
    </row>
    <row r="194" spans="4:11" x14ac:dyDescent="0.25">
      <c r="D194" s="39" t="str">
        <f>IF(ISBLANK(Sheet!EC192),"",IF(ISNUMBER(--Sheet!EC192),--Sheet!EC192,Sheet!EC192))</f>
        <v/>
      </c>
      <c r="E194" s="5" t="str">
        <f>IF(D194="","",IF(ISNUMBER(D194),"NEEDS NAME",IFERROR(VLOOKUP(D194,Data!$B$2:$C$300,2,FALSE),"ERROR")))</f>
        <v/>
      </c>
      <c r="F194" s="73"/>
      <c r="G194" s="74"/>
      <c r="H194" t="str">
        <f ca="1">IF(OR(E194="A1-2300",E194="B2-2300",E194="C3-2300"),IF(F194="",COUNTIF($O$3:$Q$33,E194),COUNTIF($O$3:INDIRECT(ADDRESS(DAY(F194)+1,COLUMN($Q$3))),E194)+COUNTIF(INDIRECT(ADDRESS(DAY(F194)+2,COLUMN($O$3))):$Q$33,G194)),"")</f>
        <v/>
      </c>
      <c r="I194" s="46" t="str">
        <f>IF(OR(E194="A1-2300",E194="B2-2300",E194="C3-2300"),
MIN(1,IF(COUNTIF($O$3:$Q$3,IF(OR(DAY(F194)=0,1&lt;DAY(F194)),E194,G194))&gt;0,COUNTIF(Sheet!$E$4:$E$151,D194),0))+
MIN(1,IF(COUNTIF($O$4:$Q$4,IF(OR(DAY(F194)=0,2&lt;DAY(F194)),E194,G194))&gt;0,COUNTIF(Sheet!$H$4:$H$151,D194),0))+
MIN(1,IF(COUNTIF($O$5:$Q$5,IF(OR(DAY(F194)=0,3&lt;DAY(F194)),E194,G194))&gt;0,COUNTIF(Sheet!$K$4:$K$151,D194),0))+
MIN(1,IF(COUNTIF($O$6:$Q$6,IF(OR(DAY(F194)=0,4&lt;DAY(F194)),E194,G194))&gt;0,COUNTIF(Sheet!$N$4:$N$151,D194),0))+
MIN(1,IF(COUNTIF($O$7:$Q$7,IF(OR(DAY(F194)=0,5&lt;DAY(F194)),E194,G194))&gt;0,COUNTIF(Sheet!$Q$4:$Q$151,D194),0))+
MIN(1,IF(COUNTIF($O$8:$Q$8,IF(OR(DAY(F194)=0,6&lt;DAY(F194)),E194,G194))&gt;0,COUNTIF(Sheet!$T$4:$T$151,D194),0))+
MIN(1,IF(COUNTIF($O$9:$Q$9,IF(OR(DAY(F194)=0,7&lt;DAY(F194)),E194,G194))&gt;0,COUNTIF(Sheet!$W$4:$W$151,D194),0))+
MIN(1,IF(COUNTIF($O$10:$Q$10,IF(OR(DAY(F194)=0,8&lt;DAY(F194)),E194,G194))&gt;0,COUNTIF(Sheet!$Z$4:$Z$151,D194),0))+
MIN(1,IF(COUNTIF($O$11:$Q$11,IF(OR(DAY(F194)=0,9&lt;DAY(F194)),E194,G194))&gt;0,COUNTIF(Sheet!$AC$4:$AC$151,D194),0))+
MIN(1,IF(COUNTIF($O$12:$Q$12,IF(OR(DAY(F194)=0,10&lt;DAY(F194)),E194,G194))&gt;0,COUNTIF(Sheet!$AF$4:$AF$151,D194),0))+
MIN(1,IF(COUNTIF($O$13:$Q$13,IF(OR(DAY(F194)=0,11&lt;DAY(F194)),E194,G194))&gt;0,COUNTIF(Sheet!$AI$4:$AI$151,D194),0))+
MIN(1,IF(COUNTIF($O$14:$Q$14,IF(OR(DAY(F194)=0,12&lt;DAY(F194)),E194,G194))&gt;0,COUNTIF(Sheet!$AL$4:$AL$151,D194),0))+
MIN(1,IF(COUNTIF($O$15:$Q$15,IF(OR(DAY(F194)=0,13&lt;DAY(F194)),E194,G194))&gt;0,COUNTIF(Sheet!$AO$4:$AO$151,D194),0))+
MIN(1,IF(COUNTIF($O$16:$Q$16,IF(OR(DAY(F194)=0,14&lt;DAY(F194)),E194,G194))&gt;0,COUNTIF(Sheet!$AR$4:$AR$151,D194),0))+
MIN(1,IF(COUNTIF($O$17:$Q$17,IF(OR(DAY(F194)=0,15&lt;DAY(F194)),E194,G194))&gt;0,COUNTIF(Sheet!$AU$4:$AU$151,D194),0))+
MIN(1,IF(COUNTIF($O$18:$Q$18,IF(OR(DAY(F194)=0,16&lt;DAY(F194)),E194,G194))&gt;0,COUNTIF(Sheet!$AX$4:$AX$151,D194),0))+
MIN(1,IF(COUNTIF($O$19:$Q$19,IF(OR(DAY(F194)=0,17&lt;DAY(F194)),E194,G194))&gt;0,COUNTIF(Sheet!$BA$4:$BA$151,D194),0))+
MIN(1,IF(COUNTIF($O$20:$Q$20,IF(OR(DAY(F194)=0,18&lt;DAY(F194)),E194,G194))&gt;0,COUNTIF(Sheet!$BD$4:$BD$151,D194),0))+
MIN(1,IF(COUNTIF($O$21:$Q$21,IF(OR(DAY(F194)=0,19&lt;DAY(F194)),E194,G194))&gt;0,COUNTIF(Sheet!$BG$4:$BG$151,D194),0))+
MIN(1,IF(COUNTIF($O$22:$Q$22,IF(OR(DAY(F194)=0,20&lt;DAY(F194)),E194,G194))&gt;0,COUNTIF(Sheet!$BJ$4:$BJ$151,D194),0))+
MIN(1,IF(COUNTIF($O$23:$Q$23,IF(OR(DAY(F194)=0,21&lt;DAY(F194)),E194,G194))&gt;0,COUNTIF(Sheet!$BM$4:$BM$151,D194),0))+
MIN(1,IF(COUNTIF($O$24:$Q$24,IF(OR(DAY(F194)=0,22&lt;DAY(F194)),E194,G194))&gt;0,COUNTIF(Sheet!$BP$4:$BP$151,D194),0))+
MIN(1,IF(COUNTIF($O$25:$Q$25,IF(OR(DAY(F194)=0,23&lt;DAY(F194)),E194,G194))&gt;0,COUNTIF(Sheet!$BS$4:$BS$151,D194),0))+
MIN(1,IF(COUNTIF($O$26:$Q$26,IF(OR(DAY(F194)=0,24&lt;DAY(F194)),E194,G194))&gt;0,COUNTIF(Sheet!$BV$4:$BV$151,D194),0))+
MIN(1,IF(COUNTIF($O$27:$Q$27,IF(OR(DAY(F194)=0,25&lt;DAY(F194)),E194,G194))&gt;0,COUNTIF(Sheet!$BY$4:$BY$151,D194),0))+
MIN(1,IF(COUNTIF($O$28:$Q$28,IF(OR(DAY(F194)=0,26&lt;DAY(F194)),E194,G194))&gt;0,COUNTIF(Sheet!$CB$4:$CB$151,D194),0))+
MIN(1,IF(COUNTIF($O$29:$Q$29,IF(OR(DAY(F194)=0,27&lt;DAY(F194)),E194,G194))&gt;0,COUNTIF(Sheet!$CE$4:$CE$151,D194),0))+
MIN(1,IF(COUNTIF($O$30:$Q$30,IF(OR(DAY(F194)=0,28&lt;DAY(F194)),E194,G194))&gt;0,COUNTIF(Sheet!$CH$4:$CH$151,D194),0))+
MIN(1,IF(COUNTIF($O$31:$Q$31,IF(OR(DAY(F194)=0,29&lt;DAY(F194)),E194,G194))&gt;0,COUNTIF(Sheet!$CK$4:$CK$151,D194),0))+
MIN(1,IF(COUNTIF($O$32:$Q$32,IF(OR(DAY(F194)=0,30&lt;DAY(F194)),E194,G194))&gt;0,COUNTIF(Sheet!$CN$4:$CN$151,D194),0))+
MIN(1,IF(COUNTIF($O$33:$Q$33,IF(OR(DAY(F194)=0,31&lt;DAY(F194)),E194,G194))&gt;0,COUNTIF(Sheet!$CQ$4:$CQ$151,D194),0)),"")</f>
        <v/>
      </c>
      <c r="J194" s="37" t="str">
        <f t="shared" ca="1" si="5"/>
        <v/>
      </c>
      <c r="K194" s="40" t="str">
        <f t="shared" ca="1" si="6"/>
        <v/>
      </c>
    </row>
    <row r="195" spans="4:11" x14ac:dyDescent="0.25">
      <c r="D195" s="39" t="str">
        <f>IF(ISBLANK(Sheet!EC193),"",IF(ISNUMBER(--Sheet!EC193),--Sheet!EC193,Sheet!EC193))</f>
        <v/>
      </c>
      <c r="E195" s="5" t="str">
        <f>IF(D195="","",IF(ISNUMBER(D195),"NEEDS NAME",IFERROR(VLOOKUP(D195,Data!$B$2:$C$300,2,FALSE),"ERROR")))</f>
        <v/>
      </c>
      <c r="F195" s="73"/>
      <c r="G195" s="74"/>
      <c r="H195" t="str">
        <f ca="1">IF(OR(E195="A1-2300",E195="B2-2300",E195="C3-2300"),IF(F195="",COUNTIF($O$3:$Q$33,E195),COUNTIF($O$3:INDIRECT(ADDRESS(DAY(F195)+1,COLUMN($Q$3))),E195)+COUNTIF(INDIRECT(ADDRESS(DAY(F195)+2,COLUMN($O$3))):$Q$33,G195)),"")</f>
        <v/>
      </c>
      <c r="I195" s="46" t="str">
        <f>IF(OR(E195="A1-2300",E195="B2-2300",E195="C3-2300"),
MIN(1,IF(COUNTIF($O$3:$Q$3,IF(OR(DAY(F195)=0,1&lt;DAY(F195)),E195,G195))&gt;0,COUNTIF(Sheet!$E$4:$E$151,D195),0))+
MIN(1,IF(COUNTIF($O$4:$Q$4,IF(OR(DAY(F195)=0,2&lt;DAY(F195)),E195,G195))&gt;0,COUNTIF(Sheet!$H$4:$H$151,D195),0))+
MIN(1,IF(COUNTIF($O$5:$Q$5,IF(OR(DAY(F195)=0,3&lt;DAY(F195)),E195,G195))&gt;0,COUNTIF(Sheet!$K$4:$K$151,D195),0))+
MIN(1,IF(COUNTIF($O$6:$Q$6,IF(OR(DAY(F195)=0,4&lt;DAY(F195)),E195,G195))&gt;0,COUNTIF(Sheet!$N$4:$N$151,D195),0))+
MIN(1,IF(COUNTIF($O$7:$Q$7,IF(OR(DAY(F195)=0,5&lt;DAY(F195)),E195,G195))&gt;0,COUNTIF(Sheet!$Q$4:$Q$151,D195),0))+
MIN(1,IF(COUNTIF($O$8:$Q$8,IF(OR(DAY(F195)=0,6&lt;DAY(F195)),E195,G195))&gt;0,COUNTIF(Sheet!$T$4:$T$151,D195),0))+
MIN(1,IF(COUNTIF($O$9:$Q$9,IF(OR(DAY(F195)=0,7&lt;DAY(F195)),E195,G195))&gt;0,COUNTIF(Sheet!$W$4:$W$151,D195),0))+
MIN(1,IF(COUNTIF($O$10:$Q$10,IF(OR(DAY(F195)=0,8&lt;DAY(F195)),E195,G195))&gt;0,COUNTIF(Sheet!$Z$4:$Z$151,D195),0))+
MIN(1,IF(COUNTIF($O$11:$Q$11,IF(OR(DAY(F195)=0,9&lt;DAY(F195)),E195,G195))&gt;0,COUNTIF(Sheet!$AC$4:$AC$151,D195),0))+
MIN(1,IF(COUNTIF($O$12:$Q$12,IF(OR(DAY(F195)=0,10&lt;DAY(F195)),E195,G195))&gt;0,COUNTIF(Sheet!$AF$4:$AF$151,D195),0))+
MIN(1,IF(COUNTIF($O$13:$Q$13,IF(OR(DAY(F195)=0,11&lt;DAY(F195)),E195,G195))&gt;0,COUNTIF(Sheet!$AI$4:$AI$151,D195),0))+
MIN(1,IF(COUNTIF($O$14:$Q$14,IF(OR(DAY(F195)=0,12&lt;DAY(F195)),E195,G195))&gt;0,COUNTIF(Sheet!$AL$4:$AL$151,D195),0))+
MIN(1,IF(COUNTIF($O$15:$Q$15,IF(OR(DAY(F195)=0,13&lt;DAY(F195)),E195,G195))&gt;0,COUNTIF(Sheet!$AO$4:$AO$151,D195),0))+
MIN(1,IF(COUNTIF($O$16:$Q$16,IF(OR(DAY(F195)=0,14&lt;DAY(F195)),E195,G195))&gt;0,COUNTIF(Sheet!$AR$4:$AR$151,D195),0))+
MIN(1,IF(COUNTIF($O$17:$Q$17,IF(OR(DAY(F195)=0,15&lt;DAY(F195)),E195,G195))&gt;0,COUNTIF(Sheet!$AU$4:$AU$151,D195),0))+
MIN(1,IF(COUNTIF($O$18:$Q$18,IF(OR(DAY(F195)=0,16&lt;DAY(F195)),E195,G195))&gt;0,COUNTIF(Sheet!$AX$4:$AX$151,D195),0))+
MIN(1,IF(COUNTIF($O$19:$Q$19,IF(OR(DAY(F195)=0,17&lt;DAY(F195)),E195,G195))&gt;0,COUNTIF(Sheet!$BA$4:$BA$151,D195),0))+
MIN(1,IF(COUNTIF($O$20:$Q$20,IF(OR(DAY(F195)=0,18&lt;DAY(F195)),E195,G195))&gt;0,COUNTIF(Sheet!$BD$4:$BD$151,D195),0))+
MIN(1,IF(COUNTIF($O$21:$Q$21,IF(OR(DAY(F195)=0,19&lt;DAY(F195)),E195,G195))&gt;0,COUNTIF(Sheet!$BG$4:$BG$151,D195),0))+
MIN(1,IF(COUNTIF($O$22:$Q$22,IF(OR(DAY(F195)=0,20&lt;DAY(F195)),E195,G195))&gt;0,COUNTIF(Sheet!$BJ$4:$BJ$151,D195),0))+
MIN(1,IF(COUNTIF($O$23:$Q$23,IF(OR(DAY(F195)=0,21&lt;DAY(F195)),E195,G195))&gt;0,COUNTIF(Sheet!$BM$4:$BM$151,D195),0))+
MIN(1,IF(COUNTIF($O$24:$Q$24,IF(OR(DAY(F195)=0,22&lt;DAY(F195)),E195,G195))&gt;0,COUNTIF(Sheet!$BP$4:$BP$151,D195),0))+
MIN(1,IF(COUNTIF($O$25:$Q$25,IF(OR(DAY(F195)=0,23&lt;DAY(F195)),E195,G195))&gt;0,COUNTIF(Sheet!$BS$4:$BS$151,D195),0))+
MIN(1,IF(COUNTIF($O$26:$Q$26,IF(OR(DAY(F195)=0,24&lt;DAY(F195)),E195,G195))&gt;0,COUNTIF(Sheet!$BV$4:$BV$151,D195),0))+
MIN(1,IF(COUNTIF($O$27:$Q$27,IF(OR(DAY(F195)=0,25&lt;DAY(F195)),E195,G195))&gt;0,COUNTIF(Sheet!$BY$4:$BY$151,D195),0))+
MIN(1,IF(COUNTIF($O$28:$Q$28,IF(OR(DAY(F195)=0,26&lt;DAY(F195)),E195,G195))&gt;0,COUNTIF(Sheet!$CB$4:$CB$151,D195),0))+
MIN(1,IF(COUNTIF($O$29:$Q$29,IF(OR(DAY(F195)=0,27&lt;DAY(F195)),E195,G195))&gt;0,COUNTIF(Sheet!$CE$4:$CE$151,D195),0))+
MIN(1,IF(COUNTIF($O$30:$Q$30,IF(OR(DAY(F195)=0,28&lt;DAY(F195)),E195,G195))&gt;0,COUNTIF(Sheet!$CH$4:$CH$151,D195),0))+
MIN(1,IF(COUNTIF($O$31:$Q$31,IF(OR(DAY(F195)=0,29&lt;DAY(F195)),E195,G195))&gt;0,COUNTIF(Sheet!$CK$4:$CK$151,D195),0))+
MIN(1,IF(COUNTIF($O$32:$Q$32,IF(OR(DAY(F195)=0,30&lt;DAY(F195)),E195,G195))&gt;0,COUNTIF(Sheet!$CN$4:$CN$151,D195),0))+
MIN(1,IF(COUNTIF($O$33:$Q$33,IF(OR(DAY(F195)=0,31&lt;DAY(F195)),E195,G195))&gt;0,COUNTIF(Sheet!$CQ$4:$CQ$151,D195),0)),"")</f>
        <v/>
      </c>
      <c r="J195" s="37" t="str">
        <f t="shared" ref="J195:J258" ca="1" si="7">IF(OR(H195=0,H195=""),"",I195/H195)</f>
        <v/>
      </c>
      <c r="K195" s="40" t="str">
        <f t="shared" ref="K195:K258" ca="1" si="8">IF(J195="","",_xlfn.RANK.EQ(J195,$J$3:$J$300))</f>
        <v/>
      </c>
    </row>
    <row r="196" spans="4:11" x14ac:dyDescent="0.25">
      <c r="D196" s="39" t="str">
        <f>IF(ISBLANK(Sheet!EC194),"",IF(ISNUMBER(--Sheet!EC194),--Sheet!EC194,Sheet!EC194))</f>
        <v/>
      </c>
      <c r="E196" s="5" t="str">
        <f>IF(D196="","",IF(ISNUMBER(D196),"NEEDS NAME",IFERROR(VLOOKUP(D196,Data!$B$2:$C$300,2,FALSE),"ERROR")))</f>
        <v/>
      </c>
      <c r="F196" s="73"/>
      <c r="G196" s="74"/>
      <c r="H196" t="str">
        <f ca="1">IF(OR(E196="A1-2300",E196="B2-2300",E196="C3-2300"),IF(F196="",COUNTIF($O$3:$Q$33,E196),COUNTIF($O$3:INDIRECT(ADDRESS(DAY(F196)+1,COLUMN($Q$3))),E196)+COUNTIF(INDIRECT(ADDRESS(DAY(F196)+2,COLUMN($O$3))):$Q$33,G196)),"")</f>
        <v/>
      </c>
      <c r="I196" s="46" t="str">
        <f>IF(OR(E196="A1-2300",E196="B2-2300",E196="C3-2300"),
MIN(1,IF(COUNTIF($O$3:$Q$3,IF(OR(DAY(F196)=0,1&lt;DAY(F196)),E196,G196))&gt;0,COUNTIF(Sheet!$E$4:$E$151,D196),0))+
MIN(1,IF(COUNTIF($O$4:$Q$4,IF(OR(DAY(F196)=0,2&lt;DAY(F196)),E196,G196))&gt;0,COUNTIF(Sheet!$H$4:$H$151,D196),0))+
MIN(1,IF(COUNTIF($O$5:$Q$5,IF(OR(DAY(F196)=0,3&lt;DAY(F196)),E196,G196))&gt;0,COUNTIF(Sheet!$K$4:$K$151,D196),0))+
MIN(1,IF(COUNTIF($O$6:$Q$6,IF(OR(DAY(F196)=0,4&lt;DAY(F196)),E196,G196))&gt;0,COUNTIF(Sheet!$N$4:$N$151,D196),0))+
MIN(1,IF(COUNTIF($O$7:$Q$7,IF(OR(DAY(F196)=0,5&lt;DAY(F196)),E196,G196))&gt;0,COUNTIF(Sheet!$Q$4:$Q$151,D196),0))+
MIN(1,IF(COUNTIF($O$8:$Q$8,IF(OR(DAY(F196)=0,6&lt;DAY(F196)),E196,G196))&gt;0,COUNTIF(Sheet!$T$4:$T$151,D196),0))+
MIN(1,IF(COUNTIF($O$9:$Q$9,IF(OR(DAY(F196)=0,7&lt;DAY(F196)),E196,G196))&gt;0,COUNTIF(Sheet!$W$4:$W$151,D196),0))+
MIN(1,IF(COUNTIF($O$10:$Q$10,IF(OR(DAY(F196)=0,8&lt;DAY(F196)),E196,G196))&gt;0,COUNTIF(Sheet!$Z$4:$Z$151,D196),0))+
MIN(1,IF(COUNTIF($O$11:$Q$11,IF(OR(DAY(F196)=0,9&lt;DAY(F196)),E196,G196))&gt;0,COUNTIF(Sheet!$AC$4:$AC$151,D196),0))+
MIN(1,IF(COUNTIF($O$12:$Q$12,IF(OR(DAY(F196)=0,10&lt;DAY(F196)),E196,G196))&gt;0,COUNTIF(Sheet!$AF$4:$AF$151,D196),0))+
MIN(1,IF(COUNTIF($O$13:$Q$13,IF(OR(DAY(F196)=0,11&lt;DAY(F196)),E196,G196))&gt;0,COUNTIF(Sheet!$AI$4:$AI$151,D196),0))+
MIN(1,IF(COUNTIF($O$14:$Q$14,IF(OR(DAY(F196)=0,12&lt;DAY(F196)),E196,G196))&gt;0,COUNTIF(Sheet!$AL$4:$AL$151,D196),0))+
MIN(1,IF(COUNTIF($O$15:$Q$15,IF(OR(DAY(F196)=0,13&lt;DAY(F196)),E196,G196))&gt;0,COUNTIF(Sheet!$AO$4:$AO$151,D196),0))+
MIN(1,IF(COUNTIF($O$16:$Q$16,IF(OR(DAY(F196)=0,14&lt;DAY(F196)),E196,G196))&gt;0,COUNTIF(Sheet!$AR$4:$AR$151,D196),0))+
MIN(1,IF(COUNTIF($O$17:$Q$17,IF(OR(DAY(F196)=0,15&lt;DAY(F196)),E196,G196))&gt;0,COUNTIF(Sheet!$AU$4:$AU$151,D196),0))+
MIN(1,IF(COUNTIF($O$18:$Q$18,IF(OR(DAY(F196)=0,16&lt;DAY(F196)),E196,G196))&gt;0,COUNTIF(Sheet!$AX$4:$AX$151,D196),0))+
MIN(1,IF(COUNTIF($O$19:$Q$19,IF(OR(DAY(F196)=0,17&lt;DAY(F196)),E196,G196))&gt;0,COUNTIF(Sheet!$BA$4:$BA$151,D196),0))+
MIN(1,IF(COUNTIF($O$20:$Q$20,IF(OR(DAY(F196)=0,18&lt;DAY(F196)),E196,G196))&gt;0,COUNTIF(Sheet!$BD$4:$BD$151,D196),0))+
MIN(1,IF(COUNTIF($O$21:$Q$21,IF(OR(DAY(F196)=0,19&lt;DAY(F196)),E196,G196))&gt;0,COUNTIF(Sheet!$BG$4:$BG$151,D196),0))+
MIN(1,IF(COUNTIF($O$22:$Q$22,IF(OR(DAY(F196)=0,20&lt;DAY(F196)),E196,G196))&gt;0,COUNTIF(Sheet!$BJ$4:$BJ$151,D196),0))+
MIN(1,IF(COUNTIF($O$23:$Q$23,IF(OR(DAY(F196)=0,21&lt;DAY(F196)),E196,G196))&gt;0,COUNTIF(Sheet!$BM$4:$BM$151,D196),0))+
MIN(1,IF(COUNTIF($O$24:$Q$24,IF(OR(DAY(F196)=0,22&lt;DAY(F196)),E196,G196))&gt;0,COUNTIF(Sheet!$BP$4:$BP$151,D196),0))+
MIN(1,IF(COUNTIF($O$25:$Q$25,IF(OR(DAY(F196)=0,23&lt;DAY(F196)),E196,G196))&gt;0,COUNTIF(Sheet!$BS$4:$BS$151,D196),0))+
MIN(1,IF(COUNTIF($O$26:$Q$26,IF(OR(DAY(F196)=0,24&lt;DAY(F196)),E196,G196))&gt;0,COUNTIF(Sheet!$BV$4:$BV$151,D196),0))+
MIN(1,IF(COUNTIF($O$27:$Q$27,IF(OR(DAY(F196)=0,25&lt;DAY(F196)),E196,G196))&gt;0,COUNTIF(Sheet!$BY$4:$BY$151,D196),0))+
MIN(1,IF(COUNTIF($O$28:$Q$28,IF(OR(DAY(F196)=0,26&lt;DAY(F196)),E196,G196))&gt;0,COUNTIF(Sheet!$CB$4:$CB$151,D196),0))+
MIN(1,IF(COUNTIF($O$29:$Q$29,IF(OR(DAY(F196)=0,27&lt;DAY(F196)),E196,G196))&gt;0,COUNTIF(Sheet!$CE$4:$CE$151,D196),0))+
MIN(1,IF(COUNTIF($O$30:$Q$30,IF(OR(DAY(F196)=0,28&lt;DAY(F196)),E196,G196))&gt;0,COUNTIF(Sheet!$CH$4:$CH$151,D196),0))+
MIN(1,IF(COUNTIF($O$31:$Q$31,IF(OR(DAY(F196)=0,29&lt;DAY(F196)),E196,G196))&gt;0,COUNTIF(Sheet!$CK$4:$CK$151,D196),0))+
MIN(1,IF(COUNTIF($O$32:$Q$32,IF(OR(DAY(F196)=0,30&lt;DAY(F196)),E196,G196))&gt;0,COUNTIF(Sheet!$CN$4:$CN$151,D196),0))+
MIN(1,IF(COUNTIF($O$33:$Q$33,IF(OR(DAY(F196)=0,31&lt;DAY(F196)),E196,G196))&gt;0,COUNTIF(Sheet!$CQ$4:$CQ$151,D196),0)),"")</f>
        <v/>
      </c>
      <c r="J196" s="37" t="str">
        <f t="shared" ca="1" si="7"/>
        <v/>
      </c>
      <c r="K196" s="40" t="str">
        <f t="shared" ca="1" si="8"/>
        <v/>
      </c>
    </row>
    <row r="197" spans="4:11" x14ac:dyDescent="0.25">
      <c r="D197" s="39" t="str">
        <f>IF(ISBLANK(Sheet!EC195),"",IF(ISNUMBER(--Sheet!EC195),--Sheet!EC195,Sheet!EC195))</f>
        <v/>
      </c>
      <c r="E197" s="5" t="str">
        <f>IF(D197="","",IF(ISNUMBER(D197),"NEEDS NAME",IFERROR(VLOOKUP(D197,Data!$B$2:$C$300,2,FALSE),"ERROR")))</f>
        <v/>
      </c>
      <c r="F197" s="73"/>
      <c r="G197" s="74"/>
      <c r="H197" t="str">
        <f ca="1">IF(OR(E197="A1-2300",E197="B2-2300",E197="C3-2300"),IF(F197="",COUNTIF($O$3:$Q$33,E197),COUNTIF($O$3:INDIRECT(ADDRESS(DAY(F197)+1,COLUMN($Q$3))),E197)+COUNTIF(INDIRECT(ADDRESS(DAY(F197)+2,COLUMN($O$3))):$Q$33,G197)),"")</f>
        <v/>
      </c>
      <c r="I197" s="46" t="str">
        <f>IF(OR(E197="A1-2300",E197="B2-2300",E197="C3-2300"),
MIN(1,IF(COUNTIF($O$3:$Q$3,IF(OR(DAY(F197)=0,1&lt;DAY(F197)),E197,G197))&gt;0,COUNTIF(Sheet!$E$4:$E$151,D197),0))+
MIN(1,IF(COUNTIF($O$4:$Q$4,IF(OR(DAY(F197)=0,2&lt;DAY(F197)),E197,G197))&gt;0,COUNTIF(Sheet!$H$4:$H$151,D197),0))+
MIN(1,IF(COUNTIF($O$5:$Q$5,IF(OR(DAY(F197)=0,3&lt;DAY(F197)),E197,G197))&gt;0,COUNTIF(Sheet!$K$4:$K$151,D197),0))+
MIN(1,IF(COUNTIF($O$6:$Q$6,IF(OR(DAY(F197)=0,4&lt;DAY(F197)),E197,G197))&gt;0,COUNTIF(Sheet!$N$4:$N$151,D197),0))+
MIN(1,IF(COUNTIF($O$7:$Q$7,IF(OR(DAY(F197)=0,5&lt;DAY(F197)),E197,G197))&gt;0,COUNTIF(Sheet!$Q$4:$Q$151,D197),0))+
MIN(1,IF(COUNTIF($O$8:$Q$8,IF(OR(DAY(F197)=0,6&lt;DAY(F197)),E197,G197))&gt;0,COUNTIF(Sheet!$T$4:$T$151,D197),0))+
MIN(1,IF(COUNTIF($O$9:$Q$9,IF(OR(DAY(F197)=0,7&lt;DAY(F197)),E197,G197))&gt;0,COUNTIF(Sheet!$W$4:$W$151,D197),0))+
MIN(1,IF(COUNTIF($O$10:$Q$10,IF(OR(DAY(F197)=0,8&lt;DAY(F197)),E197,G197))&gt;0,COUNTIF(Sheet!$Z$4:$Z$151,D197),0))+
MIN(1,IF(COUNTIF($O$11:$Q$11,IF(OR(DAY(F197)=0,9&lt;DAY(F197)),E197,G197))&gt;0,COUNTIF(Sheet!$AC$4:$AC$151,D197),0))+
MIN(1,IF(COUNTIF($O$12:$Q$12,IF(OR(DAY(F197)=0,10&lt;DAY(F197)),E197,G197))&gt;0,COUNTIF(Sheet!$AF$4:$AF$151,D197),0))+
MIN(1,IF(COUNTIF($O$13:$Q$13,IF(OR(DAY(F197)=0,11&lt;DAY(F197)),E197,G197))&gt;0,COUNTIF(Sheet!$AI$4:$AI$151,D197),0))+
MIN(1,IF(COUNTIF($O$14:$Q$14,IF(OR(DAY(F197)=0,12&lt;DAY(F197)),E197,G197))&gt;0,COUNTIF(Sheet!$AL$4:$AL$151,D197),0))+
MIN(1,IF(COUNTIF($O$15:$Q$15,IF(OR(DAY(F197)=0,13&lt;DAY(F197)),E197,G197))&gt;0,COUNTIF(Sheet!$AO$4:$AO$151,D197),0))+
MIN(1,IF(COUNTIF($O$16:$Q$16,IF(OR(DAY(F197)=0,14&lt;DAY(F197)),E197,G197))&gt;0,COUNTIF(Sheet!$AR$4:$AR$151,D197),0))+
MIN(1,IF(COUNTIF($O$17:$Q$17,IF(OR(DAY(F197)=0,15&lt;DAY(F197)),E197,G197))&gt;0,COUNTIF(Sheet!$AU$4:$AU$151,D197),0))+
MIN(1,IF(COUNTIF($O$18:$Q$18,IF(OR(DAY(F197)=0,16&lt;DAY(F197)),E197,G197))&gt;0,COUNTIF(Sheet!$AX$4:$AX$151,D197),0))+
MIN(1,IF(COUNTIF($O$19:$Q$19,IF(OR(DAY(F197)=0,17&lt;DAY(F197)),E197,G197))&gt;0,COUNTIF(Sheet!$BA$4:$BA$151,D197),0))+
MIN(1,IF(COUNTIF($O$20:$Q$20,IF(OR(DAY(F197)=0,18&lt;DAY(F197)),E197,G197))&gt;0,COUNTIF(Sheet!$BD$4:$BD$151,D197),0))+
MIN(1,IF(COUNTIF($O$21:$Q$21,IF(OR(DAY(F197)=0,19&lt;DAY(F197)),E197,G197))&gt;0,COUNTIF(Sheet!$BG$4:$BG$151,D197),0))+
MIN(1,IF(COUNTIF($O$22:$Q$22,IF(OR(DAY(F197)=0,20&lt;DAY(F197)),E197,G197))&gt;0,COUNTIF(Sheet!$BJ$4:$BJ$151,D197),0))+
MIN(1,IF(COUNTIF($O$23:$Q$23,IF(OR(DAY(F197)=0,21&lt;DAY(F197)),E197,G197))&gt;0,COUNTIF(Sheet!$BM$4:$BM$151,D197),0))+
MIN(1,IF(COUNTIF($O$24:$Q$24,IF(OR(DAY(F197)=0,22&lt;DAY(F197)),E197,G197))&gt;0,COUNTIF(Sheet!$BP$4:$BP$151,D197),0))+
MIN(1,IF(COUNTIF($O$25:$Q$25,IF(OR(DAY(F197)=0,23&lt;DAY(F197)),E197,G197))&gt;0,COUNTIF(Sheet!$BS$4:$BS$151,D197),0))+
MIN(1,IF(COUNTIF($O$26:$Q$26,IF(OR(DAY(F197)=0,24&lt;DAY(F197)),E197,G197))&gt;0,COUNTIF(Sheet!$BV$4:$BV$151,D197),0))+
MIN(1,IF(COUNTIF($O$27:$Q$27,IF(OR(DAY(F197)=0,25&lt;DAY(F197)),E197,G197))&gt;0,COUNTIF(Sheet!$BY$4:$BY$151,D197),0))+
MIN(1,IF(COUNTIF($O$28:$Q$28,IF(OR(DAY(F197)=0,26&lt;DAY(F197)),E197,G197))&gt;0,COUNTIF(Sheet!$CB$4:$CB$151,D197),0))+
MIN(1,IF(COUNTIF($O$29:$Q$29,IF(OR(DAY(F197)=0,27&lt;DAY(F197)),E197,G197))&gt;0,COUNTIF(Sheet!$CE$4:$CE$151,D197),0))+
MIN(1,IF(COUNTIF($O$30:$Q$30,IF(OR(DAY(F197)=0,28&lt;DAY(F197)),E197,G197))&gt;0,COUNTIF(Sheet!$CH$4:$CH$151,D197),0))+
MIN(1,IF(COUNTIF($O$31:$Q$31,IF(OR(DAY(F197)=0,29&lt;DAY(F197)),E197,G197))&gt;0,COUNTIF(Sheet!$CK$4:$CK$151,D197),0))+
MIN(1,IF(COUNTIF($O$32:$Q$32,IF(OR(DAY(F197)=0,30&lt;DAY(F197)),E197,G197))&gt;0,COUNTIF(Sheet!$CN$4:$CN$151,D197),0))+
MIN(1,IF(COUNTIF($O$33:$Q$33,IF(OR(DAY(F197)=0,31&lt;DAY(F197)),E197,G197))&gt;0,COUNTIF(Sheet!$CQ$4:$CQ$151,D197),0)),"")</f>
        <v/>
      </c>
      <c r="J197" s="37" t="str">
        <f t="shared" ca="1" si="7"/>
        <v/>
      </c>
      <c r="K197" s="40" t="str">
        <f t="shared" ca="1" si="8"/>
        <v/>
      </c>
    </row>
    <row r="198" spans="4:11" x14ac:dyDescent="0.25">
      <c r="D198" s="39" t="str">
        <f>IF(ISBLANK(Sheet!EC196),"",IF(ISNUMBER(--Sheet!EC196),--Sheet!EC196,Sheet!EC196))</f>
        <v/>
      </c>
      <c r="E198" s="5" t="str">
        <f>IF(D198="","",IF(ISNUMBER(D198),"NEEDS NAME",IFERROR(VLOOKUP(D198,Data!$B$2:$C$300,2,FALSE),"ERROR")))</f>
        <v/>
      </c>
      <c r="F198" s="73"/>
      <c r="G198" s="74"/>
      <c r="H198" t="str">
        <f ca="1">IF(OR(E198="A1-2300",E198="B2-2300",E198="C3-2300"),IF(F198="",COUNTIF($O$3:$Q$33,E198),COUNTIF($O$3:INDIRECT(ADDRESS(DAY(F198)+1,COLUMN($Q$3))),E198)+COUNTIF(INDIRECT(ADDRESS(DAY(F198)+2,COLUMN($O$3))):$Q$33,G198)),"")</f>
        <v/>
      </c>
      <c r="I198" s="46" t="str">
        <f>IF(OR(E198="A1-2300",E198="B2-2300",E198="C3-2300"),
MIN(1,IF(COUNTIF($O$3:$Q$3,IF(OR(DAY(F198)=0,1&lt;DAY(F198)),E198,G198))&gt;0,COUNTIF(Sheet!$E$4:$E$151,D198),0))+
MIN(1,IF(COUNTIF($O$4:$Q$4,IF(OR(DAY(F198)=0,2&lt;DAY(F198)),E198,G198))&gt;0,COUNTIF(Sheet!$H$4:$H$151,D198),0))+
MIN(1,IF(COUNTIF($O$5:$Q$5,IF(OR(DAY(F198)=0,3&lt;DAY(F198)),E198,G198))&gt;0,COUNTIF(Sheet!$K$4:$K$151,D198),0))+
MIN(1,IF(COUNTIF($O$6:$Q$6,IF(OR(DAY(F198)=0,4&lt;DAY(F198)),E198,G198))&gt;0,COUNTIF(Sheet!$N$4:$N$151,D198),0))+
MIN(1,IF(COUNTIF($O$7:$Q$7,IF(OR(DAY(F198)=0,5&lt;DAY(F198)),E198,G198))&gt;0,COUNTIF(Sheet!$Q$4:$Q$151,D198),0))+
MIN(1,IF(COUNTIF($O$8:$Q$8,IF(OR(DAY(F198)=0,6&lt;DAY(F198)),E198,G198))&gt;0,COUNTIF(Sheet!$T$4:$T$151,D198),0))+
MIN(1,IF(COUNTIF($O$9:$Q$9,IF(OR(DAY(F198)=0,7&lt;DAY(F198)),E198,G198))&gt;0,COUNTIF(Sheet!$W$4:$W$151,D198),0))+
MIN(1,IF(COUNTIF($O$10:$Q$10,IF(OR(DAY(F198)=0,8&lt;DAY(F198)),E198,G198))&gt;0,COUNTIF(Sheet!$Z$4:$Z$151,D198),0))+
MIN(1,IF(COUNTIF($O$11:$Q$11,IF(OR(DAY(F198)=0,9&lt;DAY(F198)),E198,G198))&gt;0,COUNTIF(Sheet!$AC$4:$AC$151,D198),0))+
MIN(1,IF(COUNTIF($O$12:$Q$12,IF(OR(DAY(F198)=0,10&lt;DAY(F198)),E198,G198))&gt;0,COUNTIF(Sheet!$AF$4:$AF$151,D198),0))+
MIN(1,IF(COUNTIF($O$13:$Q$13,IF(OR(DAY(F198)=0,11&lt;DAY(F198)),E198,G198))&gt;0,COUNTIF(Sheet!$AI$4:$AI$151,D198),0))+
MIN(1,IF(COUNTIF($O$14:$Q$14,IF(OR(DAY(F198)=0,12&lt;DAY(F198)),E198,G198))&gt;0,COUNTIF(Sheet!$AL$4:$AL$151,D198),0))+
MIN(1,IF(COUNTIF($O$15:$Q$15,IF(OR(DAY(F198)=0,13&lt;DAY(F198)),E198,G198))&gt;0,COUNTIF(Sheet!$AO$4:$AO$151,D198),0))+
MIN(1,IF(COUNTIF($O$16:$Q$16,IF(OR(DAY(F198)=0,14&lt;DAY(F198)),E198,G198))&gt;0,COUNTIF(Sheet!$AR$4:$AR$151,D198),0))+
MIN(1,IF(COUNTIF($O$17:$Q$17,IF(OR(DAY(F198)=0,15&lt;DAY(F198)),E198,G198))&gt;0,COUNTIF(Sheet!$AU$4:$AU$151,D198),0))+
MIN(1,IF(COUNTIF($O$18:$Q$18,IF(OR(DAY(F198)=0,16&lt;DAY(F198)),E198,G198))&gt;0,COUNTIF(Sheet!$AX$4:$AX$151,D198),0))+
MIN(1,IF(COUNTIF($O$19:$Q$19,IF(OR(DAY(F198)=0,17&lt;DAY(F198)),E198,G198))&gt;0,COUNTIF(Sheet!$BA$4:$BA$151,D198),0))+
MIN(1,IF(COUNTIF($O$20:$Q$20,IF(OR(DAY(F198)=0,18&lt;DAY(F198)),E198,G198))&gt;0,COUNTIF(Sheet!$BD$4:$BD$151,D198),0))+
MIN(1,IF(COUNTIF($O$21:$Q$21,IF(OR(DAY(F198)=0,19&lt;DAY(F198)),E198,G198))&gt;0,COUNTIF(Sheet!$BG$4:$BG$151,D198),0))+
MIN(1,IF(COUNTIF($O$22:$Q$22,IF(OR(DAY(F198)=0,20&lt;DAY(F198)),E198,G198))&gt;0,COUNTIF(Sheet!$BJ$4:$BJ$151,D198),0))+
MIN(1,IF(COUNTIF($O$23:$Q$23,IF(OR(DAY(F198)=0,21&lt;DAY(F198)),E198,G198))&gt;0,COUNTIF(Sheet!$BM$4:$BM$151,D198),0))+
MIN(1,IF(COUNTIF($O$24:$Q$24,IF(OR(DAY(F198)=0,22&lt;DAY(F198)),E198,G198))&gt;0,COUNTIF(Sheet!$BP$4:$BP$151,D198),0))+
MIN(1,IF(COUNTIF($O$25:$Q$25,IF(OR(DAY(F198)=0,23&lt;DAY(F198)),E198,G198))&gt;0,COUNTIF(Sheet!$BS$4:$BS$151,D198),0))+
MIN(1,IF(COUNTIF($O$26:$Q$26,IF(OR(DAY(F198)=0,24&lt;DAY(F198)),E198,G198))&gt;0,COUNTIF(Sheet!$BV$4:$BV$151,D198),0))+
MIN(1,IF(COUNTIF($O$27:$Q$27,IF(OR(DAY(F198)=0,25&lt;DAY(F198)),E198,G198))&gt;0,COUNTIF(Sheet!$BY$4:$BY$151,D198),0))+
MIN(1,IF(COUNTIF($O$28:$Q$28,IF(OR(DAY(F198)=0,26&lt;DAY(F198)),E198,G198))&gt;0,COUNTIF(Sheet!$CB$4:$CB$151,D198),0))+
MIN(1,IF(COUNTIF($O$29:$Q$29,IF(OR(DAY(F198)=0,27&lt;DAY(F198)),E198,G198))&gt;0,COUNTIF(Sheet!$CE$4:$CE$151,D198),0))+
MIN(1,IF(COUNTIF($O$30:$Q$30,IF(OR(DAY(F198)=0,28&lt;DAY(F198)),E198,G198))&gt;0,COUNTIF(Sheet!$CH$4:$CH$151,D198),0))+
MIN(1,IF(COUNTIF($O$31:$Q$31,IF(OR(DAY(F198)=0,29&lt;DAY(F198)),E198,G198))&gt;0,COUNTIF(Sheet!$CK$4:$CK$151,D198),0))+
MIN(1,IF(COUNTIF($O$32:$Q$32,IF(OR(DAY(F198)=0,30&lt;DAY(F198)),E198,G198))&gt;0,COUNTIF(Sheet!$CN$4:$CN$151,D198),0))+
MIN(1,IF(COUNTIF($O$33:$Q$33,IF(OR(DAY(F198)=0,31&lt;DAY(F198)),E198,G198))&gt;0,COUNTIF(Sheet!$CQ$4:$CQ$151,D198),0)),"")</f>
        <v/>
      </c>
      <c r="J198" s="37" t="str">
        <f t="shared" ca="1" si="7"/>
        <v/>
      </c>
      <c r="K198" s="40" t="str">
        <f t="shared" ca="1" si="8"/>
        <v/>
      </c>
    </row>
    <row r="199" spans="4:11" x14ac:dyDescent="0.25">
      <c r="D199" s="39" t="str">
        <f>IF(ISBLANK(Sheet!EC197),"",IF(ISNUMBER(--Sheet!EC197),--Sheet!EC197,Sheet!EC197))</f>
        <v/>
      </c>
      <c r="E199" s="5" t="str">
        <f>IF(D199="","",IF(ISNUMBER(D199),"NEEDS NAME",IFERROR(VLOOKUP(D199,Data!$B$2:$C$300,2,FALSE),"ERROR")))</f>
        <v/>
      </c>
      <c r="F199" s="73"/>
      <c r="G199" s="74"/>
      <c r="H199" t="str">
        <f ca="1">IF(OR(E199="A1-2300",E199="B2-2300",E199="C3-2300"),IF(F199="",COUNTIF($O$3:$Q$33,E199),COUNTIF($O$3:INDIRECT(ADDRESS(DAY(F199)+1,COLUMN($Q$3))),E199)+COUNTIF(INDIRECT(ADDRESS(DAY(F199)+2,COLUMN($O$3))):$Q$33,G199)),"")</f>
        <v/>
      </c>
      <c r="I199" s="46" t="str">
        <f>IF(OR(E199="A1-2300",E199="B2-2300",E199="C3-2300"),
MIN(1,IF(COUNTIF($O$3:$Q$3,IF(OR(DAY(F199)=0,1&lt;DAY(F199)),E199,G199))&gt;0,COUNTIF(Sheet!$E$4:$E$151,D199),0))+
MIN(1,IF(COUNTIF($O$4:$Q$4,IF(OR(DAY(F199)=0,2&lt;DAY(F199)),E199,G199))&gt;0,COUNTIF(Sheet!$H$4:$H$151,D199),0))+
MIN(1,IF(COUNTIF($O$5:$Q$5,IF(OR(DAY(F199)=0,3&lt;DAY(F199)),E199,G199))&gt;0,COUNTIF(Sheet!$K$4:$K$151,D199),0))+
MIN(1,IF(COUNTIF($O$6:$Q$6,IF(OR(DAY(F199)=0,4&lt;DAY(F199)),E199,G199))&gt;0,COUNTIF(Sheet!$N$4:$N$151,D199),0))+
MIN(1,IF(COUNTIF($O$7:$Q$7,IF(OR(DAY(F199)=0,5&lt;DAY(F199)),E199,G199))&gt;0,COUNTIF(Sheet!$Q$4:$Q$151,D199),0))+
MIN(1,IF(COUNTIF($O$8:$Q$8,IF(OR(DAY(F199)=0,6&lt;DAY(F199)),E199,G199))&gt;0,COUNTIF(Sheet!$T$4:$T$151,D199),0))+
MIN(1,IF(COUNTIF($O$9:$Q$9,IF(OR(DAY(F199)=0,7&lt;DAY(F199)),E199,G199))&gt;0,COUNTIF(Sheet!$W$4:$W$151,D199),0))+
MIN(1,IF(COUNTIF($O$10:$Q$10,IF(OR(DAY(F199)=0,8&lt;DAY(F199)),E199,G199))&gt;0,COUNTIF(Sheet!$Z$4:$Z$151,D199),0))+
MIN(1,IF(COUNTIF($O$11:$Q$11,IF(OR(DAY(F199)=0,9&lt;DAY(F199)),E199,G199))&gt;0,COUNTIF(Sheet!$AC$4:$AC$151,D199),0))+
MIN(1,IF(COUNTIF($O$12:$Q$12,IF(OR(DAY(F199)=0,10&lt;DAY(F199)),E199,G199))&gt;0,COUNTIF(Sheet!$AF$4:$AF$151,D199),0))+
MIN(1,IF(COUNTIF($O$13:$Q$13,IF(OR(DAY(F199)=0,11&lt;DAY(F199)),E199,G199))&gt;0,COUNTIF(Sheet!$AI$4:$AI$151,D199),0))+
MIN(1,IF(COUNTIF($O$14:$Q$14,IF(OR(DAY(F199)=0,12&lt;DAY(F199)),E199,G199))&gt;0,COUNTIF(Sheet!$AL$4:$AL$151,D199),0))+
MIN(1,IF(COUNTIF($O$15:$Q$15,IF(OR(DAY(F199)=0,13&lt;DAY(F199)),E199,G199))&gt;0,COUNTIF(Sheet!$AO$4:$AO$151,D199),0))+
MIN(1,IF(COUNTIF($O$16:$Q$16,IF(OR(DAY(F199)=0,14&lt;DAY(F199)),E199,G199))&gt;0,COUNTIF(Sheet!$AR$4:$AR$151,D199),0))+
MIN(1,IF(COUNTIF($O$17:$Q$17,IF(OR(DAY(F199)=0,15&lt;DAY(F199)),E199,G199))&gt;0,COUNTIF(Sheet!$AU$4:$AU$151,D199),0))+
MIN(1,IF(COUNTIF($O$18:$Q$18,IF(OR(DAY(F199)=0,16&lt;DAY(F199)),E199,G199))&gt;0,COUNTIF(Sheet!$AX$4:$AX$151,D199),0))+
MIN(1,IF(COUNTIF($O$19:$Q$19,IF(OR(DAY(F199)=0,17&lt;DAY(F199)),E199,G199))&gt;0,COUNTIF(Sheet!$BA$4:$BA$151,D199),0))+
MIN(1,IF(COUNTIF($O$20:$Q$20,IF(OR(DAY(F199)=0,18&lt;DAY(F199)),E199,G199))&gt;0,COUNTIF(Sheet!$BD$4:$BD$151,D199),0))+
MIN(1,IF(COUNTIF($O$21:$Q$21,IF(OR(DAY(F199)=0,19&lt;DAY(F199)),E199,G199))&gt;0,COUNTIF(Sheet!$BG$4:$BG$151,D199),0))+
MIN(1,IF(COUNTIF($O$22:$Q$22,IF(OR(DAY(F199)=0,20&lt;DAY(F199)),E199,G199))&gt;0,COUNTIF(Sheet!$BJ$4:$BJ$151,D199),0))+
MIN(1,IF(COUNTIF($O$23:$Q$23,IF(OR(DAY(F199)=0,21&lt;DAY(F199)),E199,G199))&gt;0,COUNTIF(Sheet!$BM$4:$BM$151,D199),0))+
MIN(1,IF(COUNTIF($O$24:$Q$24,IF(OR(DAY(F199)=0,22&lt;DAY(F199)),E199,G199))&gt;0,COUNTIF(Sheet!$BP$4:$BP$151,D199),0))+
MIN(1,IF(COUNTIF($O$25:$Q$25,IF(OR(DAY(F199)=0,23&lt;DAY(F199)),E199,G199))&gt;0,COUNTIF(Sheet!$BS$4:$BS$151,D199),0))+
MIN(1,IF(COUNTIF($O$26:$Q$26,IF(OR(DAY(F199)=0,24&lt;DAY(F199)),E199,G199))&gt;0,COUNTIF(Sheet!$BV$4:$BV$151,D199),0))+
MIN(1,IF(COUNTIF($O$27:$Q$27,IF(OR(DAY(F199)=0,25&lt;DAY(F199)),E199,G199))&gt;0,COUNTIF(Sheet!$BY$4:$BY$151,D199),0))+
MIN(1,IF(COUNTIF($O$28:$Q$28,IF(OR(DAY(F199)=0,26&lt;DAY(F199)),E199,G199))&gt;0,COUNTIF(Sheet!$CB$4:$CB$151,D199),0))+
MIN(1,IF(COUNTIF($O$29:$Q$29,IF(OR(DAY(F199)=0,27&lt;DAY(F199)),E199,G199))&gt;0,COUNTIF(Sheet!$CE$4:$CE$151,D199),0))+
MIN(1,IF(COUNTIF($O$30:$Q$30,IF(OR(DAY(F199)=0,28&lt;DAY(F199)),E199,G199))&gt;0,COUNTIF(Sheet!$CH$4:$CH$151,D199),0))+
MIN(1,IF(COUNTIF($O$31:$Q$31,IF(OR(DAY(F199)=0,29&lt;DAY(F199)),E199,G199))&gt;0,COUNTIF(Sheet!$CK$4:$CK$151,D199),0))+
MIN(1,IF(COUNTIF($O$32:$Q$32,IF(OR(DAY(F199)=0,30&lt;DAY(F199)),E199,G199))&gt;0,COUNTIF(Sheet!$CN$4:$CN$151,D199),0))+
MIN(1,IF(COUNTIF($O$33:$Q$33,IF(OR(DAY(F199)=0,31&lt;DAY(F199)),E199,G199))&gt;0,COUNTIF(Sheet!$CQ$4:$CQ$151,D199),0)),"")</f>
        <v/>
      </c>
      <c r="J199" s="37" t="str">
        <f t="shared" ca="1" si="7"/>
        <v/>
      </c>
      <c r="K199" s="40" t="str">
        <f t="shared" ca="1" si="8"/>
        <v/>
      </c>
    </row>
    <row r="200" spans="4:11" x14ac:dyDescent="0.25">
      <c r="D200" s="39" t="str">
        <f>IF(ISBLANK(Sheet!EC198),"",IF(ISNUMBER(--Sheet!EC198),--Sheet!EC198,Sheet!EC198))</f>
        <v/>
      </c>
      <c r="E200" s="5" t="str">
        <f>IF(D200="","",IF(ISNUMBER(D200),"NEEDS NAME",IFERROR(VLOOKUP(D200,Data!$B$2:$C$300,2,FALSE),"ERROR")))</f>
        <v/>
      </c>
      <c r="F200" s="73"/>
      <c r="G200" s="74"/>
      <c r="H200" t="str">
        <f ca="1">IF(OR(E200="A1-2300",E200="B2-2300",E200="C3-2300"),IF(F200="",COUNTIF($O$3:$Q$33,E200),COUNTIF($O$3:INDIRECT(ADDRESS(DAY(F200)+1,COLUMN($Q$3))),E200)+COUNTIF(INDIRECT(ADDRESS(DAY(F200)+2,COLUMN($O$3))):$Q$33,G200)),"")</f>
        <v/>
      </c>
      <c r="I200" s="46" t="str">
        <f>IF(OR(E200="A1-2300",E200="B2-2300",E200="C3-2300"),
MIN(1,IF(COUNTIF($O$3:$Q$3,IF(OR(DAY(F200)=0,1&lt;DAY(F200)),E200,G200))&gt;0,COUNTIF(Sheet!$E$4:$E$151,D200),0))+
MIN(1,IF(COUNTIF($O$4:$Q$4,IF(OR(DAY(F200)=0,2&lt;DAY(F200)),E200,G200))&gt;0,COUNTIF(Sheet!$H$4:$H$151,D200),0))+
MIN(1,IF(COUNTIF($O$5:$Q$5,IF(OR(DAY(F200)=0,3&lt;DAY(F200)),E200,G200))&gt;0,COUNTIF(Sheet!$K$4:$K$151,D200),0))+
MIN(1,IF(COUNTIF($O$6:$Q$6,IF(OR(DAY(F200)=0,4&lt;DAY(F200)),E200,G200))&gt;0,COUNTIF(Sheet!$N$4:$N$151,D200),0))+
MIN(1,IF(COUNTIF($O$7:$Q$7,IF(OR(DAY(F200)=0,5&lt;DAY(F200)),E200,G200))&gt;0,COUNTIF(Sheet!$Q$4:$Q$151,D200),0))+
MIN(1,IF(COUNTIF($O$8:$Q$8,IF(OR(DAY(F200)=0,6&lt;DAY(F200)),E200,G200))&gt;0,COUNTIF(Sheet!$T$4:$T$151,D200),0))+
MIN(1,IF(COUNTIF($O$9:$Q$9,IF(OR(DAY(F200)=0,7&lt;DAY(F200)),E200,G200))&gt;0,COUNTIF(Sheet!$W$4:$W$151,D200),0))+
MIN(1,IF(COUNTIF($O$10:$Q$10,IF(OR(DAY(F200)=0,8&lt;DAY(F200)),E200,G200))&gt;0,COUNTIF(Sheet!$Z$4:$Z$151,D200),0))+
MIN(1,IF(COUNTIF($O$11:$Q$11,IF(OR(DAY(F200)=0,9&lt;DAY(F200)),E200,G200))&gt;0,COUNTIF(Sheet!$AC$4:$AC$151,D200),0))+
MIN(1,IF(COUNTIF($O$12:$Q$12,IF(OR(DAY(F200)=0,10&lt;DAY(F200)),E200,G200))&gt;0,COUNTIF(Sheet!$AF$4:$AF$151,D200),0))+
MIN(1,IF(COUNTIF($O$13:$Q$13,IF(OR(DAY(F200)=0,11&lt;DAY(F200)),E200,G200))&gt;0,COUNTIF(Sheet!$AI$4:$AI$151,D200),0))+
MIN(1,IF(COUNTIF($O$14:$Q$14,IF(OR(DAY(F200)=0,12&lt;DAY(F200)),E200,G200))&gt;0,COUNTIF(Sheet!$AL$4:$AL$151,D200),0))+
MIN(1,IF(COUNTIF($O$15:$Q$15,IF(OR(DAY(F200)=0,13&lt;DAY(F200)),E200,G200))&gt;0,COUNTIF(Sheet!$AO$4:$AO$151,D200),0))+
MIN(1,IF(COUNTIF($O$16:$Q$16,IF(OR(DAY(F200)=0,14&lt;DAY(F200)),E200,G200))&gt;0,COUNTIF(Sheet!$AR$4:$AR$151,D200),0))+
MIN(1,IF(COUNTIF($O$17:$Q$17,IF(OR(DAY(F200)=0,15&lt;DAY(F200)),E200,G200))&gt;0,COUNTIF(Sheet!$AU$4:$AU$151,D200),0))+
MIN(1,IF(COUNTIF($O$18:$Q$18,IF(OR(DAY(F200)=0,16&lt;DAY(F200)),E200,G200))&gt;0,COUNTIF(Sheet!$AX$4:$AX$151,D200),0))+
MIN(1,IF(COUNTIF($O$19:$Q$19,IF(OR(DAY(F200)=0,17&lt;DAY(F200)),E200,G200))&gt;0,COUNTIF(Sheet!$BA$4:$BA$151,D200),0))+
MIN(1,IF(COUNTIF($O$20:$Q$20,IF(OR(DAY(F200)=0,18&lt;DAY(F200)),E200,G200))&gt;0,COUNTIF(Sheet!$BD$4:$BD$151,D200),0))+
MIN(1,IF(COUNTIF($O$21:$Q$21,IF(OR(DAY(F200)=0,19&lt;DAY(F200)),E200,G200))&gt;0,COUNTIF(Sheet!$BG$4:$BG$151,D200),0))+
MIN(1,IF(COUNTIF($O$22:$Q$22,IF(OR(DAY(F200)=0,20&lt;DAY(F200)),E200,G200))&gt;0,COUNTIF(Sheet!$BJ$4:$BJ$151,D200),0))+
MIN(1,IF(COUNTIF($O$23:$Q$23,IF(OR(DAY(F200)=0,21&lt;DAY(F200)),E200,G200))&gt;0,COUNTIF(Sheet!$BM$4:$BM$151,D200),0))+
MIN(1,IF(COUNTIF($O$24:$Q$24,IF(OR(DAY(F200)=0,22&lt;DAY(F200)),E200,G200))&gt;0,COUNTIF(Sheet!$BP$4:$BP$151,D200),0))+
MIN(1,IF(COUNTIF($O$25:$Q$25,IF(OR(DAY(F200)=0,23&lt;DAY(F200)),E200,G200))&gt;0,COUNTIF(Sheet!$BS$4:$BS$151,D200),0))+
MIN(1,IF(COUNTIF($O$26:$Q$26,IF(OR(DAY(F200)=0,24&lt;DAY(F200)),E200,G200))&gt;0,COUNTIF(Sheet!$BV$4:$BV$151,D200),0))+
MIN(1,IF(COUNTIF($O$27:$Q$27,IF(OR(DAY(F200)=0,25&lt;DAY(F200)),E200,G200))&gt;0,COUNTIF(Sheet!$BY$4:$BY$151,D200),0))+
MIN(1,IF(COUNTIF($O$28:$Q$28,IF(OR(DAY(F200)=0,26&lt;DAY(F200)),E200,G200))&gt;0,COUNTIF(Sheet!$CB$4:$CB$151,D200),0))+
MIN(1,IF(COUNTIF($O$29:$Q$29,IF(OR(DAY(F200)=0,27&lt;DAY(F200)),E200,G200))&gt;0,COUNTIF(Sheet!$CE$4:$CE$151,D200),0))+
MIN(1,IF(COUNTIF($O$30:$Q$30,IF(OR(DAY(F200)=0,28&lt;DAY(F200)),E200,G200))&gt;0,COUNTIF(Sheet!$CH$4:$CH$151,D200),0))+
MIN(1,IF(COUNTIF($O$31:$Q$31,IF(OR(DAY(F200)=0,29&lt;DAY(F200)),E200,G200))&gt;0,COUNTIF(Sheet!$CK$4:$CK$151,D200),0))+
MIN(1,IF(COUNTIF($O$32:$Q$32,IF(OR(DAY(F200)=0,30&lt;DAY(F200)),E200,G200))&gt;0,COUNTIF(Sheet!$CN$4:$CN$151,D200),0))+
MIN(1,IF(COUNTIF($O$33:$Q$33,IF(OR(DAY(F200)=0,31&lt;DAY(F200)),E200,G200))&gt;0,COUNTIF(Sheet!$CQ$4:$CQ$151,D200),0)),"")</f>
        <v/>
      </c>
      <c r="J200" s="37" t="str">
        <f t="shared" ca="1" si="7"/>
        <v/>
      </c>
      <c r="K200" s="40" t="str">
        <f t="shared" ca="1" si="8"/>
        <v/>
      </c>
    </row>
    <row r="201" spans="4:11" x14ac:dyDescent="0.25">
      <c r="D201" s="39" t="str">
        <f>IF(ISBLANK(Sheet!EC199),"",IF(ISNUMBER(--Sheet!EC199),--Sheet!EC199,Sheet!EC199))</f>
        <v/>
      </c>
      <c r="E201" s="5" t="str">
        <f>IF(D201="","",IF(ISNUMBER(D201),"NEEDS NAME",IFERROR(VLOOKUP(D201,Data!$B$2:$C$300,2,FALSE),"ERROR")))</f>
        <v/>
      </c>
      <c r="F201" s="73"/>
      <c r="G201" s="74"/>
      <c r="H201" t="str">
        <f ca="1">IF(OR(E201="A1-2300",E201="B2-2300",E201="C3-2300"),IF(F201="",COUNTIF($O$3:$Q$33,E201),COUNTIF($O$3:INDIRECT(ADDRESS(DAY(F201)+1,COLUMN($Q$3))),E201)+COUNTIF(INDIRECT(ADDRESS(DAY(F201)+2,COLUMN($O$3))):$Q$33,G201)),"")</f>
        <v/>
      </c>
      <c r="I201" s="46" t="str">
        <f>IF(OR(E201="A1-2300",E201="B2-2300",E201="C3-2300"),
MIN(1,IF(COUNTIF($O$3:$Q$3,IF(OR(DAY(F201)=0,1&lt;DAY(F201)),E201,G201))&gt;0,COUNTIF(Sheet!$E$4:$E$151,D201),0))+
MIN(1,IF(COUNTIF($O$4:$Q$4,IF(OR(DAY(F201)=0,2&lt;DAY(F201)),E201,G201))&gt;0,COUNTIF(Sheet!$H$4:$H$151,D201),0))+
MIN(1,IF(COUNTIF($O$5:$Q$5,IF(OR(DAY(F201)=0,3&lt;DAY(F201)),E201,G201))&gt;0,COUNTIF(Sheet!$K$4:$K$151,D201),0))+
MIN(1,IF(COUNTIF($O$6:$Q$6,IF(OR(DAY(F201)=0,4&lt;DAY(F201)),E201,G201))&gt;0,COUNTIF(Sheet!$N$4:$N$151,D201),0))+
MIN(1,IF(COUNTIF($O$7:$Q$7,IF(OR(DAY(F201)=0,5&lt;DAY(F201)),E201,G201))&gt;0,COUNTIF(Sheet!$Q$4:$Q$151,D201),0))+
MIN(1,IF(COUNTIF($O$8:$Q$8,IF(OR(DAY(F201)=0,6&lt;DAY(F201)),E201,G201))&gt;0,COUNTIF(Sheet!$T$4:$T$151,D201),0))+
MIN(1,IF(COUNTIF($O$9:$Q$9,IF(OR(DAY(F201)=0,7&lt;DAY(F201)),E201,G201))&gt;0,COUNTIF(Sheet!$W$4:$W$151,D201),0))+
MIN(1,IF(COUNTIF($O$10:$Q$10,IF(OR(DAY(F201)=0,8&lt;DAY(F201)),E201,G201))&gt;0,COUNTIF(Sheet!$Z$4:$Z$151,D201),0))+
MIN(1,IF(COUNTIF($O$11:$Q$11,IF(OR(DAY(F201)=0,9&lt;DAY(F201)),E201,G201))&gt;0,COUNTIF(Sheet!$AC$4:$AC$151,D201),0))+
MIN(1,IF(COUNTIF($O$12:$Q$12,IF(OR(DAY(F201)=0,10&lt;DAY(F201)),E201,G201))&gt;0,COUNTIF(Sheet!$AF$4:$AF$151,D201),0))+
MIN(1,IF(COUNTIF($O$13:$Q$13,IF(OR(DAY(F201)=0,11&lt;DAY(F201)),E201,G201))&gt;0,COUNTIF(Sheet!$AI$4:$AI$151,D201),0))+
MIN(1,IF(COUNTIF($O$14:$Q$14,IF(OR(DAY(F201)=0,12&lt;DAY(F201)),E201,G201))&gt;0,COUNTIF(Sheet!$AL$4:$AL$151,D201),0))+
MIN(1,IF(COUNTIF($O$15:$Q$15,IF(OR(DAY(F201)=0,13&lt;DAY(F201)),E201,G201))&gt;0,COUNTIF(Sheet!$AO$4:$AO$151,D201),0))+
MIN(1,IF(COUNTIF($O$16:$Q$16,IF(OR(DAY(F201)=0,14&lt;DAY(F201)),E201,G201))&gt;0,COUNTIF(Sheet!$AR$4:$AR$151,D201),0))+
MIN(1,IF(COUNTIF($O$17:$Q$17,IF(OR(DAY(F201)=0,15&lt;DAY(F201)),E201,G201))&gt;0,COUNTIF(Sheet!$AU$4:$AU$151,D201),0))+
MIN(1,IF(COUNTIF($O$18:$Q$18,IF(OR(DAY(F201)=0,16&lt;DAY(F201)),E201,G201))&gt;0,COUNTIF(Sheet!$AX$4:$AX$151,D201),0))+
MIN(1,IF(COUNTIF($O$19:$Q$19,IF(OR(DAY(F201)=0,17&lt;DAY(F201)),E201,G201))&gt;0,COUNTIF(Sheet!$BA$4:$BA$151,D201),0))+
MIN(1,IF(COUNTIF($O$20:$Q$20,IF(OR(DAY(F201)=0,18&lt;DAY(F201)),E201,G201))&gt;0,COUNTIF(Sheet!$BD$4:$BD$151,D201),0))+
MIN(1,IF(COUNTIF($O$21:$Q$21,IF(OR(DAY(F201)=0,19&lt;DAY(F201)),E201,G201))&gt;0,COUNTIF(Sheet!$BG$4:$BG$151,D201),0))+
MIN(1,IF(COUNTIF($O$22:$Q$22,IF(OR(DAY(F201)=0,20&lt;DAY(F201)),E201,G201))&gt;0,COUNTIF(Sheet!$BJ$4:$BJ$151,D201),0))+
MIN(1,IF(COUNTIF($O$23:$Q$23,IF(OR(DAY(F201)=0,21&lt;DAY(F201)),E201,G201))&gt;0,COUNTIF(Sheet!$BM$4:$BM$151,D201),0))+
MIN(1,IF(COUNTIF($O$24:$Q$24,IF(OR(DAY(F201)=0,22&lt;DAY(F201)),E201,G201))&gt;0,COUNTIF(Sheet!$BP$4:$BP$151,D201),0))+
MIN(1,IF(COUNTIF($O$25:$Q$25,IF(OR(DAY(F201)=0,23&lt;DAY(F201)),E201,G201))&gt;0,COUNTIF(Sheet!$BS$4:$BS$151,D201),0))+
MIN(1,IF(COUNTIF($O$26:$Q$26,IF(OR(DAY(F201)=0,24&lt;DAY(F201)),E201,G201))&gt;0,COUNTIF(Sheet!$BV$4:$BV$151,D201),0))+
MIN(1,IF(COUNTIF($O$27:$Q$27,IF(OR(DAY(F201)=0,25&lt;DAY(F201)),E201,G201))&gt;0,COUNTIF(Sheet!$BY$4:$BY$151,D201),0))+
MIN(1,IF(COUNTIF($O$28:$Q$28,IF(OR(DAY(F201)=0,26&lt;DAY(F201)),E201,G201))&gt;0,COUNTIF(Sheet!$CB$4:$CB$151,D201),0))+
MIN(1,IF(COUNTIF($O$29:$Q$29,IF(OR(DAY(F201)=0,27&lt;DAY(F201)),E201,G201))&gt;0,COUNTIF(Sheet!$CE$4:$CE$151,D201),0))+
MIN(1,IF(COUNTIF($O$30:$Q$30,IF(OR(DAY(F201)=0,28&lt;DAY(F201)),E201,G201))&gt;0,COUNTIF(Sheet!$CH$4:$CH$151,D201),0))+
MIN(1,IF(COUNTIF($O$31:$Q$31,IF(OR(DAY(F201)=0,29&lt;DAY(F201)),E201,G201))&gt;0,COUNTIF(Sheet!$CK$4:$CK$151,D201),0))+
MIN(1,IF(COUNTIF($O$32:$Q$32,IF(OR(DAY(F201)=0,30&lt;DAY(F201)),E201,G201))&gt;0,COUNTIF(Sheet!$CN$4:$CN$151,D201),0))+
MIN(1,IF(COUNTIF($O$33:$Q$33,IF(OR(DAY(F201)=0,31&lt;DAY(F201)),E201,G201))&gt;0,COUNTIF(Sheet!$CQ$4:$CQ$151,D201),0)),"")</f>
        <v/>
      </c>
      <c r="J201" s="37" t="str">
        <f t="shared" ca="1" si="7"/>
        <v/>
      </c>
      <c r="K201" s="40" t="str">
        <f t="shared" ca="1" si="8"/>
        <v/>
      </c>
    </row>
    <row r="202" spans="4:11" x14ac:dyDescent="0.25">
      <c r="D202" s="39" t="str">
        <f>IF(ISBLANK(Sheet!EC200),"",IF(ISNUMBER(--Sheet!EC200),--Sheet!EC200,Sheet!EC200))</f>
        <v/>
      </c>
      <c r="E202" s="5" t="str">
        <f>IF(D202="","",IF(ISNUMBER(D202),"NEEDS NAME",IFERROR(VLOOKUP(D202,Data!$B$2:$C$300,2,FALSE),"ERROR")))</f>
        <v/>
      </c>
      <c r="F202" s="73"/>
      <c r="G202" s="74"/>
      <c r="H202" t="str">
        <f ca="1">IF(OR(E202="A1-2300",E202="B2-2300",E202="C3-2300"),IF(F202="",COUNTIF($O$3:$Q$33,E202),COUNTIF($O$3:INDIRECT(ADDRESS(DAY(F202)+1,COLUMN($Q$3))),E202)+COUNTIF(INDIRECT(ADDRESS(DAY(F202)+2,COLUMN($O$3))):$Q$33,G202)),"")</f>
        <v/>
      </c>
      <c r="I202" s="46" t="str">
        <f>IF(OR(E202="A1-2300",E202="B2-2300",E202="C3-2300"),
MIN(1,IF(COUNTIF($O$3:$Q$3,IF(OR(DAY(F202)=0,1&lt;DAY(F202)),E202,G202))&gt;0,COUNTIF(Sheet!$E$4:$E$151,D202),0))+
MIN(1,IF(COUNTIF($O$4:$Q$4,IF(OR(DAY(F202)=0,2&lt;DAY(F202)),E202,G202))&gt;0,COUNTIF(Sheet!$H$4:$H$151,D202),0))+
MIN(1,IF(COUNTIF($O$5:$Q$5,IF(OR(DAY(F202)=0,3&lt;DAY(F202)),E202,G202))&gt;0,COUNTIF(Sheet!$K$4:$K$151,D202),0))+
MIN(1,IF(COUNTIF($O$6:$Q$6,IF(OR(DAY(F202)=0,4&lt;DAY(F202)),E202,G202))&gt;0,COUNTIF(Sheet!$N$4:$N$151,D202),0))+
MIN(1,IF(COUNTIF($O$7:$Q$7,IF(OR(DAY(F202)=0,5&lt;DAY(F202)),E202,G202))&gt;0,COUNTIF(Sheet!$Q$4:$Q$151,D202),0))+
MIN(1,IF(COUNTIF($O$8:$Q$8,IF(OR(DAY(F202)=0,6&lt;DAY(F202)),E202,G202))&gt;0,COUNTIF(Sheet!$T$4:$T$151,D202),0))+
MIN(1,IF(COUNTIF($O$9:$Q$9,IF(OR(DAY(F202)=0,7&lt;DAY(F202)),E202,G202))&gt;0,COUNTIF(Sheet!$W$4:$W$151,D202),0))+
MIN(1,IF(COUNTIF($O$10:$Q$10,IF(OR(DAY(F202)=0,8&lt;DAY(F202)),E202,G202))&gt;0,COUNTIF(Sheet!$Z$4:$Z$151,D202),0))+
MIN(1,IF(COUNTIF($O$11:$Q$11,IF(OR(DAY(F202)=0,9&lt;DAY(F202)),E202,G202))&gt;0,COUNTIF(Sheet!$AC$4:$AC$151,D202),0))+
MIN(1,IF(COUNTIF($O$12:$Q$12,IF(OR(DAY(F202)=0,10&lt;DAY(F202)),E202,G202))&gt;0,COUNTIF(Sheet!$AF$4:$AF$151,D202),0))+
MIN(1,IF(COUNTIF($O$13:$Q$13,IF(OR(DAY(F202)=0,11&lt;DAY(F202)),E202,G202))&gt;0,COUNTIF(Sheet!$AI$4:$AI$151,D202),0))+
MIN(1,IF(COUNTIF($O$14:$Q$14,IF(OR(DAY(F202)=0,12&lt;DAY(F202)),E202,G202))&gt;0,COUNTIF(Sheet!$AL$4:$AL$151,D202),0))+
MIN(1,IF(COUNTIF($O$15:$Q$15,IF(OR(DAY(F202)=0,13&lt;DAY(F202)),E202,G202))&gt;0,COUNTIF(Sheet!$AO$4:$AO$151,D202),0))+
MIN(1,IF(COUNTIF($O$16:$Q$16,IF(OR(DAY(F202)=0,14&lt;DAY(F202)),E202,G202))&gt;0,COUNTIF(Sheet!$AR$4:$AR$151,D202),0))+
MIN(1,IF(COUNTIF($O$17:$Q$17,IF(OR(DAY(F202)=0,15&lt;DAY(F202)),E202,G202))&gt;0,COUNTIF(Sheet!$AU$4:$AU$151,D202),0))+
MIN(1,IF(COUNTIF($O$18:$Q$18,IF(OR(DAY(F202)=0,16&lt;DAY(F202)),E202,G202))&gt;0,COUNTIF(Sheet!$AX$4:$AX$151,D202),0))+
MIN(1,IF(COUNTIF($O$19:$Q$19,IF(OR(DAY(F202)=0,17&lt;DAY(F202)),E202,G202))&gt;0,COUNTIF(Sheet!$BA$4:$BA$151,D202),0))+
MIN(1,IF(COUNTIF($O$20:$Q$20,IF(OR(DAY(F202)=0,18&lt;DAY(F202)),E202,G202))&gt;0,COUNTIF(Sheet!$BD$4:$BD$151,D202),0))+
MIN(1,IF(COUNTIF($O$21:$Q$21,IF(OR(DAY(F202)=0,19&lt;DAY(F202)),E202,G202))&gt;0,COUNTIF(Sheet!$BG$4:$BG$151,D202),0))+
MIN(1,IF(COUNTIF($O$22:$Q$22,IF(OR(DAY(F202)=0,20&lt;DAY(F202)),E202,G202))&gt;0,COUNTIF(Sheet!$BJ$4:$BJ$151,D202),0))+
MIN(1,IF(COUNTIF($O$23:$Q$23,IF(OR(DAY(F202)=0,21&lt;DAY(F202)),E202,G202))&gt;0,COUNTIF(Sheet!$BM$4:$BM$151,D202),0))+
MIN(1,IF(COUNTIF($O$24:$Q$24,IF(OR(DAY(F202)=0,22&lt;DAY(F202)),E202,G202))&gt;0,COUNTIF(Sheet!$BP$4:$BP$151,D202),0))+
MIN(1,IF(COUNTIF($O$25:$Q$25,IF(OR(DAY(F202)=0,23&lt;DAY(F202)),E202,G202))&gt;0,COUNTIF(Sheet!$BS$4:$BS$151,D202),0))+
MIN(1,IF(COUNTIF($O$26:$Q$26,IF(OR(DAY(F202)=0,24&lt;DAY(F202)),E202,G202))&gt;0,COUNTIF(Sheet!$BV$4:$BV$151,D202),0))+
MIN(1,IF(COUNTIF($O$27:$Q$27,IF(OR(DAY(F202)=0,25&lt;DAY(F202)),E202,G202))&gt;0,COUNTIF(Sheet!$BY$4:$BY$151,D202),0))+
MIN(1,IF(COUNTIF($O$28:$Q$28,IF(OR(DAY(F202)=0,26&lt;DAY(F202)),E202,G202))&gt;0,COUNTIF(Sheet!$CB$4:$CB$151,D202),0))+
MIN(1,IF(COUNTIF($O$29:$Q$29,IF(OR(DAY(F202)=0,27&lt;DAY(F202)),E202,G202))&gt;0,COUNTIF(Sheet!$CE$4:$CE$151,D202),0))+
MIN(1,IF(COUNTIF($O$30:$Q$30,IF(OR(DAY(F202)=0,28&lt;DAY(F202)),E202,G202))&gt;0,COUNTIF(Sheet!$CH$4:$CH$151,D202),0))+
MIN(1,IF(COUNTIF($O$31:$Q$31,IF(OR(DAY(F202)=0,29&lt;DAY(F202)),E202,G202))&gt;0,COUNTIF(Sheet!$CK$4:$CK$151,D202),0))+
MIN(1,IF(COUNTIF($O$32:$Q$32,IF(OR(DAY(F202)=0,30&lt;DAY(F202)),E202,G202))&gt;0,COUNTIF(Sheet!$CN$4:$CN$151,D202),0))+
MIN(1,IF(COUNTIF($O$33:$Q$33,IF(OR(DAY(F202)=0,31&lt;DAY(F202)),E202,G202))&gt;0,COUNTIF(Sheet!$CQ$4:$CQ$151,D202),0)),"")</f>
        <v/>
      </c>
      <c r="J202" s="37" t="str">
        <f t="shared" ca="1" si="7"/>
        <v/>
      </c>
      <c r="K202" s="40" t="str">
        <f t="shared" ca="1" si="8"/>
        <v/>
      </c>
    </row>
    <row r="203" spans="4:11" x14ac:dyDescent="0.25">
      <c r="D203" s="39" t="str">
        <f>IF(ISBLANK(Sheet!EC201),"",IF(ISNUMBER(--Sheet!EC201),--Sheet!EC201,Sheet!EC201))</f>
        <v/>
      </c>
      <c r="E203" s="5" t="str">
        <f>IF(D203="","",IF(ISNUMBER(D203),"NEEDS NAME",IFERROR(VLOOKUP(D203,Data!$B$2:$C$300,2,FALSE),"ERROR")))</f>
        <v/>
      </c>
      <c r="F203" s="73"/>
      <c r="G203" s="74"/>
      <c r="H203" t="str">
        <f ca="1">IF(OR(E203="A1-2300",E203="B2-2300",E203="C3-2300"),IF(F203="",COUNTIF($O$3:$Q$33,E203),COUNTIF($O$3:INDIRECT(ADDRESS(DAY(F203)+1,COLUMN($Q$3))),E203)+COUNTIF(INDIRECT(ADDRESS(DAY(F203)+2,COLUMN($O$3))):$Q$33,G203)),"")</f>
        <v/>
      </c>
      <c r="I203" s="46" t="str">
        <f>IF(OR(E203="A1-2300",E203="B2-2300",E203="C3-2300"),
MIN(1,IF(COUNTIF($O$3:$Q$3,IF(OR(DAY(F203)=0,1&lt;DAY(F203)),E203,G203))&gt;0,COUNTIF(Sheet!$E$4:$E$151,D203),0))+
MIN(1,IF(COUNTIF($O$4:$Q$4,IF(OR(DAY(F203)=0,2&lt;DAY(F203)),E203,G203))&gt;0,COUNTIF(Sheet!$H$4:$H$151,D203),0))+
MIN(1,IF(COUNTIF($O$5:$Q$5,IF(OR(DAY(F203)=0,3&lt;DAY(F203)),E203,G203))&gt;0,COUNTIF(Sheet!$K$4:$K$151,D203),0))+
MIN(1,IF(COUNTIF($O$6:$Q$6,IF(OR(DAY(F203)=0,4&lt;DAY(F203)),E203,G203))&gt;0,COUNTIF(Sheet!$N$4:$N$151,D203),0))+
MIN(1,IF(COUNTIF($O$7:$Q$7,IF(OR(DAY(F203)=0,5&lt;DAY(F203)),E203,G203))&gt;0,COUNTIF(Sheet!$Q$4:$Q$151,D203),0))+
MIN(1,IF(COUNTIF($O$8:$Q$8,IF(OR(DAY(F203)=0,6&lt;DAY(F203)),E203,G203))&gt;0,COUNTIF(Sheet!$T$4:$T$151,D203),0))+
MIN(1,IF(COUNTIF($O$9:$Q$9,IF(OR(DAY(F203)=0,7&lt;DAY(F203)),E203,G203))&gt;0,COUNTIF(Sheet!$W$4:$W$151,D203),0))+
MIN(1,IF(COUNTIF($O$10:$Q$10,IF(OR(DAY(F203)=0,8&lt;DAY(F203)),E203,G203))&gt;0,COUNTIF(Sheet!$Z$4:$Z$151,D203),0))+
MIN(1,IF(COUNTIF($O$11:$Q$11,IF(OR(DAY(F203)=0,9&lt;DAY(F203)),E203,G203))&gt;0,COUNTIF(Sheet!$AC$4:$AC$151,D203),0))+
MIN(1,IF(COUNTIF($O$12:$Q$12,IF(OR(DAY(F203)=0,10&lt;DAY(F203)),E203,G203))&gt;0,COUNTIF(Sheet!$AF$4:$AF$151,D203),0))+
MIN(1,IF(COUNTIF($O$13:$Q$13,IF(OR(DAY(F203)=0,11&lt;DAY(F203)),E203,G203))&gt;0,COUNTIF(Sheet!$AI$4:$AI$151,D203),0))+
MIN(1,IF(COUNTIF($O$14:$Q$14,IF(OR(DAY(F203)=0,12&lt;DAY(F203)),E203,G203))&gt;0,COUNTIF(Sheet!$AL$4:$AL$151,D203),0))+
MIN(1,IF(COUNTIF($O$15:$Q$15,IF(OR(DAY(F203)=0,13&lt;DAY(F203)),E203,G203))&gt;0,COUNTIF(Sheet!$AO$4:$AO$151,D203),0))+
MIN(1,IF(COUNTIF($O$16:$Q$16,IF(OR(DAY(F203)=0,14&lt;DAY(F203)),E203,G203))&gt;0,COUNTIF(Sheet!$AR$4:$AR$151,D203),0))+
MIN(1,IF(COUNTIF($O$17:$Q$17,IF(OR(DAY(F203)=0,15&lt;DAY(F203)),E203,G203))&gt;0,COUNTIF(Sheet!$AU$4:$AU$151,D203),0))+
MIN(1,IF(COUNTIF($O$18:$Q$18,IF(OR(DAY(F203)=0,16&lt;DAY(F203)),E203,G203))&gt;0,COUNTIF(Sheet!$AX$4:$AX$151,D203),0))+
MIN(1,IF(COUNTIF($O$19:$Q$19,IF(OR(DAY(F203)=0,17&lt;DAY(F203)),E203,G203))&gt;0,COUNTIF(Sheet!$BA$4:$BA$151,D203),0))+
MIN(1,IF(COUNTIF($O$20:$Q$20,IF(OR(DAY(F203)=0,18&lt;DAY(F203)),E203,G203))&gt;0,COUNTIF(Sheet!$BD$4:$BD$151,D203),0))+
MIN(1,IF(COUNTIF($O$21:$Q$21,IF(OR(DAY(F203)=0,19&lt;DAY(F203)),E203,G203))&gt;0,COUNTIF(Sheet!$BG$4:$BG$151,D203),0))+
MIN(1,IF(COUNTIF($O$22:$Q$22,IF(OR(DAY(F203)=0,20&lt;DAY(F203)),E203,G203))&gt;0,COUNTIF(Sheet!$BJ$4:$BJ$151,D203),0))+
MIN(1,IF(COUNTIF($O$23:$Q$23,IF(OR(DAY(F203)=0,21&lt;DAY(F203)),E203,G203))&gt;0,COUNTIF(Sheet!$BM$4:$BM$151,D203),0))+
MIN(1,IF(COUNTIF($O$24:$Q$24,IF(OR(DAY(F203)=0,22&lt;DAY(F203)),E203,G203))&gt;0,COUNTIF(Sheet!$BP$4:$BP$151,D203),0))+
MIN(1,IF(COUNTIF($O$25:$Q$25,IF(OR(DAY(F203)=0,23&lt;DAY(F203)),E203,G203))&gt;0,COUNTIF(Sheet!$BS$4:$BS$151,D203),0))+
MIN(1,IF(COUNTIF($O$26:$Q$26,IF(OR(DAY(F203)=0,24&lt;DAY(F203)),E203,G203))&gt;0,COUNTIF(Sheet!$BV$4:$BV$151,D203),0))+
MIN(1,IF(COUNTIF($O$27:$Q$27,IF(OR(DAY(F203)=0,25&lt;DAY(F203)),E203,G203))&gt;0,COUNTIF(Sheet!$BY$4:$BY$151,D203),0))+
MIN(1,IF(COUNTIF($O$28:$Q$28,IF(OR(DAY(F203)=0,26&lt;DAY(F203)),E203,G203))&gt;0,COUNTIF(Sheet!$CB$4:$CB$151,D203),0))+
MIN(1,IF(COUNTIF($O$29:$Q$29,IF(OR(DAY(F203)=0,27&lt;DAY(F203)),E203,G203))&gt;0,COUNTIF(Sheet!$CE$4:$CE$151,D203),0))+
MIN(1,IF(COUNTIF($O$30:$Q$30,IF(OR(DAY(F203)=0,28&lt;DAY(F203)),E203,G203))&gt;0,COUNTIF(Sheet!$CH$4:$CH$151,D203),0))+
MIN(1,IF(COUNTIF($O$31:$Q$31,IF(OR(DAY(F203)=0,29&lt;DAY(F203)),E203,G203))&gt;0,COUNTIF(Sheet!$CK$4:$CK$151,D203),0))+
MIN(1,IF(COUNTIF($O$32:$Q$32,IF(OR(DAY(F203)=0,30&lt;DAY(F203)),E203,G203))&gt;0,COUNTIF(Sheet!$CN$4:$CN$151,D203),0))+
MIN(1,IF(COUNTIF($O$33:$Q$33,IF(OR(DAY(F203)=0,31&lt;DAY(F203)),E203,G203))&gt;0,COUNTIF(Sheet!$CQ$4:$CQ$151,D203),0)),"")</f>
        <v/>
      </c>
      <c r="J203" s="37" t="str">
        <f t="shared" ca="1" si="7"/>
        <v/>
      </c>
      <c r="K203" s="40" t="str">
        <f t="shared" ca="1" si="8"/>
        <v/>
      </c>
    </row>
    <row r="204" spans="4:11" x14ac:dyDescent="0.25">
      <c r="D204" s="39" t="str">
        <f>IF(ISBLANK(Sheet!EC202),"",IF(ISNUMBER(--Sheet!EC202),--Sheet!EC202,Sheet!EC202))</f>
        <v/>
      </c>
      <c r="E204" s="5" t="str">
        <f>IF(D204="","",IF(ISNUMBER(D204),"NEEDS NAME",IFERROR(VLOOKUP(D204,Data!$B$2:$C$300,2,FALSE),"ERROR")))</f>
        <v/>
      </c>
      <c r="F204" s="73"/>
      <c r="G204" s="74"/>
      <c r="H204" t="str">
        <f ca="1">IF(OR(E204="A1-2300",E204="B2-2300",E204="C3-2300"),IF(F204="",COUNTIF($O$3:$Q$33,E204),COUNTIF($O$3:INDIRECT(ADDRESS(DAY(F204)+1,COLUMN($Q$3))),E204)+COUNTIF(INDIRECT(ADDRESS(DAY(F204)+2,COLUMN($O$3))):$Q$33,G204)),"")</f>
        <v/>
      </c>
      <c r="I204" s="46" t="str">
        <f>IF(OR(E204="A1-2300",E204="B2-2300",E204="C3-2300"),
MIN(1,IF(COUNTIF($O$3:$Q$3,IF(OR(DAY(F204)=0,1&lt;DAY(F204)),E204,G204))&gt;0,COUNTIF(Sheet!$E$4:$E$151,D204),0))+
MIN(1,IF(COUNTIF($O$4:$Q$4,IF(OR(DAY(F204)=0,2&lt;DAY(F204)),E204,G204))&gt;0,COUNTIF(Sheet!$H$4:$H$151,D204),0))+
MIN(1,IF(COUNTIF($O$5:$Q$5,IF(OR(DAY(F204)=0,3&lt;DAY(F204)),E204,G204))&gt;0,COUNTIF(Sheet!$K$4:$K$151,D204),0))+
MIN(1,IF(COUNTIF($O$6:$Q$6,IF(OR(DAY(F204)=0,4&lt;DAY(F204)),E204,G204))&gt;0,COUNTIF(Sheet!$N$4:$N$151,D204),0))+
MIN(1,IF(COUNTIF($O$7:$Q$7,IF(OR(DAY(F204)=0,5&lt;DAY(F204)),E204,G204))&gt;0,COUNTIF(Sheet!$Q$4:$Q$151,D204),0))+
MIN(1,IF(COUNTIF($O$8:$Q$8,IF(OR(DAY(F204)=0,6&lt;DAY(F204)),E204,G204))&gt;0,COUNTIF(Sheet!$T$4:$T$151,D204),0))+
MIN(1,IF(COUNTIF($O$9:$Q$9,IF(OR(DAY(F204)=0,7&lt;DAY(F204)),E204,G204))&gt;0,COUNTIF(Sheet!$W$4:$W$151,D204),0))+
MIN(1,IF(COUNTIF($O$10:$Q$10,IF(OR(DAY(F204)=0,8&lt;DAY(F204)),E204,G204))&gt;0,COUNTIF(Sheet!$Z$4:$Z$151,D204),0))+
MIN(1,IF(COUNTIF($O$11:$Q$11,IF(OR(DAY(F204)=0,9&lt;DAY(F204)),E204,G204))&gt;0,COUNTIF(Sheet!$AC$4:$AC$151,D204),0))+
MIN(1,IF(COUNTIF($O$12:$Q$12,IF(OR(DAY(F204)=0,10&lt;DAY(F204)),E204,G204))&gt;0,COUNTIF(Sheet!$AF$4:$AF$151,D204),0))+
MIN(1,IF(COUNTIF($O$13:$Q$13,IF(OR(DAY(F204)=0,11&lt;DAY(F204)),E204,G204))&gt;0,COUNTIF(Sheet!$AI$4:$AI$151,D204),0))+
MIN(1,IF(COUNTIF($O$14:$Q$14,IF(OR(DAY(F204)=0,12&lt;DAY(F204)),E204,G204))&gt;0,COUNTIF(Sheet!$AL$4:$AL$151,D204),0))+
MIN(1,IF(COUNTIF($O$15:$Q$15,IF(OR(DAY(F204)=0,13&lt;DAY(F204)),E204,G204))&gt;0,COUNTIF(Sheet!$AO$4:$AO$151,D204),0))+
MIN(1,IF(COUNTIF($O$16:$Q$16,IF(OR(DAY(F204)=0,14&lt;DAY(F204)),E204,G204))&gt;0,COUNTIF(Sheet!$AR$4:$AR$151,D204),0))+
MIN(1,IF(COUNTIF($O$17:$Q$17,IF(OR(DAY(F204)=0,15&lt;DAY(F204)),E204,G204))&gt;0,COUNTIF(Sheet!$AU$4:$AU$151,D204),0))+
MIN(1,IF(COUNTIF($O$18:$Q$18,IF(OR(DAY(F204)=0,16&lt;DAY(F204)),E204,G204))&gt;0,COUNTIF(Sheet!$AX$4:$AX$151,D204),0))+
MIN(1,IF(COUNTIF($O$19:$Q$19,IF(OR(DAY(F204)=0,17&lt;DAY(F204)),E204,G204))&gt;0,COUNTIF(Sheet!$BA$4:$BA$151,D204),0))+
MIN(1,IF(COUNTIF($O$20:$Q$20,IF(OR(DAY(F204)=0,18&lt;DAY(F204)),E204,G204))&gt;0,COUNTIF(Sheet!$BD$4:$BD$151,D204),0))+
MIN(1,IF(COUNTIF($O$21:$Q$21,IF(OR(DAY(F204)=0,19&lt;DAY(F204)),E204,G204))&gt;0,COUNTIF(Sheet!$BG$4:$BG$151,D204),0))+
MIN(1,IF(COUNTIF($O$22:$Q$22,IF(OR(DAY(F204)=0,20&lt;DAY(F204)),E204,G204))&gt;0,COUNTIF(Sheet!$BJ$4:$BJ$151,D204),0))+
MIN(1,IF(COUNTIF($O$23:$Q$23,IF(OR(DAY(F204)=0,21&lt;DAY(F204)),E204,G204))&gt;0,COUNTIF(Sheet!$BM$4:$BM$151,D204),0))+
MIN(1,IF(COUNTIF($O$24:$Q$24,IF(OR(DAY(F204)=0,22&lt;DAY(F204)),E204,G204))&gt;0,COUNTIF(Sheet!$BP$4:$BP$151,D204),0))+
MIN(1,IF(COUNTIF($O$25:$Q$25,IF(OR(DAY(F204)=0,23&lt;DAY(F204)),E204,G204))&gt;0,COUNTIF(Sheet!$BS$4:$BS$151,D204),0))+
MIN(1,IF(COUNTIF($O$26:$Q$26,IF(OR(DAY(F204)=0,24&lt;DAY(F204)),E204,G204))&gt;0,COUNTIF(Sheet!$BV$4:$BV$151,D204),0))+
MIN(1,IF(COUNTIF($O$27:$Q$27,IF(OR(DAY(F204)=0,25&lt;DAY(F204)),E204,G204))&gt;0,COUNTIF(Sheet!$BY$4:$BY$151,D204),0))+
MIN(1,IF(COUNTIF($O$28:$Q$28,IF(OR(DAY(F204)=0,26&lt;DAY(F204)),E204,G204))&gt;0,COUNTIF(Sheet!$CB$4:$CB$151,D204),0))+
MIN(1,IF(COUNTIF($O$29:$Q$29,IF(OR(DAY(F204)=0,27&lt;DAY(F204)),E204,G204))&gt;0,COUNTIF(Sheet!$CE$4:$CE$151,D204),0))+
MIN(1,IF(COUNTIF($O$30:$Q$30,IF(OR(DAY(F204)=0,28&lt;DAY(F204)),E204,G204))&gt;0,COUNTIF(Sheet!$CH$4:$CH$151,D204),0))+
MIN(1,IF(COUNTIF($O$31:$Q$31,IF(OR(DAY(F204)=0,29&lt;DAY(F204)),E204,G204))&gt;0,COUNTIF(Sheet!$CK$4:$CK$151,D204),0))+
MIN(1,IF(COUNTIF($O$32:$Q$32,IF(OR(DAY(F204)=0,30&lt;DAY(F204)),E204,G204))&gt;0,COUNTIF(Sheet!$CN$4:$CN$151,D204),0))+
MIN(1,IF(COUNTIF($O$33:$Q$33,IF(OR(DAY(F204)=0,31&lt;DAY(F204)),E204,G204))&gt;0,COUNTIF(Sheet!$CQ$4:$CQ$151,D204),0)),"")</f>
        <v/>
      </c>
      <c r="J204" s="37" t="str">
        <f t="shared" ca="1" si="7"/>
        <v/>
      </c>
      <c r="K204" s="40" t="str">
        <f t="shared" ca="1" si="8"/>
        <v/>
      </c>
    </row>
    <row r="205" spans="4:11" x14ac:dyDescent="0.25">
      <c r="D205" s="39" t="str">
        <f>IF(ISBLANK(Sheet!EC203),"",IF(ISNUMBER(--Sheet!EC203),--Sheet!EC203,Sheet!EC203))</f>
        <v/>
      </c>
      <c r="E205" s="5" t="str">
        <f>IF(D205="","",IF(ISNUMBER(D205),"NEEDS NAME",IFERROR(VLOOKUP(D205,Data!$B$2:$C$300,2,FALSE),"ERROR")))</f>
        <v/>
      </c>
      <c r="F205" s="73"/>
      <c r="G205" s="74"/>
      <c r="H205" t="str">
        <f ca="1">IF(OR(E205="A1-2300",E205="B2-2300",E205="C3-2300"),IF(F205="",COUNTIF($O$3:$Q$33,E205),COUNTIF($O$3:INDIRECT(ADDRESS(DAY(F205)+1,COLUMN($Q$3))),E205)+COUNTIF(INDIRECT(ADDRESS(DAY(F205)+2,COLUMN($O$3))):$Q$33,G205)),"")</f>
        <v/>
      </c>
      <c r="I205" s="46" t="str">
        <f>IF(OR(E205="A1-2300",E205="B2-2300",E205="C3-2300"),
MIN(1,IF(COUNTIF($O$3:$Q$3,IF(OR(DAY(F205)=0,1&lt;DAY(F205)),E205,G205))&gt;0,COUNTIF(Sheet!$E$4:$E$151,D205),0))+
MIN(1,IF(COUNTIF($O$4:$Q$4,IF(OR(DAY(F205)=0,2&lt;DAY(F205)),E205,G205))&gt;0,COUNTIF(Sheet!$H$4:$H$151,D205),0))+
MIN(1,IF(COUNTIF($O$5:$Q$5,IF(OR(DAY(F205)=0,3&lt;DAY(F205)),E205,G205))&gt;0,COUNTIF(Sheet!$K$4:$K$151,D205),0))+
MIN(1,IF(COUNTIF($O$6:$Q$6,IF(OR(DAY(F205)=0,4&lt;DAY(F205)),E205,G205))&gt;0,COUNTIF(Sheet!$N$4:$N$151,D205),0))+
MIN(1,IF(COUNTIF($O$7:$Q$7,IF(OR(DAY(F205)=0,5&lt;DAY(F205)),E205,G205))&gt;0,COUNTIF(Sheet!$Q$4:$Q$151,D205),0))+
MIN(1,IF(COUNTIF($O$8:$Q$8,IF(OR(DAY(F205)=0,6&lt;DAY(F205)),E205,G205))&gt;0,COUNTIF(Sheet!$T$4:$T$151,D205),0))+
MIN(1,IF(COUNTIF($O$9:$Q$9,IF(OR(DAY(F205)=0,7&lt;DAY(F205)),E205,G205))&gt;0,COUNTIF(Sheet!$W$4:$W$151,D205),0))+
MIN(1,IF(COUNTIF($O$10:$Q$10,IF(OR(DAY(F205)=0,8&lt;DAY(F205)),E205,G205))&gt;0,COUNTIF(Sheet!$Z$4:$Z$151,D205),0))+
MIN(1,IF(COUNTIF($O$11:$Q$11,IF(OR(DAY(F205)=0,9&lt;DAY(F205)),E205,G205))&gt;0,COUNTIF(Sheet!$AC$4:$AC$151,D205),0))+
MIN(1,IF(COUNTIF($O$12:$Q$12,IF(OR(DAY(F205)=0,10&lt;DAY(F205)),E205,G205))&gt;0,COUNTIF(Sheet!$AF$4:$AF$151,D205),0))+
MIN(1,IF(COUNTIF($O$13:$Q$13,IF(OR(DAY(F205)=0,11&lt;DAY(F205)),E205,G205))&gt;0,COUNTIF(Sheet!$AI$4:$AI$151,D205),0))+
MIN(1,IF(COUNTIF($O$14:$Q$14,IF(OR(DAY(F205)=0,12&lt;DAY(F205)),E205,G205))&gt;0,COUNTIF(Sheet!$AL$4:$AL$151,D205),0))+
MIN(1,IF(COUNTIF($O$15:$Q$15,IF(OR(DAY(F205)=0,13&lt;DAY(F205)),E205,G205))&gt;0,COUNTIF(Sheet!$AO$4:$AO$151,D205),0))+
MIN(1,IF(COUNTIF($O$16:$Q$16,IF(OR(DAY(F205)=0,14&lt;DAY(F205)),E205,G205))&gt;0,COUNTIF(Sheet!$AR$4:$AR$151,D205),0))+
MIN(1,IF(COUNTIF($O$17:$Q$17,IF(OR(DAY(F205)=0,15&lt;DAY(F205)),E205,G205))&gt;0,COUNTIF(Sheet!$AU$4:$AU$151,D205),0))+
MIN(1,IF(COUNTIF($O$18:$Q$18,IF(OR(DAY(F205)=0,16&lt;DAY(F205)),E205,G205))&gt;0,COUNTIF(Sheet!$AX$4:$AX$151,D205),0))+
MIN(1,IF(COUNTIF($O$19:$Q$19,IF(OR(DAY(F205)=0,17&lt;DAY(F205)),E205,G205))&gt;0,COUNTIF(Sheet!$BA$4:$BA$151,D205),0))+
MIN(1,IF(COUNTIF($O$20:$Q$20,IF(OR(DAY(F205)=0,18&lt;DAY(F205)),E205,G205))&gt;0,COUNTIF(Sheet!$BD$4:$BD$151,D205),0))+
MIN(1,IF(COUNTIF($O$21:$Q$21,IF(OR(DAY(F205)=0,19&lt;DAY(F205)),E205,G205))&gt;0,COUNTIF(Sheet!$BG$4:$BG$151,D205),0))+
MIN(1,IF(COUNTIF($O$22:$Q$22,IF(OR(DAY(F205)=0,20&lt;DAY(F205)),E205,G205))&gt;0,COUNTIF(Sheet!$BJ$4:$BJ$151,D205),0))+
MIN(1,IF(COUNTIF($O$23:$Q$23,IF(OR(DAY(F205)=0,21&lt;DAY(F205)),E205,G205))&gt;0,COUNTIF(Sheet!$BM$4:$BM$151,D205),0))+
MIN(1,IF(COUNTIF($O$24:$Q$24,IF(OR(DAY(F205)=0,22&lt;DAY(F205)),E205,G205))&gt;0,COUNTIF(Sheet!$BP$4:$BP$151,D205),0))+
MIN(1,IF(COUNTIF($O$25:$Q$25,IF(OR(DAY(F205)=0,23&lt;DAY(F205)),E205,G205))&gt;0,COUNTIF(Sheet!$BS$4:$BS$151,D205),0))+
MIN(1,IF(COUNTIF($O$26:$Q$26,IF(OR(DAY(F205)=0,24&lt;DAY(F205)),E205,G205))&gt;0,COUNTIF(Sheet!$BV$4:$BV$151,D205),0))+
MIN(1,IF(COUNTIF($O$27:$Q$27,IF(OR(DAY(F205)=0,25&lt;DAY(F205)),E205,G205))&gt;0,COUNTIF(Sheet!$BY$4:$BY$151,D205),0))+
MIN(1,IF(COUNTIF($O$28:$Q$28,IF(OR(DAY(F205)=0,26&lt;DAY(F205)),E205,G205))&gt;0,COUNTIF(Sheet!$CB$4:$CB$151,D205),0))+
MIN(1,IF(COUNTIF($O$29:$Q$29,IF(OR(DAY(F205)=0,27&lt;DAY(F205)),E205,G205))&gt;0,COUNTIF(Sheet!$CE$4:$CE$151,D205),0))+
MIN(1,IF(COUNTIF($O$30:$Q$30,IF(OR(DAY(F205)=0,28&lt;DAY(F205)),E205,G205))&gt;0,COUNTIF(Sheet!$CH$4:$CH$151,D205),0))+
MIN(1,IF(COUNTIF($O$31:$Q$31,IF(OR(DAY(F205)=0,29&lt;DAY(F205)),E205,G205))&gt;0,COUNTIF(Sheet!$CK$4:$CK$151,D205),0))+
MIN(1,IF(COUNTIF($O$32:$Q$32,IF(OR(DAY(F205)=0,30&lt;DAY(F205)),E205,G205))&gt;0,COUNTIF(Sheet!$CN$4:$CN$151,D205),0))+
MIN(1,IF(COUNTIF($O$33:$Q$33,IF(OR(DAY(F205)=0,31&lt;DAY(F205)),E205,G205))&gt;0,COUNTIF(Sheet!$CQ$4:$CQ$151,D205),0)),"")</f>
        <v/>
      </c>
      <c r="J205" s="37" t="str">
        <f t="shared" ca="1" si="7"/>
        <v/>
      </c>
      <c r="K205" s="40" t="str">
        <f t="shared" ca="1" si="8"/>
        <v/>
      </c>
    </row>
    <row r="206" spans="4:11" x14ac:dyDescent="0.25">
      <c r="D206" s="39" t="str">
        <f>IF(ISBLANK(Sheet!EC204),"",IF(ISNUMBER(--Sheet!EC204),--Sheet!EC204,Sheet!EC204))</f>
        <v/>
      </c>
      <c r="E206" s="5" t="str">
        <f>IF(D206="","",IF(ISNUMBER(D206),"NEEDS NAME",IFERROR(VLOOKUP(D206,Data!$B$2:$C$300,2,FALSE),"ERROR")))</f>
        <v/>
      </c>
      <c r="F206" s="73"/>
      <c r="G206" s="74"/>
      <c r="H206" t="str">
        <f ca="1">IF(OR(E206="A1-2300",E206="B2-2300",E206="C3-2300"),IF(F206="",COUNTIF($O$3:$Q$33,E206),COUNTIF($O$3:INDIRECT(ADDRESS(DAY(F206)+1,COLUMN($Q$3))),E206)+COUNTIF(INDIRECT(ADDRESS(DAY(F206)+2,COLUMN($O$3))):$Q$33,G206)),"")</f>
        <v/>
      </c>
      <c r="I206" s="46" t="str">
        <f>IF(OR(E206="A1-2300",E206="B2-2300",E206="C3-2300"),
MIN(1,IF(COUNTIF($O$3:$Q$3,IF(OR(DAY(F206)=0,1&lt;DAY(F206)),E206,G206))&gt;0,COUNTIF(Sheet!$E$4:$E$151,D206),0))+
MIN(1,IF(COUNTIF($O$4:$Q$4,IF(OR(DAY(F206)=0,2&lt;DAY(F206)),E206,G206))&gt;0,COUNTIF(Sheet!$H$4:$H$151,D206),0))+
MIN(1,IF(COUNTIF($O$5:$Q$5,IF(OR(DAY(F206)=0,3&lt;DAY(F206)),E206,G206))&gt;0,COUNTIF(Sheet!$K$4:$K$151,D206),0))+
MIN(1,IF(COUNTIF($O$6:$Q$6,IF(OR(DAY(F206)=0,4&lt;DAY(F206)),E206,G206))&gt;0,COUNTIF(Sheet!$N$4:$N$151,D206),0))+
MIN(1,IF(COUNTIF($O$7:$Q$7,IF(OR(DAY(F206)=0,5&lt;DAY(F206)),E206,G206))&gt;0,COUNTIF(Sheet!$Q$4:$Q$151,D206),0))+
MIN(1,IF(COUNTIF($O$8:$Q$8,IF(OR(DAY(F206)=0,6&lt;DAY(F206)),E206,G206))&gt;0,COUNTIF(Sheet!$T$4:$T$151,D206),0))+
MIN(1,IF(COUNTIF($O$9:$Q$9,IF(OR(DAY(F206)=0,7&lt;DAY(F206)),E206,G206))&gt;0,COUNTIF(Sheet!$W$4:$W$151,D206),0))+
MIN(1,IF(COUNTIF($O$10:$Q$10,IF(OR(DAY(F206)=0,8&lt;DAY(F206)),E206,G206))&gt;0,COUNTIF(Sheet!$Z$4:$Z$151,D206),0))+
MIN(1,IF(COUNTIF($O$11:$Q$11,IF(OR(DAY(F206)=0,9&lt;DAY(F206)),E206,G206))&gt;0,COUNTIF(Sheet!$AC$4:$AC$151,D206),0))+
MIN(1,IF(COUNTIF($O$12:$Q$12,IF(OR(DAY(F206)=0,10&lt;DAY(F206)),E206,G206))&gt;0,COUNTIF(Sheet!$AF$4:$AF$151,D206),0))+
MIN(1,IF(COUNTIF($O$13:$Q$13,IF(OR(DAY(F206)=0,11&lt;DAY(F206)),E206,G206))&gt;0,COUNTIF(Sheet!$AI$4:$AI$151,D206),0))+
MIN(1,IF(COUNTIF($O$14:$Q$14,IF(OR(DAY(F206)=0,12&lt;DAY(F206)),E206,G206))&gt;0,COUNTIF(Sheet!$AL$4:$AL$151,D206),0))+
MIN(1,IF(COUNTIF($O$15:$Q$15,IF(OR(DAY(F206)=0,13&lt;DAY(F206)),E206,G206))&gt;0,COUNTIF(Sheet!$AO$4:$AO$151,D206),0))+
MIN(1,IF(COUNTIF($O$16:$Q$16,IF(OR(DAY(F206)=0,14&lt;DAY(F206)),E206,G206))&gt;0,COUNTIF(Sheet!$AR$4:$AR$151,D206),0))+
MIN(1,IF(COUNTIF($O$17:$Q$17,IF(OR(DAY(F206)=0,15&lt;DAY(F206)),E206,G206))&gt;0,COUNTIF(Sheet!$AU$4:$AU$151,D206),0))+
MIN(1,IF(COUNTIF($O$18:$Q$18,IF(OR(DAY(F206)=0,16&lt;DAY(F206)),E206,G206))&gt;0,COUNTIF(Sheet!$AX$4:$AX$151,D206),0))+
MIN(1,IF(COUNTIF($O$19:$Q$19,IF(OR(DAY(F206)=0,17&lt;DAY(F206)),E206,G206))&gt;0,COUNTIF(Sheet!$BA$4:$BA$151,D206),0))+
MIN(1,IF(COUNTIF($O$20:$Q$20,IF(OR(DAY(F206)=0,18&lt;DAY(F206)),E206,G206))&gt;0,COUNTIF(Sheet!$BD$4:$BD$151,D206),0))+
MIN(1,IF(COUNTIF($O$21:$Q$21,IF(OR(DAY(F206)=0,19&lt;DAY(F206)),E206,G206))&gt;0,COUNTIF(Sheet!$BG$4:$BG$151,D206),0))+
MIN(1,IF(COUNTIF($O$22:$Q$22,IF(OR(DAY(F206)=0,20&lt;DAY(F206)),E206,G206))&gt;0,COUNTIF(Sheet!$BJ$4:$BJ$151,D206),0))+
MIN(1,IF(COUNTIF($O$23:$Q$23,IF(OR(DAY(F206)=0,21&lt;DAY(F206)),E206,G206))&gt;0,COUNTIF(Sheet!$BM$4:$BM$151,D206),0))+
MIN(1,IF(COUNTIF($O$24:$Q$24,IF(OR(DAY(F206)=0,22&lt;DAY(F206)),E206,G206))&gt;0,COUNTIF(Sheet!$BP$4:$BP$151,D206),0))+
MIN(1,IF(COUNTIF($O$25:$Q$25,IF(OR(DAY(F206)=0,23&lt;DAY(F206)),E206,G206))&gt;0,COUNTIF(Sheet!$BS$4:$BS$151,D206),0))+
MIN(1,IF(COUNTIF($O$26:$Q$26,IF(OR(DAY(F206)=0,24&lt;DAY(F206)),E206,G206))&gt;0,COUNTIF(Sheet!$BV$4:$BV$151,D206),0))+
MIN(1,IF(COUNTIF($O$27:$Q$27,IF(OR(DAY(F206)=0,25&lt;DAY(F206)),E206,G206))&gt;0,COUNTIF(Sheet!$BY$4:$BY$151,D206),0))+
MIN(1,IF(COUNTIF($O$28:$Q$28,IF(OR(DAY(F206)=0,26&lt;DAY(F206)),E206,G206))&gt;0,COUNTIF(Sheet!$CB$4:$CB$151,D206),0))+
MIN(1,IF(COUNTIF($O$29:$Q$29,IF(OR(DAY(F206)=0,27&lt;DAY(F206)),E206,G206))&gt;0,COUNTIF(Sheet!$CE$4:$CE$151,D206),0))+
MIN(1,IF(COUNTIF($O$30:$Q$30,IF(OR(DAY(F206)=0,28&lt;DAY(F206)),E206,G206))&gt;0,COUNTIF(Sheet!$CH$4:$CH$151,D206),0))+
MIN(1,IF(COUNTIF($O$31:$Q$31,IF(OR(DAY(F206)=0,29&lt;DAY(F206)),E206,G206))&gt;0,COUNTIF(Sheet!$CK$4:$CK$151,D206),0))+
MIN(1,IF(COUNTIF($O$32:$Q$32,IF(OR(DAY(F206)=0,30&lt;DAY(F206)),E206,G206))&gt;0,COUNTIF(Sheet!$CN$4:$CN$151,D206),0))+
MIN(1,IF(COUNTIF($O$33:$Q$33,IF(OR(DAY(F206)=0,31&lt;DAY(F206)),E206,G206))&gt;0,COUNTIF(Sheet!$CQ$4:$CQ$151,D206),0)),"")</f>
        <v/>
      </c>
      <c r="J206" s="37" t="str">
        <f t="shared" ca="1" si="7"/>
        <v/>
      </c>
      <c r="K206" s="40" t="str">
        <f t="shared" ca="1" si="8"/>
        <v/>
      </c>
    </row>
    <row r="207" spans="4:11" x14ac:dyDescent="0.25">
      <c r="D207" s="39" t="str">
        <f>IF(ISBLANK(Sheet!EC205),"",IF(ISNUMBER(--Sheet!EC205),--Sheet!EC205,Sheet!EC205))</f>
        <v/>
      </c>
      <c r="E207" s="5" t="str">
        <f>IF(D207="","",IF(ISNUMBER(D207),"NEEDS NAME",IFERROR(VLOOKUP(D207,Data!$B$2:$C$300,2,FALSE),"ERROR")))</f>
        <v/>
      </c>
      <c r="F207" s="73"/>
      <c r="G207" s="74"/>
      <c r="H207" t="str">
        <f ca="1">IF(OR(E207="A1-2300",E207="B2-2300",E207="C3-2300"),IF(F207="",COUNTIF($O$3:$Q$33,E207),COUNTIF($O$3:INDIRECT(ADDRESS(DAY(F207)+1,COLUMN($Q$3))),E207)+COUNTIF(INDIRECT(ADDRESS(DAY(F207)+2,COLUMN($O$3))):$Q$33,G207)),"")</f>
        <v/>
      </c>
      <c r="I207" s="46" t="str">
        <f>IF(OR(E207="A1-2300",E207="B2-2300",E207="C3-2300"),
MIN(1,IF(COUNTIF($O$3:$Q$3,IF(OR(DAY(F207)=0,1&lt;DAY(F207)),E207,G207))&gt;0,COUNTIF(Sheet!$E$4:$E$151,D207),0))+
MIN(1,IF(COUNTIF($O$4:$Q$4,IF(OR(DAY(F207)=0,2&lt;DAY(F207)),E207,G207))&gt;0,COUNTIF(Sheet!$H$4:$H$151,D207),0))+
MIN(1,IF(COUNTIF($O$5:$Q$5,IF(OR(DAY(F207)=0,3&lt;DAY(F207)),E207,G207))&gt;0,COUNTIF(Sheet!$K$4:$K$151,D207),0))+
MIN(1,IF(COUNTIF($O$6:$Q$6,IF(OR(DAY(F207)=0,4&lt;DAY(F207)),E207,G207))&gt;0,COUNTIF(Sheet!$N$4:$N$151,D207),0))+
MIN(1,IF(COUNTIF($O$7:$Q$7,IF(OR(DAY(F207)=0,5&lt;DAY(F207)),E207,G207))&gt;0,COUNTIF(Sheet!$Q$4:$Q$151,D207),0))+
MIN(1,IF(COUNTIF($O$8:$Q$8,IF(OR(DAY(F207)=0,6&lt;DAY(F207)),E207,G207))&gt;0,COUNTIF(Sheet!$T$4:$T$151,D207),0))+
MIN(1,IF(COUNTIF($O$9:$Q$9,IF(OR(DAY(F207)=0,7&lt;DAY(F207)),E207,G207))&gt;0,COUNTIF(Sheet!$W$4:$W$151,D207),0))+
MIN(1,IF(COUNTIF($O$10:$Q$10,IF(OR(DAY(F207)=0,8&lt;DAY(F207)),E207,G207))&gt;0,COUNTIF(Sheet!$Z$4:$Z$151,D207),0))+
MIN(1,IF(COUNTIF($O$11:$Q$11,IF(OR(DAY(F207)=0,9&lt;DAY(F207)),E207,G207))&gt;0,COUNTIF(Sheet!$AC$4:$AC$151,D207),0))+
MIN(1,IF(COUNTIF($O$12:$Q$12,IF(OR(DAY(F207)=0,10&lt;DAY(F207)),E207,G207))&gt;0,COUNTIF(Sheet!$AF$4:$AF$151,D207),0))+
MIN(1,IF(COUNTIF($O$13:$Q$13,IF(OR(DAY(F207)=0,11&lt;DAY(F207)),E207,G207))&gt;0,COUNTIF(Sheet!$AI$4:$AI$151,D207),0))+
MIN(1,IF(COUNTIF($O$14:$Q$14,IF(OR(DAY(F207)=0,12&lt;DAY(F207)),E207,G207))&gt;0,COUNTIF(Sheet!$AL$4:$AL$151,D207),0))+
MIN(1,IF(COUNTIF($O$15:$Q$15,IF(OR(DAY(F207)=0,13&lt;DAY(F207)),E207,G207))&gt;0,COUNTIF(Sheet!$AO$4:$AO$151,D207),0))+
MIN(1,IF(COUNTIF($O$16:$Q$16,IF(OR(DAY(F207)=0,14&lt;DAY(F207)),E207,G207))&gt;0,COUNTIF(Sheet!$AR$4:$AR$151,D207),0))+
MIN(1,IF(COUNTIF($O$17:$Q$17,IF(OR(DAY(F207)=0,15&lt;DAY(F207)),E207,G207))&gt;0,COUNTIF(Sheet!$AU$4:$AU$151,D207),0))+
MIN(1,IF(COUNTIF($O$18:$Q$18,IF(OR(DAY(F207)=0,16&lt;DAY(F207)),E207,G207))&gt;0,COUNTIF(Sheet!$AX$4:$AX$151,D207),0))+
MIN(1,IF(COUNTIF($O$19:$Q$19,IF(OR(DAY(F207)=0,17&lt;DAY(F207)),E207,G207))&gt;0,COUNTIF(Sheet!$BA$4:$BA$151,D207),0))+
MIN(1,IF(COUNTIF($O$20:$Q$20,IF(OR(DAY(F207)=0,18&lt;DAY(F207)),E207,G207))&gt;0,COUNTIF(Sheet!$BD$4:$BD$151,D207),0))+
MIN(1,IF(COUNTIF($O$21:$Q$21,IF(OR(DAY(F207)=0,19&lt;DAY(F207)),E207,G207))&gt;0,COUNTIF(Sheet!$BG$4:$BG$151,D207),0))+
MIN(1,IF(COUNTIF($O$22:$Q$22,IF(OR(DAY(F207)=0,20&lt;DAY(F207)),E207,G207))&gt;0,COUNTIF(Sheet!$BJ$4:$BJ$151,D207),0))+
MIN(1,IF(COUNTIF($O$23:$Q$23,IF(OR(DAY(F207)=0,21&lt;DAY(F207)),E207,G207))&gt;0,COUNTIF(Sheet!$BM$4:$BM$151,D207),0))+
MIN(1,IF(COUNTIF($O$24:$Q$24,IF(OR(DAY(F207)=0,22&lt;DAY(F207)),E207,G207))&gt;0,COUNTIF(Sheet!$BP$4:$BP$151,D207),0))+
MIN(1,IF(COUNTIF($O$25:$Q$25,IF(OR(DAY(F207)=0,23&lt;DAY(F207)),E207,G207))&gt;0,COUNTIF(Sheet!$BS$4:$BS$151,D207),0))+
MIN(1,IF(COUNTIF($O$26:$Q$26,IF(OR(DAY(F207)=0,24&lt;DAY(F207)),E207,G207))&gt;0,COUNTIF(Sheet!$BV$4:$BV$151,D207),0))+
MIN(1,IF(COUNTIF($O$27:$Q$27,IF(OR(DAY(F207)=0,25&lt;DAY(F207)),E207,G207))&gt;0,COUNTIF(Sheet!$BY$4:$BY$151,D207),0))+
MIN(1,IF(COUNTIF($O$28:$Q$28,IF(OR(DAY(F207)=0,26&lt;DAY(F207)),E207,G207))&gt;0,COUNTIF(Sheet!$CB$4:$CB$151,D207),0))+
MIN(1,IF(COUNTIF($O$29:$Q$29,IF(OR(DAY(F207)=0,27&lt;DAY(F207)),E207,G207))&gt;0,COUNTIF(Sheet!$CE$4:$CE$151,D207),0))+
MIN(1,IF(COUNTIF($O$30:$Q$30,IF(OR(DAY(F207)=0,28&lt;DAY(F207)),E207,G207))&gt;0,COUNTIF(Sheet!$CH$4:$CH$151,D207),0))+
MIN(1,IF(COUNTIF($O$31:$Q$31,IF(OR(DAY(F207)=0,29&lt;DAY(F207)),E207,G207))&gt;0,COUNTIF(Sheet!$CK$4:$CK$151,D207),0))+
MIN(1,IF(COUNTIF($O$32:$Q$32,IF(OR(DAY(F207)=0,30&lt;DAY(F207)),E207,G207))&gt;0,COUNTIF(Sheet!$CN$4:$CN$151,D207),0))+
MIN(1,IF(COUNTIF($O$33:$Q$33,IF(OR(DAY(F207)=0,31&lt;DAY(F207)),E207,G207))&gt;0,COUNTIF(Sheet!$CQ$4:$CQ$151,D207),0)),"")</f>
        <v/>
      </c>
      <c r="J207" s="37" t="str">
        <f t="shared" ca="1" si="7"/>
        <v/>
      </c>
      <c r="K207" s="40" t="str">
        <f t="shared" ca="1" si="8"/>
        <v/>
      </c>
    </row>
    <row r="208" spans="4:11" x14ac:dyDescent="0.25">
      <c r="D208" s="39" t="str">
        <f>IF(ISBLANK(Sheet!EC206),"",IF(ISNUMBER(--Sheet!EC206),--Sheet!EC206,Sheet!EC206))</f>
        <v/>
      </c>
      <c r="E208" s="5" t="str">
        <f>IF(D208="","",IF(ISNUMBER(D208),"NEEDS NAME",IFERROR(VLOOKUP(D208,Data!$B$2:$C$300,2,FALSE),"ERROR")))</f>
        <v/>
      </c>
      <c r="F208" s="73"/>
      <c r="G208" s="74"/>
      <c r="H208" t="str">
        <f ca="1">IF(OR(E208="A1-2300",E208="B2-2300",E208="C3-2300"),IF(F208="",COUNTIF($O$3:$Q$33,E208),COUNTIF($O$3:INDIRECT(ADDRESS(DAY(F208)+1,COLUMN($Q$3))),E208)+COUNTIF(INDIRECT(ADDRESS(DAY(F208)+2,COLUMN($O$3))):$Q$33,G208)),"")</f>
        <v/>
      </c>
      <c r="I208" s="46" t="str">
        <f>IF(OR(E208="A1-2300",E208="B2-2300",E208="C3-2300"),
MIN(1,IF(COUNTIF($O$3:$Q$3,IF(OR(DAY(F208)=0,1&lt;DAY(F208)),E208,G208))&gt;0,COUNTIF(Sheet!$E$4:$E$151,D208),0))+
MIN(1,IF(COUNTIF($O$4:$Q$4,IF(OR(DAY(F208)=0,2&lt;DAY(F208)),E208,G208))&gt;0,COUNTIF(Sheet!$H$4:$H$151,D208),0))+
MIN(1,IF(COUNTIF($O$5:$Q$5,IF(OR(DAY(F208)=0,3&lt;DAY(F208)),E208,G208))&gt;0,COUNTIF(Sheet!$K$4:$K$151,D208),0))+
MIN(1,IF(COUNTIF($O$6:$Q$6,IF(OR(DAY(F208)=0,4&lt;DAY(F208)),E208,G208))&gt;0,COUNTIF(Sheet!$N$4:$N$151,D208),0))+
MIN(1,IF(COUNTIF($O$7:$Q$7,IF(OR(DAY(F208)=0,5&lt;DAY(F208)),E208,G208))&gt;0,COUNTIF(Sheet!$Q$4:$Q$151,D208),0))+
MIN(1,IF(COUNTIF($O$8:$Q$8,IF(OR(DAY(F208)=0,6&lt;DAY(F208)),E208,G208))&gt;0,COUNTIF(Sheet!$T$4:$T$151,D208),0))+
MIN(1,IF(COUNTIF($O$9:$Q$9,IF(OR(DAY(F208)=0,7&lt;DAY(F208)),E208,G208))&gt;0,COUNTIF(Sheet!$W$4:$W$151,D208),0))+
MIN(1,IF(COUNTIF($O$10:$Q$10,IF(OR(DAY(F208)=0,8&lt;DAY(F208)),E208,G208))&gt;0,COUNTIF(Sheet!$Z$4:$Z$151,D208),0))+
MIN(1,IF(COUNTIF($O$11:$Q$11,IF(OR(DAY(F208)=0,9&lt;DAY(F208)),E208,G208))&gt;0,COUNTIF(Sheet!$AC$4:$AC$151,D208),0))+
MIN(1,IF(COUNTIF($O$12:$Q$12,IF(OR(DAY(F208)=0,10&lt;DAY(F208)),E208,G208))&gt;0,COUNTIF(Sheet!$AF$4:$AF$151,D208),0))+
MIN(1,IF(COUNTIF($O$13:$Q$13,IF(OR(DAY(F208)=0,11&lt;DAY(F208)),E208,G208))&gt;0,COUNTIF(Sheet!$AI$4:$AI$151,D208),0))+
MIN(1,IF(COUNTIF($O$14:$Q$14,IF(OR(DAY(F208)=0,12&lt;DAY(F208)),E208,G208))&gt;0,COUNTIF(Sheet!$AL$4:$AL$151,D208),0))+
MIN(1,IF(COUNTIF($O$15:$Q$15,IF(OR(DAY(F208)=0,13&lt;DAY(F208)),E208,G208))&gt;0,COUNTIF(Sheet!$AO$4:$AO$151,D208),0))+
MIN(1,IF(COUNTIF($O$16:$Q$16,IF(OR(DAY(F208)=0,14&lt;DAY(F208)),E208,G208))&gt;0,COUNTIF(Sheet!$AR$4:$AR$151,D208),0))+
MIN(1,IF(COUNTIF($O$17:$Q$17,IF(OR(DAY(F208)=0,15&lt;DAY(F208)),E208,G208))&gt;0,COUNTIF(Sheet!$AU$4:$AU$151,D208),0))+
MIN(1,IF(COUNTIF($O$18:$Q$18,IF(OR(DAY(F208)=0,16&lt;DAY(F208)),E208,G208))&gt;0,COUNTIF(Sheet!$AX$4:$AX$151,D208),0))+
MIN(1,IF(COUNTIF($O$19:$Q$19,IF(OR(DAY(F208)=0,17&lt;DAY(F208)),E208,G208))&gt;0,COUNTIF(Sheet!$BA$4:$BA$151,D208),0))+
MIN(1,IF(COUNTIF($O$20:$Q$20,IF(OR(DAY(F208)=0,18&lt;DAY(F208)),E208,G208))&gt;0,COUNTIF(Sheet!$BD$4:$BD$151,D208),0))+
MIN(1,IF(COUNTIF($O$21:$Q$21,IF(OR(DAY(F208)=0,19&lt;DAY(F208)),E208,G208))&gt;0,COUNTIF(Sheet!$BG$4:$BG$151,D208),0))+
MIN(1,IF(COUNTIF($O$22:$Q$22,IF(OR(DAY(F208)=0,20&lt;DAY(F208)),E208,G208))&gt;0,COUNTIF(Sheet!$BJ$4:$BJ$151,D208),0))+
MIN(1,IF(COUNTIF($O$23:$Q$23,IF(OR(DAY(F208)=0,21&lt;DAY(F208)),E208,G208))&gt;0,COUNTIF(Sheet!$BM$4:$BM$151,D208),0))+
MIN(1,IF(COUNTIF($O$24:$Q$24,IF(OR(DAY(F208)=0,22&lt;DAY(F208)),E208,G208))&gt;0,COUNTIF(Sheet!$BP$4:$BP$151,D208),0))+
MIN(1,IF(COUNTIF($O$25:$Q$25,IF(OR(DAY(F208)=0,23&lt;DAY(F208)),E208,G208))&gt;0,COUNTIF(Sheet!$BS$4:$BS$151,D208),0))+
MIN(1,IF(COUNTIF($O$26:$Q$26,IF(OR(DAY(F208)=0,24&lt;DAY(F208)),E208,G208))&gt;0,COUNTIF(Sheet!$BV$4:$BV$151,D208),0))+
MIN(1,IF(COUNTIF($O$27:$Q$27,IF(OR(DAY(F208)=0,25&lt;DAY(F208)),E208,G208))&gt;0,COUNTIF(Sheet!$BY$4:$BY$151,D208),0))+
MIN(1,IF(COUNTIF($O$28:$Q$28,IF(OR(DAY(F208)=0,26&lt;DAY(F208)),E208,G208))&gt;0,COUNTIF(Sheet!$CB$4:$CB$151,D208),0))+
MIN(1,IF(COUNTIF($O$29:$Q$29,IF(OR(DAY(F208)=0,27&lt;DAY(F208)),E208,G208))&gt;0,COUNTIF(Sheet!$CE$4:$CE$151,D208),0))+
MIN(1,IF(COUNTIF($O$30:$Q$30,IF(OR(DAY(F208)=0,28&lt;DAY(F208)),E208,G208))&gt;0,COUNTIF(Sheet!$CH$4:$CH$151,D208),0))+
MIN(1,IF(COUNTIF($O$31:$Q$31,IF(OR(DAY(F208)=0,29&lt;DAY(F208)),E208,G208))&gt;0,COUNTIF(Sheet!$CK$4:$CK$151,D208),0))+
MIN(1,IF(COUNTIF($O$32:$Q$32,IF(OR(DAY(F208)=0,30&lt;DAY(F208)),E208,G208))&gt;0,COUNTIF(Sheet!$CN$4:$CN$151,D208),0))+
MIN(1,IF(COUNTIF($O$33:$Q$33,IF(OR(DAY(F208)=0,31&lt;DAY(F208)),E208,G208))&gt;0,COUNTIF(Sheet!$CQ$4:$CQ$151,D208),0)),"")</f>
        <v/>
      </c>
      <c r="J208" s="37" t="str">
        <f t="shared" ca="1" si="7"/>
        <v/>
      </c>
      <c r="K208" s="40" t="str">
        <f t="shared" ca="1" si="8"/>
        <v/>
      </c>
    </row>
    <row r="209" spans="4:11" x14ac:dyDescent="0.25">
      <c r="D209" s="39" t="str">
        <f>IF(ISBLANK(Sheet!EC207),"",IF(ISNUMBER(--Sheet!EC207),--Sheet!EC207,Sheet!EC207))</f>
        <v/>
      </c>
      <c r="E209" s="5" t="str">
        <f>IF(D209="","",IF(ISNUMBER(D209),"NEEDS NAME",IFERROR(VLOOKUP(D209,Data!$B$2:$C$300,2,FALSE),"ERROR")))</f>
        <v/>
      </c>
      <c r="F209" s="73"/>
      <c r="G209" s="74"/>
      <c r="H209" t="str">
        <f ca="1">IF(OR(E209="A1-2300",E209="B2-2300",E209="C3-2300"),IF(F209="",COUNTIF($O$3:$Q$33,E209),COUNTIF($O$3:INDIRECT(ADDRESS(DAY(F209)+1,COLUMN($Q$3))),E209)+COUNTIF(INDIRECT(ADDRESS(DAY(F209)+2,COLUMN($O$3))):$Q$33,G209)),"")</f>
        <v/>
      </c>
      <c r="I209" s="46" t="str">
        <f>IF(OR(E209="A1-2300",E209="B2-2300",E209="C3-2300"),
MIN(1,IF(COUNTIF($O$3:$Q$3,IF(OR(DAY(F209)=0,1&lt;DAY(F209)),E209,G209))&gt;0,COUNTIF(Sheet!$E$4:$E$151,D209),0))+
MIN(1,IF(COUNTIF($O$4:$Q$4,IF(OR(DAY(F209)=0,2&lt;DAY(F209)),E209,G209))&gt;0,COUNTIF(Sheet!$H$4:$H$151,D209),0))+
MIN(1,IF(COUNTIF($O$5:$Q$5,IF(OR(DAY(F209)=0,3&lt;DAY(F209)),E209,G209))&gt;0,COUNTIF(Sheet!$K$4:$K$151,D209),0))+
MIN(1,IF(COUNTIF($O$6:$Q$6,IF(OR(DAY(F209)=0,4&lt;DAY(F209)),E209,G209))&gt;0,COUNTIF(Sheet!$N$4:$N$151,D209),0))+
MIN(1,IF(COUNTIF($O$7:$Q$7,IF(OR(DAY(F209)=0,5&lt;DAY(F209)),E209,G209))&gt;0,COUNTIF(Sheet!$Q$4:$Q$151,D209),0))+
MIN(1,IF(COUNTIF($O$8:$Q$8,IF(OR(DAY(F209)=0,6&lt;DAY(F209)),E209,G209))&gt;0,COUNTIF(Sheet!$T$4:$T$151,D209),0))+
MIN(1,IF(COUNTIF($O$9:$Q$9,IF(OR(DAY(F209)=0,7&lt;DAY(F209)),E209,G209))&gt;0,COUNTIF(Sheet!$W$4:$W$151,D209),0))+
MIN(1,IF(COUNTIF($O$10:$Q$10,IF(OR(DAY(F209)=0,8&lt;DAY(F209)),E209,G209))&gt;0,COUNTIF(Sheet!$Z$4:$Z$151,D209),0))+
MIN(1,IF(COUNTIF($O$11:$Q$11,IF(OR(DAY(F209)=0,9&lt;DAY(F209)),E209,G209))&gt;0,COUNTIF(Sheet!$AC$4:$AC$151,D209),0))+
MIN(1,IF(COUNTIF($O$12:$Q$12,IF(OR(DAY(F209)=0,10&lt;DAY(F209)),E209,G209))&gt;0,COUNTIF(Sheet!$AF$4:$AF$151,D209),0))+
MIN(1,IF(COUNTIF($O$13:$Q$13,IF(OR(DAY(F209)=0,11&lt;DAY(F209)),E209,G209))&gt;0,COUNTIF(Sheet!$AI$4:$AI$151,D209),0))+
MIN(1,IF(COUNTIF($O$14:$Q$14,IF(OR(DAY(F209)=0,12&lt;DAY(F209)),E209,G209))&gt;0,COUNTIF(Sheet!$AL$4:$AL$151,D209),0))+
MIN(1,IF(COUNTIF($O$15:$Q$15,IF(OR(DAY(F209)=0,13&lt;DAY(F209)),E209,G209))&gt;0,COUNTIF(Sheet!$AO$4:$AO$151,D209),0))+
MIN(1,IF(COUNTIF($O$16:$Q$16,IF(OR(DAY(F209)=0,14&lt;DAY(F209)),E209,G209))&gt;0,COUNTIF(Sheet!$AR$4:$AR$151,D209),0))+
MIN(1,IF(COUNTIF($O$17:$Q$17,IF(OR(DAY(F209)=0,15&lt;DAY(F209)),E209,G209))&gt;0,COUNTIF(Sheet!$AU$4:$AU$151,D209),0))+
MIN(1,IF(COUNTIF($O$18:$Q$18,IF(OR(DAY(F209)=0,16&lt;DAY(F209)),E209,G209))&gt;0,COUNTIF(Sheet!$AX$4:$AX$151,D209),0))+
MIN(1,IF(COUNTIF($O$19:$Q$19,IF(OR(DAY(F209)=0,17&lt;DAY(F209)),E209,G209))&gt;0,COUNTIF(Sheet!$BA$4:$BA$151,D209),0))+
MIN(1,IF(COUNTIF($O$20:$Q$20,IF(OR(DAY(F209)=0,18&lt;DAY(F209)),E209,G209))&gt;0,COUNTIF(Sheet!$BD$4:$BD$151,D209),0))+
MIN(1,IF(COUNTIF($O$21:$Q$21,IF(OR(DAY(F209)=0,19&lt;DAY(F209)),E209,G209))&gt;0,COUNTIF(Sheet!$BG$4:$BG$151,D209),0))+
MIN(1,IF(COUNTIF($O$22:$Q$22,IF(OR(DAY(F209)=0,20&lt;DAY(F209)),E209,G209))&gt;0,COUNTIF(Sheet!$BJ$4:$BJ$151,D209),0))+
MIN(1,IF(COUNTIF($O$23:$Q$23,IF(OR(DAY(F209)=0,21&lt;DAY(F209)),E209,G209))&gt;0,COUNTIF(Sheet!$BM$4:$BM$151,D209),0))+
MIN(1,IF(COUNTIF($O$24:$Q$24,IF(OR(DAY(F209)=0,22&lt;DAY(F209)),E209,G209))&gt;0,COUNTIF(Sheet!$BP$4:$BP$151,D209),0))+
MIN(1,IF(COUNTIF($O$25:$Q$25,IF(OR(DAY(F209)=0,23&lt;DAY(F209)),E209,G209))&gt;0,COUNTIF(Sheet!$BS$4:$BS$151,D209),0))+
MIN(1,IF(COUNTIF($O$26:$Q$26,IF(OR(DAY(F209)=0,24&lt;DAY(F209)),E209,G209))&gt;0,COUNTIF(Sheet!$BV$4:$BV$151,D209),0))+
MIN(1,IF(COUNTIF($O$27:$Q$27,IF(OR(DAY(F209)=0,25&lt;DAY(F209)),E209,G209))&gt;0,COUNTIF(Sheet!$BY$4:$BY$151,D209),0))+
MIN(1,IF(COUNTIF($O$28:$Q$28,IF(OR(DAY(F209)=0,26&lt;DAY(F209)),E209,G209))&gt;0,COUNTIF(Sheet!$CB$4:$CB$151,D209),0))+
MIN(1,IF(COUNTIF($O$29:$Q$29,IF(OR(DAY(F209)=0,27&lt;DAY(F209)),E209,G209))&gt;0,COUNTIF(Sheet!$CE$4:$CE$151,D209),0))+
MIN(1,IF(COUNTIF($O$30:$Q$30,IF(OR(DAY(F209)=0,28&lt;DAY(F209)),E209,G209))&gt;0,COUNTIF(Sheet!$CH$4:$CH$151,D209),0))+
MIN(1,IF(COUNTIF($O$31:$Q$31,IF(OR(DAY(F209)=0,29&lt;DAY(F209)),E209,G209))&gt;0,COUNTIF(Sheet!$CK$4:$CK$151,D209),0))+
MIN(1,IF(COUNTIF($O$32:$Q$32,IF(OR(DAY(F209)=0,30&lt;DAY(F209)),E209,G209))&gt;0,COUNTIF(Sheet!$CN$4:$CN$151,D209),0))+
MIN(1,IF(COUNTIF($O$33:$Q$33,IF(OR(DAY(F209)=0,31&lt;DAY(F209)),E209,G209))&gt;0,COUNTIF(Sheet!$CQ$4:$CQ$151,D209),0)),"")</f>
        <v/>
      </c>
      <c r="J209" s="37" t="str">
        <f t="shared" ca="1" si="7"/>
        <v/>
      </c>
      <c r="K209" s="40" t="str">
        <f t="shared" ca="1" si="8"/>
        <v/>
      </c>
    </row>
    <row r="210" spans="4:11" x14ac:dyDescent="0.25">
      <c r="D210" s="39" t="str">
        <f>IF(ISBLANK(Sheet!EC208),"",IF(ISNUMBER(--Sheet!EC208),--Sheet!EC208,Sheet!EC208))</f>
        <v/>
      </c>
      <c r="E210" s="5" t="str">
        <f>IF(D210="","",IF(ISNUMBER(D210),"NEEDS NAME",IFERROR(VLOOKUP(D210,Data!$B$2:$C$300,2,FALSE),"ERROR")))</f>
        <v/>
      </c>
      <c r="F210" s="73"/>
      <c r="G210" s="74"/>
      <c r="H210" t="str">
        <f ca="1">IF(OR(E210="A1-2300",E210="B2-2300",E210="C3-2300"),IF(F210="",COUNTIF($O$3:$Q$33,E210),COUNTIF($O$3:INDIRECT(ADDRESS(DAY(F210)+1,COLUMN($Q$3))),E210)+COUNTIF(INDIRECT(ADDRESS(DAY(F210)+2,COLUMN($O$3))):$Q$33,G210)),"")</f>
        <v/>
      </c>
      <c r="I210" s="46" t="str">
        <f>IF(OR(E210="A1-2300",E210="B2-2300",E210="C3-2300"),
MIN(1,IF(COUNTIF($O$3:$Q$3,IF(OR(DAY(F210)=0,1&lt;DAY(F210)),E210,G210))&gt;0,COUNTIF(Sheet!$E$4:$E$151,D210),0))+
MIN(1,IF(COUNTIF($O$4:$Q$4,IF(OR(DAY(F210)=0,2&lt;DAY(F210)),E210,G210))&gt;0,COUNTIF(Sheet!$H$4:$H$151,D210),0))+
MIN(1,IF(COUNTIF($O$5:$Q$5,IF(OR(DAY(F210)=0,3&lt;DAY(F210)),E210,G210))&gt;0,COUNTIF(Sheet!$K$4:$K$151,D210),0))+
MIN(1,IF(COUNTIF($O$6:$Q$6,IF(OR(DAY(F210)=0,4&lt;DAY(F210)),E210,G210))&gt;0,COUNTIF(Sheet!$N$4:$N$151,D210),0))+
MIN(1,IF(COUNTIF($O$7:$Q$7,IF(OR(DAY(F210)=0,5&lt;DAY(F210)),E210,G210))&gt;0,COUNTIF(Sheet!$Q$4:$Q$151,D210),0))+
MIN(1,IF(COUNTIF($O$8:$Q$8,IF(OR(DAY(F210)=0,6&lt;DAY(F210)),E210,G210))&gt;0,COUNTIF(Sheet!$T$4:$T$151,D210),0))+
MIN(1,IF(COUNTIF($O$9:$Q$9,IF(OR(DAY(F210)=0,7&lt;DAY(F210)),E210,G210))&gt;0,COUNTIF(Sheet!$W$4:$W$151,D210),0))+
MIN(1,IF(COUNTIF($O$10:$Q$10,IF(OR(DAY(F210)=0,8&lt;DAY(F210)),E210,G210))&gt;0,COUNTIF(Sheet!$Z$4:$Z$151,D210),0))+
MIN(1,IF(COUNTIF($O$11:$Q$11,IF(OR(DAY(F210)=0,9&lt;DAY(F210)),E210,G210))&gt;0,COUNTIF(Sheet!$AC$4:$AC$151,D210),0))+
MIN(1,IF(COUNTIF($O$12:$Q$12,IF(OR(DAY(F210)=0,10&lt;DAY(F210)),E210,G210))&gt;0,COUNTIF(Sheet!$AF$4:$AF$151,D210),0))+
MIN(1,IF(COUNTIF($O$13:$Q$13,IF(OR(DAY(F210)=0,11&lt;DAY(F210)),E210,G210))&gt;0,COUNTIF(Sheet!$AI$4:$AI$151,D210),0))+
MIN(1,IF(COUNTIF($O$14:$Q$14,IF(OR(DAY(F210)=0,12&lt;DAY(F210)),E210,G210))&gt;0,COUNTIF(Sheet!$AL$4:$AL$151,D210),0))+
MIN(1,IF(COUNTIF($O$15:$Q$15,IF(OR(DAY(F210)=0,13&lt;DAY(F210)),E210,G210))&gt;0,COUNTIF(Sheet!$AO$4:$AO$151,D210),0))+
MIN(1,IF(COUNTIF($O$16:$Q$16,IF(OR(DAY(F210)=0,14&lt;DAY(F210)),E210,G210))&gt;0,COUNTIF(Sheet!$AR$4:$AR$151,D210),0))+
MIN(1,IF(COUNTIF($O$17:$Q$17,IF(OR(DAY(F210)=0,15&lt;DAY(F210)),E210,G210))&gt;0,COUNTIF(Sheet!$AU$4:$AU$151,D210),0))+
MIN(1,IF(COUNTIF($O$18:$Q$18,IF(OR(DAY(F210)=0,16&lt;DAY(F210)),E210,G210))&gt;0,COUNTIF(Sheet!$AX$4:$AX$151,D210),0))+
MIN(1,IF(COUNTIF($O$19:$Q$19,IF(OR(DAY(F210)=0,17&lt;DAY(F210)),E210,G210))&gt;0,COUNTIF(Sheet!$BA$4:$BA$151,D210),0))+
MIN(1,IF(COUNTIF($O$20:$Q$20,IF(OR(DAY(F210)=0,18&lt;DAY(F210)),E210,G210))&gt;0,COUNTIF(Sheet!$BD$4:$BD$151,D210),0))+
MIN(1,IF(COUNTIF($O$21:$Q$21,IF(OR(DAY(F210)=0,19&lt;DAY(F210)),E210,G210))&gt;0,COUNTIF(Sheet!$BG$4:$BG$151,D210),0))+
MIN(1,IF(COUNTIF($O$22:$Q$22,IF(OR(DAY(F210)=0,20&lt;DAY(F210)),E210,G210))&gt;0,COUNTIF(Sheet!$BJ$4:$BJ$151,D210),0))+
MIN(1,IF(COUNTIF($O$23:$Q$23,IF(OR(DAY(F210)=0,21&lt;DAY(F210)),E210,G210))&gt;0,COUNTIF(Sheet!$BM$4:$BM$151,D210),0))+
MIN(1,IF(COUNTIF($O$24:$Q$24,IF(OR(DAY(F210)=0,22&lt;DAY(F210)),E210,G210))&gt;0,COUNTIF(Sheet!$BP$4:$BP$151,D210),0))+
MIN(1,IF(COUNTIF($O$25:$Q$25,IF(OR(DAY(F210)=0,23&lt;DAY(F210)),E210,G210))&gt;0,COUNTIF(Sheet!$BS$4:$BS$151,D210),0))+
MIN(1,IF(COUNTIF($O$26:$Q$26,IF(OR(DAY(F210)=0,24&lt;DAY(F210)),E210,G210))&gt;0,COUNTIF(Sheet!$BV$4:$BV$151,D210),0))+
MIN(1,IF(COUNTIF($O$27:$Q$27,IF(OR(DAY(F210)=0,25&lt;DAY(F210)),E210,G210))&gt;0,COUNTIF(Sheet!$BY$4:$BY$151,D210),0))+
MIN(1,IF(COUNTIF($O$28:$Q$28,IF(OR(DAY(F210)=0,26&lt;DAY(F210)),E210,G210))&gt;0,COUNTIF(Sheet!$CB$4:$CB$151,D210),0))+
MIN(1,IF(COUNTIF($O$29:$Q$29,IF(OR(DAY(F210)=0,27&lt;DAY(F210)),E210,G210))&gt;0,COUNTIF(Sheet!$CE$4:$CE$151,D210),0))+
MIN(1,IF(COUNTIF($O$30:$Q$30,IF(OR(DAY(F210)=0,28&lt;DAY(F210)),E210,G210))&gt;0,COUNTIF(Sheet!$CH$4:$CH$151,D210),0))+
MIN(1,IF(COUNTIF($O$31:$Q$31,IF(OR(DAY(F210)=0,29&lt;DAY(F210)),E210,G210))&gt;0,COUNTIF(Sheet!$CK$4:$CK$151,D210),0))+
MIN(1,IF(COUNTIF($O$32:$Q$32,IF(OR(DAY(F210)=0,30&lt;DAY(F210)),E210,G210))&gt;0,COUNTIF(Sheet!$CN$4:$CN$151,D210),0))+
MIN(1,IF(COUNTIF($O$33:$Q$33,IF(OR(DAY(F210)=0,31&lt;DAY(F210)),E210,G210))&gt;0,COUNTIF(Sheet!$CQ$4:$CQ$151,D210),0)),"")</f>
        <v/>
      </c>
      <c r="J210" s="37" t="str">
        <f t="shared" ca="1" si="7"/>
        <v/>
      </c>
      <c r="K210" s="40" t="str">
        <f t="shared" ca="1" si="8"/>
        <v/>
      </c>
    </row>
    <row r="211" spans="4:11" x14ac:dyDescent="0.25">
      <c r="D211" s="39" t="str">
        <f>IF(ISBLANK(Sheet!EC209),"",IF(ISNUMBER(--Sheet!EC209),--Sheet!EC209,Sheet!EC209))</f>
        <v/>
      </c>
      <c r="E211" s="5" t="str">
        <f>IF(D211="","",IF(ISNUMBER(D211),"NEEDS NAME",IFERROR(VLOOKUP(D211,Data!$B$2:$C$300,2,FALSE),"ERROR")))</f>
        <v/>
      </c>
      <c r="F211" s="73"/>
      <c r="G211" s="74"/>
      <c r="H211" t="str">
        <f ca="1">IF(OR(E211="A1-2300",E211="B2-2300",E211="C3-2300"),IF(F211="",COUNTIF($O$3:$Q$33,E211),COUNTIF($O$3:INDIRECT(ADDRESS(DAY(F211)+1,COLUMN($Q$3))),E211)+COUNTIF(INDIRECT(ADDRESS(DAY(F211)+2,COLUMN($O$3))):$Q$33,G211)),"")</f>
        <v/>
      </c>
      <c r="I211" s="46" t="str">
        <f>IF(OR(E211="A1-2300",E211="B2-2300",E211="C3-2300"),
MIN(1,IF(COUNTIF($O$3:$Q$3,IF(OR(DAY(F211)=0,1&lt;DAY(F211)),E211,G211))&gt;0,COUNTIF(Sheet!$E$4:$E$151,D211),0))+
MIN(1,IF(COUNTIF($O$4:$Q$4,IF(OR(DAY(F211)=0,2&lt;DAY(F211)),E211,G211))&gt;0,COUNTIF(Sheet!$H$4:$H$151,D211),0))+
MIN(1,IF(COUNTIF($O$5:$Q$5,IF(OR(DAY(F211)=0,3&lt;DAY(F211)),E211,G211))&gt;0,COUNTIF(Sheet!$K$4:$K$151,D211),0))+
MIN(1,IF(COUNTIF($O$6:$Q$6,IF(OR(DAY(F211)=0,4&lt;DAY(F211)),E211,G211))&gt;0,COUNTIF(Sheet!$N$4:$N$151,D211),0))+
MIN(1,IF(COUNTIF($O$7:$Q$7,IF(OR(DAY(F211)=0,5&lt;DAY(F211)),E211,G211))&gt;0,COUNTIF(Sheet!$Q$4:$Q$151,D211),0))+
MIN(1,IF(COUNTIF($O$8:$Q$8,IF(OR(DAY(F211)=0,6&lt;DAY(F211)),E211,G211))&gt;0,COUNTIF(Sheet!$T$4:$T$151,D211),0))+
MIN(1,IF(COUNTIF($O$9:$Q$9,IF(OR(DAY(F211)=0,7&lt;DAY(F211)),E211,G211))&gt;0,COUNTIF(Sheet!$W$4:$W$151,D211),0))+
MIN(1,IF(COUNTIF($O$10:$Q$10,IF(OR(DAY(F211)=0,8&lt;DAY(F211)),E211,G211))&gt;0,COUNTIF(Sheet!$Z$4:$Z$151,D211),0))+
MIN(1,IF(COUNTIF($O$11:$Q$11,IF(OR(DAY(F211)=0,9&lt;DAY(F211)),E211,G211))&gt;0,COUNTIF(Sheet!$AC$4:$AC$151,D211),0))+
MIN(1,IF(COUNTIF($O$12:$Q$12,IF(OR(DAY(F211)=0,10&lt;DAY(F211)),E211,G211))&gt;0,COUNTIF(Sheet!$AF$4:$AF$151,D211),0))+
MIN(1,IF(COUNTIF($O$13:$Q$13,IF(OR(DAY(F211)=0,11&lt;DAY(F211)),E211,G211))&gt;0,COUNTIF(Sheet!$AI$4:$AI$151,D211),0))+
MIN(1,IF(COUNTIF($O$14:$Q$14,IF(OR(DAY(F211)=0,12&lt;DAY(F211)),E211,G211))&gt;0,COUNTIF(Sheet!$AL$4:$AL$151,D211),0))+
MIN(1,IF(COUNTIF($O$15:$Q$15,IF(OR(DAY(F211)=0,13&lt;DAY(F211)),E211,G211))&gt;0,COUNTIF(Sheet!$AO$4:$AO$151,D211),0))+
MIN(1,IF(COUNTIF($O$16:$Q$16,IF(OR(DAY(F211)=0,14&lt;DAY(F211)),E211,G211))&gt;0,COUNTIF(Sheet!$AR$4:$AR$151,D211),0))+
MIN(1,IF(COUNTIF($O$17:$Q$17,IF(OR(DAY(F211)=0,15&lt;DAY(F211)),E211,G211))&gt;0,COUNTIF(Sheet!$AU$4:$AU$151,D211),0))+
MIN(1,IF(COUNTIF($O$18:$Q$18,IF(OR(DAY(F211)=0,16&lt;DAY(F211)),E211,G211))&gt;0,COUNTIF(Sheet!$AX$4:$AX$151,D211),0))+
MIN(1,IF(COUNTIF($O$19:$Q$19,IF(OR(DAY(F211)=0,17&lt;DAY(F211)),E211,G211))&gt;0,COUNTIF(Sheet!$BA$4:$BA$151,D211),0))+
MIN(1,IF(COUNTIF($O$20:$Q$20,IF(OR(DAY(F211)=0,18&lt;DAY(F211)),E211,G211))&gt;0,COUNTIF(Sheet!$BD$4:$BD$151,D211),0))+
MIN(1,IF(COUNTIF($O$21:$Q$21,IF(OR(DAY(F211)=0,19&lt;DAY(F211)),E211,G211))&gt;0,COUNTIF(Sheet!$BG$4:$BG$151,D211),0))+
MIN(1,IF(COUNTIF($O$22:$Q$22,IF(OR(DAY(F211)=0,20&lt;DAY(F211)),E211,G211))&gt;0,COUNTIF(Sheet!$BJ$4:$BJ$151,D211),0))+
MIN(1,IF(COUNTIF($O$23:$Q$23,IF(OR(DAY(F211)=0,21&lt;DAY(F211)),E211,G211))&gt;0,COUNTIF(Sheet!$BM$4:$BM$151,D211),0))+
MIN(1,IF(COUNTIF($O$24:$Q$24,IF(OR(DAY(F211)=0,22&lt;DAY(F211)),E211,G211))&gt;0,COUNTIF(Sheet!$BP$4:$BP$151,D211),0))+
MIN(1,IF(COUNTIF($O$25:$Q$25,IF(OR(DAY(F211)=0,23&lt;DAY(F211)),E211,G211))&gt;0,COUNTIF(Sheet!$BS$4:$BS$151,D211),0))+
MIN(1,IF(COUNTIF($O$26:$Q$26,IF(OR(DAY(F211)=0,24&lt;DAY(F211)),E211,G211))&gt;0,COUNTIF(Sheet!$BV$4:$BV$151,D211),0))+
MIN(1,IF(COUNTIF($O$27:$Q$27,IF(OR(DAY(F211)=0,25&lt;DAY(F211)),E211,G211))&gt;0,COUNTIF(Sheet!$BY$4:$BY$151,D211),0))+
MIN(1,IF(COUNTIF($O$28:$Q$28,IF(OR(DAY(F211)=0,26&lt;DAY(F211)),E211,G211))&gt;0,COUNTIF(Sheet!$CB$4:$CB$151,D211),0))+
MIN(1,IF(COUNTIF($O$29:$Q$29,IF(OR(DAY(F211)=0,27&lt;DAY(F211)),E211,G211))&gt;0,COUNTIF(Sheet!$CE$4:$CE$151,D211),0))+
MIN(1,IF(COUNTIF($O$30:$Q$30,IF(OR(DAY(F211)=0,28&lt;DAY(F211)),E211,G211))&gt;0,COUNTIF(Sheet!$CH$4:$CH$151,D211),0))+
MIN(1,IF(COUNTIF($O$31:$Q$31,IF(OR(DAY(F211)=0,29&lt;DAY(F211)),E211,G211))&gt;0,COUNTIF(Sheet!$CK$4:$CK$151,D211),0))+
MIN(1,IF(COUNTIF($O$32:$Q$32,IF(OR(DAY(F211)=0,30&lt;DAY(F211)),E211,G211))&gt;0,COUNTIF(Sheet!$CN$4:$CN$151,D211),0))+
MIN(1,IF(COUNTIF($O$33:$Q$33,IF(OR(DAY(F211)=0,31&lt;DAY(F211)),E211,G211))&gt;0,COUNTIF(Sheet!$CQ$4:$CQ$151,D211),0)),"")</f>
        <v/>
      </c>
      <c r="J211" s="37" t="str">
        <f t="shared" ca="1" si="7"/>
        <v/>
      </c>
      <c r="K211" s="40" t="str">
        <f t="shared" ca="1" si="8"/>
        <v/>
      </c>
    </row>
    <row r="212" spans="4:11" x14ac:dyDescent="0.25">
      <c r="D212" s="39" t="str">
        <f>IF(ISBLANK(Sheet!EC210),"",IF(ISNUMBER(--Sheet!EC210),--Sheet!EC210,Sheet!EC210))</f>
        <v/>
      </c>
      <c r="E212" s="5" t="str">
        <f>IF(D212="","",IF(ISNUMBER(D212),"NEEDS NAME",IFERROR(VLOOKUP(D212,Data!$B$2:$C$300,2,FALSE),"ERROR")))</f>
        <v/>
      </c>
      <c r="F212" s="73"/>
      <c r="G212" s="74"/>
      <c r="H212" t="str">
        <f ca="1">IF(OR(E212="A1-2300",E212="B2-2300",E212="C3-2300"),IF(F212="",COUNTIF($O$3:$Q$33,E212),COUNTIF($O$3:INDIRECT(ADDRESS(DAY(F212)+1,COLUMN($Q$3))),E212)+COUNTIF(INDIRECT(ADDRESS(DAY(F212)+2,COLUMN($O$3))):$Q$33,G212)),"")</f>
        <v/>
      </c>
      <c r="I212" s="46" t="str">
        <f>IF(OR(E212="A1-2300",E212="B2-2300",E212="C3-2300"),
MIN(1,IF(COUNTIF($O$3:$Q$3,IF(OR(DAY(F212)=0,1&lt;DAY(F212)),E212,G212))&gt;0,COUNTIF(Sheet!$E$4:$E$151,D212),0))+
MIN(1,IF(COUNTIF($O$4:$Q$4,IF(OR(DAY(F212)=0,2&lt;DAY(F212)),E212,G212))&gt;0,COUNTIF(Sheet!$H$4:$H$151,D212),0))+
MIN(1,IF(COUNTIF($O$5:$Q$5,IF(OR(DAY(F212)=0,3&lt;DAY(F212)),E212,G212))&gt;0,COUNTIF(Sheet!$K$4:$K$151,D212),0))+
MIN(1,IF(COUNTIF($O$6:$Q$6,IF(OR(DAY(F212)=0,4&lt;DAY(F212)),E212,G212))&gt;0,COUNTIF(Sheet!$N$4:$N$151,D212),0))+
MIN(1,IF(COUNTIF($O$7:$Q$7,IF(OR(DAY(F212)=0,5&lt;DAY(F212)),E212,G212))&gt;0,COUNTIF(Sheet!$Q$4:$Q$151,D212),0))+
MIN(1,IF(COUNTIF($O$8:$Q$8,IF(OR(DAY(F212)=0,6&lt;DAY(F212)),E212,G212))&gt;0,COUNTIF(Sheet!$T$4:$T$151,D212),0))+
MIN(1,IF(COUNTIF($O$9:$Q$9,IF(OR(DAY(F212)=0,7&lt;DAY(F212)),E212,G212))&gt;0,COUNTIF(Sheet!$W$4:$W$151,D212),0))+
MIN(1,IF(COUNTIF($O$10:$Q$10,IF(OR(DAY(F212)=0,8&lt;DAY(F212)),E212,G212))&gt;0,COUNTIF(Sheet!$Z$4:$Z$151,D212),0))+
MIN(1,IF(COUNTIF($O$11:$Q$11,IF(OR(DAY(F212)=0,9&lt;DAY(F212)),E212,G212))&gt;0,COUNTIF(Sheet!$AC$4:$AC$151,D212),0))+
MIN(1,IF(COUNTIF($O$12:$Q$12,IF(OR(DAY(F212)=0,10&lt;DAY(F212)),E212,G212))&gt;0,COUNTIF(Sheet!$AF$4:$AF$151,D212),0))+
MIN(1,IF(COUNTIF($O$13:$Q$13,IF(OR(DAY(F212)=0,11&lt;DAY(F212)),E212,G212))&gt;0,COUNTIF(Sheet!$AI$4:$AI$151,D212),0))+
MIN(1,IF(COUNTIF($O$14:$Q$14,IF(OR(DAY(F212)=0,12&lt;DAY(F212)),E212,G212))&gt;0,COUNTIF(Sheet!$AL$4:$AL$151,D212),0))+
MIN(1,IF(COUNTIF($O$15:$Q$15,IF(OR(DAY(F212)=0,13&lt;DAY(F212)),E212,G212))&gt;0,COUNTIF(Sheet!$AO$4:$AO$151,D212),0))+
MIN(1,IF(COUNTIF($O$16:$Q$16,IF(OR(DAY(F212)=0,14&lt;DAY(F212)),E212,G212))&gt;0,COUNTIF(Sheet!$AR$4:$AR$151,D212),0))+
MIN(1,IF(COUNTIF($O$17:$Q$17,IF(OR(DAY(F212)=0,15&lt;DAY(F212)),E212,G212))&gt;0,COUNTIF(Sheet!$AU$4:$AU$151,D212),0))+
MIN(1,IF(COUNTIF($O$18:$Q$18,IF(OR(DAY(F212)=0,16&lt;DAY(F212)),E212,G212))&gt;0,COUNTIF(Sheet!$AX$4:$AX$151,D212),0))+
MIN(1,IF(COUNTIF($O$19:$Q$19,IF(OR(DAY(F212)=0,17&lt;DAY(F212)),E212,G212))&gt;0,COUNTIF(Sheet!$BA$4:$BA$151,D212),0))+
MIN(1,IF(COUNTIF($O$20:$Q$20,IF(OR(DAY(F212)=0,18&lt;DAY(F212)),E212,G212))&gt;0,COUNTIF(Sheet!$BD$4:$BD$151,D212),0))+
MIN(1,IF(COUNTIF($O$21:$Q$21,IF(OR(DAY(F212)=0,19&lt;DAY(F212)),E212,G212))&gt;0,COUNTIF(Sheet!$BG$4:$BG$151,D212),0))+
MIN(1,IF(COUNTIF($O$22:$Q$22,IF(OR(DAY(F212)=0,20&lt;DAY(F212)),E212,G212))&gt;0,COUNTIF(Sheet!$BJ$4:$BJ$151,D212),0))+
MIN(1,IF(COUNTIF($O$23:$Q$23,IF(OR(DAY(F212)=0,21&lt;DAY(F212)),E212,G212))&gt;0,COUNTIF(Sheet!$BM$4:$BM$151,D212),0))+
MIN(1,IF(COUNTIF($O$24:$Q$24,IF(OR(DAY(F212)=0,22&lt;DAY(F212)),E212,G212))&gt;0,COUNTIF(Sheet!$BP$4:$BP$151,D212),0))+
MIN(1,IF(COUNTIF($O$25:$Q$25,IF(OR(DAY(F212)=0,23&lt;DAY(F212)),E212,G212))&gt;0,COUNTIF(Sheet!$BS$4:$BS$151,D212),0))+
MIN(1,IF(COUNTIF($O$26:$Q$26,IF(OR(DAY(F212)=0,24&lt;DAY(F212)),E212,G212))&gt;0,COUNTIF(Sheet!$BV$4:$BV$151,D212),0))+
MIN(1,IF(COUNTIF($O$27:$Q$27,IF(OR(DAY(F212)=0,25&lt;DAY(F212)),E212,G212))&gt;0,COUNTIF(Sheet!$BY$4:$BY$151,D212),0))+
MIN(1,IF(COUNTIF($O$28:$Q$28,IF(OR(DAY(F212)=0,26&lt;DAY(F212)),E212,G212))&gt;0,COUNTIF(Sheet!$CB$4:$CB$151,D212),0))+
MIN(1,IF(COUNTIF($O$29:$Q$29,IF(OR(DAY(F212)=0,27&lt;DAY(F212)),E212,G212))&gt;0,COUNTIF(Sheet!$CE$4:$CE$151,D212),0))+
MIN(1,IF(COUNTIF($O$30:$Q$30,IF(OR(DAY(F212)=0,28&lt;DAY(F212)),E212,G212))&gt;0,COUNTIF(Sheet!$CH$4:$CH$151,D212),0))+
MIN(1,IF(COUNTIF($O$31:$Q$31,IF(OR(DAY(F212)=0,29&lt;DAY(F212)),E212,G212))&gt;0,COUNTIF(Sheet!$CK$4:$CK$151,D212),0))+
MIN(1,IF(COUNTIF($O$32:$Q$32,IF(OR(DAY(F212)=0,30&lt;DAY(F212)),E212,G212))&gt;0,COUNTIF(Sheet!$CN$4:$CN$151,D212),0))+
MIN(1,IF(COUNTIF($O$33:$Q$33,IF(OR(DAY(F212)=0,31&lt;DAY(F212)),E212,G212))&gt;0,COUNTIF(Sheet!$CQ$4:$CQ$151,D212),0)),"")</f>
        <v/>
      </c>
      <c r="J212" s="37" t="str">
        <f t="shared" ca="1" si="7"/>
        <v/>
      </c>
      <c r="K212" s="40" t="str">
        <f t="shared" ca="1" si="8"/>
        <v/>
      </c>
    </row>
    <row r="213" spans="4:11" x14ac:dyDescent="0.25">
      <c r="D213" s="39" t="str">
        <f>IF(ISBLANK(Sheet!EC211),"",IF(ISNUMBER(--Sheet!EC211),--Sheet!EC211,Sheet!EC211))</f>
        <v/>
      </c>
      <c r="E213" s="5" t="str">
        <f>IF(D213="","",IF(ISNUMBER(D213),"NEEDS NAME",IFERROR(VLOOKUP(D213,Data!$B$2:$C$300,2,FALSE),"ERROR")))</f>
        <v/>
      </c>
      <c r="F213" s="73"/>
      <c r="G213" s="74"/>
      <c r="H213" t="str">
        <f ca="1">IF(OR(E213="A1-2300",E213="B2-2300",E213="C3-2300"),IF(F213="",COUNTIF($O$3:$Q$33,E213),COUNTIF($O$3:INDIRECT(ADDRESS(DAY(F213)+1,COLUMN($Q$3))),E213)+COUNTIF(INDIRECT(ADDRESS(DAY(F213)+2,COLUMN($O$3))):$Q$33,G213)),"")</f>
        <v/>
      </c>
      <c r="I213" s="46" t="str">
        <f>IF(OR(E213="A1-2300",E213="B2-2300",E213="C3-2300"),
MIN(1,IF(COUNTIF($O$3:$Q$3,IF(OR(DAY(F213)=0,1&lt;DAY(F213)),E213,G213))&gt;0,COUNTIF(Sheet!$E$4:$E$151,D213),0))+
MIN(1,IF(COUNTIF($O$4:$Q$4,IF(OR(DAY(F213)=0,2&lt;DAY(F213)),E213,G213))&gt;0,COUNTIF(Sheet!$H$4:$H$151,D213),0))+
MIN(1,IF(COUNTIF($O$5:$Q$5,IF(OR(DAY(F213)=0,3&lt;DAY(F213)),E213,G213))&gt;0,COUNTIF(Sheet!$K$4:$K$151,D213),0))+
MIN(1,IF(COUNTIF($O$6:$Q$6,IF(OR(DAY(F213)=0,4&lt;DAY(F213)),E213,G213))&gt;0,COUNTIF(Sheet!$N$4:$N$151,D213),0))+
MIN(1,IF(COUNTIF($O$7:$Q$7,IF(OR(DAY(F213)=0,5&lt;DAY(F213)),E213,G213))&gt;0,COUNTIF(Sheet!$Q$4:$Q$151,D213),0))+
MIN(1,IF(COUNTIF($O$8:$Q$8,IF(OR(DAY(F213)=0,6&lt;DAY(F213)),E213,G213))&gt;0,COUNTIF(Sheet!$T$4:$T$151,D213),0))+
MIN(1,IF(COUNTIF($O$9:$Q$9,IF(OR(DAY(F213)=0,7&lt;DAY(F213)),E213,G213))&gt;0,COUNTIF(Sheet!$W$4:$W$151,D213),0))+
MIN(1,IF(COUNTIF($O$10:$Q$10,IF(OR(DAY(F213)=0,8&lt;DAY(F213)),E213,G213))&gt;0,COUNTIF(Sheet!$Z$4:$Z$151,D213),0))+
MIN(1,IF(COUNTIF($O$11:$Q$11,IF(OR(DAY(F213)=0,9&lt;DAY(F213)),E213,G213))&gt;0,COUNTIF(Sheet!$AC$4:$AC$151,D213),0))+
MIN(1,IF(COUNTIF($O$12:$Q$12,IF(OR(DAY(F213)=0,10&lt;DAY(F213)),E213,G213))&gt;0,COUNTIF(Sheet!$AF$4:$AF$151,D213),0))+
MIN(1,IF(COUNTIF($O$13:$Q$13,IF(OR(DAY(F213)=0,11&lt;DAY(F213)),E213,G213))&gt;0,COUNTIF(Sheet!$AI$4:$AI$151,D213),0))+
MIN(1,IF(COUNTIF($O$14:$Q$14,IF(OR(DAY(F213)=0,12&lt;DAY(F213)),E213,G213))&gt;0,COUNTIF(Sheet!$AL$4:$AL$151,D213),0))+
MIN(1,IF(COUNTIF($O$15:$Q$15,IF(OR(DAY(F213)=0,13&lt;DAY(F213)),E213,G213))&gt;0,COUNTIF(Sheet!$AO$4:$AO$151,D213),0))+
MIN(1,IF(COUNTIF($O$16:$Q$16,IF(OR(DAY(F213)=0,14&lt;DAY(F213)),E213,G213))&gt;0,COUNTIF(Sheet!$AR$4:$AR$151,D213),0))+
MIN(1,IF(COUNTIF($O$17:$Q$17,IF(OR(DAY(F213)=0,15&lt;DAY(F213)),E213,G213))&gt;0,COUNTIF(Sheet!$AU$4:$AU$151,D213),0))+
MIN(1,IF(COUNTIF($O$18:$Q$18,IF(OR(DAY(F213)=0,16&lt;DAY(F213)),E213,G213))&gt;0,COUNTIF(Sheet!$AX$4:$AX$151,D213),0))+
MIN(1,IF(COUNTIF($O$19:$Q$19,IF(OR(DAY(F213)=0,17&lt;DAY(F213)),E213,G213))&gt;0,COUNTIF(Sheet!$BA$4:$BA$151,D213),0))+
MIN(1,IF(COUNTIF($O$20:$Q$20,IF(OR(DAY(F213)=0,18&lt;DAY(F213)),E213,G213))&gt;0,COUNTIF(Sheet!$BD$4:$BD$151,D213),0))+
MIN(1,IF(COUNTIF($O$21:$Q$21,IF(OR(DAY(F213)=0,19&lt;DAY(F213)),E213,G213))&gt;0,COUNTIF(Sheet!$BG$4:$BG$151,D213),0))+
MIN(1,IF(COUNTIF($O$22:$Q$22,IF(OR(DAY(F213)=0,20&lt;DAY(F213)),E213,G213))&gt;0,COUNTIF(Sheet!$BJ$4:$BJ$151,D213),0))+
MIN(1,IF(COUNTIF($O$23:$Q$23,IF(OR(DAY(F213)=0,21&lt;DAY(F213)),E213,G213))&gt;0,COUNTIF(Sheet!$BM$4:$BM$151,D213),0))+
MIN(1,IF(COUNTIF($O$24:$Q$24,IF(OR(DAY(F213)=0,22&lt;DAY(F213)),E213,G213))&gt;0,COUNTIF(Sheet!$BP$4:$BP$151,D213),0))+
MIN(1,IF(COUNTIF($O$25:$Q$25,IF(OR(DAY(F213)=0,23&lt;DAY(F213)),E213,G213))&gt;0,COUNTIF(Sheet!$BS$4:$BS$151,D213),0))+
MIN(1,IF(COUNTIF($O$26:$Q$26,IF(OR(DAY(F213)=0,24&lt;DAY(F213)),E213,G213))&gt;0,COUNTIF(Sheet!$BV$4:$BV$151,D213),0))+
MIN(1,IF(COUNTIF($O$27:$Q$27,IF(OR(DAY(F213)=0,25&lt;DAY(F213)),E213,G213))&gt;0,COUNTIF(Sheet!$BY$4:$BY$151,D213),0))+
MIN(1,IF(COUNTIF($O$28:$Q$28,IF(OR(DAY(F213)=0,26&lt;DAY(F213)),E213,G213))&gt;0,COUNTIF(Sheet!$CB$4:$CB$151,D213),0))+
MIN(1,IF(COUNTIF($O$29:$Q$29,IF(OR(DAY(F213)=0,27&lt;DAY(F213)),E213,G213))&gt;0,COUNTIF(Sheet!$CE$4:$CE$151,D213),0))+
MIN(1,IF(COUNTIF($O$30:$Q$30,IF(OR(DAY(F213)=0,28&lt;DAY(F213)),E213,G213))&gt;0,COUNTIF(Sheet!$CH$4:$CH$151,D213),0))+
MIN(1,IF(COUNTIF($O$31:$Q$31,IF(OR(DAY(F213)=0,29&lt;DAY(F213)),E213,G213))&gt;0,COUNTIF(Sheet!$CK$4:$CK$151,D213),0))+
MIN(1,IF(COUNTIF($O$32:$Q$32,IF(OR(DAY(F213)=0,30&lt;DAY(F213)),E213,G213))&gt;0,COUNTIF(Sheet!$CN$4:$CN$151,D213),0))+
MIN(1,IF(COUNTIF($O$33:$Q$33,IF(OR(DAY(F213)=0,31&lt;DAY(F213)),E213,G213))&gt;0,COUNTIF(Sheet!$CQ$4:$CQ$151,D213),0)),"")</f>
        <v/>
      </c>
      <c r="J213" s="37" t="str">
        <f t="shared" ca="1" si="7"/>
        <v/>
      </c>
      <c r="K213" s="40" t="str">
        <f t="shared" ca="1" si="8"/>
        <v/>
      </c>
    </row>
    <row r="214" spans="4:11" x14ac:dyDescent="0.25">
      <c r="D214" s="39" t="str">
        <f>IF(ISBLANK(Sheet!EC212),"",IF(ISNUMBER(--Sheet!EC212),--Sheet!EC212,Sheet!EC212))</f>
        <v/>
      </c>
      <c r="E214" s="5" t="str">
        <f>IF(D214="","",IF(ISNUMBER(D214),"NEEDS NAME",IFERROR(VLOOKUP(D214,Data!$B$2:$C$300,2,FALSE),"ERROR")))</f>
        <v/>
      </c>
      <c r="F214" s="73"/>
      <c r="G214" s="74"/>
      <c r="H214" t="str">
        <f ca="1">IF(OR(E214="A1-2300",E214="B2-2300",E214="C3-2300"),IF(F214="",COUNTIF($O$3:$Q$33,E214),COUNTIF($O$3:INDIRECT(ADDRESS(DAY(F214)+1,COLUMN($Q$3))),E214)+COUNTIF(INDIRECT(ADDRESS(DAY(F214)+2,COLUMN($O$3))):$Q$33,G214)),"")</f>
        <v/>
      </c>
      <c r="I214" s="46" t="str">
        <f>IF(OR(E214="A1-2300",E214="B2-2300",E214="C3-2300"),
MIN(1,IF(COUNTIF($O$3:$Q$3,IF(OR(DAY(F214)=0,1&lt;DAY(F214)),E214,G214))&gt;0,COUNTIF(Sheet!$E$4:$E$151,D214),0))+
MIN(1,IF(COUNTIF($O$4:$Q$4,IF(OR(DAY(F214)=0,2&lt;DAY(F214)),E214,G214))&gt;0,COUNTIF(Sheet!$H$4:$H$151,D214),0))+
MIN(1,IF(COUNTIF($O$5:$Q$5,IF(OR(DAY(F214)=0,3&lt;DAY(F214)),E214,G214))&gt;0,COUNTIF(Sheet!$K$4:$K$151,D214),0))+
MIN(1,IF(COUNTIF($O$6:$Q$6,IF(OR(DAY(F214)=0,4&lt;DAY(F214)),E214,G214))&gt;0,COUNTIF(Sheet!$N$4:$N$151,D214),0))+
MIN(1,IF(COUNTIF($O$7:$Q$7,IF(OR(DAY(F214)=0,5&lt;DAY(F214)),E214,G214))&gt;0,COUNTIF(Sheet!$Q$4:$Q$151,D214),0))+
MIN(1,IF(COUNTIF($O$8:$Q$8,IF(OR(DAY(F214)=0,6&lt;DAY(F214)),E214,G214))&gt;0,COUNTIF(Sheet!$T$4:$T$151,D214),0))+
MIN(1,IF(COUNTIF($O$9:$Q$9,IF(OR(DAY(F214)=0,7&lt;DAY(F214)),E214,G214))&gt;0,COUNTIF(Sheet!$W$4:$W$151,D214),0))+
MIN(1,IF(COUNTIF($O$10:$Q$10,IF(OR(DAY(F214)=0,8&lt;DAY(F214)),E214,G214))&gt;0,COUNTIF(Sheet!$Z$4:$Z$151,D214),0))+
MIN(1,IF(COUNTIF($O$11:$Q$11,IF(OR(DAY(F214)=0,9&lt;DAY(F214)),E214,G214))&gt;0,COUNTIF(Sheet!$AC$4:$AC$151,D214),0))+
MIN(1,IF(COUNTIF($O$12:$Q$12,IF(OR(DAY(F214)=0,10&lt;DAY(F214)),E214,G214))&gt;0,COUNTIF(Sheet!$AF$4:$AF$151,D214),0))+
MIN(1,IF(COUNTIF($O$13:$Q$13,IF(OR(DAY(F214)=0,11&lt;DAY(F214)),E214,G214))&gt;0,COUNTIF(Sheet!$AI$4:$AI$151,D214),0))+
MIN(1,IF(COUNTIF($O$14:$Q$14,IF(OR(DAY(F214)=0,12&lt;DAY(F214)),E214,G214))&gt;0,COUNTIF(Sheet!$AL$4:$AL$151,D214),0))+
MIN(1,IF(COUNTIF($O$15:$Q$15,IF(OR(DAY(F214)=0,13&lt;DAY(F214)),E214,G214))&gt;0,COUNTIF(Sheet!$AO$4:$AO$151,D214),0))+
MIN(1,IF(COUNTIF($O$16:$Q$16,IF(OR(DAY(F214)=0,14&lt;DAY(F214)),E214,G214))&gt;0,COUNTIF(Sheet!$AR$4:$AR$151,D214),0))+
MIN(1,IF(COUNTIF($O$17:$Q$17,IF(OR(DAY(F214)=0,15&lt;DAY(F214)),E214,G214))&gt;0,COUNTIF(Sheet!$AU$4:$AU$151,D214),0))+
MIN(1,IF(COUNTIF($O$18:$Q$18,IF(OR(DAY(F214)=0,16&lt;DAY(F214)),E214,G214))&gt;0,COUNTIF(Sheet!$AX$4:$AX$151,D214),0))+
MIN(1,IF(COUNTIF($O$19:$Q$19,IF(OR(DAY(F214)=0,17&lt;DAY(F214)),E214,G214))&gt;0,COUNTIF(Sheet!$BA$4:$BA$151,D214),0))+
MIN(1,IF(COUNTIF($O$20:$Q$20,IF(OR(DAY(F214)=0,18&lt;DAY(F214)),E214,G214))&gt;0,COUNTIF(Sheet!$BD$4:$BD$151,D214),0))+
MIN(1,IF(COUNTIF($O$21:$Q$21,IF(OR(DAY(F214)=0,19&lt;DAY(F214)),E214,G214))&gt;0,COUNTIF(Sheet!$BG$4:$BG$151,D214),0))+
MIN(1,IF(COUNTIF($O$22:$Q$22,IF(OR(DAY(F214)=0,20&lt;DAY(F214)),E214,G214))&gt;0,COUNTIF(Sheet!$BJ$4:$BJ$151,D214),0))+
MIN(1,IF(COUNTIF($O$23:$Q$23,IF(OR(DAY(F214)=0,21&lt;DAY(F214)),E214,G214))&gt;0,COUNTIF(Sheet!$BM$4:$BM$151,D214),0))+
MIN(1,IF(COUNTIF($O$24:$Q$24,IF(OR(DAY(F214)=0,22&lt;DAY(F214)),E214,G214))&gt;0,COUNTIF(Sheet!$BP$4:$BP$151,D214),0))+
MIN(1,IF(COUNTIF($O$25:$Q$25,IF(OR(DAY(F214)=0,23&lt;DAY(F214)),E214,G214))&gt;0,COUNTIF(Sheet!$BS$4:$BS$151,D214),0))+
MIN(1,IF(COUNTIF($O$26:$Q$26,IF(OR(DAY(F214)=0,24&lt;DAY(F214)),E214,G214))&gt;0,COUNTIF(Sheet!$BV$4:$BV$151,D214),0))+
MIN(1,IF(COUNTIF($O$27:$Q$27,IF(OR(DAY(F214)=0,25&lt;DAY(F214)),E214,G214))&gt;0,COUNTIF(Sheet!$BY$4:$BY$151,D214),0))+
MIN(1,IF(COUNTIF($O$28:$Q$28,IF(OR(DAY(F214)=0,26&lt;DAY(F214)),E214,G214))&gt;0,COUNTIF(Sheet!$CB$4:$CB$151,D214),0))+
MIN(1,IF(COUNTIF($O$29:$Q$29,IF(OR(DAY(F214)=0,27&lt;DAY(F214)),E214,G214))&gt;0,COUNTIF(Sheet!$CE$4:$CE$151,D214),0))+
MIN(1,IF(COUNTIF($O$30:$Q$30,IF(OR(DAY(F214)=0,28&lt;DAY(F214)),E214,G214))&gt;0,COUNTIF(Sheet!$CH$4:$CH$151,D214),0))+
MIN(1,IF(COUNTIF($O$31:$Q$31,IF(OR(DAY(F214)=0,29&lt;DAY(F214)),E214,G214))&gt;0,COUNTIF(Sheet!$CK$4:$CK$151,D214),0))+
MIN(1,IF(COUNTIF($O$32:$Q$32,IF(OR(DAY(F214)=0,30&lt;DAY(F214)),E214,G214))&gt;0,COUNTIF(Sheet!$CN$4:$CN$151,D214),0))+
MIN(1,IF(COUNTIF($O$33:$Q$33,IF(OR(DAY(F214)=0,31&lt;DAY(F214)),E214,G214))&gt;0,COUNTIF(Sheet!$CQ$4:$CQ$151,D214),0)),"")</f>
        <v/>
      </c>
      <c r="J214" s="37" t="str">
        <f t="shared" ca="1" si="7"/>
        <v/>
      </c>
      <c r="K214" s="40" t="str">
        <f t="shared" ca="1" si="8"/>
        <v/>
      </c>
    </row>
    <row r="215" spans="4:11" x14ac:dyDescent="0.25">
      <c r="D215" s="39" t="str">
        <f>IF(ISBLANK(Sheet!EC213),"",IF(ISNUMBER(--Sheet!EC213),--Sheet!EC213,Sheet!EC213))</f>
        <v/>
      </c>
      <c r="E215" s="5" t="str">
        <f>IF(D215="","",IF(ISNUMBER(D215),"NEEDS NAME",IFERROR(VLOOKUP(D215,Data!$B$2:$C$300,2,FALSE),"ERROR")))</f>
        <v/>
      </c>
      <c r="F215" s="73"/>
      <c r="G215" s="74"/>
      <c r="H215" t="str">
        <f ca="1">IF(OR(E215="A1-2300",E215="B2-2300",E215="C3-2300"),IF(F215="",COUNTIF($O$3:$Q$33,E215),COUNTIF($O$3:INDIRECT(ADDRESS(DAY(F215)+1,COLUMN($Q$3))),E215)+COUNTIF(INDIRECT(ADDRESS(DAY(F215)+2,COLUMN($O$3))):$Q$33,G215)),"")</f>
        <v/>
      </c>
      <c r="I215" s="46" t="str">
        <f>IF(OR(E215="A1-2300",E215="B2-2300",E215="C3-2300"),
MIN(1,IF(COUNTIF($O$3:$Q$3,IF(OR(DAY(F215)=0,1&lt;DAY(F215)),E215,G215))&gt;0,COUNTIF(Sheet!$E$4:$E$151,D215),0))+
MIN(1,IF(COUNTIF($O$4:$Q$4,IF(OR(DAY(F215)=0,2&lt;DAY(F215)),E215,G215))&gt;0,COUNTIF(Sheet!$H$4:$H$151,D215),0))+
MIN(1,IF(COUNTIF($O$5:$Q$5,IF(OR(DAY(F215)=0,3&lt;DAY(F215)),E215,G215))&gt;0,COUNTIF(Sheet!$K$4:$K$151,D215),0))+
MIN(1,IF(COUNTIF($O$6:$Q$6,IF(OR(DAY(F215)=0,4&lt;DAY(F215)),E215,G215))&gt;0,COUNTIF(Sheet!$N$4:$N$151,D215),0))+
MIN(1,IF(COUNTIF($O$7:$Q$7,IF(OR(DAY(F215)=0,5&lt;DAY(F215)),E215,G215))&gt;0,COUNTIF(Sheet!$Q$4:$Q$151,D215),0))+
MIN(1,IF(COUNTIF($O$8:$Q$8,IF(OR(DAY(F215)=0,6&lt;DAY(F215)),E215,G215))&gt;0,COUNTIF(Sheet!$T$4:$T$151,D215),0))+
MIN(1,IF(COUNTIF($O$9:$Q$9,IF(OR(DAY(F215)=0,7&lt;DAY(F215)),E215,G215))&gt;0,COUNTIF(Sheet!$W$4:$W$151,D215),0))+
MIN(1,IF(COUNTIF($O$10:$Q$10,IF(OR(DAY(F215)=0,8&lt;DAY(F215)),E215,G215))&gt;0,COUNTIF(Sheet!$Z$4:$Z$151,D215),0))+
MIN(1,IF(COUNTIF($O$11:$Q$11,IF(OR(DAY(F215)=0,9&lt;DAY(F215)),E215,G215))&gt;0,COUNTIF(Sheet!$AC$4:$AC$151,D215),0))+
MIN(1,IF(COUNTIF($O$12:$Q$12,IF(OR(DAY(F215)=0,10&lt;DAY(F215)),E215,G215))&gt;0,COUNTIF(Sheet!$AF$4:$AF$151,D215),0))+
MIN(1,IF(COUNTIF($O$13:$Q$13,IF(OR(DAY(F215)=0,11&lt;DAY(F215)),E215,G215))&gt;0,COUNTIF(Sheet!$AI$4:$AI$151,D215),0))+
MIN(1,IF(COUNTIF($O$14:$Q$14,IF(OR(DAY(F215)=0,12&lt;DAY(F215)),E215,G215))&gt;0,COUNTIF(Sheet!$AL$4:$AL$151,D215),0))+
MIN(1,IF(COUNTIF($O$15:$Q$15,IF(OR(DAY(F215)=0,13&lt;DAY(F215)),E215,G215))&gt;0,COUNTIF(Sheet!$AO$4:$AO$151,D215),0))+
MIN(1,IF(COUNTIF($O$16:$Q$16,IF(OR(DAY(F215)=0,14&lt;DAY(F215)),E215,G215))&gt;0,COUNTIF(Sheet!$AR$4:$AR$151,D215),0))+
MIN(1,IF(COUNTIF($O$17:$Q$17,IF(OR(DAY(F215)=0,15&lt;DAY(F215)),E215,G215))&gt;0,COUNTIF(Sheet!$AU$4:$AU$151,D215),0))+
MIN(1,IF(COUNTIF($O$18:$Q$18,IF(OR(DAY(F215)=0,16&lt;DAY(F215)),E215,G215))&gt;0,COUNTIF(Sheet!$AX$4:$AX$151,D215),0))+
MIN(1,IF(COUNTIF($O$19:$Q$19,IF(OR(DAY(F215)=0,17&lt;DAY(F215)),E215,G215))&gt;0,COUNTIF(Sheet!$BA$4:$BA$151,D215),0))+
MIN(1,IF(COUNTIF($O$20:$Q$20,IF(OR(DAY(F215)=0,18&lt;DAY(F215)),E215,G215))&gt;0,COUNTIF(Sheet!$BD$4:$BD$151,D215),0))+
MIN(1,IF(COUNTIF($O$21:$Q$21,IF(OR(DAY(F215)=0,19&lt;DAY(F215)),E215,G215))&gt;0,COUNTIF(Sheet!$BG$4:$BG$151,D215),0))+
MIN(1,IF(COUNTIF($O$22:$Q$22,IF(OR(DAY(F215)=0,20&lt;DAY(F215)),E215,G215))&gt;0,COUNTIF(Sheet!$BJ$4:$BJ$151,D215),0))+
MIN(1,IF(COUNTIF($O$23:$Q$23,IF(OR(DAY(F215)=0,21&lt;DAY(F215)),E215,G215))&gt;0,COUNTIF(Sheet!$BM$4:$BM$151,D215),0))+
MIN(1,IF(COUNTIF($O$24:$Q$24,IF(OR(DAY(F215)=0,22&lt;DAY(F215)),E215,G215))&gt;0,COUNTIF(Sheet!$BP$4:$BP$151,D215),0))+
MIN(1,IF(COUNTIF($O$25:$Q$25,IF(OR(DAY(F215)=0,23&lt;DAY(F215)),E215,G215))&gt;0,COUNTIF(Sheet!$BS$4:$BS$151,D215),0))+
MIN(1,IF(COUNTIF($O$26:$Q$26,IF(OR(DAY(F215)=0,24&lt;DAY(F215)),E215,G215))&gt;0,COUNTIF(Sheet!$BV$4:$BV$151,D215),0))+
MIN(1,IF(COUNTIF($O$27:$Q$27,IF(OR(DAY(F215)=0,25&lt;DAY(F215)),E215,G215))&gt;0,COUNTIF(Sheet!$BY$4:$BY$151,D215),0))+
MIN(1,IF(COUNTIF($O$28:$Q$28,IF(OR(DAY(F215)=0,26&lt;DAY(F215)),E215,G215))&gt;0,COUNTIF(Sheet!$CB$4:$CB$151,D215),0))+
MIN(1,IF(COUNTIF($O$29:$Q$29,IF(OR(DAY(F215)=0,27&lt;DAY(F215)),E215,G215))&gt;0,COUNTIF(Sheet!$CE$4:$CE$151,D215),0))+
MIN(1,IF(COUNTIF($O$30:$Q$30,IF(OR(DAY(F215)=0,28&lt;DAY(F215)),E215,G215))&gt;0,COUNTIF(Sheet!$CH$4:$CH$151,D215),0))+
MIN(1,IF(COUNTIF($O$31:$Q$31,IF(OR(DAY(F215)=0,29&lt;DAY(F215)),E215,G215))&gt;0,COUNTIF(Sheet!$CK$4:$CK$151,D215),0))+
MIN(1,IF(COUNTIF($O$32:$Q$32,IF(OR(DAY(F215)=0,30&lt;DAY(F215)),E215,G215))&gt;0,COUNTIF(Sheet!$CN$4:$CN$151,D215),0))+
MIN(1,IF(COUNTIF($O$33:$Q$33,IF(OR(DAY(F215)=0,31&lt;DAY(F215)),E215,G215))&gt;0,COUNTIF(Sheet!$CQ$4:$CQ$151,D215),0)),"")</f>
        <v/>
      </c>
      <c r="J215" s="37" t="str">
        <f t="shared" ca="1" si="7"/>
        <v/>
      </c>
      <c r="K215" s="40" t="str">
        <f t="shared" ca="1" si="8"/>
        <v/>
      </c>
    </row>
    <row r="216" spans="4:11" x14ac:dyDescent="0.25">
      <c r="D216" s="39" t="str">
        <f>IF(ISBLANK(Sheet!EC214),"",IF(ISNUMBER(--Sheet!EC214),--Sheet!EC214,Sheet!EC214))</f>
        <v/>
      </c>
      <c r="E216" s="5" t="str">
        <f>IF(D216="","",IF(ISNUMBER(D216),"NEEDS NAME",IFERROR(VLOOKUP(D216,Data!$B$2:$C$300,2,FALSE),"ERROR")))</f>
        <v/>
      </c>
      <c r="F216" s="73"/>
      <c r="G216" s="74"/>
      <c r="H216" t="str">
        <f ca="1">IF(OR(E216="A1-2300",E216="B2-2300",E216="C3-2300"),IF(F216="",COUNTIF($O$3:$Q$33,E216),COUNTIF($O$3:INDIRECT(ADDRESS(DAY(F216)+1,COLUMN($Q$3))),E216)+COUNTIF(INDIRECT(ADDRESS(DAY(F216)+2,COLUMN($O$3))):$Q$33,G216)),"")</f>
        <v/>
      </c>
      <c r="I216" s="46" t="str">
        <f>IF(OR(E216="A1-2300",E216="B2-2300",E216="C3-2300"),
MIN(1,IF(COUNTIF($O$3:$Q$3,IF(OR(DAY(F216)=0,1&lt;DAY(F216)),E216,G216))&gt;0,COUNTIF(Sheet!$E$4:$E$151,D216),0))+
MIN(1,IF(COUNTIF($O$4:$Q$4,IF(OR(DAY(F216)=0,2&lt;DAY(F216)),E216,G216))&gt;0,COUNTIF(Sheet!$H$4:$H$151,D216),0))+
MIN(1,IF(COUNTIF($O$5:$Q$5,IF(OR(DAY(F216)=0,3&lt;DAY(F216)),E216,G216))&gt;0,COUNTIF(Sheet!$K$4:$K$151,D216),0))+
MIN(1,IF(COUNTIF($O$6:$Q$6,IF(OR(DAY(F216)=0,4&lt;DAY(F216)),E216,G216))&gt;0,COUNTIF(Sheet!$N$4:$N$151,D216),0))+
MIN(1,IF(COUNTIF($O$7:$Q$7,IF(OR(DAY(F216)=0,5&lt;DAY(F216)),E216,G216))&gt;0,COUNTIF(Sheet!$Q$4:$Q$151,D216),0))+
MIN(1,IF(COUNTIF($O$8:$Q$8,IF(OR(DAY(F216)=0,6&lt;DAY(F216)),E216,G216))&gt;0,COUNTIF(Sheet!$T$4:$T$151,D216),0))+
MIN(1,IF(COUNTIF($O$9:$Q$9,IF(OR(DAY(F216)=0,7&lt;DAY(F216)),E216,G216))&gt;0,COUNTIF(Sheet!$W$4:$W$151,D216),0))+
MIN(1,IF(COUNTIF($O$10:$Q$10,IF(OR(DAY(F216)=0,8&lt;DAY(F216)),E216,G216))&gt;0,COUNTIF(Sheet!$Z$4:$Z$151,D216),0))+
MIN(1,IF(COUNTIF($O$11:$Q$11,IF(OR(DAY(F216)=0,9&lt;DAY(F216)),E216,G216))&gt;0,COUNTIF(Sheet!$AC$4:$AC$151,D216),0))+
MIN(1,IF(COUNTIF($O$12:$Q$12,IF(OR(DAY(F216)=0,10&lt;DAY(F216)),E216,G216))&gt;0,COUNTIF(Sheet!$AF$4:$AF$151,D216),0))+
MIN(1,IF(COUNTIF($O$13:$Q$13,IF(OR(DAY(F216)=0,11&lt;DAY(F216)),E216,G216))&gt;0,COUNTIF(Sheet!$AI$4:$AI$151,D216),0))+
MIN(1,IF(COUNTIF($O$14:$Q$14,IF(OR(DAY(F216)=0,12&lt;DAY(F216)),E216,G216))&gt;0,COUNTIF(Sheet!$AL$4:$AL$151,D216),0))+
MIN(1,IF(COUNTIF($O$15:$Q$15,IF(OR(DAY(F216)=0,13&lt;DAY(F216)),E216,G216))&gt;0,COUNTIF(Sheet!$AO$4:$AO$151,D216),0))+
MIN(1,IF(COUNTIF($O$16:$Q$16,IF(OR(DAY(F216)=0,14&lt;DAY(F216)),E216,G216))&gt;0,COUNTIF(Sheet!$AR$4:$AR$151,D216),0))+
MIN(1,IF(COUNTIF($O$17:$Q$17,IF(OR(DAY(F216)=0,15&lt;DAY(F216)),E216,G216))&gt;0,COUNTIF(Sheet!$AU$4:$AU$151,D216),0))+
MIN(1,IF(COUNTIF($O$18:$Q$18,IF(OR(DAY(F216)=0,16&lt;DAY(F216)),E216,G216))&gt;0,COUNTIF(Sheet!$AX$4:$AX$151,D216),0))+
MIN(1,IF(COUNTIF($O$19:$Q$19,IF(OR(DAY(F216)=0,17&lt;DAY(F216)),E216,G216))&gt;0,COUNTIF(Sheet!$BA$4:$BA$151,D216),0))+
MIN(1,IF(COUNTIF($O$20:$Q$20,IF(OR(DAY(F216)=0,18&lt;DAY(F216)),E216,G216))&gt;0,COUNTIF(Sheet!$BD$4:$BD$151,D216),0))+
MIN(1,IF(COUNTIF($O$21:$Q$21,IF(OR(DAY(F216)=0,19&lt;DAY(F216)),E216,G216))&gt;0,COUNTIF(Sheet!$BG$4:$BG$151,D216),0))+
MIN(1,IF(COUNTIF($O$22:$Q$22,IF(OR(DAY(F216)=0,20&lt;DAY(F216)),E216,G216))&gt;0,COUNTIF(Sheet!$BJ$4:$BJ$151,D216),0))+
MIN(1,IF(COUNTIF($O$23:$Q$23,IF(OR(DAY(F216)=0,21&lt;DAY(F216)),E216,G216))&gt;0,COUNTIF(Sheet!$BM$4:$BM$151,D216),0))+
MIN(1,IF(COUNTIF($O$24:$Q$24,IF(OR(DAY(F216)=0,22&lt;DAY(F216)),E216,G216))&gt;0,COUNTIF(Sheet!$BP$4:$BP$151,D216),0))+
MIN(1,IF(COUNTIF($O$25:$Q$25,IF(OR(DAY(F216)=0,23&lt;DAY(F216)),E216,G216))&gt;0,COUNTIF(Sheet!$BS$4:$BS$151,D216),0))+
MIN(1,IF(COUNTIF($O$26:$Q$26,IF(OR(DAY(F216)=0,24&lt;DAY(F216)),E216,G216))&gt;0,COUNTIF(Sheet!$BV$4:$BV$151,D216),0))+
MIN(1,IF(COUNTIF($O$27:$Q$27,IF(OR(DAY(F216)=0,25&lt;DAY(F216)),E216,G216))&gt;0,COUNTIF(Sheet!$BY$4:$BY$151,D216),0))+
MIN(1,IF(COUNTIF($O$28:$Q$28,IF(OR(DAY(F216)=0,26&lt;DAY(F216)),E216,G216))&gt;0,COUNTIF(Sheet!$CB$4:$CB$151,D216),0))+
MIN(1,IF(COUNTIF($O$29:$Q$29,IF(OR(DAY(F216)=0,27&lt;DAY(F216)),E216,G216))&gt;0,COUNTIF(Sheet!$CE$4:$CE$151,D216),0))+
MIN(1,IF(COUNTIF($O$30:$Q$30,IF(OR(DAY(F216)=0,28&lt;DAY(F216)),E216,G216))&gt;0,COUNTIF(Sheet!$CH$4:$CH$151,D216),0))+
MIN(1,IF(COUNTIF($O$31:$Q$31,IF(OR(DAY(F216)=0,29&lt;DAY(F216)),E216,G216))&gt;0,COUNTIF(Sheet!$CK$4:$CK$151,D216),0))+
MIN(1,IF(COUNTIF($O$32:$Q$32,IF(OR(DAY(F216)=0,30&lt;DAY(F216)),E216,G216))&gt;0,COUNTIF(Sheet!$CN$4:$CN$151,D216),0))+
MIN(1,IF(COUNTIF($O$33:$Q$33,IF(OR(DAY(F216)=0,31&lt;DAY(F216)),E216,G216))&gt;0,COUNTIF(Sheet!$CQ$4:$CQ$151,D216),0)),"")</f>
        <v/>
      </c>
      <c r="J216" s="37" t="str">
        <f t="shared" ca="1" si="7"/>
        <v/>
      </c>
      <c r="K216" s="40" t="str">
        <f t="shared" ca="1" si="8"/>
        <v/>
      </c>
    </row>
    <row r="217" spans="4:11" x14ac:dyDescent="0.25">
      <c r="D217" s="39" t="str">
        <f>IF(ISBLANK(Sheet!EC215),"",IF(ISNUMBER(--Sheet!EC215),--Sheet!EC215,Sheet!EC215))</f>
        <v/>
      </c>
      <c r="E217" s="5" t="str">
        <f>IF(D217="","",IF(ISNUMBER(D217),"NEEDS NAME",IFERROR(VLOOKUP(D217,Data!$B$2:$C$300,2,FALSE),"ERROR")))</f>
        <v/>
      </c>
      <c r="F217" s="73"/>
      <c r="G217" s="74"/>
      <c r="H217" t="str">
        <f ca="1">IF(OR(E217="A1-2300",E217="B2-2300",E217="C3-2300"),IF(F217="",COUNTIF($O$3:$Q$33,E217),COUNTIF($O$3:INDIRECT(ADDRESS(DAY(F217)+1,COLUMN($Q$3))),E217)+COUNTIF(INDIRECT(ADDRESS(DAY(F217)+2,COLUMN($O$3))):$Q$33,G217)),"")</f>
        <v/>
      </c>
      <c r="I217" s="46" t="str">
        <f>IF(OR(E217="A1-2300",E217="B2-2300",E217="C3-2300"),
MIN(1,IF(COUNTIF($O$3:$Q$3,IF(OR(DAY(F217)=0,1&lt;DAY(F217)),E217,G217))&gt;0,COUNTIF(Sheet!$E$4:$E$151,D217),0))+
MIN(1,IF(COUNTIF($O$4:$Q$4,IF(OR(DAY(F217)=0,2&lt;DAY(F217)),E217,G217))&gt;0,COUNTIF(Sheet!$H$4:$H$151,D217),0))+
MIN(1,IF(COUNTIF($O$5:$Q$5,IF(OR(DAY(F217)=0,3&lt;DAY(F217)),E217,G217))&gt;0,COUNTIF(Sheet!$K$4:$K$151,D217),0))+
MIN(1,IF(COUNTIF($O$6:$Q$6,IF(OR(DAY(F217)=0,4&lt;DAY(F217)),E217,G217))&gt;0,COUNTIF(Sheet!$N$4:$N$151,D217),0))+
MIN(1,IF(COUNTIF($O$7:$Q$7,IF(OR(DAY(F217)=0,5&lt;DAY(F217)),E217,G217))&gt;0,COUNTIF(Sheet!$Q$4:$Q$151,D217),0))+
MIN(1,IF(COUNTIF($O$8:$Q$8,IF(OR(DAY(F217)=0,6&lt;DAY(F217)),E217,G217))&gt;0,COUNTIF(Sheet!$T$4:$T$151,D217),0))+
MIN(1,IF(COUNTIF($O$9:$Q$9,IF(OR(DAY(F217)=0,7&lt;DAY(F217)),E217,G217))&gt;0,COUNTIF(Sheet!$W$4:$W$151,D217),0))+
MIN(1,IF(COUNTIF($O$10:$Q$10,IF(OR(DAY(F217)=0,8&lt;DAY(F217)),E217,G217))&gt;0,COUNTIF(Sheet!$Z$4:$Z$151,D217),0))+
MIN(1,IF(COUNTIF($O$11:$Q$11,IF(OR(DAY(F217)=0,9&lt;DAY(F217)),E217,G217))&gt;0,COUNTIF(Sheet!$AC$4:$AC$151,D217),0))+
MIN(1,IF(COUNTIF($O$12:$Q$12,IF(OR(DAY(F217)=0,10&lt;DAY(F217)),E217,G217))&gt;0,COUNTIF(Sheet!$AF$4:$AF$151,D217),0))+
MIN(1,IF(COUNTIF($O$13:$Q$13,IF(OR(DAY(F217)=0,11&lt;DAY(F217)),E217,G217))&gt;0,COUNTIF(Sheet!$AI$4:$AI$151,D217),0))+
MIN(1,IF(COUNTIF($O$14:$Q$14,IF(OR(DAY(F217)=0,12&lt;DAY(F217)),E217,G217))&gt;0,COUNTIF(Sheet!$AL$4:$AL$151,D217),0))+
MIN(1,IF(COUNTIF($O$15:$Q$15,IF(OR(DAY(F217)=0,13&lt;DAY(F217)),E217,G217))&gt;0,COUNTIF(Sheet!$AO$4:$AO$151,D217),0))+
MIN(1,IF(COUNTIF($O$16:$Q$16,IF(OR(DAY(F217)=0,14&lt;DAY(F217)),E217,G217))&gt;0,COUNTIF(Sheet!$AR$4:$AR$151,D217),0))+
MIN(1,IF(COUNTIF($O$17:$Q$17,IF(OR(DAY(F217)=0,15&lt;DAY(F217)),E217,G217))&gt;0,COUNTIF(Sheet!$AU$4:$AU$151,D217),0))+
MIN(1,IF(COUNTIF($O$18:$Q$18,IF(OR(DAY(F217)=0,16&lt;DAY(F217)),E217,G217))&gt;0,COUNTIF(Sheet!$AX$4:$AX$151,D217),0))+
MIN(1,IF(COUNTIF($O$19:$Q$19,IF(OR(DAY(F217)=0,17&lt;DAY(F217)),E217,G217))&gt;0,COUNTIF(Sheet!$BA$4:$BA$151,D217),0))+
MIN(1,IF(COUNTIF($O$20:$Q$20,IF(OR(DAY(F217)=0,18&lt;DAY(F217)),E217,G217))&gt;0,COUNTIF(Sheet!$BD$4:$BD$151,D217),0))+
MIN(1,IF(COUNTIF($O$21:$Q$21,IF(OR(DAY(F217)=0,19&lt;DAY(F217)),E217,G217))&gt;0,COUNTIF(Sheet!$BG$4:$BG$151,D217),0))+
MIN(1,IF(COUNTIF($O$22:$Q$22,IF(OR(DAY(F217)=0,20&lt;DAY(F217)),E217,G217))&gt;0,COUNTIF(Sheet!$BJ$4:$BJ$151,D217),0))+
MIN(1,IF(COUNTIF($O$23:$Q$23,IF(OR(DAY(F217)=0,21&lt;DAY(F217)),E217,G217))&gt;0,COUNTIF(Sheet!$BM$4:$BM$151,D217),0))+
MIN(1,IF(COUNTIF($O$24:$Q$24,IF(OR(DAY(F217)=0,22&lt;DAY(F217)),E217,G217))&gt;0,COUNTIF(Sheet!$BP$4:$BP$151,D217),0))+
MIN(1,IF(COUNTIF($O$25:$Q$25,IF(OR(DAY(F217)=0,23&lt;DAY(F217)),E217,G217))&gt;0,COUNTIF(Sheet!$BS$4:$BS$151,D217),0))+
MIN(1,IF(COUNTIF($O$26:$Q$26,IF(OR(DAY(F217)=0,24&lt;DAY(F217)),E217,G217))&gt;0,COUNTIF(Sheet!$BV$4:$BV$151,D217),0))+
MIN(1,IF(COUNTIF($O$27:$Q$27,IF(OR(DAY(F217)=0,25&lt;DAY(F217)),E217,G217))&gt;0,COUNTIF(Sheet!$BY$4:$BY$151,D217),0))+
MIN(1,IF(COUNTIF($O$28:$Q$28,IF(OR(DAY(F217)=0,26&lt;DAY(F217)),E217,G217))&gt;0,COUNTIF(Sheet!$CB$4:$CB$151,D217),0))+
MIN(1,IF(COUNTIF($O$29:$Q$29,IF(OR(DAY(F217)=0,27&lt;DAY(F217)),E217,G217))&gt;0,COUNTIF(Sheet!$CE$4:$CE$151,D217),0))+
MIN(1,IF(COUNTIF($O$30:$Q$30,IF(OR(DAY(F217)=0,28&lt;DAY(F217)),E217,G217))&gt;0,COUNTIF(Sheet!$CH$4:$CH$151,D217),0))+
MIN(1,IF(COUNTIF($O$31:$Q$31,IF(OR(DAY(F217)=0,29&lt;DAY(F217)),E217,G217))&gt;0,COUNTIF(Sheet!$CK$4:$CK$151,D217),0))+
MIN(1,IF(COUNTIF($O$32:$Q$32,IF(OR(DAY(F217)=0,30&lt;DAY(F217)),E217,G217))&gt;0,COUNTIF(Sheet!$CN$4:$CN$151,D217),0))+
MIN(1,IF(COUNTIF($O$33:$Q$33,IF(OR(DAY(F217)=0,31&lt;DAY(F217)),E217,G217))&gt;0,COUNTIF(Sheet!$CQ$4:$CQ$151,D217),0)),"")</f>
        <v/>
      </c>
      <c r="J217" s="37" t="str">
        <f t="shared" ca="1" si="7"/>
        <v/>
      </c>
      <c r="K217" s="40" t="str">
        <f t="shared" ca="1" si="8"/>
        <v/>
      </c>
    </row>
    <row r="218" spans="4:11" x14ac:dyDescent="0.25">
      <c r="D218" s="39" t="str">
        <f>IF(ISBLANK(Sheet!EC216),"",IF(ISNUMBER(--Sheet!EC216),--Sheet!EC216,Sheet!EC216))</f>
        <v/>
      </c>
      <c r="E218" s="5" t="str">
        <f>IF(D218="","",IF(ISNUMBER(D218),"NEEDS NAME",IFERROR(VLOOKUP(D218,Data!$B$2:$C$300,2,FALSE),"ERROR")))</f>
        <v/>
      </c>
      <c r="F218" s="73"/>
      <c r="G218" s="74"/>
      <c r="H218" t="str">
        <f ca="1">IF(OR(E218="A1-2300",E218="B2-2300",E218="C3-2300"),IF(F218="",COUNTIF($O$3:$Q$33,E218),COUNTIF($O$3:INDIRECT(ADDRESS(DAY(F218)+1,COLUMN($Q$3))),E218)+COUNTIF(INDIRECT(ADDRESS(DAY(F218)+2,COLUMN($O$3))):$Q$33,G218)),"")</f>
        <v/>
      </c>
      <c r="I218" s="46" t="str">
        <f>IF(OR(E218="A1-2300",E218="B2-2300",E218="C3-2300"),
MIN(1,IF(COUNTIF($O$3:$Q$3,IF(OR(DAY(F218)=0,1&lt;DAY(F218)),E218,G218))&gt;0,COUNTIF(Sheet!$E$4:$E$151,D218),0))+
MIN(1,IF(COUNTIF($O$4:$Q$4,IF(OR(DAY(F218)=0,2&lt;DAY(F218)),E218,G218))&gt;0,COUNTIF(Sheet!$H$4:$H$151,D218),0))+
MIN(1,IF(COUNTIF($O$5:$Q$5,IF(OR(DAY(F218)=0,3&lt;DAY(F218)),E218,G218))&gt;0,COUNTIF(Sheet!$K$4:$K$151,D218),0))+
MIN(1,IF(COUNTIF($O$6:$Q$6,IF(OR(DAY(F218)=0,4&lt;DAY(F218)),E218,G218))&gt;0,COUNTIF(Sheet!$N$4:$N$151,D218),0))+
MIN(1,IF(COUNTIF($O$7:$Q$7,IF(OR(DAY(F218)=0,5&lt;DAY(F218)),E218,G218))&gt;0,COUNTIF(Sheet!$Q$4:$Q$151,D218),0))+
MIN(1,IF(COUNTIF($O$8:$Q$8,IF(OR(DAY(F218)=0,6&lt;DAY(F218)),E218,G218))&gt;0,COUNTIF(Sheet!$T$4:$T$151,D218),0))+
MIN(1,IF(COUNTIF($O$9:$Q$9,IF(OR(DAY(F218)=0,7&lt;DAY(F218)),E218,G218))&gt;0,COUNTIF(Sheet!$W$4:$W$151,D218),0))+
MIN(1,IF(COUNTIF($O$10:$Q$10,IF(OR(DAY(F218)=0,8&lt;DAY(F218)),E218,G218))&gt;0,COUNTIF(Sheet!$Z$4:$Z$151,D218),0))+
MIN(1,IF(COUNTIF($O$11:$Q$11,IF(OR(DAY(F218)=0,9&lt;DAY(F218)),E218,G218))&gt;0,COUNTIF(Sheet!$AC$4:$AC$151,D218),0))+
MIN(1,IF(COUNTIF($O$12:$Q$12,IF(OR(DAY(F218)=0,10&lt;DAY(F218)),E218,G218))&gt;0,COUNTIF(Sheet!$AF$4:$AF$151,D218),0))+
MIN(1,IF(COUNTIF($O$13:$Q$13,IF(OR(DAY(F218)=0,11&lt;DAY(F218)),E218,G218))&gt;0,COUNTIF(Sheet!$AI$4:$AI$151,D218),0))+
MIN(1,IF(COUNTIF($O$14:$Q$14,IF(OR(DAY(F218)=0,12&lt;DAY(F218)),E218,G218))&gt;0,COUNTIF(Sheet!$AL$4:$AL$151,D218),0))+
MIN(1,IF(COUNTIF($O$15:$Q$15,IF(OR(DAY(F218)=0,13&lt;DAY(F218)),E218,G218))&gt;0,COUNTIF(Sheet!$AO$4:$AO$151,D218),0))+
MIN(1,IF(COUNTIF($O$16:$Q$16,IF(OR(DAY(F218)=0,14&lt;DAY(F218)),E218,G218))&gt;0,COUNTIF(Sheet!$AR$4:$AR$151,D218),0))+
MIN(1,IF(COUNTIF($O$17:$Q$17,IF(OR(DAY(F218)=0,15&lt;DAY(F218)),E218,G218))&gt;0,COUNTIF(Sheet!$AU$4:$AU$151,D218),0))+
MIN(1,IF(COUNTIF($O$18:$Q$18,IF(OR(DAY(F218)=0,16&lt;DAY(F218)),E218,G218))&gt;0,COUNTIF(Sheet!$AX$4:$AX$151,D218),0))+
MIN(1,IF(COUNTIF($O$19:$Q$19,IF(OR(DAY(F218)=0,17&lt;DAY(F218)),E218,G218))&gt;0,COUNTIF(Sheet!$BA$4:$BA$151,D218),0))+
MIN(1,IF(COUNTIF($O$20:$Q$20,IF(OR(DAY(F218)=0,18&lt;DAY(F218)),E218,G218))&gt;0,COUNTIF(Sheet!$BD$4:$BD$151,D218),0))+
MIN(1,IF(COUNTIF($O$21:$Q$21,IF(OR(DAY(F218)=0,19&lt;DAY(F218)),E218,G218))&gt;0,COUNTIF(Sheet!$BG$4:$BG$151,D218),0))+
MIN(1,IF(COUNTIF($O$22:$Q$22,IF(OR(DAY(F218)=0,20&lt;DAY(F218)),E218,G218))&gt;0,COUNTIF(Sheet!$BJ$4:$BJ$151,D218),0))+
MIN(1,IF(COUNTIF($O$23:$Q$23,IF(OR(DAY(F218)=0,21&lt;DAY(F218)),E218,G218))&gt;0,COUNTIF(Sheet!$BM$4:$BM$151,D218),0))+
MIN(1,IF(COUNTIF($O$24:$Q$24,IF(OR(DAY(F218)=0,22&lt;DAY(F218)),E218,G218))&gt;0,COUNTIF(Sheet!$BP$4:$BP$151,D218),0))+
MIN(1,IF(COUNTIF($O$25:$Q$25,IF(OR(DAY(F218)=0,23&lt;DAY(F218)),E218,G218))&gt;0,COUNTIF(Sheet!$BS$4:$BS$151,D218),0))+
MIN(1,IF(COUNTIF($O$26:$Q$26,IF(OR(DAY(F218)=0,24&lt;DAY(F218)),E218,G218))&gt;0,COUNTIF(Sheet!$BV$4:$BV$151,D218),0))+
MIN(1,IF(COUNTIF($O$27:$Q$27,IF(OR(DAY(F218)=0,25&lt;DAY(F218)),E218,G218))&gt;0,COUNTIF(Sheet!$BY$4:$BY$151,D218),0))+
MIN(1,IF(COUNTIF($O$28:$Q$28,IF(OR(DAY(F218)=0,26&lt;DAY(F218)),E218,G218))&gt;0,COUNTIF(Sheet!$CB$4:$CB$151,D218),0))+
MIN(1,IF(COUNTIF($O$29:$Q$29,IF(OR(DAY(F218)=0,27&lt;DAY(F218)),E218,G218))&gt;0,COUNTIF(Sheet!$CE$4:$CE$151,D218),0))+
MIN(1,IF(COUNTIF($O$30:$Q$30,IF(OR(DAY(F218)=0,28&lt;DAY(F218)),E218,G218))&gt;0,COUNTIF(Sheet!$CH$4:$CH$151,D218),0))+
MIN(1,IF(COUNTIF($O$31:$Q$31,IF(OR(DAY(F218)=0,29&lt;DAY(F218)),E218,G218))&gt;0,COUNTIF(Sheet!$CK$4:$CK$151,D218),0))+
MIN(1,IF(COUNTIF($O$32:$Q$32,IF(OR(DAY(F218)=0,30&lt;DAY(F218)),E218,G218))&gt;0,COUNTIF(Sheet!$CN$4:$CN$151,D218),0))+
MIN(1,IF(COUNTIF($O$33:$Q$33,IF(OR(DAY(F218)=0,31&lt;DAY(F218)),E218,G218))&gt;0,COUNTIF(Sheet!$CQ$4:$CQ$151,D218),0)),"")</f>
        <v/>
      </c>
      <c r="J218" s="37" t="str">
        <f t="shared" ca="1" si="7"/>
        <v/>
      </c>
      <c r="K218" s="40" t="str">
        <f t="shared" ca="1" si="8"/>
        <v/>
      </c>
    </row>
    <row r="219" spans="4:11" x14ac:dyDescent="0.25">
      <c r="D219" s="39" t="str">
        <f>IF(ISBLANK(Sheet!EC217),"",IF(ISNUMBER(--Sheet!EC217),--Sheet!EC217,Sheet!EC217))</f>
        <v/>
      </c>
      <c r="E219" s="5" t="str">
        <f>IF(D219="","",IF(ISNUMBER(D219),"NEEDS NAME",IFERROR(VLOOKUP(D219,Data!$B$2:$C$300,2,FALSE),"ERROR")))</f>
        <v/>
      </c>
      <c r="F219" s="73"/>
      <c r="G219" s="74"/>
      <c r="H219" t="str">
        <f ca="1">IF(OR(E219="A1-2300",E219="B2-2300",E219="C3-2300"),IF(F219="",COUNTIF($O$3:$Q$33,E219),COUNTIF($O$3:INDIRECT(ADDRESS(DAY(F219)+1,COLUMN($Q$3))),E219)+COUNTIF(INDIRECT(ADDRESS(DAY(F219)+2,COLUMN($O$3))):$Q$33,G219)),"")</f>
        <v/>
      </c>
      <c r="I219" s="46" t="str">
        <f>IF(OR(E219="A1-2300",E219="B2-2300",E219="C3-2300"),
MIN(1,IF(COUNTIF($O$3:$Q$3,IF(OR(DAY(F219)=0,1&lt;DAY(F219)),E219,G219))&gt;0,COUNTIF(Sheet!$E$4:$E$151,D219),0))+
MIN(1,IF(COUNTIF($O$4:$Q$4,IF(OR(DAY(F219)=0,2&lt;DAY(F219)),E219,G219))&gt;0,COUNTIF(Sheet!$H$4:$H$151,D219),0))+
MIN(1,IF(COUNTIF($O$5:$Q$5,IF(OR(DAY(F219)=0,3&lt;DAY(F219)),E219,G219))&gt;0,COUNTIF(Sheet!$K$4:$K$151,D219),0))+
MIN(1,IF(COUNTIF($O$6:$Q$6,IF(OR(DAY(F219)=0,4&lt;DAY(F219)),E219,G219))&gt;0,COUNTIF(Sheet!$N$4:$N$151,D219),0))+
MIN(1,IF(COUNTIF($O$7:$Q$7,IF(OR(DAY(F219)=0,5&lt;DAY(F219)),E219,G219))&gt;0,COUNTIF(Sheet!$Q$4:$Q$151,D219),0))+
MIN(1,IF(COUNTIF($O$8:$Q$8,IF(OR(DAY(F219)=0,6&lt;DAY(F219)),E219,G219))&gt;0,COUNTIF(Sheet!$T$4:$T$151,D219),0))+
MIN(1,IF(COUNTIF($O$9:$Q$9,IF(OR(DAY(F219)=0,7&lt;DAY(F219)),E219,G219))&gt;0,COUNTIF(Sheet!$W$4:$W$151,D219),0))+
MIN(1,IF(COUNTIF($O$10:$Q$10,IF(OR(DAY(F219)=0,8&lt;DAY(F219)),E219,G219))&gt;0,COUNTIF(Sheet!$Z$4:$Z$151,D219),0))+
MIN(1,IF(COUNTIF($O$11:$Q$11,IF(OR(DAY(F219)=0,9&lt;DAY(F219)),E219,G219))&gt;0,COUNTIF(Sheet!$AC$4:$AC$151,D219),0))+
MIN(1,IF(COUNTIF($O$12:$Q$12,IF(OR(DAY(F219)=0,10&lt;DAY(F219)),E219,G219))&gt;0,COUNTIF(Sheet!$AF$4:$AF$151,D219),0))+
MIN(1,IF(COUNTIF($O$13:$Q$13,IF(OR(DAY(F219)=0,11&lt;DAY(F219)),E219,G219))&gt;0,COUNTIF(Sheet!$AI$4:$AI$151,D219),0))+
MIN(1,IF(COUNTIF($O$14:$Q$14,IF(OR(DAY(F219)=0,12&lt;DAY(F219)),E219,G219))&gt;0,COUNTIF(Sheet!$AL$4:$AL$151,D219),0))+
MIN(1,IF(COUNTIF($O$15:$Q$15,IF(OR(DAY(F219)=0,13&lt;DAY(F219)),E219,G219))&gt;0,COUNTIF(Sheet!$AO$4:$AO$151,D219),0))+
MIN(1,IF(COUNTIF($O$16:$Q$16,IF(OR(DAY(F219)=0,14&lt;DAY(F219)),E219,G219))&gt;0,COUNTIF(Sheet!$AR$4:$AR$151,D219),0))+
MIN(1,IF(COUNTIF($O$17:$Q$17,IF(OR(DAY(F219)=0,15&lt;DAY(F219)),E219,G219))&gt;0,COUNTIF(Sheet!$AU$4:$AU$151,D219),0))+
MIN(1,IF(COUNTIF($O$18:$Q$18,IF(OR(DAY(F219)=0,16&lt;DAY(F219)),E219,G219))&gt;0,COUNTIF(Sheet!$AX$4:$AX$151,D219),0))+
MIN(1,IF(COUNTIF($O$19:$Q$19,IF(OR(DAY(F219)=0,17&lt;DAY(F219)),E219,G219))&gt;0,COUNTIF(Sheet!$BA$4:$BA$151,D219),0))+
MIN(1,IF(COUNTIF($O$20:$Q$20,IF(OR(DAY(F219)=0,18&lt;DAY(F219)),E219,G219))&gt;0,COUNTIF(Sheet!$BD$4:$BD$151,D219),0))+
MIN(1,IF(COUNTIF($O$21:$Q$21,IF(OR(DAY(F219)=0,19&lt;DAY(F219)),E219,G219))&gt;0,COUNTIF(Sheet!$BG$4:$BG$151,D219),0))+
MIN(1,IF(COUNTIF($O$22:$Q$22,IF(OR(DAY(F219)=0,20&lt;DAY(F219)),E219,G219))&gt;0,COUNTIF(Sheet!$BJ$4:$BJ$151,D219),0))+
MIN(1,IF(COUNTIF($O$23:$Q$23,IF(OR(DAY(F219)=0,21&lt;DAY(F219)),E219,G219))&gt;0,COUNTIF(Sheet!$BM$4:$BM$151,D219),0))+
MIN(1,IF(COUNTIF($O$24:$Q$24,IF(OR(DAY(F219)=0,22&lt;DAY(F219)),E219,G219))&gt;0,COUNTIF(Sheet!$BP$4:$BP$151,D219),0))+
MIN(1,IF(COUNTIF($O$25:$Q$25,IF(OR(DAY(F219)=0,23&lt;DAY(F219)),E219,G219))&gt;0,COUNTIF(Sheet!$BS$4:$BS$151,D219),0))+
MIN(1,IF(COUNTIF($O$26:$Q$26,IF(OR(DAY(F219)=0,24&lt;DAY(F219)),E219,G219))&gt;0,COUNTIF(Sheet!$BV$4:$BV$151,D219),0))+
MIN(1,IF(COUNTIF($O$27:$Q$27,IF(OR(DAY(F219)=0,25&lt;DAY(F219)),E219,G219))&gt;0,COUNTIF(Sheet!$BY$4:$BY$151,D219),0))+
MIN(1,IF(COUNTIF($O$28:$Q$28,IF(OR(DAY(F219)=0,26&lt;DAY(F219)),E219,G219))&gt;0,COUNTIF(Sheet!$CB$4:$CB$151,D219),0))+
MIN(1,IF(COUNTIF($O$29:$Q$29,IF(OR(DAY(F219)=0,27&lt;DAY(F219)),E219,G219))&gt;0,COUNTIF(Sheet!$CE$4:$CE$151,D219),0))+
MIN(1,IF(COUNTIF($O$30:$Q$30,IF(OR(DAY(F219)=0,28&lt;DAY(F219)),E219,G219))&gt;0,COUNTIF(Sheet!$CH$4:$CH$151,D219),0))+
MIN(1,IF(COUNTIF($O$31:$Q$31,IF(OR(DAY(F219)=0,29&lt;DAY(F219)),E219,G219))&gt;0,COUNTIF(Sheet!$CK$4:$CK$151,D219),0))+
MIN(1,IF(COUNTIF($O$32:$Q$32,IF(OR(DAY(F219)=0,30&lt;DAY(F219)),E219,G219))&gt;0,COUNTIF(Sheet!$CN$4:$CN$151,D219),0))+
MIN(1,IF(COUNTIF($O$33:$Q$33,IF(OR(DAY(F219)=0,31&lt;DAY(F219)),E219,G219))&gt;0,COUNTIF(Sheet!$CQ$4:$CQ$151,D219),0)),"")</f>
        <v/>
      </c>
      <c r="J219" s="37" t="str">
        <f t="shared" ca="1" si="7"/>
        <v/>
      </c>
      <c r="K219" s="40" t="str">
        <f t="shared" ca="1" si="8"/>
        <v/>
      </c>
    </row>
    <row r="220" spans="4:11" x14ac:dyDescent="0.25">
      <c r="D220" s="39" t="str">
        <f>IF(ISBLANK(Sheet!EC218),"",IF(ISNUMBER(--Sheet!EC218),--Sheet!EC218,Sheet!EC218))</f>
        <v/>
      </c>
      <c r="E220" s="5" t="str">
        <f>IF(D220="","",IF(ISNUMBER(D220),"NEEDS NAME",IFERROR(VLOOKUP(D220,Data!$B$2:$C$300,2,FALSE),"ERROR")))</f>
        <v/>
      </c>
      <c r="F220" s="73"/>
      <c r="G220" s="74"/>
      <c r="H220" t="str">
        <f ca="1">IF(OR(E220="A1-2300",E220="B2-2300",E220="C3-2300"),IF(F220="",COUNTIF($O$3:$Q$33,E220),COUNTIF($O$3:INDIRECT(ADDRESS(DAY(F220)+1,COLUMN($Q$3))),E220)+COUNTIF(INDIRECT(ADDRESS(DAY(F220)+2,COLUMN($O$3))):$Q$33,G220)),"")</f>
        <v/>
      </c>
      <c r="I220" s="46" t="str">
        <f>IF(OR(E220="A1-2300",E220="B2-2300",E220="C3-2300"),
MIN(1,IF(COUNTIF($O$3:$Q$3,IF(OR(DAY(F220)=0,1&lt;DAY(F220)),E220,G220))&gt;0,COUNTIF(Sheet!$E$4:$E$151,D220),0))+
MIN(1,IF(COUNTIF($O$4:$Q$4,IF(OR(DAY(F220)=0,2&lt;DAY(F220)),E220,G220))&gt;0,COUNTIF(Sheet!$H$4:$H$151,D220),0))+
MIN(1,IF(COUNTIF($O$5:$Q$5,IF(OR(DAY(F220)=0,3&lt;DAY(F220)),E220,G220))&gt;0,COUNTIF(Sheet!$K$4:$K$151,D220),0))+
MIN(1,IF(COUNTIF($O$6:$Q$6,IF(OR(DAY(F220)=0,4&lt;DAY(F220)),E220,G220))&gt;0,COUNTIF(Sheet!$N$4:$N$151,D220),0))+
MIN(1,IF(COUNTIF($O$7:$Q$7,IF(OR(DAY(F220)=0,5&lt;DAY(F220)),E220,G220))&gt;0,COUNTIF(Sheet!$Q$4:$Q$151,D220),0))+
MIN(1,IF(COUNTIF($O$8:$Q$8,IF(OR(DAY(F220)=0,6&lt;DAY(F220)),E220,G220))&gt;0,COUNTIF(Sheet!$T$4:$T$151,D220),0))+
MIN(1,IF(COUNTIF($O$9:$Q$9,IF(OR(DAY(F220)=0,7&lt;DAY(F220)),E220,G220))&gt;0,COUNTIF(Sheet!$W$4:$W$151,D220),0))+
MIN(1,IF(COUNTIF($O$10:$Q$10,IF(OR(DAY(F220)=0,8&lt;DAY(F220)),E220,G220))&gt;0,COUNTIF(Sheet!$Z$4:$Z$151,D220),0))+
MIN(1,IF(COUNTIF($O$11:$Q$11,IF(OR(DAY(F220)=0,9&lt;DAY(F220)),E220,G220))&gt;0,COUNTIF(Sheet!$AC$4:$AC$151,D220),0))+
MIN(1,IF(COUNTIF($O$12:$Q$12,IF(OR(DAY(F220)=0,10&lt;DAY(F220)),E220,G220))&gt;0,COUNTIF(Sheet!$AF$4:$AF$151,D220),0))+
MIN(1,IF(COUNTIF($O$13:$Q$13,IF(OR(DAY(F220)=0,11&lt;DAY(F220)),E220,G220))&gt;0,COUNTIF(Sheet!$AI$4:$AI$151,D220),0))+
MIN(1,IF(COUNTIF($O$14:$Q$14,IF(OR(DAY(F220)=0,12&lt;DAY(F220)),E220,G220))&gt;0,COUNTIF(Sheet!$AL$4:$AL$151,D220),0))+
MIN(1,IF(COUNTIF($O$15:$Q$15,IF(OR(DAY(F220)=0,13&lt;DAY(F220)),E220,G220))&gt;0,COUNTIF(Sheet!$AO$4:$AO$151,D220),0))+
MIN(1,IF(COUNTIF($O$16:$Q$16,IF(OR(DAY(F220)=0,14&lt;DAY(F220)),E220,G220))&gt;0,COUNTIF(Sheet!$AR$4:$AR$151,D220),0))+
MIN(1,IF(COUNTIF($O$17:$Q$17,IF(OR(DAY(F220)=0,15&lt;DAY(F220)),E220,G220))&gt;0,COUNTIF(Sheet!$AU$4:$AU$151,D220),0))+
MIN(1,IF(COUNTIF($O$18:$Q$18,IF(OR(DAY(F220)=0,16&lt;DAY(F220)),E220,G220))&gt;0,COUNTIF(Sheet!$AX$4:$AX$151,D220),0))+
MIN(1,IF(COUNTIF($O$19:$Q$19,IF(OR(DAY(F220)=0,17&lt;DAY(F220)),E220,G220))&gt;0,COUNTIF(Sheet!$BA$4:$BA$151,D220),0))+
MIN(1,IF(COUNTIF($O$20:$Q$20,IF(OR(DAY(F220)=0,18&lt;DAY(F220)),E220,G220))&gt;0,COUNTIF(Sheet!$BD$4:$BD$151,D220),0))+
MIN(1,IF(COUNTIF($O$21:$Q$21,IF(OR(DAY(F220)=0,19&lt;DAY(F220)),E220,G220))&gt;0,COUNTIF(Sheet!$BG$4:$BG$151,D220),0))+
MIN(1,IF(COUNTIF($O$22:$Q$22,IF(OR(DAY(F220)=0,20&lt;DAY(F220)),E220,G220))&gt;0,COUNTIF(Sheet!$BJ$4:$BJ$151,D220),0))+
MIN(1,IF(COUNTIF($O$23:$Q$23,IF(OR(DAY(F220)=0,21&lt;DAY(F220)),E220,G220))&gt;0,COUNTIF(Sheet!$BM$4:$BM$151,D220),0))+
MIN(1,IF(COUNTIF($O$24:$Q$24,IF(OR(DAY(F220)=0,22&lt;DAY(F220)),E220,G220))&gt;0,COUNTIF(Sheet!$BP$4:$BP$151,D220),0))+
MIN(1,IF(COUNTIF($O$25:$Q$25,IF(OR(DAY(F220)=0,23&lt;DAY(F220)),E220,G220))&gt;0,COUNTIF(Sheet!$BS$4:$BS$151,D220),0))+
MIN(1,IF(COUNTIF($O$26:$Q$26,IF(OR(DAY(F220)=0,24&lt;DAY(F220)),E220,G220))&gt;0,COUNTIF(Sheet!$BV$4:$BV$151,D220),0))+
MIN(1,IF(COUNTIF($O$27:$Q$27,IF(OR(DAY(F220)=0,25&lt;DAY(F220)),E220,G220))&gt;0,COUNTIF(Sheet!$BY$4:$BY$151,D220),0))+
MIN(1,IF(COUNTIF($O$28:$Q$28,IF(OR(DAY(F220)=0,26&lt;DAY(F220)),E220,G220))&gt;0,COUNTIF(Sheet!$CB$4:$CB$151,D220),0))+
MIN(1,IF(COUNTIF($O$29:$Q$29,IF(OR(DAY(F220)=0,27&lt;DAY(F220)),E220,G220))&gt;0,COUNTIF(Sheet!$CE$4:$CE$151,D220),0))+
MIN(1,IF(COUNTIF($O$30:$Q$30,IF(OR(DAY(F220)=0,28&lt;DAY(F220)),E220,G220))&gt;0,COUNTIF(Sheet!$CH$4:$CH$151,D220),0))+
MIN(1,IF(COUNTIF($O$31:$Q$31,IF(OR(DAY(F220)=0,29&lt;DAY(F220)),E220,G220))&gt;0,COUNTIF(Sheet!$CK$4:$CK$151,D220),0))+
MIN(1,IF(COUNTIF($O$32:$Q$32,IF(OR(DAY(F220)=0,30&lt;DAY(F220)),E220,G220))&gt;0,COUNTIF(Sheet!$CN$4:$CN$151,D220),0))+
MIN(1,IF(COUNTIF($O$33:$Q$33,IF(OR(DAY(F220)=0,31&lt;DAY(F220)),E220,G220))&gt;0,COUNTIF(Sheet!$CQ$4:$CQ$151,D220),0)),"")</f>
        <v/>
      </c>
      <c r="J220" s="37" t="str">
        <f t="shared" ca="1" si="7"/>
        <v/>
      </c>
      <c r="K220" s="40" t="str">
        <f t="shared" ca="1" si="8"/>
        <v/>
      </c>
    </row>
    <row r="221" spans="4:11" x14ac:dyDescent="0.25">
      <c r="D221" s="39" t="str">
        <f>IF(ISBLANK(Sheet!EC219),"",IF(ISNUMBER(--Sheet!EC219),--Sheet!EC219,Sheet!EC219))</f>
        <v/>
      </c>
      <c r="E221" s="5" t="str">
        <f>IF(D221="","",IF(ISNUMBER(D221),"NEEDS NAME",IFERROR(VLOOKUP(D221,Data!$B$2:$C$300,2,FALSE),"ERROR")))</f>
        <v/>
      </c>
      <c r="F221" s="73"/>
      <c r="G221" s="74"/>
      <c r="H221" t="str">
        <f ca="1">IF(OR(E221="A1-2300",E221="B2-2300",E221="C3-2300"),IF(F221="",COUNTIF($O$3:$Q$33,E221),COUNTIF($O$3:INDIRECT(ADDRESS(DAY(F221)+1,COLUMN($Q$3))),E221)+COUNTIF(INDIRECT(ADDRESS(DAY(F221)+2,COLUMN($O$3))):$Q$33,G221)),"")</f>
        <v/>
      </c>
      <c r="I221" s="46" t="str">
        <f>IF(OR(E221="A1-2300",E221="B2-2300",E221="C3-2300"),
MIN(1,IF(COUNTIF($O$3:$Q$3,IF(OR(DAY(F221)=0,1&lt;DAY(F221)),E221,G221))&gt;0,COUNTIF(Sheet!$E$4:$E$151,D221),0))+
MIN(1,IF(COUNTIF($O$4:$Q$4,IF(OR(DAY(F221)=0,2&lt;DAY(F221)),E221,G221))&gt;0,COUNTIF(Sheet!$H$4:$H$151,D221),0))+
MIN(1,IF(COUNTIF($O$5:$Q$5,IF(OR(DAY(F221)=0,3&lt;DAY(F221)),E221,G221))&gt;0,COUNTIF(Sheet!$K$4:$K$151,D221),0))+
MIN(1,IF(COUNTIF($O$6:$Q$6,IF(OR(DAY(F221)=0,4&lt;DAY(F221)),E221,G221))&gt;0,COUNTIF(Sheet!$N$4:$N$151,D221),0))+
MIN(1,IF(COUNTIF($O$7:$Q$7,IF(OR(DAY(F221)=0,5&lt;DAY(F221)),E221,G221))&gt;0,COUNTIF(Sheet!$Q$4:$Q$151,D221),0))+
MIN(1,IF(COUNTIF($O$8:$Q$8,IF(OR(DAY(F221)=0,6&lt;DAY(F221)),E221,G221))&gt;0,COUNTIF(Sheet!$T$4:$T$151,D221),0))+
MIN(1,IF(COUNTIF($O$9:$Q$9,IF(OR(DAY(F221)=0,7&lt;DAY(F221)),E221,G221))&gt;0,COUNTIF(Sheet!$W$4:$W$151,D221),0))+
MIN(1,IF(COUNTIF($O$10:$Q$10,IF(OR(DAY(F221)=0,8&lt;DAY(F221)),E221,G221))&gt;0,COUNTIF(Sheet!$Z$4:$Z$151,D221),0))+
MIN(1,IF(COUNTIF($O$11:$Q$11,IF(OR(DAY(F221)=0,9&lt;DAY(F221)),E221,G221))&gt;0,COUNTIF(Sheet!$AC$4:$AC$151,D221),0))+
MIN(1,IF(COUNTIF($O$12:$Q$12,IF(OR(DAY(F221)=0,10&lt;DAY(F221)),E221,G221))&gt;0,COUNTIF(Sheet!$AF$4:$AF$151,D221),0))+
MIN(1,IF(COUNTIF($O$13:$Q$13,IF(OR(DAY(F221)=0,11&lt;DAY(F221)),E221,G221))&gt;0,COUNTIF(Sheet!$AI$4:$AI$151,D221),0))+
MIN(1,IF(COUNTIF($O$14:$Q$14,IF(OR(DAY(F221)=0,12&lt;DAY(F221)),E221,G221))&gt;0,COUNTIF(Sheet!$AL$4:$AL$151,D221),0))+
MIN(1,IF(COUNTIF($O$15:$Q$15,IF(OR(DAY(F221)=0,13&lt;DAY(F221)),E221,G221))&gt;0,COUNTIF(Sheet!$AO$4:$AO$151,D221),0))+
MIN(1,IF(COUNTIF($O$16:$Q$16,IF(OR(DAY(F221)=0,14&lt;DAY(F221)),E221,G221))&gt;0,COUNTIF(Sheet!$AR$4:$AR$151,D221),0))+
MIN(1,IF(COUNTIF($O$17:$Q$17,IF(OR(DAY(F221)=0,15&lt;DAY(F221)),E221,G221))&gt;0,COUNTIF(Sheet!$AU$4:$AU$151,D221),0))+
MIN(1,IF(COUNTIF($O$18:$Q$18,IF(OR(DAY(F221)=0,16&lt;DAY(F221)),E221,G221))&gt;0,COUNTIF(Sheet!$AX$4:$AX$151,D221),0))+
MIN(1,IF(COUNTIF($O$19:$Q$19,IF(OR(DAY(F221)=0,17&lt;DAY(F221)),E221,G221))&gt;0,COUNTIF(Sheet!$BA$4:$BA$151,D221),0))+
MIN(1,IF(COUNTIF($O$20:$Q$20,IF(OR(DAY(F221)=0,18&lt;DAY(F221)),E221,G221))&gt;0,COUNTIF(Sheet!$BD$4:$BD$151,D221),0))+
MIN(1,IF(COUNTIF($O$21:$Q$21,IF(OR(DAY(F221)=0,19&lt;DAY(F221)),E221,G221))&gt;0,COUNTIF(Sheet!$BG$4:$BG$151,D221),0))+
MIN(1,IF(COUNTIF($O$22:$Q$22,IF(OR(DAY(F221)=0,20&lt;DAY(F221)),E221,G221))&gt;0,COUNTIF(Sheet!$BJ$4:$BJ$151,D221),0))+
MIN(1,IF(COUNTIF($O$23:$Q$23,IF(OR(DAY(F221)=0,21&lt;DAY(F221)),E221,G221))&gt;0,COUNTIF(Sheet!$BM$4:$BM$151,D221),0))+
MIN(1,IF(COUNTIF($O$24:$Q$24,IF(OR(DAY(F221)=0,22&lt;DAY(F221)),E221,G221))&gt;0,COUNTIF(Sheet!$BP$4:$BP$151,D221),0))+
MIN(1,IF(COUNTIF($O$25:$Q$25,IF(OR(DAY(F221)=0,23&lt;DAY(F221)),E221,G221))&gt;0,COUNTIF(Sheet!$BS$4:$BS$151,D221),0))+
MIN(1,IF(COUNTIF($O$26:$Q$26,IF(OR(DAY(F221)=0,24&lt;DAY(F221)),E221,G221))&gt;0,COUNTIF(Sheet!$BV$4:$BV$151,D221),0))+
MIN(1,IF(COUNTIF($O$27:$Q$27,IF(OR(DAY(F221)=0,25&lt;DAY(F221)),E221,G221))&gt;0,COUNTIF(Sheet!$BY$4:$BY$151,D221),0))+
MIN(1,IF(COUNTIF($O$28:$Q$28,IF(OR(DAY(F221)=0,26&lt;DAY(F221)),E221,G221))&gt;0,COUNTIF(Sheet!$CB$4:$CB$151,D221),0))+
MIN(1,IF(COUNTIF($O$29:$Q$29,IF(OR(DAY(F221)=0,27&lt;DAY(F221)),E221,G221))&gt;0,COUNTIF(Sheet!$CE$4:$CE$151,D221),0))+
MIN(1,IF(COUNTIF($O$30:$Q$30,IF(OR(DAY(F221)=0,28&lt;DAY(F221)),E221,G221))&gt;0,COUNTIF(Sheet!$CH$4:$CH$151,D221),0))+
MIN(1,IF(COUNTIF($O$31:$Q$31,IF(OR(DAY(F221)=0,29&lt;DAY(F221)),E221,G221))&gt;0,COUNTIF(Sheet!$CK$4:$CK$151,D221),0))+
MIN(1,IF(COUNTIF($O$32:$Q$32,IF(OR(DAY(F221)=0,30&lt;DAY(F221)),E221,G221))&gt;0,COUNTIF(Sheet!$CN$4:$CN$151,D221),0))+
MIN(1,IF(COUNTIF($O$33:$Q$33,IF(OR(DAY(F221)=0,31&lt;DAY(F221)),E221,G221))&gt;0,COUNTIF(Sheet!$CQ$4:$CQ$151,D221),0)),"")</f>
        <v/>
      </c>
      <c r="J221" s="37" t="str">
        <f t="shared" ca="1" si="7"/>
        <v/>
      </c>
      <c r="K221" s="40" t="str">
        <f t="shared" ca="1" si="8"/>
        <v/>
      </c>
    </row>
    <row r="222" spans="4:11" x14ac:dyDescent="0.25">
      <c r="D222" s="39" t="str">
        <f>IF(ISBLANK(Sheet!EC220),"",IF(ISNUMBER(--Sheet!EC220),--Sheet!EC220,Sheet!EC220))</f>
        <v/>
      </c>
      <c r="E222" s="5" t="str">
        <f>IF(D222="","",IF(ISNUMBER(D222),"NEEDS NAME",IFERROR(VLOOKUP(D222,Data!$B$2:$C$300,2,FALSE),"ERROR")))</f>
        <v/>
      </c>
      <c r="F222" s="73"/>
      <c r="G222" s="74"/>
      <c r="H222" t="str">
        <f ca="1">IF(OR(E222="A1-2300",E222="B2-2300",E222="C3-2300"),IF(F222="",COUNTIF($O$3:$Q$33,E222),COUNTIF($O$3:INDIRECT(ADDRESS(DAY(F222)+1,COLUMN($Q$3))),E222)+COUNTIF(INDIRECT(ADDRESS(DAY(F222)+2,COLUMN($O$3))):$Q$33,G222)),"")</f>
        <v/>
      </c>
      <c r="I222" s="46" t="str">
        <f>IF(OR(E222="A1-2300",E222="B2-2300",E222="C3-2300"),
MIN(1,IF(COUNTIF($O$3:$Q$3,IF(OR(DAY(F222)=0,1&lt;DAY(F222)),E222,G222))&gt;0,COUNTIF(Sheet!$E$4:$E$151,D222),0))+
MIN(1,IF(COUNTIF($O$4:$Q$4,IF(OR(DAY(F222)=0,2&lt;DAY(F222)),E222,G222))&gt;0,COUNTIF(Sheet!$H$4:$H$151,D222),0))+
MIN(1,IF(COUNTIF($O$5:$Q$5,IF(OR(DAY(F222)=0,3&lt;DAY(F222)),E222,G222))&gt;0,COUNTIF(Sheet!$K$4:$K$151,D222),0))+
MIN(1,IF(COUNTIF($O$6:$Q$6,IF(OR(DAY(F222)=0,4&lt;DAY(F222)),E222,G222))&gt;0,COUNTIF(Sheet!$N$4:$N$151,D222),0))+
MIN(1,IF(COUNTIF($O$7:$Q$7,IF(OR(DAY(F222)=0,5&lt;DAY(F222)),E222,G222))&gt;0,COUNTIF(Sheet!$Q$4:$Q$151,D222),0))+
MIN(1,IF(COUNTIF($O$8:$Q$8,IF(OR(DAY(F222)=0,6&lt;DAY(F222)),E222,G222))&gt;0,COUNTIF(Sheet!$T$4:$T$151,D222),0))+
MIN(1,IF(COUNTIF($O$9:$Q$9,IF(OR(DAY(F222)=0,7&lt;DAY(F222)),E222,G222))&gt;0,COUNTIF(Sheet!$W$4:$W$151,D222),0))+
MIN(1,IF(COUNTIF($O$10:$Q$10,IF(OR(DAY(F222)=0,8&lt;DAY(F222)),E222,G222))&gt;0,COUNTIF(Sheet!$Z$4:$Z$151,D222),0))+
MIN(1,IF(COUNTIF($O$11:$Q$11,IF(OR(DAY(F222)=0,9&lt;DAY(F222)),E222,G222))&gt;0,COUNTIF(Sheet!$AC$4:$AC$151,D222),0))+
MIN(1,IF(COUNTIF($O$12:$Q$12,IF(OR(DAY(F222)=0,10&lt;DAY(F222)),E222,G222))&gt;0,COUNTIF(Sheet!$AF$4:$AF$151,D222),0))+
MIN(1,IF(COUNTIF($O$13:$Q$13,IF(OR(DAY(F222)=0,11&lt;DAY(F222)),E222,G222))&gt;0,COUNTIF(Sheet!$AI$4:$AI$151,D222),0))+
MIN(1,IF(COUNTIF($O$14:$Q$14,IF(OR(DAY(F222)=0,12&lt;DAY(F222)),E222,G222))&gt;0,COUNTIF(Sheet!$AL$4:$AL$151,D222),0))+
MIN(1,IF(COUNTIF($O$15:$Q$15,IF(OR(DAY(F222)=0,13&lt;DAY(F222)),E222,G222))&gt;0,COUNTIF(Sheet!$AO$4:$AO$151,D222),0))+
MIN(1,IF(COUNTIF($O$16:$Q$16,IF(OR(DAY(F222)=0,14&lt;DAY(F222)),E222,G222))&gt;0,COUNTIF(Sheet!$AR$4:$AR$151,D222),0))+
MIN(1,IF(COUNTIF($O$17:$Q$17,IF(OR(DAY(F222)=0,15&lt;DAY(F222)),E222,G222))&gt;0,COUNTIF(Sheet!$AU$4:$AU$151,D222),0))+
MIN(1,IF(COUNTIF($O$18:$Q$18,IF(OR(DAY(F222)=0,16&lt;DAY(F222)),E222,G222))&gt;0,COUNTIF(Sheet!$AX$4:$AX$151,D222),0))+
MIN(1,IF(COUNTIF($O$19:$Q$19,IF(OR(DAY(F222)=0,17&lt;DAY(F222)),E222,G222))&gt;0,COUNTIF(Sheet!$BA$4:$BA$151,D222),0))+
MIN(1,IF(COUNTIF($O$20:$Q$20,IF(OR(DAY(F222)=0,18&lt;DAY(F222)),E222,G222))&gt;0,COUNTIF(Sheet!$BD$4:$BD$151,D222),0))+
MIN(1,IF(COUNTIF($O$21:$Q$21,IF(OR(DAY(F222)=0,19&lt;DAY(F222)),E222,G222))&gt;0,COUNTIF(Sheet!$BG$4:$BG$151,D222),0))+
MIN(1,IF(COUNTIF($O$22:$Q$22,IF(OR(DAY(F222)=0,20&lt;DAY(F222)),E222,G222))&gt;0,COUNTIF(Sheet!$BJ$4:$BJ$151,D222),0))+
MIN(1,IF(COUNTIF($O$23:$Q$23,IF(OR(DAY(F222)=0,21&lt;DAY(F222)),E222,G222))&gt;0,COUNTIF(Sheet!$BM$4:$BM$151,D222),0))+
MIN(1,IF(COUNTIF($O$24:$Q$24,IF(OR(DAY(F222)=0,22&lt;DAY(F222)),E222,G222))&gt;0,COUNTIF(Sheet!$BP$4:$BP$151,D222),0))+
MIN(1,IF(COUNTIF($O$25:$Q$25,IF(OR(DAY(F222)=0,23&lt;DAY(F222)),E222,G222))&gt;0,COUNTIF(Sheet!$BS$4:$BS$151,D222),0))+
MIN(1,IF(COUNTIF($O$26:$Q$26,IF(OR(DAY(F222)=0,24&lt;DAY(F222)),E222,G222))&gt;0,COUNTIF(Sheet!$BV$4:$BV$151,D222),0))+
MIN(1,IF(COUNTIF($O$27:$Q$27,IF(OR(DAY(F222)=0,25&lt;DAY(F222)),E222,G222))&gt;0,COUNTIF(Sheet!$BY$4:$BY$151,D222),0))+
MIN(1,IF(COUNTIF($O$28:$Q$28,IF(OR(DAY(F222)=0,26&lt;DAY(F222)),E222,G222))&gt;0,COUNTIF(Sheet!$CB$4:$CB$151,D222),0))+
MIN(1,IF(COUNTIF($O$29:$Q$29,IF(OR(DAY(F222)=0,27&lt;DAY(F222)),E222,G222))&gt;0,COUNTIF(Sheet!$CE$4:$CE$151,D222),0))+
MIN(1,IF(COUNTIF($O$30:$Q$30,IF(OR(DAY(F222)=0,28&lt;DAY(F222)),E222,G222))&gt;0,COUNTIF(Sheet!$CH$4:$CH$151,D222),0))+
MIN(1,IF(COUNTIF($O$31:$Q$31,IF(OR(DAY(F222)=0,29&lt;DAY(F222)),E222,G222))&gt;0,COUNTIF(Sheet!$CK$4:$CK$151,D222),0))+
MIN(1,IF(COUNTIF($O$32:$Q$32,IF(OR(DAY(F222)=0,30&lt;DAY(F222)),E222,G222))&gt;0,COUNTIF(Sheet!$CN$4:$CN$151,D222),0))+
MIN(1,IF(COUNTIF($O$33:$Q$33,IF(OR(DAY(F222)=0,31&lt;DAY(F222)),E222,G222))&gt;0,COUNTIF(Sheet!$CQ$4:$CQ$151,D222),0)),"")</f>
        <v/>
      </c>
      <c r="J222" s="37" t="str">
        <f t="shared" ca="1" si="7"/>
        <v/>
      </c>
      <c r="K222" s="40" t="str">
        <f t="shared" ca="1" si="8"/>
        <v/>
      </c>
    </row>
    <row r="223" spans="4:11" x14ac:dyDescent="0.25">
      <c r="D223" s="39" t="str">
        <f>IF(ISBLANK(Sheet!EC221),"",IF(ISNUMBER(--Sheet!EC221),--Sheet!EC221,Sheet!EC221))</f>
        <v/>
      </c>
      <c r="E223" s="5" t="str">
        <f>IF(D223="","",IF(ISNUMBER(D223),"NEEDS NAME",IFERROR(VLOOKUP(D223,Data!$B$2:$C$300,2,FALSE),"ERROR")))</f>
        <v/>
      </c>
      <c r="F223" s="73"/>
      <c r="G223" s="74"/>
      <c r="H223" t="str">
        <f ca="1">IF(OR(E223="A1-2300",E223="B2-2300",E223="C3-2300"),IF(F223="",COUNTIF($O$3:$Q$33,E223),COUNTIF($O$3:INDIRECT(ADDRESS(DAY(F223)+1,COLUMN($Q$3))),E223)+COUNTIF(INDIRECT(ADDRESS(DAY(F223)+2,COLUMN($O$3))):$Q$33,G223)),"")</f>
        <v/>
      </c>
      <c r="I223" s="46" t="str">
        <f>IF(OR(E223="A1-2300",E223="B2-2300",E223="C3-2300"),
MIN(1,IF(COUNTIF($O$3:$Q$3,IF(OR(DAY(F223)=0,1&lt;DAY(F223)),E223,G223))&gt;0,COUNTIF(Sheet!$E$4:$E$151,D223),0))+
MIN(1,IF(COUNTIF($O$4:$Q$4,IF(OR(DAY(F223)=0,2&lt;DAY(F223)),E223,G223))&gt;0,COUNTIF(Sheet!$H$4:$H$151,D223),0))+
MIN(1,IF(COUNTIF($O$5:$Q$5,IF(OR(DAY(F223)=0,3&lt;DAY(F223)),E223,G223))&gt;0,COUNTIF(Sheet!$K$4:$K$151,D223),0))+
MIN(1,IF(COUNTIF($O$6:$Q$6,IF(OR(DAY(F223)=0,4&lt;DAY(F223)),E223,G223))&gt;0,COUNTIF(Sheet!$N$4:$N$151,D223),0))+
MIN(1,IF(COUNTIF($O$7:$Q$7,IF(OR(DAY(F223)=0,5&lt;DAY(F223)),E223,G223))&gt;0,COUNTIF(Sheet!$Q$4:$Q$151,D223),0))+
MIN(1,IF(COUNTIF($O$8:$Q$8,IF(OR(DAY(F223)=0,6&lt;DAY(F223)),E223,G223))&gt;0,COUNTIF(Sheet!$T$4:$T$151,D223),0))+
MIN(1,IF(COUNTIF($O$9:$Q$9,IF(OR(DAY(F223)=0,7&lt;DAY(F223)),E223,G223))&gt;0,COUNTIF(Sheet!$W$4:$W$151,D223),0))+
MIN(1,IF(COUNTIF($O$10:$Q$10,IF(OR(DAY(F223)=0,8&lt;DAY(F223)),E223,G223))&gt;0,COUNTIF(Sheet!$Z$4:$Z$151,D223),0))+
MIN(1,IF(COUNTIF($O$11:$Q$11,IF(OR(DAY(F223)=0,9&lt;DAY(F223)),E223,G223))&gt;0,COUNTIF(Sheet!$AC$4:$AC$151,D223),0))+
MIN(1,IF(COUNTIF($O$12:$Q$12,IF(OR(DAY(F223)=0,10&lt;DAY(F223)),E223,G223))&gt;0,COUNTIF(Sheet!$AF$4:$AF$151,D223),0))+
MIN(1,IF(COUNTIF($O$13:$Q$13,IF(OR(DAY(F223)=0,11&lt;DAY(F223)),E223,G223))&gt;0,COUNTIF(Sheet!$AI$4:$AI$151,D223),0))+
MIN(1,IF(COUNTIF($O$14:$Q$14,IF(OR(DAY(F223)=0,12&lt;DAY(F223)),E223,G223))&gt;0,COUNTIF(Sheet!$AL$4:$AL$151,D223),0))+
MIN(1,IF(COUNTIF($O$15:$Q$15,IF(OR(DAY(F223)=0,13&lt;DAY(F223)),E223,G223))&gt;0,COUNTIF(Sheet!$AO$4:$AO$151,D223),0))+
MIN(1,IF(COUNTIF($O$16:$Q$16,IF(OR(DAY(F223)=0,14&lt;DAY(F223)),E223,G223))&gt;0,COUNTIF(Sheet!$AR$4:$AR$151,D223),0))+
MIN(1,IF(COUNTIF($O$17:$Q$17,IF(OR(DAY(F223)=0,15&lt;DAY(F223)),E223,G223))&gt;0,COUNTIF(Sheet!$AU$4:$AU$151,D223),0))+
MIN(1,IF(COUNTIF($O$18:$Q$18,IF(OR(DAY(F223)=0,16&lt;DAY(F223)),E223,G223))&gt;0,COUNTIF(Sheet!$AX$4:$AX$151,D223),0))+
MIN(1,IF(COUNTIF($O$19:$Q$19,IF(OR(DAY(F223)=0,17&lt;DAY(F223)),E223,G223))&gt;0,COUNTIF(Sheet!$BA$4:$BA$151,D223),0))+
MIN(1,IF(COUNTIF($O$20:$Q$20,IF(OR(DAY(F223)=0,18&lt;DAY(F223)),E223,G223))&gt;0,COUNTIF(Sheet!$BD$4:$BD$151,D223),0))+
MIN(1,IF(COUNTIF($O$21:$Q$21,IF(OR(DAY(F223)=0,19&lt;DAY(F223)),E223,G223))&gt;0,COUNTIF(Sheet!$BG$4:$BG$151,D223),0))+
MIN(1,IF(COUNTIF($O$22:$Q$22,IF(OR(DAY(F223)=0,20&lt;DAY(F223)),E223,G223))&gt;0,COUNTIF(Sheet!$BJ$4:$BJ$151,D223),0))+
MIN(1,IF(COUNTIF($O$23:$Q$23,IF(OR(DAY(F223)=0,21&lt;DAY(F223)),E223,G223))&gt;0,COUNTIF(Sheet!$BM$4:$BM$151,D223),0))+
MIN(1,IF(COUNTIF($O$24:$Q$24,IF(OR(DAY(F223)=0,22&lt;DAY(F223)),E223,G223))&gt;0,COUNTIF(Sheet!$BP$4:$BP$151,D223),0))+
MIN(1,IF(COUNTIF($O$25:$Q$25,IF(OR(DAY(F223)=0,23&lt;DAY(F223)),E223,G223))&gt;0,COUNTIF(Sheet!$BS$4:$BS$151,D223),0))+
MIN(1,IF(COUNTIF($O$26:$Q$26,IF(OR(DAY(F223)=0,24&lt;DAY(F223)),E223,G223))&gt;0,COUNTIF(Sheet!$BV$4:$BV$151,D223),0))+
MIN(1,IF(COUNTIF($O$27:$Q$27,IF(OR(DAY(F223)=0,25&lt;DAY(F223)),E223,G223))&gt;0,COUNTIF(Sheet!$BY$4:$BY$151,D223),0))+
MIN(1,IF(COUNTIF($O$28:$Q$28,IF(OR(DAY(F223)=0,26&lt;DAY(F223)),E223,G223))&gt;0,COUNTIF(Sheet!$CB$4:$CB$151,D223),0))+
MIN(1,IF(COUNTIF($O$29:$Q$29,IF(OR(DAY(F223)=0,27&lt;DAY(F223)),E223,G223))&gt;0,COUNTIF(Sheet!$CE$4:$CE$151,D223),0))+
MIN(1,IF(COUNTIF($O$30:$Q$30,IF(OR(DAY(F223)=0,28&lt;DAY(F223)),E223,G223))&gt;0,COUNTIF(Sheet!$CH$4:$CH$151,D223),0))+
MIN(1,IF(COUNTIF($O$31:$Q$31,IF(OR(DAY(F223)=0,29&lt;DAY(F223)),E223,G223))&gt;0,COUNTIF(Sheet!$CK$4:$CK$151,D223),0))+
MIN(1,IF(COUNTIF($O$32:$Q$32,IF(OR(DAY(F223)=0,30&lt;DAY(F223)),E223,G223))&gt;0,COUNTIF(Sheet!$CN$4:$CN$151,D223),0))+
MIN(1,IF(COUNTIF($O$33:$Q$33,IF(OR(DAY(F223)=0,31&lt;DAY(F223)),E223,G223))&gt;0,COUNTIF(Sheet!$CQ$4:$CQ$151,D223),0)),"")</f>
        <v/>
      </c>
      <c r="J223" s="37" t="str">
        <f t="shared" ca="1" si="7"/>
        <v/>
      </c>
      <c r="K223" s="40" t="str">
        <f t="shared" ca="1" si="8"/>
        <v/>
      </c>
    </row>
    <row r="224" spans="4:11" x14ac:dyDescent="0.25">
      <c r="D224" s="39" t="str">
        <f>IF(ISBLANK(Sheet!EC222),"",IF(ISNUMBER(--Sheet!EC222),--Sheet!EC222,Sheet!EC222))</f>
        <v/>
      </c>
      <c r="E224" s="5" t="str">
        <f>IF(D224="","",IF(ISNUMBER(D224),"NEEDS NAME",IFERROR(VLOOKUP(D224,Data!$B$2:$C$300,2,FALSE),"ERROR")))</f>
        <v/>
      </c>
      <c r="F224" s="73"/>
      <c r="G224" s="74"/>
      <c r="H224" t="str">
        <f ca="1">IF(OR(E224="A1-2300",E224="B2-2300",E224="C3-2300"),IF(F224="",COUNTIF($O$3:$Q$33,E224),COUNTIF($O$3:INDIRECT(ADDRESS(DAY(F224)+1,COLUMN($Q$3))),E224)+COUNTIF(INDIRECT(ADDRESS(DAY(F224)+2,COLUMN($O$3))):$Q$33,G224)),"")</f>
        <v/>
      </c>
      <c r="I224" s="46" t="str">
        <f>IF(OR(E224="A1-2300",E224="B2-2300",E224="C3-2300"),
MIN(1,IF(COUNTIF($O$3:$Q$3,IF(OR(DAY(F224)=0,1&lt;DAY(F224)),E224,G224))&gt;0,COUNTIF(Sheet!$E$4:$E$151,D224),0))+
MIN(1,IF(COUNTIF($O$4:$Q$4,IF(OR(DAY(F224)=0,2&lt;DAY(F224)),E224,G224))&gt;0,COUNTIF(Sheet!$H$4:$H$151,D224),0))+
MIN(1,IF(COUNTIF($O$5:$Q$5,IF(OR(DAY(F224)=0,3&lt;DAY(F224)),E224,G224))&gt;0,COUNTIF(Sheet!$K$4:$K$151,D224),0))+
MIN(1,IF(COUNTIF($O$6:$Q$6,IF(OR(DAY(F224)=0,4&lt;DAY(F224)),E224,G224))&gt;0,COUNTIF(Sheet!$N$4:$N$151,D224),0))+
MIN(1,IF(COUNTIF($O$7:$Q$7,IF(OR(DAY(F224)=0,5&lt;DAY(F224)),E224,G224))&gt;0,COUNTIF(Sheet!$Q$4:$Q$151,D224),0))+
MIN(1,IF(COUNTIF($O$8:$Q$8,IF(OR(DAY(F224)=0,6&lt;DAY(F224)),E224,G224))&gt;0,COUNTIF(Sheet!$T$4:$T$151,D224),0))+
MIN(1,IF(COUNTIF($O$9:$Q$9,IF(OR(DAY(F224)=0,7&lt;DAY(F224)),E224,G224))&gt;0,COUNTIF(Sheet!$W$4:$W$151,D224),0))+
MIN(1,IF(COUNTIF($O$10:$Q$10,IF(OR(DAY(F224)=0,8&lt;DAY(F224)),E224,G224))&gt;0,COUNTIF(Sheet!$Z$4:$Z$151,D224),0))+
MIN(1,IF(COUNTIF($O$11:$Q$11,IF(OR(DAY(F224)=0,9&lt;DAY(F224)),E224,G224))&gt;0,COUNTIF(Sheet!$AC$4:$AC$151,D224),0))+
MIN(1,IF(COUNTIF($O$12:$Q$12,IF(OR(DAY(F224)=0,10&lt;DAY(F224)),E224,G224))&gt;0,COUNTIF(Sheet!$AF$4:$AF$151,D224),0))+
MIN(1,IF(COUNTIF($O$13:$Q$13,IF(OR(DAY(F224)=0,11&lt;DAY(F224)),E224,G224))&gt;0,COUNTIF(Sheet!$AI$4:$AI$151,D224),0))+
MIN(1,IF(COUNTIF($O$14:$Q$14,IF(OR(DAY(F224)=0,12&lt;DAY(F224)),E224,G224))&gt;0,COUNTIF(Sheet!$AL$4:$AL$151,D224),0))+
MIN(1,IF(COUNTIF($O$15:$Q$15,IF(OR(DAY(F224)=0,13&lt;DAY(F224)),E224,G224))&gt;0,COUNTIF(Sheet!$AO$4:$AO$151,D224),0))+
MIN(1,IF(COUNTIF($O$16:$Q$16,IF(OR(DAY(F224)=0,14&lt;DAY(F224)),E224,G224))&gt;0,COUNTIF(Sheet!$AR$4:$AR$151,D224),0))+
MIN(1,IF(COUNTIF($O$17:$Q$17,IF(OR(DAY(F224)=0,15&lt;DAY(F224)),E224,G224))&gt;0,COUNTIF(Sheet!$AU$4:$AU$151,D224),0))+
MIN(1,IF(COUNTIF($O$18:$Q$18,IF(OR(DAY(F224)=0,16&lt;DAY(F224)),E224,G224))&gt;0,COUNTIF(Sheet!$AX$4:$AX$151,D224),0))+
MIN(1,IF(COUNTIF($O$19:$Q$19,IF(OR(DAY(F224)=0,17&lt;DAY(F224)),E224,G224))&gt;0,COUNTIF(Sheet!$BA$4:$BA$151,D224),0))+
MIN(1,IF(COUNTIF($O$20:$Q$20,IF(OR(DAY(F224)=0,18&lt;DAY(F224)),E224,G224))&gt;0,COUNTIF(Sheet!$BD$4:$BD$151,D224),0))+
MIN(1,IF(COUNTIF($O$21:$Q$21,IF(OR(DAY(F224)=0,19&lt;DAY(F224)),E224,G224))&gt;0,COUNTIF(Sheet!$BG$4:$BG$151,D224),0))+
MIN(1,IF(COUNTIF($O$22:$Q$22,IF(OR(DAY(F224)=0,20&lt;DAY(F224)),E224,G224))&gt;0,COUNTIF(Sheet!$BJ$4:$BJ$151,D224),0))+
MIN(1,IF(COUNTIF($O$23:$Q$23,IF(OR(DAY(F224)=0,21&lt;DAY(F224)),E224,G224))&gt;0,COUNTIF(Sheet!$BM$4:$BM$151,D224),0))+
MIN(1,IF(COUNTIF($O$24:$Q$24,IF(OR(DAY(F224)=0,22&lt;DAY(F224)),E224,G224))&gt;0,COUNTIF(Sheet!$BP$4:$BP$151,D224),0))+
MIN(1,IF(COUNTIF($O$25:$Q$25,IF(OR(DAY(F224)=0,23&lt;DAY(F224)),E224,G224))&gt;0,COUNTIF(Sheet!$BS$4:$BS$151,D224),0))+
MIN(1,IF(COUNTIF($O$26:$Q$26,IF(OR(DAY(F224)=0,24&lt;DAY(F224)),E224,G224))&gt;0,COUNTIF(Sheet!$BV$4:$BV$151,D224),0))+
MIN(1,IF(COUNTIF($O$27:$Q$27,IF(OR(DAY(F224)=0,25&lt;DAY(F224)),E224,G224))&gt;0,COUNTIF(Sheet!$BY$4:$BY$151,D224),0))+
MIN(1,IF(COUNTIF($O$28:$Q$28,IF(OR(DAY(F224)=0,26&lt;DAY(F224)),E224,G224))&gt;0,COUNTIF(Sheet!$CB$4:$CB$151,D224),0))+
MIN(1,IF(COUNTIF($O$29:$Q$29,IF(OR(DAY(F224)=0,27&lt;DAY(F224)),E224,G224))&gt;0,COUNTIF(Sheet!$CE$4:$CE$151,D224),0))+
MIN(1,IF(COUNTIF($O$30:$Q$30,IF(OR(DAY(F224)=0,28&lt;DAY(F224)),E224,G224))&gt;0,COUNTIF(Sheet!$CH$4:$CH$151,D224),0))+
MIN(1,IF(COUNTIF($O$31:$Q$31,IF(OR(DAY(F224)=0,29&lt;DAY(F224)),E224,G224))&gt;0,COUNTIF(Sheet!$CK$4:$CK$151,D224),0))+
MIN(1,IF(COUNTIF($O$32:$Q$32,IF(OR(DAY(F224)=0,30&lt;DAY(F224)),E224,G224))&gt;0,COUNTIF(Sheet!$CN$4:$CN$151,D224),0))+
MIN(1,IF(COUNTIF($O$33:$Q$33,IF(OR(DAY(F224)=0,31&lt;DAY(F224)),E224,G224))&gt;0,COUNTIF(Sheet!$CQ$4:$CQ$151,D224),0)),"")</f>
        <v/>
      </c>
      <c r="J224" s="37" t="str">
        <f t="shared" ca="1" si="7"/>
        <v/>
      </c>
      <c r="K224" s="40" t="str">
        <f t="shared" ca="1" si="8"/>
        <v/>
      </c>
    </row>
    <row r="225" spans="4:11" x14ac:dyDescent="0.25">
      <c r="D225" s="39" t="str">
        <f>IF(ISBLANK(Sheet!EC223),"",IF(ISNUMBER(--Sheet!EC223),--Sheet!EC223,Sheet!EC223))</f>
        <v/>
      </c>
      <c r="E225" s="5" t="str">
        <f>IF(D225="","",IF(ISNUMBER(D225),"NEEDS NAME",IFERROR(VLOOKUP(D225,Data!$B$2:$C$300,2,FALSE),"ERROR")))</f>
        <v/>
      </c>
      <c r="F225" s="73"/>
      <c r="G225" s="74"/>
      <c r="H225" t="str">
        <f ca="1">IF(OR(E225="A1-2300",E225="B2-2300",E225="C3-2300"),IF(F225="",COUNTIF($O$3:$Q$33,E225),COUNTIF($O$3:INDIRECT(ADDRESS(DAY(F225)+1,COLUMN($Q$3))),E225)+COUNTIF(INDIRECT(ADDRESS(DAY(F225)+2,COLUMN($O$3))):$Q$33,G225)),"")</f>
        <v/>
      </c>
      <c r="I225" s="46" t="str">
        <f>IF(OR(E225="A1-2300",E225="B2-2300",E225="C3-2300"),
MIN(1,IF(COUNTIF($O$3:$Q$3,IF(OR(DAY(F225)=0,1&lt;DAY(F225)),E225,G225))&gt;0,COUNTIF(Sheet!$E$4:$E$151,D225),0))+
MIN(1,IF(COUNTIF($O$4:$Q$4,IF(OR(DAY(F225)=0,2&lt;DAY(F225)),E225,G225))&gt;0,COUNTIF(Sheet!$H$4:$H$151,D225),0))+
MIN(1,IF(COUNTIF($O$5:$Q$5,IF(OR(DAY(F225)=0,3&lt;DAY(F225)),E225,G225))&gt;0,COUNTIF(Sheet!$K$4:$K$151,D225),0))+
MIN(1,IF(COUNTIF($O$6:$Q$6,IF(OR(DAY(F225)=0,4&lt;DAY(F225)),E225,G225))&gt;0,COUNTIF(Sheet!$N$4:$N$151,D225),0))+
MIN(1,IF(COUNTIF($O$7:$Q$7,IF(OR(DAY(F225)=0,5&lt;DAY(F225)),E225,G225))&gt;0,COUNTIF(Sheet!$Q$4:$Q$151,D225),0))+
MIN(1,IF(COUNTIF($O$8:$Q$8,IF(OR(DAY(F225)=0,6&lt;DAY(F225)),E225,G225))&gt;0,COUNTIF(Sheet!$T$4:$T$151,D225),0))+
MIN(1,IF(COUNTIF($O$9:$Q$9,IF(OR(DAY(F225)=0,7&lt;DAY(F225)),E225,G225))&gt;0,COUNTIF(Sheet!$W$4:$W$151,D225),0))+
MIN(1,IF(COUNTIF($O$10:$Q$10,IF(OR(DAY(F225)=0,8&lt;DAY(F225)),E225,G225))&gt;0,COUNTIF(Sheet!$Z$4:$Z$151,D225),0))+
MIN(1,IF(COUNTIF($O$11:$Q$11,IF(OR(DAY(F225)=0,9&lt;DAY(F225)),E225,G225))&gt;0,COUNTIF(Sheet!$AC$4:$AC$151,D225),0))+
MIN(1,IF(COUNTIF($O$12:$Q$12,IF(OR(DAY(F225)=0,10&lt;DAY(F225)),E225,G225))&gt;0,COUNTIF(Sheet!$AF$4:$AF$151,D225),0))+
MIN(1,IF(COUNTIF($O$13:$Q$13,IF(OR(DAY(F225)=0,11&lt;DAY(F225)),E225,G225))&gt;0,COUNTIF(Sheet!$AI$4:$AI$151,D225),0))+
MIN(1,IF(COUNTIF($O$14:$Q$14,IF(OR(DAY(F225)=0,12&lt;DAY(F225)),E225,G225))&gt;0,COUNTIF(Sheet!$AL$4:$AL$151,D225),0))+
MIN(1,IF(COUNTIF($O$15:$Q$15,IF(OR(DAY(F225)=0,13&lt;DAY(F225)),E225,G225))&gt;0,COUNTIF(Sheet!$AO$4:$AO$151,D225),0))+
MIN(1,IF(COUNTIF($O$16:$Q$16,IF(OR(DAY(F225)=0,14&lt;DAY(F225)),E225,G225))&gt;0,COUNTIF(Sheet!$AR$4:$AR$151,D225),0))+
MIN(1,IF(COUNTIF($O$17:$Q$17,IF(OR(DAY(F225)=0,15&lt;DAY(F225)),E225,G225))&gt;0,COUNTIF(Sheet!$AU$4:$AU$151,D225),0))+
MIN(1,IF(COUNTIF($O$18:$Q$18,IF(OR(DAY(F225)=0,16&lt;DAY(F225)),E225,G225))&gt;0,COUNTIF(Sheet!$AX$4:$AX$151,D225),0))+
MIN(1,IF(COUNTIF($O$19:$Q$19,IF(OR(DAY(F225)=0,17&lt;DAY(F225)),E225,G225))&gt;0,COUNTIF(Sheet!$BA$4:$BA$151,D225),0))+
MIN(1,IF(COUNTIF($O$20:$Q$20,IF(OR(DAY(F225)=0,18&lt;DAY(F225)),E225,G225))&gt;0,COUNTIF(Sheet!$BD$4:$BD$151,D225),0))+
MIN(1,IF(COUNTIF($O$21:$Q$21,IF(OR(DAY(F225)=0,19&lt;DAY(F225)),E225,G225))&gt;0,COUNTIF(Sheet!$BG$4:$BG$151,D225),0))+
MIN(1,IF(COUNTIF($O$22:$Q$22,IF(OR(DAY(F225)=0,20&lt;DAY(F225)),E225,G225))&gt;0,COUNTIF(Sheet!$BJ$4:$BJ$151,D225),0))+
MIN(1,IF(COUNTIF($O$23:$Q$23,IF(OR(DAY(F225)=0,21&lt;DAY(F225)),E225,G225))&gt;0,COUNTIF(Sheet!$BM$4:$BM$151,D225),0))+
MIN(1,IF(COUNTIF($O$24:$Q$24,IF(OR(DAY(F225)=0,22&lt;DAY(F225)),E225,G225))&gt;0,COUNTIF(Sheet!$BP$4:$BP$151,D225),0))+
MIN(1,IF(COUNTIF($O$25:$Q$25,IF(OR(DAY(F225)=0,23&lt;DAY(F225)),E225,G225))&gt;0,COUNTIF(Sheet!$BS$4:$BS$151,D225),0))+
MIN(1,IF(COUNTIF($O$26:$Q$26,IF(OR(DAY(F225)=0,24&lt;DAY(F225)),E225,G225))&gt;0,COUNTIF(Sheet!$BV$4:$BV$151,D225),0))+
MIN(1,IF(COUNTIF($O$27:$Q$27,IF(OR(DAY(F225)=0,25&lt;DAY(F225)),E225,G225))&gt;0,COUNTIF(Sheet!$BY$4:$BY$151,D225),0))+
MIN(1,IF(COUNTIF($O$28:$Q$28,IF(OR(DAY(F225)=0,26&lt;DAY(F225)),E225,G225))&gt;0,COUNTIF(Sheet!$CB$4:$CB$151,D225),0))+
MIN(1,IF(COUNTIF($O$29:$Q$29,IF(OR(DAY(F225)=0,27&lt;DAY(F225)),E225,G225))&gt;0,COUNTIF(Sheet!$CE$4:$CE$151,D225),0))+
MIN(1,IF(COUNTIF($O$30:$Q$30,IF(OR(DAY(F225)=0,28&lt;DAY(F225)),E225,G225))&gt;0,COUNTIF(Sheet!$CH$4:$CH$151,D225),0))+
MIN(1,IF(COUNTIF($O$31:$Q$31,IF(OR(DAY(F225)=0,29&lt;DAY(F225)),E225,G225))&gt;0,COUNTIF(Sheet!$CK$4:$CK$151,D225),0))+
MIN(1,IF(COUNTIF($O$32:$Q$32,IF(OR(DAY(F225)=0,30&lt;DAY(F225)),E225,G225))&gt;0,COUNTIF(Sheet!$CN$4:$CN$151,D225),0))+
MIN(1,IF(COUNTIF($O$33:$Q$33,IF(OR(DAY(F225)=0,31&lt;DAY(F225)),E225,G225))&gt;0,COUNTIF(Sheet!$CQ$4:$CQ$151,D225),0)),"")</f>
        <v/>
      </c>
      <c r="J225" s="37" t="str">
        <f t="shared" ca="1" si="7"/>
        <v/>
      </c>
      <c r="K225" s="40" t="str">
        <f t="shared" ca="1" si="8"/>
        <v/>
      </c>
    </row>
    <row r="226" spans="4:11" x14ac:dyDescent="0.25">
      <c r="D226" s="39" t="str">
        <f>IF(ISBLANK(Sheet!EC224),"",IF(ISNUMBER(--Sheet!EC224),--Sheet!EC224,Sheet!EC224))</f>
        <v/>
      </c>
      <c r="E226" s="5" t="str">
        <f>IF(D226="","",IF(ISNUMBER(D226),"NEEDS NAME",IFERROR(VLOOKUP(D226,Data!$B$2:$C$300,2,FALSE),"ERROR")))</f>
        <v/>
      </c>
      <c r="F226" s="73"/>
      <c r="G226" s="74"/>
      <c r="H226" t="str">
        <f ca="1">IF(OR(E226="A1-2300",E226="B2-2300",E226="C3-2300"),IF(F226="",COUNTIF($O$3:$Q$33,E226),COUNTIF($O$3:INDIRECT(ADDRESS(DAY(F226)+1,COLUMN($Q$3))),E226)+COUNTIF(INDIRECT(ADDRESS(DAY(F226)+2,COLUMN($O$3))):$Q$33,G226)),"")</f>
        <v/>
      </c>
      <c r="I226" s="46" t="str">
        <f>IF(OR(E226="A1-2300",E226="B2-2300",E226="C3-2300"),
MIN(1,IF(COUNTIF($O$3:$Q$3,IF(OR(DAY(F226)=0,1&lt;DAY(F226)),E226,G226))&gt;0,COUNTIF(Sheet!$E$4:$E$151,D226),0))+
MIN(1,IF(COUNTIF($O$4:$Q$4,IF(OR(DAY(F226)=0,2&lt;DAY(F226)),E226,G226))&gt;0,COUNTIF(Sheet!$H$4:$H$151,D226),0))+
MIN(1,IF(COUNTIF($O$5:$Q$5,IF(OR(DAY(F226)=0,3&lt;DAY(F226)),E226,G226))&gt;0,COUNTIF(Sheet!$K$4:$K$151,D226),0))+
MIN(1,IF(COUNTIF($O$6:$Q$6,IF(OR(DAY(F226)=0,4&lt;DAY(F226)),E226,G226))&gt;0,COUNTIF(Sheet!$N$4:$N$151,D226),0))+
MIN(1,IF(COUNTIF($O$7:$Q$7,IF(OR(DAY(F226)=0,5&lt;DAY(F226)),E226,G226))&gt;0,COUNTIF(Sheet!$Q$4:$Q$151,D226),0))+
MIN(1,IF(COUNTIF($O$8:$Q$8,IF(OR(DAY(F226)=0,6&lt;DAY(F226)),E226,G226))&gt;0,COUNTIF(Sheet!$T$4:$T$151,D226),0))+
MIN(1,IF(COUNTIF($O$9:$Q$9,IF(OR(DAY(F226)=0,7&lt;DAY(F226)),E226,G226))&gt;0,COUNTIF(Sheet!$W$4:$W$151,D226),0))+
MIN(1,IF(COUNTIF($O$10:$Q$10,IF(OR(DAY(F226)=0,8&lt;DAY(F226)),E226,G226))&gt;0,COUNTIF(Sheet!$Z$4:$Z$151,D226),0))+
MIN(1,IF(COUNTIF($O$11:$Q$11,IF(OR(DAY(F226)=0,9&lt;DAY(F226)),E226,G226))&gt;0,COUNTIF(Sheet!$AC$4:$AC$151,D226),0))+
MIN(1,IF(COUNTIF($O$12:$Q$12,IF(OR(DAY(F226)=0,10&lt;DAY(F226)),E226,G226))&gt;0,COUNTIF(Sheet!$AF$4:$AF$151,D226),0))+
MIN(1,IF(COUNTIF($O$13:$Q$13,IF(OR(DAY(F226)=0,11&lt;DAY(F226)),E226,G226))&gt;0,COUNTIF(Sheet!$AI$4:$AI$151,D226),0))+
MIN(1,IF(COUNTIF($O$14:$Q$14,IF(OR(DAY(F226)=0,12&lt;DAY(F226)),E226,G226))&gt;0,COUNTIF(Sheet!$AL$4:$AL$151,D226),0))+
MIN(1,IF(COUNTIF($O$15:$Q$15,IF(OR(DAY(F226)=0,13&lt;DAY(F226)),E226,G226))&gt;0,COUNTIF(Sheet!$AO$4:$AO$151,D226),0))+
MIN(1,IF(COUNTIF($O$16:$Q$16,IF(OR(DAY(F226)=0,14&lt;DAY(F226)),E226,G226))&gt;0,COUNTIF(Sheet!$AR$4:$AR$151,D226),0))+
MIN(1,IF(COUNTIF($O$17:$Q$17,IF(OR(DAY(F226)=0,15&lt;DAY(F226)),E226,G226))&gt;0,COUNTIF(Sheet!$AU$4:$AU$151,D226),0))+
MIN(1,IF(COUNTIF($O$18:$Q$18,IF(OR(DAY(F226)=0,16&lt;DAY(F226)),E226,G226))&gt;0,COUNTIF(Sheet!$AX$4:$AX$151,D226),0))+
MIN(1,IF(COUNTIF($O$19:$Q$19,IF(OR(DAY(F226)=0,17&lt;DAY(F226)),E226,G226))&gt;0,COUNTIF(Sheet!$BA$4:$BA$151,D226),0))+
MIN(1,IF(COUNTIF($O$20:$Q$20,IF(OR(DAY(F226)=0,18&lt;DAY(F226)),E226,G226))&gt;0,COUNTIF(Sheet!$BD$4:$BD$151,D226),0))+
MIN(1,IF(COUNTIF($O$21:$Q$21,IF(OR(DAY(F226)=0,19&lt;DAY(F226)),E226,G226))&gt;0,COUNTIF(Sheet!$BG$4:$BG$151,D226),0))+
MIN(1,IF(COUNTIF($O$22:$Q$22,IF(OR(DAY(F226)=0,20&lt;DAY(F226)),E226,G226))&gt;0,COUNTIF(Sheet!$BJ$4:$BJ$151,D226),0))+
MIN(1,IF(COUNTIF($O$23:$Q$23,IF(OR(DAY(F226)=0,21&lt;DAY(F226)),E226,G226))&gt;0,COUNTIF(Sheet!$BM$4:$BM$151,D226),0))+
MIN(1,IF(COUNTIF($O$24:$Q$24,IF(OR(DAY(F226)=0,22&lt;DAY(F226)),E226,G226))&gt;0,COUNTIF(Sheet!$BP$4:$BP$151,D226),0))+
MIN(1,IF(COUNTIF($O$25:$Q$25,IF(OR(DAY(F226)=0,23&lt;DAY(F226)),E226,G226))&gt;0,COUNTIF(Sheet!$BS$4:$BS$151,D226),0))+
MIN(1,IF(COUNTIF($O$26:$Q$26,IF(OR(DAY(F226)=0,24&lt;DAY(F226)),E226,G226))&gt;0,COUNTIF(Sheet!$BV$4:$BV$151,D226),0))+
MIN(1,IF(COUNTIF($O$27:$Q$27,IF(OR(DAY(F226)=0,25&lt;DAY(F226)),E226,G226))&gt;0,COUNTIF(Sheet!$BY$4:$BY$151,D226),0))+
MIN(1,IF(COUNTIF($O$28:$Q$28,IF(OR(DAY(F226)=0,26&lt;DAY(F226)),E226,G226))&gt;0,COUNTIF(Sheet!$CB$4:$CB$151,D226),0))+
MIN(1,IF(COUNTIF($O$29:$Q$29,IF(OR(DAY(F226)=0,27&lt;DAY(F226)),E226,G226))&gt;0,COUNTIF(Sheet!$CE$4:$CE$151,D226),0))+
MIN(1,IF(COUNTIF($O$30:$Q$30,IF(OR(DAY(F226)=0,28&lt;DAY(F226)),E226,G226))&gt;0,COUNTIF(Sheet!$CH$4:$CH$151,D226),0))+
MIN(1,IF(COUNTIF($O$31:$Q$31,IF(OR(DAY(F226)=0,29&lt;DAY(F226)),E226,G226))&gt;0,COUNTIF(Sheet!$CK$4:$CK$151,D226),0))+
MIN(1,IF(COUNTIF($O$32:$Q$32,IF(OR(DAY(F226)=0,30&lt;DAY(F226)),E226,G226))&gt;0,COUNTIF(Sheet!$CN$4:$CN$151,D226),0))+
MIN(1,IF(COUNTIF($O$33:$Q$33,IF(OR(DAY(F226)=0,31&lt;DAY(F226)),E226,G226))&gt;0,COUNTIF(Sheet!$CQ$4:$CQ$151,D226),0)),"")</f>
        <v/>
      </c>
      <c r="J226" s="37" t="str">
        <f t="shared" ca="1" si="7"/>
        <v/>
      </c>
      <c r="K226" s="40" t="str">
        <f t="shared" ca="1" si="8"/>
        <v/>
      </c>
    </row>
    <row r="227" spans="4:11" x14ac:dyDescent="0.25">
      <c r="D227" s="39" t="str">
        <f>IF(ISBLANK(Sheet!EC225),"",IF(ISNUMBER(--Sheet!EC225),--Sheet!EC225,Sheet!EC225))</f>
        <v/>
      </c>
      <c r="E227" s="5" t="str">
        <f>IF(D227="","",IF(ISNUMBER(D227),"NEEDS NAME",IFERROR(VLOOKUP(D227,Data!$B$2:$C$300,2,FALSE),"ERROR")))</f>
        <v/>
      </c>
      <c r="F227" s="73"/>
      <c r="G227" s="74"/>
      <c r="H227" t="str">
        <f ca="1">IF(OR(E227="A1-2300",E227="B2-2300",E227="C3-2300"),IF(F227="",COUNTIF($O$3:$Q$33,E227),COUNTIF($O$3:INDIRECT(ADDRESS(DAY(F227)+1,COLUMN($Q$3))),E227)+COUNTIF(INDIRECT(ADDRESS(DAY(F227)+2,COLUMN($O$3))):$Q$33,G227)),"")</f>
        <v/>
      </c>
      <c r="I227" s="46" t="str">
        <f>IF(OR(E227="A1-2300",E227="B2-2300",E227="C3-2300"),
MIN(1,IF(COUNTIF($O$3:$Q$3,IF(OR(DAY(F227)=0,1&lt;DAY(F227)),E227,G227))&gt;0,COUNTIF(Sheet!$E$4:$E$151,D227),0))+
MIN(1,IF(COUNTIF($O$4:$Q$4,IF(OR(DAY(F227)=0,2&lt;DAY(F227)),E227,G227))&gt;0,COUNTIF(Sheet!$H$4:$H$151,D227),0))+
MIN(1,IF(COUNTIF($O$5:$Q$5,IF(OR(DAY(F227)=0,3&lt;DAY(F227)),E227,G227))&gt;0,COUNTIF(Sheet!$K$4:$K$151,D227),0))+
MIN(1,IF(COUNTIF($O$6:$Q$6,IF(OR(DAY(F227)=0,4&lt;DAY(F227)),E227,G227))&gt;0,COUNTIF(Sheet!$N$4:$N$151,D227),0))+
MIN(1,IF(COUNTIF($O$7:$Q$7,IF(OR(DAY(F227)=0,5&lt;DAY(F227)),E227,G227))&gt;0,COUNTIF(Sheet!$Q$4:$Q$151,D227),0))+
MIN(1,IF(COUNTIF($O$8:$Q$8,IF(OR(DAY(F227)=0,6&lt;DAY(F227)),E227,G227))&gt;0,COUNTIF(Sheet!$T$4:$T$151,D227),0))+
MIN(1,IF(COUNTIF($O$9:$Q$9,IF(OR(DAY(F227)=0,7&lt;DAY(F227)),E227,G227))&gt;0,COUNTIF(Sheet!$W$4:$W$151,D227),0))+
MIN(1,IF(COUNTIF($O$10:$Q$10,IF(OR(DAY(F227)=0,8&lt;DAY(F227)),E227,G227))&gt;0,COUNTIF(Sheet!$Z$4:$Z$151,D227),0))+
MIN(1,IF(COUNTIF($O$11:$Q$11,IF(OR(DAY(F227)=0,9&lt;DAY(F227)),E227,G227))&gt;0,COUNTIF(Sheet!$AC$4:$AC$151,D227),0))+
MIN(1,IF(COUNTIF($O$12:$Q$12,IF(OR(DAY(F227)=0,10&lt;DAY(F227)),E227,G227))&gt;0,COUNTIF(Sheet!$AF$4:$AF$151,D227),0))+
MIN(1,IF(COUNTIF($O$13:$Q$13,IF(OR(DAY(F227)=0,11&lt;DAY(F227)),E227,G227))&gt;0,COUNTIF(Sheet!$AI$4:$AI$151,D227),0))+
MIN(1,IF(COUNTIF($O$14:$Q$14,IF(OR(DAY(F227)=0,12&lt;DAY(F227)),E227,G227))&gt;0,COUNTIF(Sheet!$AL$4:$AL$151,D227),0))+
MIN(1,IF(COUNTIF($O$15:$Q$15,IF(OR(DAY(F227)=0,13&lt;DAY(F227)),E227,G227))&gt;0,COUNTIF(Sheet!$AO$4:$AO$151,D227),0))+
MIN(1,IF(COUNTIF($O$16:$Q$16,IF(OR(DAY(F227)=0,14&lt;DAY(F227)),E227,G227))&gt;0,COUNTIF(Sheet!$AR$4:$AR$151,D227),0))+
MIN(1,IF(COUNTIF($O$17:$Q$17,IF(OR(DAY(F227)=0,15&lt;DAY(F227)),E227,G227))&gt;0,COUNTIF(Sheet!$AU$4:$AU$151,D227),0))+
MIN(1,IF(COUNTIF($O$18:$Q$18,IF(OR(DAY(F227)=0,16&lt;DAY(F227)),E227,G227))&gt;0,COUNTIF(Sheet!$AX$4:$AX$151,D227),0))+
MIN(1,IF(COUNTIF($O$19:$Q$19,IF(OR(DAY(F227)=0,17&lt;DAY(F227)),E227,G227))&gt;0,COUNTIF(Sheet!$BA$4:$BA$151,D227),0))+
MIN(1,IF(COUNTIF($O$20:$Q$20,IF(OR(DAY(F227)=0,18&lt;DAY(F227)),E227,G227))&gt;0,COUNTIF(Sheet!$BD$4:$BD$151,D227),0))+
MIN(1,IF(COUNTIF($O$21:$Q$21,IF(OR(DAY(F227)=0,19&lt;DAY(F227)),E227,G227))&gt;0,COUNTIF(Sheet!$BG$4:$BG$151,D227),0))+
MIN(1,IF(COUNTIF($O$22:$Q$22,IF(OR(DAY(F227)=0,20&lt;DAY(F227)),E227,G227))&gt;0,COUNTIF(Sheet!$BJ$4:$BJ$151,D227),0))+
MIN(1,IF(COUNTIF($O$23:$Q$23,IF(OR(DAY(F227)=0,21&lt;DAY(F227)),E227,G227))&gt;0,COUNTIF(Sheet!$BM$4:$BM$151,D227),0))+
MIN(1,IF(COUNTIF($O$24:$Q$24,IF(OR(DAY(F227)=0,22&lt;DAY(F227)),E227,G227))&gt;0,COUNTIF(Sheet!$BP$4:$BP$151,D227),0))+
MIN(1,IF(COUNTIF($O$25:$Q$25,IF(OR(DAY(F227)=0,23&lt;DAY(F227)),E227,G227))&gt;0,COUNTIF(Sheet!$BS$4:$BS$151,D227),0))+
MIN(1,IF(COUNTIF($O$26:$Q$26,IF(OR(DAY(F227)=0,24&lt;DAY(F227)),E227,G227))&gt;0,COUNTIF(Sheet!$BV$4:$BV$151,D227),0))+
MIN(1,IF(COUNTIF($O$27:$Q$27,IF(OR(DAY(F227)=0,25&lt;DAY(F227)),E227,G227))&gt;0,COUNTIF(Sheet!$BY$4:$BY$151,D227),0))+
MIN(1,IF(COUNTIF($O$28:$Q$28,IF(OR(DAY(F227)=0,26&lt;DAY(F227)),E227,G227))&gt;0,COUNTIF(Sheet!$CB$4:$CB$151,D227),0))+
MIN(1,IF(COUNTIF($O$29:$Q$29,IF(OR(DAY(F227)=0,27&lt;DAY(F227)),E227,G227))&gt;0,COUNTIF(Sheet!$CE$4:$CE$151,D227),0))+
MIN(1,IF(COUNTIF($O$30:$Q$30,IF(OR(DAY(F227)=0,28&lt;DAY(F227)),E227,G227))&gt;0,COUNTIF(Sheet!$CH$4:$CH$151,D227),0))+
MIN(1,IF(COUNTIF($O$31:$Q$31,IF(OR(DAY(F227)=0,29&lt;DAY(F227)),E227,G227))&gt;0,COUNTIF(Sheet!$CK$4:$CK$151,D227),0))+
MIN(1,IF(COUNTIF($O$32:$Q$32,IF(OR(DAY(F227)=0,30&lt;DAY(F227)),E227,G227))&gt;0,COUNTIF(Sheet!$CN$4:$CN$151,D227),0))+
MIN(1,IF(COUNTIF($O$33:$Q$33,IF(OR(DAY(F227)=0,31&lt;DAY(F227)),E227,G227))&gt;0,COUNTIF(Sheet!$CQ$4:$CQ$151,D227),0)),"")</f>
        <v/>
      </c>
      <c r="J227" s="37" t="str">
        <f t="shared" ca="1" si="7"/>
        <v/>
      </c>
      <c r="K227" s="40" t="str">
        <f t="shared" ca="1" si="8"/>
        <v/>
      </c>
    </row>
    <row r="228" spans="4:11" x14ac:dyDescent="0.25">
      <c r="D228" s="39" t="str">
        <f>IF(ISBLANK(Sheet!EC226),"",IF(ISNUMBER(--Sheet!EC226),--Sheet!EC226,Sheet!EC226))</f>
        <v/>
      </c>
      <c r="E228" s="5" t="str">
        <f>IF(D228="","",IF(ISNUMBER(D228),"NEEDS NAME",IFERROR(VLOOKUP(D228,Data!$B$2:$C$300,2,FALSE),"ERROR")))</f>
        <v/>
      </c>
      <c r="F228" s="73"/>
      <c r="G228" s="74"/>
      <c r="H228" t="str">
        <f ca="1">IF(OR(E228="A1-2300",E228="B2-2300",E228="C3-2300"),IF(F228="",COUNTIF($O$3:$Q$33,E228),COUNTIF($O$3:INDIRECT(ADDRESS(DAY(F228)+1,COLUMN($Q$3))),E228)+COUNTIF(INDIRECT(ADDRESS(DAY(F228)+2,COLUMN($O$3))):$Q$33,G228)),"")</f>
        <v/>
      </c>
      <c r="I228" s="46" t="str">
        <f>IF(OR(E228="A1-2300",E228="B2-2300",E228="C3-2300"),
MIN(1,IF(COUNTIF($O$3:$Q$3,IF(OR(DAY(F228)=0,1&lt;DAY(F228)),E228,G228))&gt;0,COUNTIF(Sheet!$E$4:$E$151,D228),0))+
MIN(1,IF(COUNTIF($O$4:$Q$4,IF(OR(DAY(F228)=0,2&lt;DAY(F228)),E228,G228))&gt;0,COUNTIF(Sheet!$H$4:$H$151,D228),0))+
MIN(1,IF(COUNTIF($O$5:$Q$5,IF(OR(DAY(F228)=0,3&lt;DAY(F228)),E228,G228))&gt;0,COUNTIF(Sheet!$K$4:$K$151,D228),0))+
MIN(1,IF(COUNTIF($O$6:$Q$6,IF(OR(DAY(F228)=0,4&lt;DAY(F228)),E228,G228))&gt;0,COUNTIF(Sheet!$N$4:$N$151,D228),0))+
MIN(1,IF(COUNTIF($O$7:$Q$7,IF(OR(DAY(F228)=0,5&lt;DAY(F228)),E228,G228))&gt;0,COUNTIF(Sheet!$Q$4:$Q$151,D228),0))+
MIN(1,IF(COUNTIF($O$8:$Q$8,IF(OR(DAY(F228)=0,6&lt;DAY(F228)),E228,G228))&gt;0,COUNTIF(Sheet!$T$4:$T$151,D228),0))+
MIN(1,IF(COUNTIF($O$9:$Q$9,IF(OR(DAY(F228)=0,7&lt;DAY(F228)),E228,G228))&gt;0,COUNTIF(Sheet!$W$4:$W$151,D228),0))+
MIN(1,IF(COUNTIF($O$10:$Q$10,IF(OR(DAY(F228)=0,8&lt;DAY(F228)),E228,G228))&gt;0,COUNTIF(Sheet!$Z$4:$Z$151,D228),0))+
MIN(1,IF(COUNTIF($O$11:$Q$11,IF(OR(DAY(F228)=0,9&lt;DAY(F228)),E228,G228))&gt;0,COUNTIF(Sheet!$AC$4:$AC$151,D228),0))+
MIN(1,IF(COUNTIF($O$12:$Q$12,IF(OR(DAY(F228)=0,10&lt;DAY(F228)),E228,G228))&gt;0,COUNTIF(Sheet!$AF$4:$AF$151,D228),0))+
MIN(1,IF(COUNTIF($O$13:$Q$13,IF(OR(DAY(F228)=0,11&lt;DAY(F228)),E228,G228))&gt;0,COUNTIF(Sheet!$AI$4:$AI$151,D228),0))+
MIN(1,IF(COUNTIF($O$14:$Q$14,IF(OR(DAY(F228)=0,12&lt;DAY(F228)),E228,G228))&gt;0,COUNTIF(Sheet!$AL$4:$AL$151,D228),0))+
MIN(1,IF(COUNTIF($O$15:$Q$15,IF(OR(DAY(F228)=0,13&lt;DAY(F228)),E228,G228))&gt;0,COUNTIF(Sheet!$AO$4:$AO$151,D228),0))+
MIN(1,IF(COUNTIF($O$16:$Q$16,IF(OR(DAY(F228)=0,14&lt;DAY(F228)),E228,G228))&gt;0,COUNTIF(Sheet!$AR$4:$AR$151,D228),0))+
MIN(1,IF(COUNTIF($O$17:$Q$17,IF(OR(DAY(F228)=0,15&lt;DAY(F228)),E228,G228))&gt;0,COUNTIF(Sheet!$AU$4:$AU$151,D228),0))+
MIN(1,IF(COUNTIF($O$18:$Q$18,IF(OR(DAY(F228)=0,16&lt;DAY(F228)),E228,G228))&gt;0,COUNTIF(Sheet!$AX$4:$AX$151,D228),0))+
MIN(1,IF(COUNTIF($O$19:$Q$19,IF(OR(DAY(F228)=0,17&lt;DAY(F228)),E228,G228))&gt;0,COUNTIF(Sheet!$BA$4:$BA$151,D228),0))+
MIN(1,IF(COUNTIF($O$20:$Q$20,IF(OR(DAY(F228)=0,18&lt;DAY(F228)),E228,G228))&gt;0,COUNTIF(Sheet!$BD$4:$BD$151,D228),0))+
MIN(1,IF(COUNTIF($O$21:$Q$21,IF(OR(DAY(F228)=0,19&lt;DAY(F228)),E228,G228))&gt;0,COUNTIF(Sheet!$BG$4:$BG$151,D228),0))+
MIN(1,IF(COUNTIF($O$22:$Q$22,IF(OR(DAY(F228)=0,20&lt;DAY(F228)),E228,G228))&gt;0,COUNTIF(Sheet!$BJ$4:$BJ$151,D228),0))+
MIN(1,IF(COUNTIF($O$23:$Q$23,IF(OR(DAY(F228)=0,21&lt;DAY(F228)),E228,G228))&gt;0,COUNTIF(Sheet!$BM$4:$BM$151,D228),0))+
MIN(1,IF(COUNTIF($O$24:$Q$24,IF(OR(DAY(F228)=0,22&lt;DAY(F228)),E228,G228))&gt;0,COUNTIF(Sheet!$BP$4:$BP$151,D228),0))+
MIN(1,IF(COUNTIF($O$25:$Q$25,IF(OR(DAY(F228)=0,23&lt;DAY(F228)),E228,G228))&gt;0,COUNTIF(Sheet!$BS$4:$BS$151,D228),0))+
MIN(1,IF(COUNTIF($O$26:$Q$26,IF(OR(DAY(F228)=0,24&lt;DAY(F228)),E228,G228))&gt;0,COUNTIF(Sheet!$BV$4:$BV$151,D228),0))+
MIN(1,IF(COUNTIF($O$27:$Q$27,IF(OR(DAY(F228)=0,25&lt;DAY(F228)),E228,G228))&gt;0,COUNTIF(Sheet!$BY$4:$BY$151,D228),0))+
MIN(1,IF(COUNTIF($O$28:$Q$28,IF(OR(DAY(F228)=0,26&lt;DAY(F228)),E228,G228))&gt;0,COUNTIF(Sheet!$CB$4:$CB$151,D228),0))+
MIN(1,IF(COUNTIF($O$29:$Q$29,IF(OR(DAY(F228)=0,27&lt;DAY(F228)),E228,G228))&gt;0,COUNTIF(Sheet!$CE$4:$CE$151,D228),0))+
MIN(1,IF(COUNTIF($O$30:$Q$30,IF(OR(DAY(F228)=0,28&lt;DAY(F228)),E228,G228))&gt;0,COUNTIF(Sheet!$CH$4:$CH$151,D228),0))+
MIN(1,IF(COUNTIF($O$31:$Q$31,IF(OR(DAY(F228)=0,29&lt;DAY(F228)),E228,G228))&gt;0,COUNTIF(Sheet!$CK$4:$CK$151,D228),0))+
MIN(1,IF(COUNTIF($O$32:$Q$32,IF(OR(DAY(F228)=0,30&lt;DAY(F228)),E228,G228))&gt;0,COUNTIF(Sheet!$CN$4:$CN$151,D228),0))+
MIN(1,IF(COUNTIF($O$33:$Q$33,IF(OR(DAY(F228)=0,31&lt;DAY(F228)),E228,G228))&gt;0,COUNTIF(Sheet!$CQ$4:$CQ$151,D228),0)),"")</f>
        <v/>
      </c>
      <c r="J228" s="37" t="str">
        <f t="shared" ca="1" si="7"/>
        <v/>
      </c>
      <c r="K228" s="40" t="str">
        <f t="shared" ca="1" si="8"/>
        <v/>
      </c>
    </row>
    <row r="229" spans="4:11" x14ac:dyDescent="0.25">
      <c r="D229" s="39" t="str">
        <f>IF(ISBLANK(Sheet!EC227),"",IF(ISNUMBER(--Sheet!EC227),--Sheet!EC227,Sheet!EC227))</f>
        <v/>
      </c>
      <c r="E229" s="5" t="str">
        <f>IF(D229="","",IF(ISNUMBER(D229),"NEEDS NAME",IFERROR(VLOOKUP(D229,Data!$B$2:$C$300,2,FALSE),"ERROR")))</f>
        <v/>
      </c>
      <c r="F229" s="73"/>
      <c r="G229" s="74"/>
      <c r="H229" t="str">
        <f ca="1">IF(OR(E229="A1-2300",E229="B2-2300",E229="C3-2300"),IF(F229="",COUNTIF($O$3:$Q$33,E229),COUNTIF($O$3:INDIRECT(ADDRESS(DAY(F229)+1,COLUMN($Q$3))),E229)+COUNTIF(INDIRECT(ADDRESS(DAY(F229)+2,COLUMN($O$3))):$Q$33,G229)),"")</f>
        <v/>
      </c>
      <c r="I229" s="46" t="str">
        <f>IF(OR(E229="A1-2300",E229="B2-2300",E229="C3-2300"),
MIN(1,IF(COUNTIF($O$3:$Q$3,IF(OR(DAY(F229)=0,1&lt;DAY(F229)),E229,G229))&gt;0,COUNTIF(Sheet!$E$4:$E$151,D229),0))+
MIN(1,IF(COUNTIF($O$4:$Q$4,IF(OR(DAY(F229)=0,2&lt;DAY(F229)),E229,G229))&gt;0,COUNTIF(Sheet!$H$4:$H$151,D229),0))+
MIN(1,IF(COUNTIF($O$5:$Q$5,IF(OR(DAY(F229)=0,3&lt;DAY(F229)),E229,G229))&gt;0,COUNTIF(Sheet!$K$4:$K$151,D229),0))+
MIN(1,IF(COUNTIF($O$6:$Q$6,IF(OR(DAY(F229)=0,4&lt;DAY(F229)),E229,G229))&gt;0,COUNTIF(Sheet!$N$4:$N$151,D229),0))+
MIN(1,IF(COUNTIF($O$7:$Q$7,IF(OR(DAY(F229)=0,5&lt;DAY(F229)),E229,G229))&gt;0,COUNTIF(Sheet!$Q$4:$Q$151,D229),0))+
MIN(1,IF(COUNTIF($O$8:$Q$8,IF(OR(DAY(F229)=0,6&lt;DAY(F229)),E229,G229))&gt;0,COUNTIF(Sheet!$T$4:$T$151,D229),0))+
MIN(1,IF(COUNTIF($O$9:$Q$9,IF(OR(DAY(F229)=0,7&lt;DAY(F229)),E229,G229))&gt;0,COUNTIF(Sheet!$W$4:$W$151,D229),0))+
MIN(1,IF(COUNTIF($O$10:$Q$10,IF(OR(DAY(F229)=0,8&lt;DAY(F229)),E229,G229))&gt;0,COUNTIF(Sheet!$Z$4:$Z$151,D229),0))+
MIN(1,IF(COUNTIF($O$11:$Q$11,IF(OR(DAY(F229)=0,9&lt;DAY(F229)),E229,G229))&gt;0,COUNTIF(Sheet!$AC$4:$AC$151,D229),0))+
MIN(1,IF(COUNTIF($O$12:$Q$12,IF(OR(DAY(F229)=0,10&lt;DAY(F229)),E229,G229))&gt;0,COUNTIF(Sheet!$AF$4:$AF$151,D229),0))+
MIN(1,IF(COUNTIF($O$13:$Q$13,IF(OR(DAY(F229)=0,11&lt;DAY(F229)),E229,G229))&gt;0,COUNTIF(Sheet!$AI$4:$AI$151,D229),0))+
MIN(1,IF(COUNTIF($O$14:$Q$14,IF(OR(DAY(F229)=0,12&lt;DAY(F229)),E229,G229))&gt;0,COUNTIF(Sheet!$AL$4:$AL$151,D229),0))+
MIN(1,IF(COUNTIF($O$15:$Q$15,IF(OR(DAY(F229)=0,13&lt;DAY(F229)),E229,G229))&gt;0,COUNTIF(Sheet!$AO$4:$AO$151,D229),0))+
MIN(1,IF(COUNTIF($O$16:$Q$16,IF(OR(DAY(F229)=0,14&lt;DAY(F229)),E229,G229))&gt;0,COUNTIF(Sheet!$AR$4:$AR$151,D229),0))+
MIN(1,IF(COUNTIF($O$17:$Q$17,IF(OR(DAY(F229)=0,15&lt;DAY(F229)),E229,G229))&gt;0,COUNTIF(Sheet!$AU$4:$AU$151,D229),0))+
MIN(1,IF(COUNTIF($O$18:$Q$18,IF(OR(DAY(F229)=0,16&lt;DAY(F229)),E229,G229))&gt;0,COUNTIF(Sheet!$AX$4:$AX$151,D229),0))+
MIN(1,IF(COUNTIF($O$19:$Q$19,IF(OR(DAY(F229)=0,17&lt;DAY(F229)),E229,G229))&gt;0,COUNTIF(Sheet!$BA$4:$BA$151,D229),0))+
MIN(1,IF(COUNTIF($O$20:$Q$20,IF(OR(DAY(F229)=0,18&lt;DAY(F229)),E229,G229))&gt;0,COUNTIF(Sheet!$BD$4:$BD$151,D229),0))+
MIN(1,IF(COUNTIF($O$21:$Q$21,IF(OR(DAY(F229)=0,19&lt;DAY(F229)),E229,G229))&gt;0,COUNTIF(Sheet!$BG$4:$BG$151,D229),0))+
MIN(1,IF(COUNTIF($O$22:$Q$22,IF(OR(DAY(F229)=0,20&lt;DAY(F229)),E229,G229))&gt;0,COUNTIF(Sheet!$BJ$4:$BJ$151,D229),0))+
MIN(1,IF(COUNTIF($O$23:$Q$23,IF(OR(DAY(F229)=0,21&lt;DAY(F229)),E229,G229))&gt;0,COUNTIF(Sheet!$BM$4:$BM$151,D229),0))+
MIN(1,IF(COUNTIF($O$24:$Q$24,IF(OR(DAY(F229)=0,22&lt;DAY(F229)),E229,G229))&gt;0,COUNTIF(Sheet!$BP$4:$BP$151,D229),0))+
MIN(1,IF(COUNTIF($O$25:$Q$25,IF(OR(DAY(F229)=0,23&lt;DAY(F229)),E229,G229))&gt;0,COUNTIF(Sheet!$BS$4:$BS$151,D229),0))+
MIN(1,IF(COUNTIF($O$26:$Q$26,IF(OR(DAY(F229)=0,24&lt;DAY(F229)),E229,G229))&gt;0,COUNTIF(Sheet!$BV$4:$BV$151,D229),0))+
MIN(1,IF(COUNTIF($O$27:$Q$27,IF(OR(DAY(F229)=0,25&lt;DAY(F229)),E229,G229))&gt;0,COUNTIF(Sheet!$BY$4:$BY$151,D229),0))+
MIN(1,IF(COUNTIF($O$28:$Q$28,IF(OR(DAY(F229)=0,26&lt;DAY(F229)),E229,G229))&gt;0,COUNTIF(Sheet!$CB$4:$CB$151,D229),0))+
MIN(1,IF(COUNTIF($O$29:$Q$29,IF(OR(DAY(F229)=0,27&lt;DAY(F229)),E229,G229))&gt;0,COUNTIF(Sheet!$CE$4:$CE$151,D229),0))+
MIN(1,IF(COUNTIF($O$30:$Q$30,IF(OR(DAY(F229)=0,28&lt;DAY(F229)),E229,G229))&gt;0,COUNTIF(Sheet!$CH$4:$CH$151,D229),0))+
MIN(1,IF(COUNTIF($O$31:$Q$31,IF(OR(DAY(F229)=0,29&lt;DAY(F229)),E229,G229))&gt;0,COUNTIF(Sheet!$CK$4:$CK$151,D229),0))+
MIN(1,IF(COUNTIF($O$32:$Q$32,IF(OR(DAY(F229)=0,30&lt;DAY(F229)),E229,G229))&gt;0,COUNTIF(Sheet!$CN$4:$CN$151,D229),0))+
MIN(1,IF(COUNTIF($O$33:$Q$33,IF(OR(DAY(F229)=0,31&lt;DAY(F229)),E229,G229))&gt;0,COUNTIF(Sheet!$CQ$4:$CQ$151,D229),0)),"")</f>
        <v/>
      </c>
      <c r="J229" s="37" t="str">
        <f t="shared" ca="1" si="7"/>
        <v/>
      </c>
      <c r="K229" s="40" t="str">
        <f t="shared" ca="1" si="8"/>
        <v/>
      </c>
    </row>
    <row r="230" spans="4:11" x14ac:dyDescent="0.25">
      <c r="D230" s="39" t="str">
        <f>IF(ISBLANK(Sheet!EC228),"",IF(ISNUMBER(--Sheet!EC228),--Sheet!EC228,Sheet!EC228))</f>
        <v/>
      </c>
      <c r="E230" s="5" t="str">
        <f>IF(D230="","",IF(ISNUMBER(D230),"NEEDS NAME",IFERROR(VLOOKUP(D230,Data!$B$2:$C$300,2,FALSE),"ERROR")))</f>
        <v/>
      </c>
      <c r="F230" s="73"/>
      <c r="G230" s="74"/>
      <c r="H230" t="str">
        <f ca="1">IF(OR(E230="A1-2300",E230="B2-2300",E230="C3-2300"),IF(F230="",COUNTIF($O$3:$Q$33,E230),COUNTIF($O$3:INDIRECT(ADDRESS(DAY(F230)+1,COLUMN($Q$3))),E230)+COUNTIF(INDIRECT(ADDRESS(DAY(F230)+2,COLUMN($O$3))):$Q$33,G230)),"")</f>
        <v/>
      </c>
      <c r="I230" s="46" t="str">
        <f>IF(OR(E230="A1-2300",E230="B2-2300",E230="C3-2300"),
MIN(1,IF(COUNTIF($O$3:$Q$3,IF(OR(DAY(F230)=0,1&lt;DAY(F230)),E230,G230))&gt;0,COUNTIF(Sheet!$E$4:$E$151,D230),0))+
MIN(1,IF(COUNTIF($O$4:$Q$4,IF(OR(DAY(F230)=0,2&lt;DAY(F230)),E230,G230))&gt;0,COUNTIF(Sheet!$H$4:$H$151,D230),0))+
MIN(1,IF(COUNTIF($O$5:$Q$5,IF(OR(DAY(F230)=0,3&lt;DAY(F230)),E230,G230))&gt;0,COUNTIF(Sheet!$K$4:$K$151,D230),0))+
MIN(1,IF(COUNTIF($O$6:$Q$6,IF(OR(DAY(F230)=0,4&lt;DAY(F230)),E230,G230))&gt;0,COUNTIF(Sheet!$N$4:$N$151,D230),0))+
MIN(1,IF(COUNTIF($O$7:$Q$7,IF(OR(DAY(F230)=0,5&lt;DAY(F230)),E230,G230))&gt;0,COUNTIF(Sheet!$Q$4:$Q$151,D230),0))+
MIN(1,IF(COUNTIF($O$8:$Q$8,IF(OR(DAY(F230)=0,6&lt;DAY(F230)),E230,G230))&gt;0,COUNTIF(Sheet!$T$4:$T$151,D230),0))+
MIN(1,IF(COUNTIF($O$9:$Q$9,IF(OR(DAY(F230)=0,7&lt;DAY(F230)),E230,G230))&gt;0,COUNTIF(Sheet!$W$4:$W$151,D230),0))+
MIN(1,IF(COUNTIF($O$10:$Q$10,IF(OR(DAY(F230)=0,8&lt;DAY(F230)),E230,G230))&gt;0,COUNTIF(Sheet!$Z$4:$Z$151,D230),0))+
MIN(1,IF(COUNTIF($O$11:$Q$11,IF(OR(DAY(F230)=0,9&lt;DAY(F230)),E230,G230))&gt;0,COUNTIF(Sheet!$AC$4:$AC$151,D230),0))+
MIN(1,IF(COUNTIF($O$12:$Q$12,IF(OR(DAY(F230)=0,10&lt;DAY(F230)),E230,G230))&gt;0,COUNTIF(Sheet!$AF$4:$AF$151,D230),0))+
MIN(1,IF(COUNTIF($O$13:$Q$13,IF(OR(DAY(F230)=0,11&lt;DAY(F230)),E230,G230))&gt;0,COUNTIF(Sheet!$AI$4:$AI$151,D230),0))+
MIN(1,IF(COUNTIF($O$14:$Q$14,IF(OR(DAY(F230)=0,12&lt;DAY(F230)),E230,G230))&gt;0,COUNTIF(Sheet!$AL$4:$AL$151,D230),0))+
MIN(1,IF(COUNTIF($O$15:$Q$15,IF(OR(DAY(F230)=0,13&lt;DAY(F230)),E230,G230))&gt;0,COUNTIF(Sheet!$AO$4:$AO$151,D230),0))+
MIN(1,IF(COUNTIF($O$16:$Q$16,IF(OR(DAY(F230)=0,14&lt;DAY(F230)),E230,G230))&gt;0,COUNTIF(Sheet!$AR$4:$AR$151,D230),0))+
MIN(1,IF(COUNTIF($O$17:$Q$17,IF(OR(DAY(F230)=0,15&lt;DAY(F230)),E230,G230))&gt;0,COUNTIF(Sheet!$AU$4:$AU$151,D230),0))+
MIN(1,IF(COUNTIF($O$18:$Q$18,IF(OR(DAY(F230)=0,16&lt;DAY(F230)),E230,G230))&gt;0,COUNTIF(Sheet!$AX$4:$AX$151,D230),0))+
MIN(1,IF(COUNTIF($O$19:$Q$19,IF(OR(DAY(F230)=0,17&lt;DAY(F230)),E230,G230))&gt;0,COUNTIF(Sheet!$BA$4:$BA$151,D230),0))+
MIN(1,IF(COUNTIF($O$20:$Q$20,IF(OR(DAY(F230)=0,18&lt;DAY(F230)),E230,G230))&gt;0,COUNTIF(Sheet!$BD$4:$BD$151,D230),0))+
MIN(1,IF(COUNTIF($O$21:$Q$21,IF(OR(DAY(F230)=0,19&lt;DAY(F230)),E230,G230))&gt;0,COUNTIF(Sheet!$BG$4:$BG$151,D230),0))+
MIN(1,IF(COUNTIF($O$22:$Q$22,IF(OR(DAY(F230)=0,20&lt;DAY(F230)),E230,G230))&gt;0,COUNTIF(Sheet!$BJ$4:$BJ$151,D230),0))+
MIN(1,IF(COUNTIF($O$23:$Q$23,IF(OR(DAY(F230)=0,21&lt;DAY(F230)),E230,G230))&gt;0,COUNTIF(Sheet!$BM$4:$BM$151,D230),0))+
MIN(1,IF(COUNTIF($O$24:$Q$24,IF(OR(DAY(F230)=0,22&lt;DAY(F230)),E230,G230))&gt;0,COUNTIF(Sheet!$BP$4:$BP$151,D230),0))+
MIN(1,IF(COUNTIF($O$25:$Q$25,IF(OR(DAY(F230)=0,23&lt;DAY(F230)),E230,G230))&gt;0,COUNTIF(Sheet!$BS$4:$BS$151,D230),0))+
MIN(1,IF(COUNTIF($O$26:$Q$26,IF(OR(DAY(F230)=0,24&lt;DAY(F230)),E230,G230))&gt;0,COUNTIF(Sheet!$BV$4:$BV$151,D230),0))+
MIN(1,IF(COUNTIF($O$27:$Q$27,IF(OR(DAY(F230)=0,25&lt;DAY(F230)),E230,G230))&gt;0,COUNTIF(Sheet!$BY$4:$BY$151,D230),0))+
MIN(1,IF(COUNTIF($O$28:$Q$28,IF(OR(DAY(F230)=0,26&lt;DAY(F230)),E230,G230))&gt;0,COUNTIF(Sheet!$CB$4:$CB$151,D230),0))+
MIN(1,IF(COUNTIF($O$29:$Q$29,IF(OR(DAY(F230)=0,27&lt;DAY(F230)),E230,G230))&gt;0,COUNTIF(Sheet!$CE$4:$CE$151,D230),0))+
MIN(1,IF(COUNTIF($O$30:$Q$30,IF(OR(DAY(F230)=0,28&lt;DAY(F230)),E230,G230))&gt;0,COUNTIF(Sheet!$CH$4:$CH$151,D230),0))+
MIN(1,IF(COUNTIF($O$31:$Q$31,IF(OR(DAY(F230)=0,29&lt;DAY(F230)),E230,G230))&gt;0,COUNTIF(Sheet!$CK$4:$CK$151,D230),0))+
MIN(1,IF(COUNTIF($O$32:$Q$32,IF(OR(DAY(F230)=0,30&lt;DAY(F230)),E230,G230))&gt;0,COUNTIF(Sheet!$CN$4:$CN$151,D230),0))+
MIN(1,IF(COUNTIF($O$33:$Q$33,IF(OR(DAY(F230)=0,31&lt;DAY(F230)),E230,G230))&gt;0,COUNTIF(Sheet!$CQ$4:$CQ$151,D230),0)),"")</f>
        <v/>
      </c>
      <c r="J230" s="37" t="str">
        <f t="shared" ca="1" si="7"/>
        <v/>
      </c>
      <c r="K230" s="40" t="str">
        <f t="shared" ca="1" si="8"/>
        <v/>
      </c>
    </row>
    <row r="231" spans="4:11" x14ac:dyDescent="0.25">
      <c r="D231" s="39" t="str">
        <f>IF(ISBLANK(Sheet!EC229),"",IF(ISNUMBER(--Sheet!EC229),--Sheet!EC229,Sheet!EC229))</f>
        <v/>
      </c>
      <c r="E231" s="5" t="str">
        <f>IF(D231="","",IF(ISNUMBER(D231),"NEEDS NAME",IFERROR(VLOOKUP(D231,Data!$B$2:$C$300,2,FALSE),"ERROR")))</f>
        <v/>
      </c>
      <c r="F231" s="73"/>
      <c r="G231" s="74"/>
      <c r="H231" t="str">
        <f ca="1">IF(OR(E231="A1-2300",E231="B2-2300",E231="C3-2300"),IF(F231="",COUNTIF($O$3:$Q$33,E231),COUNTIF($O$3:INDIRECT(ADDRESS(DAY(F231)+1,COLUMN($Q$3))),E231)+COUNTIF(INDIRECT(ADDRESS(DAY(F231)+2,COLUMN($O$3))):$Q$33,G231)),"")</f>
        <v/>
      </c>
      <c r="I231" s="46" t="str">
        <f>IF(OR(E231="A1-2300",E231="B2-2300",E231="C3-2300"),
MIN(1,IF(COUNTIF($O$3:$Q$3,IF(OR(DAY(F231)=0,1&lt;DAY(F231)),E231,G231))&gt;0,COUNTIF(Sheet!$E$4:$E$151,D231),0))+
MIN(1,IF(COUNTIF($O$4:$Q$4,IF(OR(DAY(F231)=0,2&lt;DAY(F231)),E231,G231))&gt;0,COUNTIF(Sheet!$H$4:$H$151,D231),0))+
MIN(1,IF(COUNTIF($O$5:$Q$5,IF(OR(DAY(F231)=0,3&lt;DAY(F231)),E231,G231))&gt;0,COUNTIF(Sheet!$K$4:$K$151,D231),0))+
MIN(1,IF(COUNTIF($O$6:$Q$6,IF(OR(DAY(F231)=0,4&lt;DAY(F231)),E231,G231))&gt;0,COUNTIF(Sheet!$N$4:$N$151,D231),0))+
MIN(1,IF(COUNTIF($O$7:$Q$7,IF(OR(DAY(F231)=0,5&lt;DAY(F231)),E231,G231))&gt;0,COUNTIF(Sheet!$Q$4:$Q$151,D231),0))+
MIN(1,IF(COUNTIF($O$8:$Q$8,IF(OR(DAY(F231)=0,6&lt;DAY(F231)),E231,G231))&gt;0,COUNTIF(Sheet!$T$4:$T$151,D231),0))+
MIN(1,IF(COUNTIF($O$9:$Q$9,IF(OR(DAY(F231)=0,7&lt;DAY(F231)),E231,G231))&gt;0,COUNTIF(Sheet!$W$4:$W$151,D231),0))+
MIN(1,IF(COUNTIF($O$10:$Q$10,IF(OR(DAY(F231)=0,8&lt;DAY(F231)),E231,G231))&gt;0,COUNTIF(Sheet!$Z$4:$Z$151,D231),0))+
MIN(1,IF(COUNTIF($O$11:$Q$11,IF(OR(DAY(F231)=0,9&lt;DAY(F231)),E231,G231))&gt;0,COUNTIF(Sheet!$AC$4:$AC$151,D231),0))+
MIN(1,IF(COUNTIF($O$12:$Q$12,IF(OR(DAY(F231)=0,10&lt;DAY(F231)),E231,G231))&gt;0,COUNTIF(Sheet!$AF$4:$AF$151,D231),0))+
MIN(1,IF(COUNTIF($O$13:$Q$13,IF(OR(DAY(F231)=0,11&lt;DAY(F231)),E231,G231))&gt;0,COUNTIF(Sheet!$AI$4:$AI$151,D231),0))+
MIN(1,IF(COUNTIF($O$14:$Q$14,IF(OR(DAY(F231)=0,12&lt;DAY(F231)),E231,G231))&gt;0,COUNTIF(Sheet!$AL$4:$AL$151,D231),0))+
MIN(1,IF(COUNTIF($O$15:$Q$15,IF(OR(DAY(F231)=0,13&lt;DAY(F231)),E231,G231))&gt;0,COUNTIF(Sheet!$AO$4:$AO$151,D231),0))+
MIN(1,IF(COUNTIF($O$16:$Q$16,IF(OR(DAY(F231)=0,14&lt;DAY(F231)),E231,G231))&gt;0,COUNTIF(Sheet!$AR$4:$AR$151,D231),0))+
MIN(1,IF(COUNTIF($O$17:$Q$17,IF(OR(DAY(F231)=0,15&lt;DAY(F231)),E231,G231))&gt;0,COUNTIF(Sheet!$AU$4:$AU$151,D231),0))+
MIN(1,IF(COUNTIF($O$18:$Q$18,IF(OR(DAY(F231)=0,16&lt;DAY(F231)),E231,G231))&gt;0,COUNTIF(Sheet!$AX$4:$AX$151,D231),0))+
MIN(1,IF(COUNTIF($O$19:$Q$19,IF(OR(DAY(F231)=0,17&lt;DAY(F231)),E231,G231))&gt;0,COUNTIF(Sheet!$BA$4:$BA$151,D231),0))+
MIN(1,IF(COUNTIF($O$20:$Q$20,IF(OR(DAY(F231)=0,18&lt;DAY(F231)),E231,G231))&gt;0,COUNTIF(Sheet!$BD$4:$BD$151,D231),0))+
MIN(1,IF(COUNTIF($O$21:$Q$21,IF(OR(DAY(F231)=0,19&lt;DAY(F231)),E231,G231))&gt;0,COUNTIF(Sheet!$BG$4:$BG$151,D231),0))+
MIN(1,IF(COUNTIF($O$22:$Q$22,IF(OR(DAY(F231)=0,20&lt;DAY(F231)),E231,G231))&gt;0,COUNTIF(Sheet!$BJ$4:$BJ$151,D231),0))+
MIN(1,IF(COUNTIF($O$23:$Q$23,IF(OR(DAY(F231)=0,21&lt;DAY(F231)),E231,G231))&gt;0,COUNTIF(Sheet!$BM$4:$BM$151,D231),0))+
MIN(1,IF(COUNTIF($O$24:$Q$24,IF(OR(DAY(F231)=0,22&lt;DAY(F231)),E231,G231))&gt;0,COUNTIF(Sheet!$BP$4:$BP$151,D231),0))+
MIN(1,IF(COUNTIF($O$25:$Q$25,IF(OR(DAY(F231)=0,23&lt;DAY(F231)),E231,G231))&gt;0,COUNTIF(Sheet!$BS$4:$BS$151,D231),0))+
MIN(1,IF(COUNTIF($O$26:$Q$26,IF(OR(DAY(F231)=0,24&lt;DAY(F231)),E231,G231))&gt;0,COUNTIF(Sheet!$BV$4:$BV$151,D231),0))+
MIN(1,IF(COUNTIF($O$27:$Q$27,IF(OR(DAY(F231)=0,25&lt;DAY(F231)),E231,G231))&gt;0,COUNTIF(Sheet!$BY$4:$BY$151,D231),0))+
MIN(1,IF(COUNTIF($O$28:$Q$28,IF(OR(DAY(F231)=0,26&lt;DAY(F231)),E231,G231))&gt;0,COUNTIF(Sheet!$CB$4:$CB$151,D231),0))+
MIN(1,IF(COUNTIF($O$29:$Q$29,IF(OR(DAY(F231)=0,27&lt;DAY(F231)),E231,G231))&gt;0,COUNTIF(Sheet!$CE$4:$CE$151,D231),0))+
MIN(1,IF(COUNTIF($O$30:$Q$30,IF(OR(DAY(F231)=0,28&lt;DAY(F231)),E231,G231))&gt;0,COUNTIF(Sheet!$CH$4:$CH$151,D231),0))+
MIN(1,IF(COUNTIF($O$31:$Q$31,IF(OR(DAY(F231)=0,29&lt;DAY(F231)),E231,G231))&gt;0,COUNTIF(Sheet!$CK$4:$CK$151,D231),0))+
MIN(1,IF(COUNTIF($O$32:$Q$32,IF(OR(DAY(F231)=0,30&lt;DAY(F231)),E231,G231))&gt;0,COUNTIF(Sheet!$CN$4:$CN$151,D231),0))+
MIN(1,IF(COUNTIF($O$33:$Q$33,IF(OR(DAY(F231)=0,31&lt;DAY(F231)),E231,G231))&gt;0,COUNTIF(Sheet!$CQ$4:$CQ$151,D231),0)),"")</f>
        <v/>
      </c>
      <c r="J231" s="37" t="str">
        <f t="shared" ca="1" si="7"/>
        <v/>
      </c>
      <c r="K231" s="40" t="str">
        <f t="shared" ca="1" si="8"/>
        <v/>
      </c>
    </row>
    <row r="232" spans="4:11" x14ac:dyDescent="0.25">
      <c r="D232" s="39" t="str">
        <f>IF(ISBLANK(Sheet!EC230),"",IF(ISNUMBER(--Sheet!EC230),--Sheet!EC230,Sheet!EC230))</f>
        <v/>
      </c>
      <c r="E232" s="5" t="str">
        <f>IF(D232="","",IF(ISNUMBER(D232),"NEEDS NAME",IFERROR(VLOOKUP(D232,Data!$B$2:$C$300,2,FALSE),"ERROR")))</f>
        <v/>
      </c>
      <c r="F232" s="73"/>
      <c r="G232" s="74"/>
      <c r="H232" t="str">
        <f ca="1">IF(OR(E232="A1-2300",E232="B2-2300",E232="C3-2300"),IF(F232="",COUNTIF($O$3:$Q$33,E232),COUNTIF($O$3:INDIRECT(ADDRESS(DAY(F232)+1,COLUMN($Q$3))),E232)+COUNTIF(INDIRECT(ADDRESS(DAY(F232)+2,COLUMN($O$3))):$Q$33,G232)),"")</f>
        <v/>
      </c>
      <c r="I232" s="46" t="str">
        <f>IF(OR(E232="A1-2300",E232="B2-2300",E232="C3-2300"),
MIN(1,IF(COUNTIF($O$3:$Q$3,IF(OR(DAY(F232)=0,1&lt;DAY(F232)),E232,G232))&gt;0,COUNTIF(Sheet!$E$4:$E$151,D232),0))+
MIN(1,IF(COUNTIF($O$4:$Q$4,IF(OR(DAY(F232)=0,2&lt;DAY(F232)),E232,G232))&gt;0,COUNTIF(Sheet!$H$4:$H$151,D232),0))+
MIN(1,IF(COUNTIF($O$5:$Q$5,IF(OR(DAY(F232)=0,3&lt;DAY(F232)),E232,G232))&gt;0,COUNTIF(Sheet!$K$4:$K$151,D232),0))+
MIN(1,IF(COUNTIF($O$6:$Q$6,IF(OR(DAY(F232)=0,4&lt;DAY(F232)),E232,G232))&gt;0,COUNTIF(Sheet!$N$4:$N$151,D232),0))+
MIN(1,IF(COUNTIF($O$7:$Q$7,IF(OR(DAY(F232)=0,5&lt;DAY(F232)),E232,G232))&gt;0,COUNTIF(Sheet!$Q$4:$Q$151,D232),0))+
MIN(1,IF(COUNTIF($O$8:$Q$8,IF(OR(DAY(F232)=0,6&lt;DAY(F232)),E232,G232))&gt;0,COUNTIF(Sheet!$T$4:$T$151,D232),0))+
MIN(1,IF(COUNTIF($O$9:$Q$9,IF(OR(DAY(F232)=0,7&lt;DAY(F232)),E232,G232))&gt;0,COUNTIF(Sheet!$W$4:$W$151,D232),0))+
MIN(1,IF(COUNTIF($O$10:$Q$10,IF(OR(DAY(F232)=0,8&lt;DAY(F232)),E232,G232))&gt;0,COUNTIF(Sheet!$Z$4:$Z$151,D232),0))+
MIN(1,IF(COUNTIF($O$11:$Q$11,IF(OR(DAY(F232)=0,9&lt;DAY(F232)),E232,G232))&gt;0,COUNTIF(Sheet!$AC$4:$AC$151,D232),0))+
MIN(1,IF(COUNTIF($O$12:$Q$12,IF(OR(DAY(F232)=0,10&lt;DAY(F232)),E232,G232))&gt;0,COUNTIF(Sheet!$AF$4:$AF$151,D232),0))+
MIN(1,IF(COUNTIF($O$13:$Q$13,IF(OR(DAY(F232)=0,11&lt;DAY(F232)),E232,G232))&gt;0,COUNTIF(Sheet!$AI$4:$AI$151,D232),0))+
MIN(1,IF(COUNTIF($O$14:$Q$14,IF(OR(DAY(F232)=0,12&lt;DAY(F232)),E232,G232))&gt;0,COUNTIF(Sheet!$AL$4:$AL$151,D232),0))+
MIN(1,IF(COUNTIF($O$15:$Q$15,IF(OR(DAY(F232)=0,13&lt;DAY(F232)),E232,G232))&gt;0,COUNTIF(Sheet!$AO$4:$AO$151,D232),0))+
MIN(1,IF(COUNTIF($O$16:$Q$16,IF(OR(DAY(F232)=0,14&lt;DAY(F232)),E232,G232))&gt;0,COUNTIF(Sheet!$AR$4:$AR$151,D232),0))+
MIN(1,IF(COUNTIF($O$17:$Q$17,IF(OR(DAY(F232)=0,15&lt;DAY(F232)),E232,G232))&gt;0,COUNTIF(Sheet!$AU$4:$AU$151,D232),0))+
MIN(1,IF(COUNTIF($O$18:$Q$18,IF(OR(DAY(F232)=0,16&lt;DAY(F232)),E232,G232))&gt;0,COUNTIF(Sheet!$AX$4:$AX$151,D232),0))+
MIN(1,IF(COUNTIF($O$19:$Q$19,IF(OR(DAY(F232)=0,17&lt;DAY(F232)),E232,G232))&gt;0,COUNTIF(Sheet!$BA$4:$BA$151,D232),0))+
MIN(1,IF(COUNTIF($O$20:$Q$20,IF(OR(DAY(F232)=0,18&lt;DAY(F232)),E232,G232))&gt;0,COUNTIF(Sheet!$BD$4:$BD$151,D232),0))+
MIN(1,IF(COUNTIF($O$21:$Q$21,IF(OR(DAY(F232)=0,19&lt;DAY(F232)),E232,G232))&gt;0,COUNTIF(Sheet!$BG$4:$BG$151,D232),0))+
MIN(1,IF(COUNTIF($O$22:$Q$22,IF(OR(DAY(F232)=0,20&lt;DAY(F232)),E232,G232))&gt;0,COUNTIF(Sheet!$BJ$4:$BJ$151,D232),0))+
MIN(1,IF(COUNTIF($O$23:$Q$23,IF(OR(DAY(F232)=0,21&lt;DAY(F232)),E232,G232))&gt;0,COUNTIF(Sheet!$BM$4:$BM$151,D232),0))+
MIN(1,IF(COUNTIF($O$24:$Q$24,IF(OR(DAY(F232)=0,22&lt;DAY(F232)),E232,G232))&gt;0,COUNTIF(Sheet!$BP$4:$BP$151,D232),0))+
MIN(1,IF(COUNTIF($O$25:$Q$25,IF(OR(DAY(F232)=0,23&lt;DAY(F232)),E232,G232))&gt;0,COUNTIF(Sheet!$BS$4:$BS$151,D232),0))+
MIN(1,IF(COUNTIF($O$26:$Q$26,IF(OR(DAY(F232)=0,24&lt;DAY(F232)),E232,G232))&gt;0,COUNTIF(Sheet!$BV$4:$BV$151,D232),0))+
MIN(1,IF(COUNTIF($O$27:$Q$27,IF(OR(DAY(F232)=0,25&lt;DAY(F232)),E232,G232))&gt;0,COUNTIF(Sheet!$BY$4:$BY$151,D232),0))+
MIN(1,IF(COUNTIF($O$28:$Q$28,IF(OR(DAY(F232)=0,26&lt;DAY(F232)),E232,G232))&gt;0,COUNTIF(Sheet!$CB$4:$CB$151,D232),0))+
MIN(1,IF(COUNTIF($O$29:$Q$29,IF(OR(DAY(F232)=0,27&lt;DAY(F232)),E232,G232))&gt;0,COUNTIF(Sheet!$CE$4:$CE$151,D232),0))+
MIN(1,IF(COUNTIF($O$30:$Q$30,IF(OR(DAY(F232)=0,28&lt;DAY(F232)),E232,G232))&gt;0,COUNTIF(Sheet!$CH$4:$CH$151,D232),0))+
MIN(1,IF(COUNTIF($O$31:$Q$31,IF(OR(DAY(F232)=0,29&lt;DAY(F232)),E232,G232))&gt;0,COUNTIF(Sheet!$CK$4:$CK$151,D232),0))+
MIN(1,IF(COUNTIF($O$32:$Q$32,IF(OR(DAY(F232)=0,30&lt;DAY(F232)),E232,G232))&gt;0,COUNTIF(Sheet!$CN$4:$CN$151,D232),0))+
MIN(1,IF(COUNTIF($O$33:$Q$33,IF(OR(DAY(F232)=0,31&lt;DAY(F232)),E232,G232))&gt;0,COUNTIF(Sheet!$CQ$4:$CQ$151,D232),0)),"")</f>
        <v/>
      </c>
      <c r="J232" s="37" t="str">
        <f t="shared" ca="1" si="7"/>
        <v/>
      </c>
      <c r="K232" s="40" t="str">
        <f t="shared" ca="1" si="8"/>
        <v/>
      </c>
    </row>
    <row r="233" spans="4:11" x14ac:dyDescent="0.25">
      <c r="D233" s="39" t="str">
        <f>IF(ISBLANK(Sheet!EC231),"",IF(ISNUMBER(--Sheet!EC231),--Sheet!EC231,Sheet!EC231))</f>
        <v/>
      </c>
      <c r="E233" s="5" t="str">
        <f>IF(D233="","",IF(ISNUMBER(D233),"NEEDS NAME",IFERROR(VLOOKUP(D233,Data!$B$2:$C$300,2,FALSE),"ERROR")))</f>
        <v/>
      </c>
      <c r="F233" s="73"/>
      <c r="G233" s="74"/>
      <c r="H233" t="str">
        <f ca="1">IF(OR(E233="A1-2300",E233="B2-2300",E233="C3-2300"),IF(F233="",COUNTIF($O$3:$Q$33,E233),COUNTIF($O$3:INDIRECT(ADDRESS(DAY(F233)+1,COLUMN($Q$3))),E233)+COUNTIF(INDIRECT(ADDRESS(DAY(F233)+2,COLUMN($O$3))):$Q$33,G233)),"")</f>
        <v/>
      </c>
      <c r="I233" s="46" t="str">
        <f>IF(OR(E233="A1-2300",E233="B2-2300",E233="C3-2300"),
MIN(1,IF(COUNTIF($O$3:$Q$3,IF(OR(DAY(F233)=0,1&lt;DAY(F233)),E233,G233))&gt;0,COUNTIF(Sheet!$E$4:$E$151,D233),0))+
MIN(1,IF(COUNTIF($O$4:$Q$4,IF(OR(DAY(F233)=0,2&lt;DAY(F233)),E233,G233))&gt;0,COUNTIF(Sheet!$H$4:$H$151,D233),0))+
MIN(1,IF(COUNTIF($O$5:$Q$5,IF(OR(DAY(F233)=0,3&lt;DAY(F233)),E233,G233))&gt;0,COUNTIF(Sheet!$K$4:$K$151,D233),0))+
MIN(1,IF(COUNTIF($O$6:$Q$6,IF(OR(DAY(F233)=0,4&lt;DAY(F233)),E233,G233))&gt;0,COUNTIF(Sheet!$N$4:$N$151,D233),0))+
MIN(1,IF(COUNTIF($O$7:$Q$7,IF(OR(DAY(F233)=0,5&lt;DAY(F233)),E233,G233))&gt;0,COUNTIF(Sheet!$Q$4:$Q$151,D233),0))+
MIN(1,IF(COUNTIF($O$8:$Q$8,IF(OR(DAY(F233)=0,6&lt;DAY(F233)),E233,G233))&gt;0,COUNTIF(Sheet!$T$4:$T$151,D233),0))+
MIN(1,IF(COUNTIF($O$9:$Q$9,IF(OR(DAY(F233)=0,7&lt;DAY(F233)),E233,G233))&gt;0,COUNTIF(Sheet!$W$4:$W$151,D233),0))+
MIN(1,IF(COUNTIF($O$10:$Q$10,IF(OR(DAY(F233)=0,8&lt;DAY(F233)),E233,G233))&gt;0,COUNTIF(Sheet!$Z$4:$Z$151,D233),0))+
MIN(1,IF(COUNTIF($O$11:$Q$11,IF(OR(DAY(F233)=0,9&lt;DAY(F233)),E233,G233))&gt;0,COUNTIF(Sheet!$AC$4:$AC$151,D233),0))+
MIN(1,IF(COUNTIF($O$12:$Q$12,IF(OR(DAY(F233)=0,10&lt;DAY(F233)),E233,G233))&gt;0,COUNTIF(Sheet!$AF$4:$AF$151,D233),0))+
MIN(1,IF(COUNTIF($O$13:$Q$13,IF(OR(DAY(F233)=0,11&lt;DAY(F233)),E233,G233))&gt;0,COUNTIF(Sheet!$AI$4:$AI$151,D233),0))+
MIN(1,IF(COUNTIF($O$14:$Q$14,IF(OR(DAY(F233)=0,12&lt;DAY(F233)),E233,G233))&gt;0,COUNTIF(Sheet!$AL$4:$AL$151,D233),0))+
MIN(1,IF(COUNTIF($O$15:$Q$15,IF(OR(DAY(F233)=0,13&lt;DAY(F233)),E233,G233))&gt;0,COUNTIF(Sheet!$AO$4:$AO$151,D233),0))+
MIN(1,IF(COUNTIF($O$16:$Q$16,IF(OR(DAY(F233)=0,14&lt;DAY(F233)),E233,G233))&gt;0,COUNTIF(Sheet!$AR$4:$AR$151,D233),0))+
MIN(1,IF(COUNTIF($O$17:$Q$17,IF(OR(DAY(F233)=0,15&lt;DAY(F233)),E233,G233))&gt;0,COUNTIF(Sheet!$AU$4:$AU$151,D233),0))+
MIN(1,IF(COUNTIF($O$18:$Q$18,IF(OR(DAY(F233)=0,16&lt;DAY(F233)),E233,G233))&gt;0,COUNTIF(Sheet!$AX$4:$AX$151,D233),0))+
MIN(1,IF(COUNTIF($O$19:$Q$19,IF(OR(DAY(F233)=0,17&lt;DAY(F233)),E233,G233))&gt;0,COUNTIF(Sheet!$BA$4:$BA$151,D233),0))+
MIN(1,IF(COUNTIF($O$20:$Q$20,IF(OR(DAY(F233)=0,18&lt;DAY(F233)),E233,G233))&gt;0,COUNTIF(Sheet!$BD$4:$BD$151,D233),0))+
MIN(1,IF(COUNTIF($O$21:$Q$21,IF(OR(DAY(F233)=0,19&lt;DAY(F233)),E233,G233))&gt;0,COUNTIF(Sheet!$BG$4:$BG$151,D233),0))+
MIN(1,IF(COUNTIF($O$22:$Q$22,IF(OR(DAY(F233)=0,20&lt;DAY(F233)),E233,G233))&gt;0,COUNTIF(Sheet!$BJ$4:$BJ$151,D233),0))+
MIN(1,IF(COUNTIF($O$23:$Q$23,IF(OR(DAY(F233)=0,21&lt;DAY(F233)),E233,G233))&gt;0,COUNTIF(Sheet!$BM$4:$BM$151,D233),0))+
MIN(1,IF(COUNTIF($O$24:$Q$24,IF(OR(DAY(F233)=0,22&lt;DAY(F233)),E233,G233))&gt;0,COUNTIF(Sheet!$BP$4:$BP$151,D233),0))+
MIN(1,IF(COUNTIF($O$25:$Q$25,IF(OR(DAY(F233)=0,23&lt;DAY(F233)),E233,G233))&gt;0,COUNTIF(Sheet!$BS$4:$BS$151,D233),0))+
MIN(1,IF(COUNTIF($O$26:$Q$26,IF(OR(DAY(F233)=0,24&lt;DAY(F233)),E233,G233))&gt;0,COUNTIF(Sheet!$BV$4:$BV$151,D233),0))+
MIN(1,IF(COUNTIF($O$27:$Q$27,IF(OR(DAY(F233)=0,25&lt;DAY(F233)),E233,G233))&gt;0,COUNTIF(Sheet!$BY$4:$BY$151,D233),0))+
MIN(1,IF(COUNTIF($O$28:$Q$28,IF(OR(DAY(F233)=0,26&lt;DAY(F233)),E233,G233))&gt;0,COUNTIF(Sheet!$CB$4:$CB$151,D233),0))+
MIN(1,IF(COUNTIF($O$29:$Q$29,IF(OR(DAY(F233)=0,27&lt;DAY(F233)),E233,G233))&gt;0,COUNTIF(Sheet!$CE$4:$CE$151,D233),0))+
MIN(1,IF(COUNTIF($O$30:$Q$30,IF(OR(DAY(F233)=0,28&lt;DAY(F233)),E233,G233))&gt;0,COUNTIF(Sheet!$CH$4:$CH$151,D233),0))+
MIN(1,IF(COUNTIF($O$31:$Q$31,IF(OR(DAY(F233)=0,29&lt;DAY(F233)),E233,G233))&gt;0,COUNTIF(Sheet!$CK$4:$CK$151,D233),0))+
MIN(1,IF(COUNTIF($O$32:$Q$32,IF(OR(DAY(F233)=0,30&lt;DAY(F233)),E233,G233))&gt;0,COUNTIF(Sheet!$CN$4:$CN$151,D233),0))+
MIN(1,IF(COUNTIF($O$33:$Q$33,IF(OR(DAY(F233)=0,31&lt;DAY(F233)),E233,G233))&gt;0,COUNTIF(Sheet!$CQ$4:$CQ$151,D233),0)),"")</f>
        <v/>
      </c>
      <c r="J233" s="37" t="str">
        <f t="shared" ca="1" si="7"/>
        <v/>
      </c>
      <c r="K233" s="40" t="str">
        <f t="shared" ca="1" si="8"/>
        <v/>
      </c>
    </row>
    <row r="234" spans="4:11" x14ac:dyDescent="0.25">
      <c r="D234" s="39" t="str">
        <f>IF(ISBLANK(Sheet!EC232),"",IF(ISNUMBER(--Sheet!EC232),--Sheet!EC232,Sheet!EC232))</f>
        <v/>
      </c>
      <c r="E234" s="5" t="str">
        <f>IF(D234="","",IF(ISNUMBER(D234),"NEEDS NAME",IFERROR(VLOOKUP(D234,Data!$B$2:$C$300,2,FALSE),"ERROR")))</f>
        <v/>
      </c>
      <c r="F234" s="73"/>
      <c r="G234" s="74"/>
      <c r="H234" t="str">
        <f ca="1">IF(OR(E234="A1-2300",E234="B2-2300",E234="C3-2300"),IF(F234="",COUNTIF($O$3:$Q$33,E234),COUNTIF($O$3:INDIRECT(ADDRESS(DAY(F234)+1,COLUMN($Q$3))),E234)+COUNTIF(INDIRECT(ADDRESS(DAY(F234)+2,COLUMN($O$3))):$Q$33,G234)),"")</f>
        <v/>
      </c>
      <c r="I234" s="46" t="str">
        <f>IF(OR(E234="A1-2300",E234="B2-2300",E234="C3-2300"),
MIN(1,IF(COUNTIF($O$3:$Q$3,IF(OR(DAY(F234)=0,1&lt;DAY(F234)),E234,G234))&gt;0,COUNTIF(Sheet!$E$4:$E$151,D234),0))+
MIN(1,IF(COUNTIF($O$4:$Q$4,IF(OR(DAY(F234)=0,2&lt;DAY(F234)),E234,G234))&gt;0,COUNTIF(Sheet!$H$4:$H$151,D234),0))+
MIN(1,IF(COUNTIF($O$5:$Q$5,IF(OR(DAY(F234)=0,3&lt;DAY(F234)),E234,G234))&gt;0,COUNTIF(Sheet!$K$4:$K$151,D234),0))+
MIN(1,IF(COUNTIF($O$6:$Q$6,IF(OR(DAY(F234)=0,4&lt;DAY(F234)),E234,G234))&gt;0,COUNTIF(Sheet!$N$4:$N$151,D234),0))+
MIN(1,IF(COUNTIF($O$7:$Q$7,IF(OR(DAY(F234)=0,5&lt;DAY(F234)),E234,G234))&gt;0,COUNTIF(Sheet!$Q$4:$Q$151,D234),0))+
MIN(1,IF(COUNTIF($O$8:$Q$8,IF(OR(DAY(F234)=0,6&lt;DAY(F234)),E234,G234))&gt;0,COUNTIF(Sheet!$T$4:$T$151,D234),0))+
MIN(1,IF(COUNTIF($O$9:$Q$9,IF(OR(DAY(F234)=0,7&lt;DAY(F234)),E234,G234))&gt;0,COUNTIF(Sheet!$W$4:$W$151,D234),0))+
MIN(1,IF(COUNTIF($O$10:$Q$10,IF(OR(DAY(F234)=0,8&lt;DAY(F234)),E234,G234))&gt;0,COUNTIF(Sheet!$Z$4:$Z$151,D234),0))+
MIN(1,IF(COUNTIF($O$11:$Q$11,IF(OR(DAY(F234)=0,9&lt;DAY(F234)),E234,G234))&gt;0,COUNTIF(Sheet!$AC$4:$AC$151,D234),0))+
MIN(1,IF(COUNTIF($O$12:$Q$12,IF(OR(DAY(F234)=0,10&lt;DAY(F234)),E234,G234))&gt;0,COUNTIF(Sheet!$AF$4:$AF$151,D234),0))+
MIN(1,IF(COUNTIF($O$13:$Q$13,IF(OR(DAY(F234)=0,11&lt;DAY(F234)),E234,G234))&gt;0,COUNTIF(Sheet!$AI$4:$AI$151,D234),0))+
MIN(1,IF(COUNTIF($O$14:$Q$14,IF(OR(DAY(F234)=0,12&lt;DAY(F234)),E234,G234))&gt;0,COUNTIF(Sheet!$AL$4:$AL$151,D234),0))+
MIN(1,IF(COUNTIF($O$15:$Q$15,IF(OR(DAY(F234)=0,13&lt;DAY(F234)),E234,G234))&gt;0,COUNTIF(Sheet!$AO$4:$AO$151,D234),0))+
MIN(1,IF(COUNTIF($O$16:$Q$16,IF(OR(DAY(F234)=0,14&lt;DAY(F234)),E234,G234))&gt;0,COUNTIF(Sheet!$AR$4:$AR$151,D234),0))+
MIN(1,IF(COUNTIF($O$17:$Q$17,IF(OR(DAY(F234)=0,15&lt;DAY(F234)),E234,G234))&gt;0,COUNTIF(Sheet!$AU$4:$AU$151,D234),0))+
MIN(1,IF(COUNTIF($O$18:$Q$18,IF(OR(DAY(F234)=0,16&lt;DAY(F234)),E234,G234))&gt;0,COUNTIF(Sheet!$AX$4:$AX$151,D234),0))+
MIN(1,IF(COUNTIF($O$19:$Q$19,IF(OR(DAY(F234)=0,17&lt;DAY(F234)),E234,G234))&gt;0,COUNTIF(Sheet!$BA$4:$BA$151,D234),0))+
MIN(1,IF(COUNTIF($O$20:$Q$20,IF(OR(DAY(F234)=0,18&lt;DAY(F234)),E234,G234))&gt;0,COUNTIF(Sheet!$BD$4:$BD$151,D234),0))+
MIN(1,IF(COUNTIF($O$21:$Q$21,IF(OR(DAY(F234)=0,19&lt;DAY(F234)),E234,G234))&gt;0,COUNTIF(Sheet!$BG$4:$BG$151,D234),0))+
MIN(1,IF(COUNTIF($O$22:$Q$22,IF(OR(DAY(F234)=0,20&lt;DAY(F234)),E234,G234))&gt;0,COUNTIF(Sheet!$BJ$4:$BJ$151,D234),0))+
MIN(1,IF(COUNTIF($O$23:$Q$23,IF(OR(DAY(F234)=0,21&lt;DAY(F234)),E234,G234))&gt;0,COUNTIF(Sheet!$BM$4:$BM$151,D234),0))+
MIN(1,IF(COUNTIF($O$24:$Q$24,IF(OR(DAY(F234)=0,22&lt;DAY(F234)),E234,G234))&gt;0,COUNTIF(Sheet!$BP$4:$BP$151,D234),0))+
MIN(1,IF(COUNTIF($O$25:$Q$25,IF(OR(DAY(F234)=0,23&lt;DAY(F234)),E234,G234))&gt;0,COUNTIF(Sheet!$BS$4:$BS$151,D234),0))+
MIN(1,IF(COUNTIF($O$26:$Q$26,IF(OR(DAY(F234)=0,24&lt;DAY(F234)),E234,G234))&gt;0,COUNTIF(Sheet!$BV$4:$BV$151,D234),0))+
MIN(1,IF(COUNTIF($O$27:$Q$27,IF(OR(DAY(F234)=0,25&lt;DAY(F234)),E234,G234))&gt;0,COUNTIF(Sheet!$BY$4:$BY$151,D234),0))+
MIN(1,IF(COUNTIF($O$28:$Q$28,IF(OR(DAY(F234)=0,26&lt;DAY(F234)),E234,G234))&gt;0,COUNTIF(Sheet!$CB$4:$CB$151,D234),0))+
MIN(1,IF(COUNTIF($O$29:$Q$29,IF(OR(DAY(F234)=0,27&lt;DAY(F234)),E234,G234))&gt;0,COUNTIF(Sheet!$CE$4:$CE$151,D234),0))+
MIN(1,IF(COUNTIF($O$30:$Q$30,IF(OR(DAY(F234)=0,28&lt;DAY(F234)),E234,G234))&gt;0,COUNTIF(Sheet!$CH$4:$CH$151,D234),0))+
MIN(1,IF(COUNTIF($O$31:$Q$31,IF(OR(DAY(F234)=0,29&lt;DAY(F234)),E234,G234))&gt;0,COUNTIF(Sheet!$CK$4:$CK$151,D234),0))+
MIN(1,IF(COUNTIF($O$32:$Q$32,IF(OR(DAY(F234)=0,30&lt;DAY(F234)),E234,G234))&gt;0,COUNTIF(Sheet!$CN$4:$CN$151,D234),0))+
MIN(1,IF(COUNTIF($O$33:$Q$33,IF(OR(DAY(F234)=0,31&lt;DAY(F234)),E234,G234))&gt;0,COUNTIF(Sheet!$CQ$4:$CQ$151,D234),0)),"")</f>
        <v/>
      </c>
      <c r="J234" s="37" t="str">
        <f t="shared" ca="1" si="7"/>
        <v/>
      </c>
      <c r="K234" s="40" t="str">
        <f t="shared" ca="1" si="8"/>
        <v/>
      </c>
    </row>
    <row r="235" spans="4:11" x14ac:dyDescent="0.25">
      <c r="D235" s="39" t="str">
        <f>IF(ISBLANK(Sheet!EC233),"",IF(ISNUMBER(--Sheet!EC233),--Sheet!EC233,Sheet!EC233))</f>
        <v/>
      </c>
      <c r="E235" s="5" t="str">
        <f>IF(D235="","",IF(ISNUMBER(D235),"NEEDS NAME",IFERROR(VLOOKUP(D235,Data!$B$2:$C$300,2,FALSE),"ERROR")))</f>
        <v/>
      </c>
      <c r="F235" s="73"/>
      <c r="G235" s="74"/>
      <c r="H235" t="str">
        <f ca="1">IF(OR(E235="A1-2300",E235="B2-2300",E235="C3-2300"),IF(F235="",COUNTIF($O$3:$Q$33,E235),COUNTIF($O$3:INDIRECT(ADDRESS(DAY(F235)+1,COLUMN($Q$3))),E235)+COUNTIF(INDIRECT(ADDRESS(DAY(F235)+2,COLUMN($O$3))):$Q$33,G235)),"")</f>
        <v/>
      </c>
      <c r="I235" s="46" t="str">
        <f>IF(OR(E235="A1-2300",E235="B2-2300",E235="C3-2300"),
MIN(1,IF(COUNTIF($O$3:$Q$3,IF(OR(DAY(F235)=0,1&lt;DAY(F235)),E235,G235))&gt;0,COUNTIF(Sheet!$E$4:$E$151,D235),0))+
MIN(1,IF(COUNTIF($O$4:$Q$4,IF(OR(DAY(F235)=0,2&lt;DAY(F235)),E235,G235))&gt;0,COUNTIF(Sheet!$H$4:$H$151,D235),0))+
MIN(1,IF(COUNTIF($O$5:$Q$5,IF(OR(DAY(F235)=0,3&lt;DAY(F235)),E235,G235))&gt;0,COUNTIF(Sheet!$K$4:$K$151,D235),0))+
MIN(1,IF(COUNTIF($O$6:$Q$6,IF(OR(DAY(F235)=0,4&lt;DAY(F235)),E235,G235))&gt;0,COUNTIF(Sheet!$N$4:$N$151,D235),0))+
MIN(1,IF(COUNTIF($O$7:$Q$7,IF(OR(DAY(F235)=0,5&lt;DAY(F235)),E235,G235))&gt;0,COUNTIF(Sheet!$Q$4:$Q$151,D235),0))+
MIN(1,IF(COUNTIF($O$8:$Q$8,IF(OR(DAY(F235)=0,6&lt;DAY(F235)),E235,G235))&gt;0,COUNTIF(Sheet!$T$4:$T$151,D235),0))+
MIN(1,IF(COUNTIF($O$9:$Q$9,IF(OR(DAY(F235)=0,7&lt;DAY(F235)),E235,G235))&gt;0,COUNTIF(Sheet!$W$4:$W$151,D235),0))+
MIN(1,IF(COUNTIF($O$10:$Q$10,IF(OR(DAY(F235)=0,8&lt;DAY(F235)),E235,G235))&gt;0,COUNTIF(Sheet!$Z$4:$Z$151,D235),0))+
MIN(1,IF(COUNTIF($O$11:$Q$11,IF(OR(DAY(F235)=0,9&lt;DAY(F235)),E235,G235))&gt;0,COUNTIF(Sheet!$AC$4:$AC$151,D235),0))+
MIN(1,IF(COUNTIF($O$12:$Q$12,IF(OR(DAY(F235)=0,10&lt;DAY(F235)),E235,G235))&gt;0,COUNTIF(Sheet!$AF$4:$AF$151,D235),0))+
MIN(1,IF(COUNTIF($O$13:$Q$13,IF(OR(DAY(F235)=0,11&lt;DAY(F235)),E235,G235))&gt;0,COUNTIF(Sheet!$AI$4:$AI$151,D235),0))+
MIN(1,IF(COUNTIF($O$14:$Q$14,IF(OR(DAY(F235)=0,12&lt;DAY(F235)),E235,G235))&gt;0,COUNTIF(Sheet!$AL$4:$AL$151,D235),0))+
MIN(1,IF(COUNTIF($O$15:$Q$15,IF(OR(DAY(F235)=0,13&lt;DAY(F235)),E235,G235))&gt;0,COUNTIF(Sheet!$AO$4:$AO$151,D235),0))+
MIN(1,IF(COUNTIF($O$16:$Q$16,IF(OR(DAY(F235)=0,14&lt;DAY(F235)),E235,G235))&gt;0,COUNTIF(Sheet!$AR$4:$AR$151,D235),0))+
MIN(1,IF(COUNTIF($O$17:$Q$17,IF(OR(DAY(F235)=0,15&lt;DAY(F235)),E235,G235))&gt;0,COUNTIF(Sheet!$AU$4:$AU$151,D235),0))+
MIN(1,IF(COUNTIF($O$18:$Q$18,IF(OR(DAY(F235)=0,16&lt;DAY(F235)),E235,G235))&gt;0,COUNTIF(Sheet!$AX$4:$AX$151,D235),0))+
MIN(1,IF(COUNTIF($O$19:$Q$19,IF(OR(DAY(F235)=0,17&lt;DAY(F235)),E235,G235))&gt;0,COUNTIF(Sheet!$BA$4:$BA$151,D235),0))+
MIN(1,IF(COUNTIF($O$20:$Q$20,IF(OR(DAY(F235)=0,18&lt;DAY(F235)),E235,G235))&gt;0,COUNTIF(Sheet!$BD$4:$BD$151,D235),0))+
MIN(1,IF(COUNTIF($O$21:$Q$21,IF(OR(DAY(F235)=0,19&lt;DAY(F235)),E235,G235))&gt;0,COUNTIF(Sheet!$BG$4:$BG$151,D235),0))+
MIN(1,IF(COUNTIF($O$22:$Q$22,IF(OR(DAY(F235)=0,20&lt;DAY(F235)),E235,G235))&gt;0,COUNTIF(Sheet!$BJ$4:$BJ$151,D235),0))+
MIN(1,IF(COUNTIF($O$23:$Q$23,IF(OR(DAY(F235)=0,21&lt;DAY(F235)),E235,G235))&gt;0,COUNTIF(Sheet!$BM$4:$BM$151,D235),0))+
MIN(1,IF(COUNTIF($O$24:$Q$24,IF(OR(DAY(F235)=0,22&lt;DAY(F235)),E235,G235))&gt;0,COUNTIF(Sheet!$BP$4:$BP$151,D235),0))+
MIN(1,IF(COUNTIF($O$25:$Q$25,IF(OR(DAY(F235)=0,23&lt;DAY(F235)),E235,G235))&gt;0,COUNTIF(Sheet!$BS$4:$BS$151,D235),0))+
MIN(1,IF(COUNTIF($O$26:$Q$26,IF(OR(DAY(F235)=0,24&lt;DAY(F235)),E235,G235))&gt;0,COUNTIF(Sheet!$BV$4:$BV$151,D235),0))+
MIN(1,IF(COUNTIF($O$27:$Q$27,IF(OR(DAY(F235)=0,25&lt;DAY(F235)),E235,G235))&gt;0,COUNTIF(Sheet!$BY$4:$BY$151,D235),0))+
MIN(1,IF(COUNTIF($O$28:$Q$28,IF(OR(DAY(F235)=0,26&lt;DAY(F235)),E235,G235))&gt;0,COUNTIF(Sheet!$CB$4:$CB$151,D235),0))+
MIN(1,IF(COUNTIF($O$29:$Q$29,IF(OR(DAY(F235)=0,27&lt;DAY(F235)),E235,G235))&gt;0,COUNTIF(Sheet!$CE$4:$CE$151,D235),0))+
MIN(1,IF(COUNTIF($O$30:$Q$30,IF(OR(DAY(F235)=0,28&lt;DAY(F235)),E235,G235))&gt;0,COUNTIF(Sheet!$CH$4:$CH$151,D235),0))+
MIN(1,IF(COUNTIF($O$31:$Q$31,IF(OR(DAY(F235)=0,29&lt;DAY(F235)),E235,G235))&gt;0,COUNTIF(Sheet!$CK$4:$CK$151,D235),0))+
MIN(1,IF(COUNTIF($O$32:$Q$32,IF(OR(DAY(F235)=0,30&lt;DAY(F235)),E235,G235))&gt;0,COUNTIF(Sheet!$CN$4:$CN$151,D235),0))+
MIN(1,IF(COUNTIF($O$33:$Q$33,IF(OR(DAY(F235)=0,31&lt;DAY(F235)),E235,G235))&gt;0,COUNTIF(Sheet!$CQ$4:$CQ$151,D235),0)),"")</f>
        <v/>
      </c>
      <c r="J235" s="37" t="str">
        <f t="shared" ca="1" si="7"/>
        <v/>
      </c>
      <c r="K235" s="40" t="str">
        <f t="shared" ca="1" si="8"/>
        <v/>
      </c>
    </row>
    <row r="236" spans="4:11" x14ac:dyDescent="0.25">
      <c r="D236" s="39" t="str">
        <f>IF(ISBLANK(Sheet!EC234),"",IF(ISNUMBER(--Sheet!EC234),--Sheet!EC234,Sheet!EC234))</f>
        <v/>
      </c>
      <c r="E236" s="5" t="str">
        <f>IF(D236="","",IF(ISNUMBER(D236),"NEEDS NAME",IFERROR(VLOOKUP(D236,Data!$B$2:$C$300,2,FALSE),"ERROR")))</f>
        <v/>
      </c>
      <c r="F236" s="73"/>
      <c r="G236" s="74"/>
      <c r="H236" t="str">
        <f ca="1">IF(OR(E236="A1-2300",E236="B2-2300",E236="C3-2300"),IF(F236="",COUNTIF($O$3:$Q$33,E236),COUNTIF($O$3:INDIRECT(ADDRESS(DAY(F236)+1,COLUMN($Q$3))),E236)+COUNTIF(INDIRECT(ADDRESS(DAY(F236)+2,COLUMN($O$3))):$Q$33,G236)),"")</f>
        <v/>
      </c>
      <c r="I236" s="46" t="str">
        <f>IF(OR(E236="A1-2300",E236="B2-2300",E236="C3-2300"),
MIN(1,IF(COUNTIF($O$3:$Q$3,IF(OR(DAY(F236)=0,1&lt;DAY(F236)),E236,G236))&gt;0,COUNTIF(Sheet!$E$4:$E$151,D236),0))+
MIN(1,IF(COUNTIF($O$4:$Q$4,IF(OR(DAY(F236)=0,2&lt;DAY(F236)),E236,G236))&gt;0,COUNTIF(Sheet!$H$4:$H$151,D236),0))+
MIN(1,IF(COUNTIF($O$5:$Q$5,IF(OR(DAY(F236)=0,3&lt;DAY(F236)),E236,G236))&gt;0,COUNTIF(Sheet!$K$4:$K$151,D236),0))+
MIN(1,IF(COUNTIF($O$6:$Q$6,IF(OR(DAY(F236)=0,4&lt;DAY(F236)),E236,G236))&gt;0,COUNTIF(Sheet!$N$4:$N$151,D236),0))+
MIN(1,IF(COUNTIF($O$7:$Q$7,IF(OR(DAY(F236)=0,5&lt;DAY(F236)),E236,G236))&gt;0,COUNTIF(Sheet!$Q$4:$Q$151,D236),0))+
MIN(1,IF(COUNTIF($O$8:$Q$8,IF(OR(DAY(F236)=0,6&lt;DAY(F236)),E236,G236))&gt;0,COUNTIF(Sheet!$T$4:$T$151,D236),0))+
MIN(1,IF(COUNTIF($O$9:$Q$9,IF(OR(DAY(F236)=0,7&lt;DAY(F236)),E236,G236))&gt;0,COUNTIF(Sheet!$W$4:$W$151,D236),0))+
MIN(1,IF(COUNTIF($O$10:$Q$10,IF(OR(DAY(F236)=0,8&lt;DAY(F236)),E236,G236))&gt;0,COUNTIF(Sheet!$Z$4:$Z$151,D236),0))+
MIN(1,IF(COUNTIF($O$11:$Q$11,IF(OR(DAY(F236)=0,9&lt;DAY(F236)),E236,G236))&gt;0,COUNTIF(Sheet!$AC$4:$AC$151,D236),0))+
MIN(1,IF(COUNTIF($O$12:$Q$12,IF(OR(DAY(F236)=0,10&lt;DAY(F236)),E236,G236))&gt;0,COUNTIF(Sheet!$AF$4:$AF$151,D236),0))+
MIN(1,IF(COUNTIF($O$13:$Q$13,IF(OR(DAY(F236)=0,11&lt;DAY(F236)),E236,G236))&gt;0,COUNTIF(Sheet!$AI$4:$AI$151,D236),0))+
MIN(1,IF(COUNTIF($O$14:$Q$14,IF(OR(DAY(F236)=0,12&lt;DAY(F236)),E236,G236))&gt;0,COUNTIF(Sheet!$AL$4:$AL$151,D236),0))+
MIN(1,IF(COUNTIF($O$15:$Q$15,IF(OR(DAY(F236)=0,13&lt;DAY(F236)),E236,G236))&gt;0,COUNTIF(Sheet!$AO$4:$AO$151,D236),0))+
MIN(1,IF(COUNTIF($O$16:$Q$16,IF(OR(DAY(F236)=0,14&lt;DAY(F236)),E236,G236))&gt;0,COUNTIF(Sheet!$AR$4:$AR$151,D236),0))+
MIN(1,IF(COUNTIF($O$17:$Q$17,IF(OR(DAY(F236)=0,15&lt;DAY(F236)),E236,G236))&gt;0,COUNTIF(Sheet!$AU$4:$AU$151,D236),0))+
MIN(1,IF(COUNTIF($O$18:$Q$18,IF(OR(DAY(F236)=0,16&lt;DAY(F236)),E236,G236))&gt;0,COUNTIF(Sheet!$AX$4:$AX$151,D236),0))+
MIN(1,IF(COUNTIF($O$19:$Q$19,IF(OR(DAY(F236)=0,17&lt;DAY(F236)),E236,G236))&gt;0,COUNTIF(Sheet!$BA$4:$BA$151,D236),0))+
MIN(1,IF(COUNTIF($O$20:$Q$20,IF(OR(DAY(F236)=0,18&lt;DAY(F236)),E236,G236))&gt;0,COUNTIF(Sheet!$BD$4:$BD$151,D236),0))+
MIN(1,IF(COUNTIF($O$21:$Q$21,IF(OR(DAY(F236)=0,19&lt;DAY(F236)),E236,G236))&gt;0,COUNTIF(Sheet!$BG$4:$BG$151,D236),0))+
MIN(1,IF(COUNTIF($O$22:$Q$22,IF(OR(DAY(F236)=0,20&lt;DAY(F236)),E236,G236))&gt;0,COUNTIF(Sheet!$BJ$4:$BJ$151,D236),0))+
MIN(1,IF(COUNTIF($O$23:$Q$23,IF(OR(DAY(F236)=0,21&lt;DAY(F236)),E236,G236))&gt;0,COUNTIF(Sheet!$BM$4:$BM$151,D236),0))+
MIN(1,IF(COUNTIF($O$24:$Q$24,IF(OR(DAY(F236)=0,22&lt;DAY(F236)),E236,G236))&gt;0,COUNTIF(Sheet!$BP$4:$BP$151,D236),0))+
MIN(1,IF(COUNTIF($O$25:$Q$25,IF(OR(DAY(F236)=0,23&lt;DAY(F236)),E236,G236))&gt;0,COUNTIF(Sheet!$BS$4:$BS$151,D236),0))+
MIN(1,IF(COUNTIF($O$26:$Q$26,IF(OR(DAY(F236)=0,24&lt;DAY(F236)),E236,G236))&gt;0,COUNTIF(Sheet!$BV$4:$BV$151,D236),0))+
MIN(1,IF(COUNTIF($O$27:$Q$27,IF(OR(DAY(F236)=0,25&lt;DAY(F236)),E236,G236))&gt;0,COUNTIF(Sheet!$BY$4:$BY$151,D236),0))+
MIN(1,IF(COUNTIF($O$28:$Q$28,IF(OR(DAY(F236)=0,26&lt;DAY(F236)),E236,G236))&gt;0,COUNTIF(Sheet!$CB$4:$CB$151,D236),0))+
MIN(1,IF(COUNTIF($O$29:$Q$29,IF(OR(DAY(F236)=0,27&lt;DAY(F236)),E236,G236))&gt;0,COUNTIF(Sheet!$CE$4:$CE$151,D236),0))+
MIN(1,IF(COUNTIF($O$30:$Q$30,IF(OR(DAY(F236)=0,28&lt;DAY(F236)),E236,G236))&gt;0,COUNTIF(Sheet!$CH$4:$CH$151,D236),0))+
MIN(1,IF(COUNTIF($O$31:$Q$31,IF(OR(DAY(F236)=0,29&lt;DAY(F236)),E236,G236))&gt;0,COUNTIF(Sheet!$CK$4:$CK$151,D236),0))+
MIN(1,IF(COUNTIF($O$32:$Q$32,IF(OR(DAY(F236)=0,30&lt;DAY(F236)),E236,G236))&gt;0,COUNTIF(Sheet!$CN$4:$CN$151,D236),0))+
MIN(1,IF(COUNTIF($O$33:$Q$33,IF(OR(DAY(F236)=0,31&lt;DAY(F236)),E236,G236))&gt;0,COUNTIF(Sheet!$CQ$4:$CQ$151,D236),0)),"")</f>
        <v/>
      </c>
      <c r="J236" s="37" t="str">
        <f t="shared" ca="1" si="7"/>
        <v/>
      </c>
      <c r="K236" s="40" t="str">
        <f t="shared" ca="1" si="8"/>
        <v/>
      </c>
    </row>
    <row r="237" spans="4:11" x14ac:dyDescent="0.25">
      <c r="D237" s="39" t="str">
        <f>IF(ISBLANK(Sheet!EC235),"",IF(ISNUMBER(--Sheet!EC235),--Sheet!EC235,Sheet!EC235))</f>
        <v/>
      </c>
      <c r="E237" s="5" t="str">
        <f>IF(D237="","",IF(ISNUMBER(D237),"NEEDS NAME",IFERROR(VLOOKUP(D237,Data!$B$2:$C$300,2,FALSE),"ERROR")))</f>
        <v/>
      </c>
      <c r="F237" s="73"/>
      <c r="G237" s="74"/>
      <c r="H237" t="str">
        <f ca="1">IF(OR(E237="A1-2300",E237="B2-2300",E237="C3-2300"),IF(F237="",COUNTIF($O$3:$Q$33,E237),COUNTIF($O$3:INDIRECT(ADDRESS(DAY(F237)+1,COLUMN($Q$3))),E237)+COUNTIF(INDIRECT(ADDRESS(DAY(F237)+2,COLUMN($O$3))):$Q$33,G237)),"")</f>
        <v/>
      </c>
      <c r="I237" s="46" t="str">
        <f>IF(OR(E237="A1-2300",E237="B2-2300",E237="C3-2300"),
MIN(1,IF(COUNTIF($O$3:$Q$3,IF(OR(DAY(F237)=0,1&lt;DAY(F237)),E237,G237))&gt;0,COUNTIF(Sheet!$E$4:$E$151,D237),0))+
MIN(1,IF(COUNTIF($O$4:$Q$4,IF(OR(DAY(F237)=0,2&lt;DAY(F237)),E237,G237))&gt;0,COUNTIF(Sheet!$H$4:$H$151,D237),0))+
MIN(1,IF(COUNTIF($O$5:$Q$5,IF(OR(DAY(F237)=0,3&lt;DAY(F237)),E237,G237))&gt;0,COUNTIF(Sheet!$K$4:$K$151,D237),0))+
MIN(1,IF(COUNTIF($O$6:$Q$6,IF(OR(DAY(F237)=0,4&lt;DAY(F237)),E237,G237))&gt;0,COUNTIF(Sheet!$N$4:$N$151,D237),0))+
MIN(1,IF(COUNTIF($O$7:$Q$7,IF(OR(DAY(F237)=0,5&lt;DAY(F237)),E237,G237))&gt;0,COUNTIF(Sheet!$Q$4:$Q$151,D237),0))+
MIN(1,IF(COUNTIF($O$8:$Q$8,IF(OR(DAY(F237)=0,6&lt;DAY(F237)),E237,G237))&gt;0,COUNTIF(Sheet!$T$4:$T$151,D237),0))+
MIN(1,IF(COUNTIF($O$9:$Q$9,IF(OR(DAY(F237)=0,7&lt;DAY(F237)),E237,G237))&gt;0,COUNTIF(Sheet!$W$4:$W$151,D237),0))+
MIN(1,IF(COUNTIF($O$10:$Q$10,IF(OR(DAY(F237)=0,8&lt;DAY(F237)),E237,G237))&gt;0,COUNTIF(Sheet!$Z$4:$Z$151,D237),0))+
MIN(1,IF(COUNTIF($O$11:$Q$11,IF(OR(DAY(F237)=0,9&lt;DAY(F237)),E237,G237))&gt;0,COUNTIF(Sheet!$AC$4:$AC$151,D237),0))+
MIN(1,IF(COUNTIF($O$12:$Q$12,IF(OR(DAY(F237)=0,10&lt;DAY(F237)),E237,G237))&gt;0,COUNTIF(Sheet!$AF$4:$AF$151,D237),0))+
MIN(1,IF(COUNTIF($O$13:$Q$13,IF(OR(DAY(F237)=0,11&lt;DAY(F237)),E237,G237))&gt;0,COUNTIF(Sheet!$AI$4:$AI$151,D237),0))+
MIN(1,IF(COUNTIF($O$14:$Q$14,IF(OR(DAY(F237)=0,12&lt;DAY(F237)),E237,G237))&gt;0,COUNTIF(Sheet!$AL$4:$AL$151,D237),0))+
MIN(1,IF(COUNTIF($O$15:$Q$15,IF(OR(DAY(F237)=0,13&lt;DAY(F237)),E237,G237))&gt;0,COUNTIF(Sheet!$AO$4:$AO$151,D237),0))+
MIN(1,IF(COUNTIF($O$16:$Q$16,IF(OR(DAY(F237)=0,14&lt;DAY(F237)),E237,G237))&gt;0,COUNTIF(Sheet!$AR$4:$AR$151,D237),0))+
MIN(1,IF(COUNTIF($O$17:$Q$17,IF(OR(DAY(F237)=0,15&lt;DAY(F237)),E237,G237))&gt;0,COUNTIF(Sheet!$AU$4:$AU$151,D237),0))+
MIN(1,IF(COUNTIF($O$18:$Q$18,IF(OR(DAY(F237)=0,16&lt;DAY(F237)),E237,G237))&gt;0,COUNTIF(Sheet!$AX$4:$AX$151,D237),0))+
MIN(1,IF(COUNTIF($O$19:$Q$19,IF(OR(DAY(F237)=0,17&lt;DAY(F237)),E237,G237))&gt;0,COUNTIF(Sheet!$BA$4:$BA$151,D237),0))+
MIN(1,IF(COUNTIF($O$20:$Q$20,IF(OR(DAY(F237)=0,18&lt;DAY(F237)),E237,G237))&gt;0,COUNTIF(Sheet!$BD$4:$BD$151,D237),0))+
MIN(1,IF(COUNTIF($O$21:$Q$21,IF(OR(DAY(F237)=0,19&lt;DAY(F237)),E237,G237))&gt;0,COUNTIF(Sheet!$BG$4:$BG$151,D237),0))+
MIN(1,IF(COUNTIF($O$22:$Q$22,IF(OR(DAY(F237)=0,20&lt;DAY(F237)),E237,G237))&gt;0,COUNTIF(Sheet!$BJ$4:$BJ$151,D237),0))+
MIN(1,IF(COUNTIF($O$23:$Q$23,IF(OR(DAY(F237)=0,21&lt;DAY(F237)),E237,G237))&gt;0,COUNTIF(Sheet!$BM$4:$BM$151,D237),0))+
MIN(1,IF(COUNTIF($O$24:$Q$24,IF(OR(DAY(F237)=0,22&lt;DAY(F237)),E237,G237))&gt;0,COUNTIF(Sheet!$BP$4:$BP$151,D237),0))+
MIN(1,IF(COUNTIF($O$25:$Q$25,IF(OR(DAY(F237)=0,23&lt;DAY(F237)),E237,G237))&gt;0,COUNTIF(Sheet!$BS$4:$BS$151,D237),0))+
MIN(1,IF(COUNTIF($O$26:$Q$26,IF(OR(DAY(F237)=0,24&lt;DAY(F237)),E237,G237))&gt;0,COUNTIF(Sheet!$BV$4:$BV$151,D237),0))+
MIN(1,IF(COUNTIF($O$27:$Q$27,IF(OR(DAY(F237)=0,25&lt;DAY(F237)),E237,G237))&gt;0,COUNTIF(Sheet!$BY$4:$BY$151,D237),0))+
MIN(1,IF(COUNTIF($O$28:$Q$28,IF(OR(DAY(F237)=0,26&lt;DAY(F237)),E237,G237))&gt;0,COUNTIF(Sheet!$CB$4:$CB$151,D237),0))+
MIN(1,IF(COUNTIF($O$29:$Q$29,IF(OR(DAY(F237)=0,27&lt;DAY(F237)),E237,G237))&gt;0,COUNTIF(Sheet!$CE$4:$CE$151,D237),0))+
MIN(1,IF(COUNTIF($O$30:$Q$30,IF(OR(DAY(F237)=0,28&lt;DAY(F237)),E237,G237))&gt;0,COUNTIF(Sheet!$CH$4:$CH$151,D237),0))+
MIN(1,IF(COUNTIF($O$31:$Q$31,IF(OR(DAY(F237)=0,29&lt;DAY(F237)),E237,G237))&gt;0,COUNTIF(Sheet!$CK$4:$CK$151,D237),0))+
MIN(1,IF(COUNTIF($O$32:$Q$32,IF(OR(DAY(F237)=0,30&lt;DAY(F237)),E237,G237))&gt;0,COUNTIF(Sheet!$CN$4:$CN$151,D237),0))+
MIN(1,IF(COUNTIF($O$33:$Q$33,IF(OR(DAY(F237)=0,31&lt;DAY(F237)),E237,G237))&gt;0,COUNTIF(Sheet!$CQ$4:$CQ$151,D237),0)),"")</f>
        <v/>
      </c>
      <c r="J237" s="37" t="str">
        <f t="shared" ca="1" si="7"/>
        <v/>
      </c>
      <c r="K237" s="40" t="str">
        <f t="shared" ca="1" si="8"/>
        <v/>
      </c>
    </row>
    <row r="238" spans="4:11" x14ac:dyDescent="0.25">
      <c r="D238" s="39" t="str">
        <f>IF(ISBLANK(Sheet!EC236),"",IF(ISNUMBER(--Sheet!EC236),--Sheet!EC236,Sheet!EC236))</f>
        <v/>
      </c>
      <c r="E238" s="5" t="str">
        <f>IF(D238="","",IF(ISNUMBER(D238),"NEEDS NAME",IFERROR(VLOOKUP(D238,Data!$B$2:$C$300,2,FALSE),"ERROR")))</f>
        <v/>
      </c>
      <c r="F238" s="73"/>
      <c r="G238" s="74"/>
      <c r="H238" t="str">
        <f ca="1">IF(OR(E238="A1-2300",E238="B2-2300",E238="C3-2300"),IF(F238="",COUNTIF($O$3:$Q$33,E238),COUNTIF($O$3:INDIRECT(ADDRESS(DAY(F238)+1,COLUMN($Q$3))),E238)+COUNTIF(INDIRECT(ADDRESS(DAY(F238)+2,COLUMN($O$3))):$Q$33,G238)),"")</f>
        <v/>
      </c>
      <c r="I238" s="46" t="str">
        <f>IF(OR(E238="A1-2300",E238="B2-2300",E238="C3-2300"),
MIN(1,IF(COUNTIF($O$3:$Q$3,IF(OR(DAY(F238)=0,1&lt;DAY(F238)),E238,G238))&gt;0,COUNTIF(Sheet!$E$4:$E$151,D238),0))+
MIN(1,IF(COUNTIF($O$4:$Q$4,IF(OR(DAY(F238)=0,2&lt;DAY(F238)),E238,G238))&gt;0,COUNTIF(Sheet!$H$4:$H$151,D238),0))+
MIN(1,IF(COUNTIF($O$5:$Q$5,IF(OR(DAY(F238)=0,3&lt;DAY(F238)),E238,G238))&gt;0,COUNTIF(Sheet!$K$4:$K$151,D238),0))+
MIN(1,IF(COUNTIF($O$6:$Q$6,IF(OR(DAY(F238)=0,4&lt;DAY(F238)),E238,G238))&gt;0,COUNTIF(Sheet!$N$4:$N$151,D238),0))+
MIN(1,IF(COUNTIF($O$7:$Q$7,IF(OR(DAY(F238)=0,5&lt;DAY(F238)),E238,G238))&gt;0,COUNTIF(Sheet!$Q$4:$Q$151,D238),0))+
MIN(1,IF(COUNTIF($O$8:$Q$8,IF(OR(DAY(F238)=0,6&lt;DAY(F238)),E238,G238))&gt;0,COUNTIF(Sheet!$T$4:$T$151,D238),0))+
MIN(1,IF(COUNTIF($O$9:$Q$9,IF(OR(DAY(F238)=0,7&lt;DAY(F238)),E238,G238))&gt;0,COUNTIF(Sheet!$W$4:$W$151,D238),0))+
MIN(1,IF(COUNTIF($O$10:$Q$10,IF(OR(DAY(F238)=0,8&lt;DAY(F238)),E238,G238))&gt;0,COUNTIF(Sheet!$Z$4:$Z$151,D238),0))+
MIN(1,IF(COUNTIF($O$11:$Q$11,IF(OR(DAY(F238)=0,9&lt;DAY(F238)),E238,G238))&gt;0,COUNTIF(Sheet!$AC$4:$AC$151,D238),0))+
MIN(1,IF(COUNTIF($O$12:$Q$12,IF(OR(DAY(F238)=0,10&lt;DAY(F238)),E238,G238))&gt;0,COUNTIF(Sheet!$AF$4:$AF$151,D238),0))+
MIN(1,IF(COUNTIF($O$13:$Q$13,IF(OR(DAY(F238)=0,11&lt;DAY(F238)),E238,G238))&gt;0,COUNTIF(Sheet!$AI$4:$AI$151,D238),0))+
MIN(1,IF(COUNTIF($O$14:$Q$14,IF(OR(DAY(F238)=0,12&lt;DAY(F238)),E238,G238))&gt;0,COUNTIF(Sheet!$AL$4:$AL$151,D238),0))+
MIN(1,IF(COUNTIF($O$15:$Q$15,IF(OR(DAY(F238)=0,13&lt;DAY(F238)),E238,G238))&gt;0,COUNTIF(Sheet!$AO$4:$AO$151,D238),0))+
MIN(1,IF(COUNTIF($O$16:$Q$16,IF(OR(DAY(F238)=0,14&lt;DAY(F238)),E238,G238))&gt;0,COUNTIF(Sheet!$AR$4:$AR$151,D238),0))+
MIN(1,IF(COUNTIF($O$17:$Q$17,IF(OR(DAY(F238)=0,15&lt;DAY(F238)),E238,G238))&gt;0,COUNTIF(Sheet!$AU$4:$AU$151,D238),0))+
MIN(1,IF(COUNTIF($O$18:$Q$18,IF(OR(DAY(F238)=0,16&lt;DAY(F238)),E238,G238))&gt;0,COUNTIF(Sheet!$AX$4:$AX$151,D238),0))+
MIN(1,IF(COUNTIF($O$19:$Q$19,IF(OR(DAY(F238)=0,17&lt;DAY(F238)),E238,G238))&gt;0,COUNTIF(Sheet!$BA$4:$BA$151,D238),0))+
MIN(1,IF(COUNTIF($O$20:$Q$20,IF(OR(DAY(F238)=0,18&lt;DAY(F238)),E238,G238))&gt;0,COUNTIF(Sheet!$BD$4:$BD$151,D238),0))+
MIN(1,IF(COUNTIF($O$21:$Q$21,IF(OR(DAY(F238)=0,19&lt;DAY(F238)),E238,G238))&gt;0,COUNTIF(Sheet!$BG$4:$BG$151,D238),0))+
MIN(1,IF(COUNTIF($O$22:$Q$22,IF(OR(DAY(F238)=0,20&lt;DAY(F238)),E238,G238))&gt;0,COUNTIF(Sheet!$BJ$4:$BJ$151,D238),0))+
MIN(1,IF(COUNTIF($O$23:$Q$23,IF(OR(DAY(F238)=0,21&lt;DAY(F238)),E238,G238))&gt;0,COUNTIF(Sheet!$BM$4:$BM$151,D238),0))+
MIN(1,IF(COUNTIF($O$24:$Q$24,IF(OR(DAY(F238)=0,22&lt;DAY(F238)),E238,G238))&gt;0,COUNTIF(Sheet!$BP$4:$BP$151,D238),0))+
MIN(1,IF(COUNTIF($O$25:$Q$25,IF(OR(DAY(F238)=0,23&lt;DAY(F238)),E238,G238))&gt;0,COUNTIF(Sheet!$BS$4:$BS$151,D238),0))+
MIN(1,IF(COUNTIF($O$26:$Q$26,IF(OR(DAY(F238)=0,24&lt;DAY(F238)),E238,G238))&gt;0,COUNTIF(Sheet!$BV$4:$BV$151,D238),0))+
MIN(1,IF(COUNTIF($O$27:$Q$27,IF(OR(DAY(F238)=0,25&lt;DAY(F238)),E238,G238))&gt;0,COUNTIF(Sheet!$BY$4:$BY$151,D238),0))+
MIN(1,IF(COUNTIF($O$28:$Q$28,IF(OR(DAY(F238)=0,26&lt;DAY(F238)),E238,G238))&gt;0,COUNTIF(Sheet!$CB$4:$CB$151,D238),0))+
MIN(1,IF(COUNTIF($O$29:$Q$29,IF(OR(DAY(F238)=0,27&lt;DAY(F238)),E238,G238))&gt;0,COUNTIF(Sheet!$CE$4:$CE$151,D238),0))+
MIN(1,IF(COUNTIF($O$30:$Q$30,IF(OR(DAY(F238)=0,28&lt;DAY(F238)),E238,G238))&gt;0,COUNTIF(Sheet!$CH$4:$CH$151,D238),0))+
MIN(1,IF(COUNTIF($O$31:$Q$31,IF(OR(DAY(F238)=0,29&lt;DAY(F238)),E238,G238))&gt;0,COUNTIF(Sheet!$CK$4:$CK$151,D238),0))+
MIN(1,IF(COUNTIF($O$32:$Q$32,IF(OR(DAY(F238)=0,30&lt;DAY(F238)),E238,G238))&gt;0,COUNTIF(Sheet!$CN$4:$CN$151,D238),0))+
MIN(1,IF(COUNTIF($O$33:$Q$33,IF(OR(DAY(F238)=0,31&lt;DAY(F238)),E238,G238))&gt;0,COUNTIF(Sheet!$CQ$4:$CQ$151,D238),0)),"")</f>
        <v/>
      </c>
      <c r="J238" s="37" t="str">
        <f t="shared" ca="1" si="7"/>
        <v/>
      </c>
      <c r="K238" s="40" t="str">
        <f t="shared" ca="1" si="8"/>
        <v/>
      </c>
    </row>
    <row r="239" spans="4:11" x14ac:dyDescent="0.25">
      <c r="D239" s="39" t="str">
        <f>IF(ISBLANK(Sheet!EC237),"",IF(ISNUMBER(--Sheet!EC237),--Sheet!EC237,Sheet!EC237))</f>
        <v/>
      </c>
      <c r="E239" s="5" t="str">
        <f>IF(D239="","",IF(ISNUMBER(D239),"NEEDS NAME",IFERROR(VLOOKUP(D239,Data!$B$2:$C$300,2,FALSE),"ERROR")))</f>
        <v/>
      </c>
      <c r="F239" s="73"/>
      <c r="G239" s="74"/>
      <c r="H239" t="str">
        <f ca="1">IF(OR(E239="A1-2300",E239="B2-2300",E239="C3-2300"),IF(F239="",COUNTIF($O$3:$Q$33,E239),COUNTIF($O$3:INDIRECT(ADDRESS(DAY(F239)+1,COLUMN($Q$3))),E239)+COUNTIF(INDIRECT(ADDRESS(DAY(F239)+2,COLUMN($O$3))):$Q$33,G239)),"")</f>
        <v/>
      </c>
      <c r="I239" s="46" t="str">
        <f>IF(OR(E239="A1-2300",E239="B2-2300",E239="C3-2300"),
MIN(1,IF(COUNTIF($O$3:$Q$3,IF(OR(DAY(F239)=0,1&lt;DAY(F239)),E239,G239))&gt;0,COUNTIF(Sheet!$E$4:$E$151,D239),0))+
MIN(1,IF(COUNTIF($O$4:$Q$4,IF(OR(DAY(F239)=0,2&lt;DAY(F239)),E239,G239))&gt;0,COUNTIF(Sheet!$H$4:$H$151,D239),0))+
MIN(1,IF(COUNTIF($O$5:$Q$5,IF(OR(DAY(F239)=0,3&lt;DAY(F239)),E239,G239))&gt;0,COUNTIF(Sheet!$K$4:$K$151,D239),0))+
MIN(1,IF(COUNTIF($O$6:$Q$6,IF(OR(DAY(F239)=0,4&lt;DAY(F239)),E239,G239))&gt;0,COUNTIF(Sheet!$N$4:$N$151,D239),0))+
MIN(1,IF(COUNTIF($O$7:$Q$7,IF(OR(DAY(F239)=0,5&lt;DAY(F239)),E239,G239))&gt;0,COUNTIF(Sheet!$Q$4:$Q$151,D239),0))+
MIN(1,IF(COUNTIF($O$8:$Q$8,IF(OR(DAY(F239)=0,6&lt;DAY(F239)),E239,G239))&gt;0,COUNTIF(Sheet!$T$4:$T$151,D239),0))+
MIN(1,IF(COUNTIF($O$9:$Q$9,IF(OR(DAY(F239)=0,7&lt;DAY(F239)),E239,G239))&gt;0,COUNTIF(Sheet!$W$4:$W$151,D239),0))+
MIN(1,IF(COUNTIF($O$10:$Q$10,IF(OR(DAY(F239)=0,8&lt;DAY(F239)),E239,G239))&gt;0,COUNTIF(Sheet!$Z$4:$Z$151,D239),0))+
MIN(1,IF(COUNTIF($O$11:$Q$11,IF(OR(DAY(F239)=0,9&lt;DAY(F239)),E239,G239))&gt;0,COUNTIF(Sheet!$AC$4:$AC$151,D239),0))+
MIN(1,IF(COUNTIF($O$12:$Q$12,IF(OR(DAY(F239)=0,10&lt;DAY(F239)),E239,G239))&gt;0,COUNTIF(Sheet!$AF$4:$AF$151,D239),0))+
MIN(1,IF(COUNTIF($O$13:$Q$13,IF(OR(DAY(F239)=0,11&lt;DAY(F239)),E239,G239))&gt;0,COUNTIF(Sheet!$AI$4:$AI$151,D239),0))+
MIN(1,IF(COUNTIF($O$14:$Q$14,IF(OR(DAY(F239)=0,12&lt;DAY(F239)),E239,G239))&gt;0,COUNTIF(Sheet!$AL$4:$AL$151,D239),0))+
MIN(1,IF(COUNTIF($O$15:$Q$15,IF(OR(DAY(F239)=0,13&lt;DAY(F239)),E239,G239))&gt;0,COUNTIF(Sheet!$AO$4:$AO$151,D239),0))+
MIN(1,IF(COUNTIF($O$16:$Q$16,IF(OR(DAY(F239)=0,14&lt;DAY(F239)),E239,G239))&gt;0,COUNTIF(Sheet!$AR$4:$AR$151,D239),0))+
MIN(1,IF(COUNTIF($O$17:$Q$17,IF(OR(DAY(F239)=0,15&lt;DAY(F239)),E239,G239))&gt;0,COUNTIF(Sheet!$AU$4:$AU$151,D239),0))+
MIN(1,IF(COUNTIF($O$18:$Q$18,IF(OR(DAY(F239)=0,16&lt;DAY(F239)),E239,G239))&gt;0,COUNTIF(Sheet!$AX$4:$AX$151,D239),0))+
MIN(1,IF(COUNTIF($O$19:$Q$19,IF(OR(DAY(F239)=0,17&lt;DAY(F239)),E239,G239))&gt;0,COUNTIF(Sheet!$BA$4:$BA$151,D239),0))+
MIN(1,IF(COUNTIF($O$20:$Q$20,IF(OR(DAY(F239)=0,18&lt;DAY(F239)),E239,G239))&gt;0,COUNTIF(Sheet!$BD$4:$BD$151,D239),0))+
MIN(1,IF(COUNTIF($O$21:$Q$21,IF(OR(DAY(F239)=0,19&lt;DAY(F239)),E239,G239))&gt;0,COUNTIF(Sheet!$BG$4:$BG$151,D239),0))+
MIN(1,IF(COUNTIF($O$22:$Q$22,IF(OR(DAY(F239)=0,20&lt;DAY(F239)),E239,G239))&gt;0,COUNTIF(Sheet!$BJ$4:$BJ$151,D239),0))+
MIN(1,IF(COUNTIF($O$23:$Q$23,IF(OR(DAY(F239)=0,21&lt;DAY(F239)),E239,G239))&gt;0,COUNTIF(Sheet!$BM$4:$BM$151,D239),0))+
MIN(1,IF(COUNTIF($O$24:$Q$24,IF(OR(DAY(F239)=0,22&lt;DAY(F239)),E239,G239))&gt;0,COUNTIF(Sheet!$BP$4:$BP$151,D239),0))+
MIN(1,IF(COUNTIF($O$25:$Q$25,IF(OR(DAY(F239)=0,23&lt;DAY(F239)),E239,G239))&gt;0,COUNTIF(Sheet!$BS$4:$BS$151,D239),0))+
MIN(1,IF(COUNTIF($O$26:$Q$26,IF(OR(DAY(F239)=0,24&lt;DAY(F239)),E239,G239))&gt;0,COUNTIF(Sheet!$BV$4:$BV$151,D239),0))+
MIN(1,IF(COUNTIF($O$27:$Q$27,IF(OR(DAY(F239)=0,25&lt;DAY(F239)),E239,G239))&gt;0,COUNTIF(Sheet!$BY$4:$BY$151,D239),0))+
MIN(1,IF(COUNTIF($O$28:$Q$28,IF(OR(DAY(F239)=0,26&lt;DAY(F239)),E239,G239))&gt;0,COUNTIF(Sheet!$CB$4:$CB$151,D239),0))+
MIN(1,IF(COUNTIF($O$29:$Q$29,IF(OR(DAY(F239)=0,27&lt;DAY(F239)),E239,G239))&gt;0,COUNTIF(Sheet!$CE$4:$CE$151,D239),0))+
MIN(1,IF(COUNTIF($O$30:$Q$30,IF(OR(DAY(F239)=0,28&lt;DAY(F239)),E239,G239))&gt;0,COUNTIF(Sheet!$CH$4:$CH$151,D239),0))+
MIN(1,IF(COUNTIF($O$31:$Q$31,IF(OR(DAY(F239)=0,29&lt;DAY(F239)),E239,G239))&gt;0,COUNTIF(Sheet!$CK$4:$CK$151,D239),0))+
MIN(1,IF(COUNTIF($O$32:$Q$32,IF(OR(DAY(F239)=0,30&lt;DAY(F239)),E239,G239))&gt;0,COUNTIF(Sheet!$CN$4:$CN$151,D239),0))+
MIN(1,IF(COUNTIF($O$33:$Q$33,IF(OR(DAY(F239)=0,31&lt;DAY(F239)),E239,G239))&gt;0,COUNTIF(Sheet!$CQ$4:$CQ$151,D239),0)),"")</f>
        <v/>
      </c>
      <c r="J239" s="37" t="str">
        <f t="shared" ca="1" si="7"/>
        <v/>
      </c>
      <c r="K239" s="40" t="str">
        <f t="shared" ca="1" si="8"/>
        <v/>
      </c>
    </row>
    <row r="240" spans="4:11" x14ac:dyDescent="0.25">
      <c r="D240" s="39" t="str">
        <f>IF(ISBLANK(Sheet!EC238),"",IF(ISNUMBER(--Sheet!EC238),--Sheet!EC238,Sheet!EC238))</f>
        <v/>
      </c>
      <c r="E240" s="5" t="str">
        <f>IF(D240="","",IF(ISNUMBER(D240),"NEEDS NAME",IFERROR(VLOOKUP(D240,Data!$B$2:$C$300,2,FALSE),"ERROR")))</f>
        <v/>
      </c>
      <c r="F240" s="73"/>
      <c r="G240" s="74"/>
      <c r="H240" t="str">
        <f ca="1">IF(OR(E240="A1-2300",E240="B2-2300",E240="C3-2300"),IF(F240="",COUNTIF($O$3:$Q$33,E240),COUNTIF($O$3:INDIRECT(ADDRESS(DAY(F240)+1,COLUMN($Q$3))),E240)+COUNTIF(INDIRECT(ADDRESS(DAY(F240)+2,COLUMN($O$3))):$Q$33,G240)),"")</f>
        <v/>
      </c>
      <c r="I240" s="46" t="str">
        <f>IF(OR(E240="A1-2300",E240="B2-2300",E240="C3-2300"),
MIN(1,IF(COUNTIF($O$3:$Q$3,IF(OR(DAY(F240)=0,1&lt;DAY(F240)),E240,G240))&gt;0,COUNTIF(Sheet!$E$4:$E$151,D240),0))+
MIN(1,IF(COUNTIF($O$4:$Q$4,IF(OR(DAY(F240)=0,2&lt;DAY(F240)),E240,G240))&gt;0,COUNTIF(Sheet!$H$4:$H$151,D240),0))+
MIN(1,IF(COUNTIF($O$5:$Q$5,IF(OR(DAY(F240)=0,3&lt;DAY(F240)),E240,G240))&gt;0,COUNTIF(Sheet!$K$4:$K$151,D240),0))+
MIN(1,IF(COUNTIF($O$6:$Q$6,IF(OR(DAY(F240)=0,4&lt;DAY(F240)),E240,G240))&gt;0,COUNTIF(Sheet!$N$4:$N$151,D240),0))+
MIN(1,IF(COUNTIF($O$7:$Q$7,IF(OR(DAY(F240)=0,5&lt;DAY(F240)),E240,G240))&gt;0,COUNTIF(Sheet!$Q$4:$Q$151,D240),0))+
MIN(1,IF(COUNTIF($O$8:$Q$8,IF(OR(DAY(F240)=0,6&lt;DAY(F240)),E240,G240))&gt;0,COUNTIF(Sheet!$T$4:$T$151,D240),0))+
MIN(1,IF(COUNTIF($O$9:$Q$9,IF(OR(DAY(F240)=0,7&lt;DAY(F240)),E240,G240))&gt;0,COUNTIF(Sheet!$W$4:$W$151,D240),0))+
MIN(1,IF(COUNTIF($O$10:$Q$10,IF(OR(DAY(F240)=0,8&lt;DAY(F240)),E240,G240))&gt;0,COUNTIF(Sheet!$Z$4:$Z$151,D240),0))+
MIN(1,IF(COUNTIF($O$11:$Q$11,IF(OR(DAY(F240)=0,9&lt;DAY(F240)),E240,G240))&gt;0,COUNTIF(Sheet!$AC$4:$AC$151,D240),0))+
MIN(1,IF(COUNTIF($O$12:$Q$12,IF(OR(DAY(F240)=0,10&lt;DAY(F240)),E240,G240))&gt;0,COUNTIF(Sheet!$AF$4:$AF$151,D240),0))+
MIN(1,IF(COUNTIF($O$13:$Q$13,IF(OR(DAY(F240)=0,11&lt;DAY(F240)),E240,G240))&gt;0,COUNTIF(Sheet!$AI$4:$AI$151,D240),0))+
MIN(1,IF(COUNTIF($O$14:$Q$14,IF(OR(DAY(F240)=0,12&lt;DAY(F240)),E240,G240))&gt;0,COUNTIF(Sheet!$AL$4:$AL$151,D240),0))+
MIN(1,IF(COUNTIF($O$15:$Q$15,IF(OR(DAY(F240)=0,13&lt;DAY(F240)),E240,G240))&gt;0,COUNTIF(Sheet!$AO$4:$AO$151,D240),0))+
MIN(1,IF(COUNTIF($O$16:$Q$16,IF(OR(DAY(F240)=0,14&lt;DAY(F240)),E240,G240))&gt;0,COUNTIF(Sheet!$AR$4:$AR$151,D240),0))+
MIN(1,IF(COUNTIF($O$17:$Q$17,IF(OR(DAY(F240)=0,15&lt;DAY(F240)),E240,G240))&gt;0,COUNTIF(Sheet!$AU$4:$AU$151,D240),0))+
MIN(1,IF(COUNTIF($O$18:$Q$18,IF(OR(DAY(F240)=0,16&lt;DAY(F240)),E240,G240))&gt;0,COUNTIF(Sheet!$AX$4:$AX$151,D240),0))+
MIN(1,IF(COUNTIF($O$19:$Q$19,IF(OR(DAY(F240)=0,17&lt;DAY(F240)),E240,G240))&gt;0,COUNTIF(Sheet!$BA$4:$BA$151,D240),0))+
MIN(1,IF(COUNTIF($O$20:$Q$20,IF(OR(DAY(F240)=0,18&lt;DAY(F240)),E240,G240))&gt;0,COUNTIF(Sheet!$BD$4:$BD$151,D240),0))+
MIN(1,IF(COUNTIF($O$21:$Q$21,IF(OR(DAY(F240)=0,19&lt;DAY(F240)),E240,G240))&gt;0,COUNTIF(Sheet!$BG$4:$BG$151,D240),0))+
MIN(1,IF(COUNTIF($O$22:$Q$22,IF(OR(DAY(F240)=0,20&lt;DAY(F240)),E240,G240))&gt;0,COUNTIF(Sheet!$BJ$4:$BJ$151,D240),0))+
MIN(1,IF(COUNTIF($O$23:$Q$23,IF(OR(DAY(F240)=0,21&lt;DAY(F240)),E240,G240))&gt;0,COUNTIF(Sheet!$BM$4:$BM$151,D240),0))+
MIN(1,IF(COUNTIF($O$24:$Q$24,IF(OR(DAY(F240)=0,22&lt;DAY(F240)),E240,G240))&gt;0,COUNTIF(Sheet!$BP$4:$BP$151,D240),0))+
MIN(1,IF(COUNTIF($O$25:$Q$25,IF(OR(DAY(F240)=0,23&lt;DAY(F240)),E240,G240))&gt;0,COUNTIF(Sheet!$BS$4:$BS$151,D240),0))+
MIN(1,IF(COUNTIF($O$26:$Q$26,IF(OR(DAY(F240)=0,24&lt;DAY(F240)),E240,G240))&gt;0,COUNTIF(Sheet!$BV$4:$BV$151,D240),0))+
MIN(1,IF(COUNTIF($O$27:$Q$27,IF(OR(DAY(F240)=0,25&lt;DAY(F240)),E240,G240))&gt;0,COUNTIF(Sheet!$BY$4:$BY$151,D240),0))+
MIN(1,IF(COUNTIF($O$28:$Q$28,IF(OR(DAY(F240)=0,26&lt;DAY(F240)),E240,G240))&gt;0,COUNTIF(Sheet!$CB$4:$CB$151,D240),0))+
MIN(1,IF(COUNTIF($O$29:$Q$29,IF(OR(DAY(F240)=0,27&lt;DAY(F240)),E240,G240))&gt;0,COUNTIF(Sheet!$CE$4:$CE$151,D240),0))+
MIN(1,IF(COUNTIF($O$30:$Q$30,IF(OR(DAY(F240)=0,28&lt;DAY(F240)),E240,G240))&gt;0,COUNTIF(Sheet!$CH$4:$CH$151,D240),0))+
MIN(1,IF(COUNTIF($O$31:$Q$31,IF(OR(DAY(F240)=0,29&lt;DAY(F240)),E240,G240))&gt;0,COUNTIF(Sheet!$CK$4:$CK$151,D240),0))+
MIN(1,IF(COUNTIF($O$32:$Q$32,IF(OR(DAY(F240)=0,30&lt;DAY(F240)),E240,G240))&gt;0,COUNTIF(Sheet!$CN$4:$CN$151,D240),0))+
MIN(1,IF(COUNTIF($O$33:$Q$33,IF(OR(DAY(F240)=0,31&lt;DAY(F240)),E240,G240))&gt;0,COUNTIF(Sheet!$CQ$4:$CQ$151,D240),0)),"")</f>
        <v/>
      </c>
      <c r="J240" s="37" t="str">
        <f t="shared" ca="1" si="7"/>
        <v/>
      </c>
      <c r="K240" s="40" t="str">
        <f t="shared" ca="1" si="8"/>
        <v/>
      </c>
    </row>
    <row r="241" spans="4:11" x14ac:dyDescent="0.25">
      <c r="D241" s="39" t="str">
        <f>IF(ISBLANK(Sheet!EC239),"",IF(ISNUMBER(--Sheet!EC239),--Sheet!EC239,Sheet!EC239))</f>
        <v/>
      </c>
      <c r="E241" s="5" t="str">
        <f>IF(D241="","",IF(ISNUMBER(D241),"NEEDS NAME",IFERROR(VLOOKUP(D241,Data!$B$2:$C$300,2,FALSE),"ERROR")))</f>
        <v/>
      </c>
      <c r="F241" s="73"/>
      <c r="G241" s="74"/>
      <c r="H241" t="str">
        <f ca="1">IF(OR(E241="A1-2300",E241="B2-2300",E241="C3-2300"),IF(F241="",COUNTIF($O$3:$Q$33,E241),COUNTIF($O$3:INDIRECT(ADDRESS(DAY(F241)+1,COLUMN($Q$3))),E241)+COUNTIF(INDIRECT(ADDRESS(DAY(F241)+2,COLUMN($O$3))):$Q$33,G241)),"")</f>
        <v/>
      </c>
      <c r="I241" s="46" t="str">
        <f>IF(OR(E241="A1-2300",E241="B2-2300",E241="C3-2300"),
MIN(1,IF(COUNTIF($O$3:$Q$3,IF(OR(DAY(F241)=0,1&lt;DAY(F241)),E241,G241))&gt;0,COUNTIF(Sheet!$E$4:$E$151,D241),0))+
MIN(1,IF(COUNTIF($O$4:$Q$4,IF(OR(DAY(F241)=0,2&lt;DAY(F241)),E241,G241))&gt;0,COUNTIF(Sheet!$H$4:$H$151,D241),0))+
MIN(1,IF(COUNTIF($O$5:$Q$5,IF(OR(DAY(F241)=0,3&lt;DAY(F241)),E241,G241))&gt;0,COUNTIF(Sheet!$K$4:$K$151,D241),0))+
MIN(1,IF(COUNTIF($O$6:$Q$6,IF(OR(DAY(F241)=0,4&lt;DAY(F241)),E241,G241))&gt;0,COUNTIF(Sheet!$N$4:$N$151,D241),0))+
MIN(1,IF(COUNTIF($O$7:$Q$7,IF(OR(DAY(F241)=0,5&lt;DAY(F241)),E241,G241))&gt;0,COUNTIF(Sheet!$Q$4:$Q$151,D241),0))+
MIN(1,IF(COUNTIF($O$8:$Q$8,IF(OR(DAY(F241)=0,6&lt;DAY(F241)),E241,G241))&gt;0,COUNTIF(Sheet!$T$4:$T$151,D241),0))+
MIN(1,IF(COUNTIF($O$9:$Q$9,IF(OR(DAY(F241)=0,7&lt;DAY(F241)),E241,G241))&gt;0,COUNTIF(Sheet!$W$4:$W$151,D241),0))+
MIN(1,IF(COUNTIF($O$10:$Q$10,IF(OR(DAY(F241)=0,8&lt;DAY(F241)),E241,G241))&gt;0,COUNTIF(Sheet!$Z$4:$Z$151,D241),0))+
MIN(1,IF(COUNTIF($O$11:$Q$11,IF(OR(DAY(F241)=0,9&lt;DAY(F241)),E241,G241))&gt;0,COUNTIF(Sheet!$AC$4:$AC$151,D241),0))+
MIN(1,IF(COUNTIF($O$12:$Q$12,IF(OR(DAY(F241)=0,10&lt;DAY(F241)),E241,G241))&gt;0,COUNTIF(Sheet!$AF$4:$AF$151,D241),0))+
MIN(1,IF(COUNTIF($O$13:$Q$13,IF(OR(DAY(F241)=0,11&lt;DAY(F241)),E241,G241))&gt;0,COUNTIF(Sheet!$AI$4:$AI$151,D241),0))+
MIN(1,IF(COUNTIF($O$14:$Q$14,IF(OR(DAY(F241)=0,12&lt;DAY(F241)),E241,G241))&gt;0,COUNTIF(Sheet!$AL$4:$AL$151,D241),0))+
MIN(1,IF(COUNTIF($O$15:$Q$15,IF(OR(DAY(F241)=0,13&lt;DAY(F241)),E241,G241))&gt;0,COUNTIF(Sheet!$AO$4:$AO$151,D241),0))+
MIN(1,IF(COUNTIF($O$16:$Q$16,IF(OR(DAY(F241)=0,14&lt;DAY(F241)),E241,G241))&gt;0,COUNTIF(Sheet!$AR$4:$AR$151,D241),0))+
MIN(1,IF(COUNTIF($O$17:$Q$17,IF(OR(DAY(F241)=0,15&lt;DAY(F241)),E241,G241))&gt;0,COUNTIF(Sheet!$AU$4:$AU$151,D241),0))+
MIN(1,IF(COUNTIF($O$18:$Q$18,IF(OR(DAY(F241)=0,16&lt;DAY(F241)),E241,G241))&gt;0,COUNTIF(Sheet!$AX$4:$AX$151,D241),0))+
MIN(1,IF(COUNTIF($O$19:$Q$19,IF(OR(DAY(F241)=0,17&lt;DAY(F241)),E241,G241))&gt;0,COUNTIF(Sheet!$BA$4:$BA$151,D241),0))+
MIN(1,IF(COUNTIF($O$20:$Q$20,IF(OR(DAY(F241)=0,18&lt;DAY(F241)),E241,G241))&gt;0,COUNTIF(Sheet!$BD$4:$BD$151,D241),0))+
MIN(1,IF(COUNTIF($O$21:$Q$21,IF(OR(DAY(F241)=0,19&lt;DAY(F241)),E241,G241))&gt;0,COUNTIF(Sheet!$BG$4:$BG$151,D241),0))+
MIN(1,IF(COUNTIF($O$22:$Q$22,IF(OR(DAY(F241)=0,20&lt;DAY(F241)),E241,G241))&gt;0,COUNTIF(Sheet!$BJ$4:$BJ$151,D241),0))+
MIN(1,IF(COUNTIF($O$23:$Q$23,IF(OR(DAY(F241)=0,21&lt;DAY(F241)),E241,G241))&gt;0,COUNTIF(Sheet!$BM$4:$BM$151,D241),0))+
MIN(1,IF(COUNTIF($O$24:$Q$24,IF(OR(DAY(F241)=0,22&lt;DAY(F241)),E241,G241))&gt;0,COUNTIF(Sheet!$BP$4:$BP$151,D241),0))+
MIN(1,IF(COUNTIF($O$25:$Q$25,IF(OR(DAY(F241)=0,23&lt;DAY(F241)),E241,G241))&gt;0,COUNTIF(Sheet!$BS$4:$BS$151,D241),0))+
MIN(1,IF(COUNTIF($O$26:$Q$26,IF(OR(DAY(F241)=0,24&lt;DAY(F241)),E241,G241))&gt;0,COUNTIF(Sheet!$BV$4:$BV$151,D241),0))+
MIN(1,IF(COUNTIF($O$27:$Q$27,IF(OR(DAY(F241)=0,25&lt;DAY(F241)),E241,G241))&gt;0,COUNTIF(Sheet!$BY$4:$BY$151,D241),0))+
MIN(1,IF(COUNTIF($O$28:$Q$28,IF(OR(DAY(F241)=0,26&lt;DAY(F241)),E241,G241))&gt;0,COUNTIF(Sheet!$CB$4:$CB$151,D241),0))+
MIN(1,IF(COUNTIF($O$29:$Q$29,IF(OR(DAY(F241)=0,27&lt;DAY(F241)),E241,G241))&gt;0,COUNTIF(Sheet!$CE$4:$CE$151,D241),0))+
MIN(1,IF(COUNTIF($O$30:$Q$30,IF(OR(DAY(F241)=0,28&lt;DAY(F241)),E241,G241))&gt;0,COUNTIF(Sheet!$CH$4:$CH$151,D241),0))+
MIN(1,IF(COUNTIF($O$31:$Q$31,IF(OR(DAY(F241)=0,29&lt;DAY(F241)),E241,G241))&gt;0,COUNTIF(Sheet!$CK$4:$CK$151,D241),0))+
MIN(1,IF(COUNTIF($O$32:$Q$32,IF(OR(DAY(F241)=0,30&lt;DAY(F241)),E241,G241))&gt;0,COUNTIF(Sheet!$CN$4:$CN$151,D241),0))+
MIN(1,IF(COUNTIF($O$33:$Q$33,IF(OR(DAY(F241)=0,31&lt;DAY(F241)),E241,G241))&gt;0,COUNTIF(Sheet!$CQ$4:$CQ$151,D241),0)),"")</f>
        <v/>
      </c>
      <c r="J241" s="37" t="str">
        <f t="shared" ca="1" si="7"/>
        <v/>
      </c>
      <c r="K241" s="40" t="str">
        <f t="shared" ca="1" si="8"/>
        <v/>
      </c>
    </row>
    <row r="242" spans="4:11" x14ac:dyDescent="0.25">
      <c r="D242" s="39" t="str">
        <f>IF(ISBLANK(Sheet!EC240),"",IF(ISNUMBER(--Sheet!EC240),--Sheet!EC240,Sheet!EC240))</f>
        <v/>
      </c>
      <c r="E242" s="5" t="str">
        <f>IF(D242="","",IF(ISNUMBER(D242),"NEEDS NAME",IFERROR(VLOOKUP(D242,Data!$B$2:$C$300,2,FALSE),"ERROR")))</f>
        <v/>
      </c>
      <c r="F242" s="73"/>
      <c r="G242" s="74"/>
      <c r="H242" t="str">
        <f ca="1">IF(OR(E242="A1-2300",E242="B2-2300",E242="C3-2300"),IF(F242="",COUNTIF($O$3:$Q$33,E242),COUNTIF($O$3:INDIRECT(ADDRESS(DAY(F242)+1,COLUMN($Q$3))),E242)+COUNTIF(INDIRECT(ADDRESS(DAY(F242)+2,COLUMN($O$3))):$Q$33,G242)),"")</f>
        <v/>
      </c>
      <c r="I242" s="46" t="str">
        <f>IF(OR(E242="A1-2300",E242="B2-2300",E242="C3-2300"),
MIN(1,IF(COUNTIF($O$3:$Q$3,IF(OR(DAY(F242)=0,1&lt;DAY(F242)),E242,G242))&gt;0,COUNTIF(Sheet!$E$4:$E$151,D242),0))+
MIN(1,IF(COUNTIF($O$4:$Q$4,IF(OR(DAY(F242)=0,2&lt;DAY(F242)),E242,G242))&gt;0,COUNTIF(Sheet!$H$4:$H$151,D242),0))+
MIN(1,IF(COUNTIF($O$5:$Q$5,IF(OR(DAY(F242)=0,3&lt;DAY(F242)),E242,G242))&gt;0,COUNTIF(Sheet!$K$4:$K$151,D242),0))+
MIN(1,IF(COUNTIF($O$6:$Q$6,IF(OR(DAY(F242)=0,4&lt;DAY(F242)),E242,G242))&gt;0,COUNTIF(Sheet!$N$4:$N$151,D242),0))+
MIN(1,IF(COUNTIF($O$7:$Q$7,IF(OR(DAY(F242)=0,5&lt;DAY(F242)),E242,G242))&gt;0,COUNTIF(Sheet!$Q$4:$Q$151,D242),0))+
MIN(1,IF(COUNTIF($O$8:$Q$8,IF(OR(DAY(F242)=0,6&lt;DAY(F242)),E242,G242))&gt;0,COUNTIF(Sheet!$T$4:$T$151,D242),0))+
MIN(1,IF(COUNTIF($O$9:$Q$9,IF(OR(DAY(F242)=0,7&lt;DAY(F242)),E242,G242))&gt;0,COUNTIF(Sheet!$W$4:$W$151,D242),0))+
MIN(1,IF(COUNTIF($O$10:$Q$10,IF(OR(DAY(F242)=0,8&lt;DAY(F242)),E242,G242))&gt;0,COUNTIF(Sheet!$Z$4:$Z$151,D242),0))+
MIN(1,IF(COUNTIF($O$11:$Q$11,IF(OR(DAY(F242)=0,9&lt;DAY(F242)),E242,G242))&gt;0,COUNTIF(Sheet!$AC$4:$AC$151,D242),0))+
MIN(1,IF(COUNTIF($O$12:$Q$12,IF(OR(DAY(F242)=0,10&lt;DAY(F242)),E242,G242))&gt;0,COUNTIF(Sheet!$AF$4:$AF$151,D242),0))+
MIN(1,IF(COUNTIF($O$13:$Q$13,IF(OR(DAY(F242)=0,11&lt;DAY(F242)),E242,G242))&gt;0,COUNTIF(Sheet!$AI$4:$AI$151,D242),0))+
MIN(1,IF(COUNTIF($O$14:$Q$14,IF(OR(DAY(F242)=0,12&lt;DAY(F242)),E242,G242))&gt;0,COUNTIF(Sheet!$AL$4:$AL$151,D242),0))+
MIN(1,IF(COUNTIF($O$15:$Q$15,IF(OR(DAY(F242)=0,13&lt;DAY(F242)),E242,G242))&gt;0,COUNTIF(Sheet!$AO$4:$AO$151,D242),0))+
MIN(1,IF(COUNTIF($O$16:$Q$16,IF(OR(DAY(F242)=0,14&lt;DAY(F242)),E242,G242))&gt;0,COUNTIF(Sheet!$AR$4:$AR$151,D242),0))+
MIN(1,IF(COUNTIF($O$17:$Q$17,IF(OR(DAY(F242)=0,15&lt;DAY(F242)),E242,G242))&gt;0,COUNTIF(Sheet!$AU$4:$AU$151,D242),0))+
MIN(1,IF(COUNTIF($O$18:$Q$18,IF(OR(DAY(F242)=0,16&lt;DAY(F242)),E242,G242))&gt;0,COUNTIF(Sheet!$AX$4:$AX$151,D242),0))+
MIN(1,IF(COUNTIF($O$19:$Q$19,IF(OR(DAY(F242)=0,17&lt;DAY(F242)),E242,G242))&gt;0,COUNTIF(Sheet!$BA$4:$BA$151,D242),0))+
MIN(1,IF(COUNTIF($O$20:$Q$20,IF(OR(DAY(F242)=0,18&lt;DAY(F242)),E242,G242))&gt;0,COUNTIF(Sheet!$BD$4:$BD$151,D242),0))+
MIN(1,IF(COUNTIF($O$21:$Q$21,IF(OR(DAY(F242)=0,19&lt;DAY(F242)),E242,G242))&gt;0,COUNTIF(Sheet!$BG$4:$BG$151,D242),0))+
MIN(1,IF(COUNTIF($O$22:$Q$22,IF(OR(DAY(F242)=0,20&lt;DAY(F242)),E242,G242))&gt;0,COUNTIF(Sheet!$BJ$4:$BJ$151,D242),0))+
MIN(1,IF(COUNTIF($O$23:$Q$23,IF(OR(DAY(F242)=0,21&lt;DAY(F242)),E242,G242))&gt;0,COUNTIF(Sheet!$BM$4:$BM$151,D242),0))+
MIN(1,IF(COUNTIF($O$24:$Q$24,IF(OR(DAY(F242)=0,22&lt;DAY(F242)),E242,G242))&gt;0,COUNTIF(Sheet!$BP$4:$BP$151,D242),0))+
MIN(1,IF(COUNTIF($O$25:$Q$25,IF(OR(DAY(F242)=0,23&lt;DAY(F242)),E242,G242))&gt;0,COUNTIF(Sheet!$BS$4:$BS$151,D242),0))+
MIN(1,IF(COUNTIF($O$26:$Q$26,IF(OR(DAY(F242)=0,24&lt;DAY(F242)),E242,G242))&gt;0,COUNTIF(Sheet!$BV$4:$BV$151,D242),0))+
MIN(1,IF(COUNTIF($O$27:$Q$27,IF(OR(DAY(F242)=0,25&lt;DAY(F242)),E242,G242))&gt;0,COUNTIF(Sheet!$BY$4:$BY$151,D242),0))+
MIN(1,IF(COUNTIF($O$28:$Q$28,IF(OR(DAY(F242)=0,26&lt;DAY(F242)),E242,G242))&gt;0,COUNTIF(Sheet!$CB$4:$CB$151,D242),0))+
MIN(1,IF(COUNTIF($O$29:$Q$29,IF(OR(DAY(F242)=0,27&lt;DAY(F242)),E242,G242))&gt;0,COUNTIF(Sheet!$CE$4:$CE$151,D242),0))+
MIN(1,IF(COUNTIF($O$30:$Q$30,IF(OR(DAY(F242)=0,28&lt;DAY(F242)),E242,G242))&gt;0,COUNTIF(Sheet!$CH$4:$CH$151,D242),0))+
MIN(1,IF(COUNTIF($O$31:$Q$31,IF(OR(DAY(F242)=0,29&lt;DAY(F242)),E242,G242))&gt;0,COUNTIF(Sheet!$CK$4:$CK$151,D242),0))+
MIN(1,IF(COUNTIF($O$32:$Q$32,IF(OR(DAY(F242)=0,30&lt;DAY(F242)),E242,G242))&gt;0,COUNTIF(Sheet!$CN$4:$CN$151,D242),0))+
MIN(1,IF(COUNTIF($O$33:$Q$33,IF(OR(DAY(F242)=0,31&lt;DAY(F242)),E242,G242))&gt;0,COUNTIF(Sheet!$CQ$4:$CQ$151,D242),0)),"")</f>
        <v/>
      </c>
      <c r="J242" s="37" t="str">
        <f t="shared" ca="1" si="7"/>
        <v/>
      </c>
      <c r="K242" s="40" t="str">
        <f t="shared" ca="1" si="8"/>
        <v/>
      </c>
    </row>
    <row r="243" spans="4:11" x14ac:dyDescent="0.25">
      <c r="D243" s="39" t="str">
        <f>IF(ISBLANK(Sheet!EC241),"",IF(ISNUMBER(--Sheet!EC241),--Sheet!EC241,Sheet!EC241))</f>
        <v/>
      </c>
      <c r="E243" s="5" t="str">
        <f>IF(D243="","",IF(ISNUMBER(D243),"NEEDS NAME",IFERROR(VLOOKUP(D243,Data!$B$2:$C$300,2,FALSE),"ERROR")))</f>
        <v/>
      </c>
      <c r="F243" s="73"/>
      <c r="G243" s="74"/>
      <c r="H243" t="str">
        <f ca="1">IF(OR(E243="A1-2300",E243="B2-2300",E243="C3-2300"),IF(F243="",COUNTIF($O$3:$Q$33,E243),COUNTIF($O$3:INDIRECT(ADDRESS(DAY(F243)+1,COLUMN($Q$3))),E243)+COUNTIF(INDIRECT(ADDRESS(DAY(F243)+2,COLUMN($O$3))):$Q$33,G243)),"")</f>
        <v/>
      </c>
      <c r="I243" s="46" t="str">
        <f>IF(OR(E243="A1-2300",E243="B2-2300",E243="C3-2300"),
MIN(1,IF(COUNTIF($O$3:$Q$3,IF(OR(DAY(F243)=0,1&lt;DAY(F243)),E243,G243))&gt;0,COUNTIF(Sheet!$E$4:$E$151,D243),0))+
MIN(1,IF(COUNTIF($O$4:$Q$4,IF(OR(DAY(F243)=0,2&lt;DAY(F243)),E243,G243))&gt;0,COUNTIF(Sheet!$H$4:$H$151,D243),0))+
MIN(1,IF(COUNTIF($O$5:$Q$5,IF(OR(DAY(F243)=0,3&lt;DAY(F243)),E243,G243))&gt;0,COUNTIF(Sheet!$K$4:$K$151,D243),0))+
MIN(1,IF(COUNTIF($O$6:$Q$6,IF(OR(DAY(F243)=0,4&lt;DAY(F243)),E243,G243))&gt;0,COUNTIF(Sheet!$N$4:$N$151,D243),0))+
MIN(1,IF(COUNTIF($O$7:$Q$7,IF(OR(DAY(F243)=0,5&lt;DAY(F243)),E243,G243))&gt;0,COUNTIF(Sheet!$Q$4:$Q$151,D243),0))+
MIN(1,IF(COUNTIF($O$8:$Q$8,IF(OR(DAY(F243)=0,6&lt;DAY(F243)),E243,G243))&gt;0,COUNTIF(Sheet!$T$4:$T$151,D243),0))+
MIN(1,IF(COUNTIF($O$9:$Q$9,IF(OR(DAY(F243)=0,7&lt;DAY(F243)),E243,G243))&gt;0,COUNTIF(Sheet!$W$4:$W$151,D243),0))+
MIN(1,IF(COUNTIF($O$10:$Q$10,IF(OR(DAY(F243)=0,8&lt;DAY(F243)),E243,G243))&gt;0,COUNTIF(Sheet!$Z$4:$Z$151,D243),0))+
MIN(1,IF(COUNTIF($O$11:$Q$11,IF(OR(DAY(F243)=0,9&lt;DAY(F243)),E243,G243))&gt;0,COUNTIF(Sheet!$AC$4:$AC$151,D243),0))+
MIN(1,IF(COUNTIF($O$12:$Q$12,IF(OR(DAY(F243)=0,10&lt;DAY(F243)),E243,G243))&gt;0,COUNTIF(Sheet!$AF$4:$AF$151,D243),0))+
MIN(1,IF(COUNTIF($O$13:$Q$13,IF(OR(DAY(F243)=0,11&lt;DAY(F243)),E243,G243))&gt;0,COUNTIF(Sheet!$AI$4:$AI$151,D243),0))+
MIN(1,IF(COUNTIF($O$14:$Q$14,IF(OR(DAY(F243)=0,12&lt;DAY(F243)),E243,G243))&gt;0,COUNTIF(Sheet!$AL$4:$AL$151,D243),0))+
MIN(1,IF(COUNTIF($O$15:$Q$15,IF(OR(DAY(F243)=0,13&lt;DAY(F243)),E243,G243))&gt;0,COUNTIF(Sheet!$AO$4:$AO$151,D243),0))+
MIN(1,IF(COUNTIF($O$16:$Q$16,IF(OR(DAY(F243)=0,14&lt;DAY(F243)),E243,G243))&gt;0,COUNTIF(Sheet!$AR$4:$AR$151,D243),0))+
MIN(1,IF(COUNTIF($O$17:$Q$17,IF(OR(DAY(F243)=0,15&lt;DAY(F243)),E243,G243))&gt;0,COUNTIF(Sheet!$AU$4:$AU$151,D243),0))+
MIN(1,IF(COUNTIF($O$18:$Q$18,IF(OR(DAY(F243)=0,16&lt;DAY(F243)),E243,G243))&gt;0,COUNTIF(Sheet!$AX$4:$AX$151,D243),0))+
MIN(1,IF(COUNTIF($O$19:$Q$19,IF(OR(DAY(F243)=0,17&lt;DAY(F243)),E243,G243))&gt;0,COUNTIF(Sheet!$BA$4:$BA$151,D243),0))+
MIN(1,IF(COUNTIF($O$20:$Q$20,IF(OR(DAY(F243)=0,18&lt;DAY(F243)),E243,G243))&gt;0,COUNTIF(Sheet!$BD$4:$BD$151,D243),0))+
MIN(1,IF(COUNTIF($O$21:$Q$21,IF(OR(DAY(F243)=0,19&lt;DAY(F243)),E243,G243))&gt;0,COUNTIF(Sheet!$BG$4:$BG$151,D243),0))+
MIN(1,IF(COUNTIF($O$22:$Q$22,IF(OR(DAY(F243)=0,20&lt;DAY(F243)),E243,G243))&gt;0,COUNTIF(Sheet!$BJ$4:$BJ$151,D243),0))+
MIN(1,IF(COUNTIF($O$23:$Q$23,IF(OR(DAY(F243)=0,21&lt;DAY(F243)),E243,G243))&gt;0,COUNTIF(Sheet!$BM$4:$BM$151,D243),0))+
MIN(1,IF(COUNTIF($O$24:$Q$24,IF(OR(DAY(F243)=0,22&lt;DAY(F243)),E243,G243))&gt;0,COUNTIF(Sheet!$BP$4:$BP$151,D243),0))+
MIN(1,IF(COUNTIF($O$25:$Q$25,IF(OR(DAY(F243)=0,23&lt;DAY(F243)),E243,G243))&gt;0,COUNTIF(Sheet!$BS$4:$BS$151,D243),0))+
MIN(1,IF(COUNTIF($O$26:$Q$26,IF(OR(DAY(F243)=0,24&lt;DAY(F243)),E243,G243))&gt;0,COUNTIF(Sheet!$BV$4:$BV$151,D243),0))+
MIN(1,IF(COUNTIF($O$27:$Q$27,IF(OR(DAY(F243)=0,25&lt;DAY(F243)),E243,G243))&gt;0,COUNTIF(Sheet!$BY$4:$BY$151,D243),0))+
MIN(1,IF(COUNTIF($O$28:$Q$28,IF(OR(DAY(F243)=0,26&lt;DAY(F243)),E243,G243))&gt;0,COUNTIF(Sheet!$CB$4:$CB$151,D243),0))+
MIN(1,IF(COUNTIF($O$29:$Q$29,IF(OR(DAY(F243)=0,27&lt;DAY(F243)),E243,G243))&gt;0,COUNTIF(Sheet!$CE$4:$CE$151,D243),0))+
MIN(1,IF(COUNTIF($O$30:$Q$30,IF(OR(DAY(F243)=0,28&lt;DAY(F243)),E243,G243))&gt;0,COUNTIF(Sheet!$CH$4:$CH$151,D243),0))+
MIN(1,IF(COUNTIF($O$31:$Q$31,IF(OR(DAY(F243)=0,29&lt;DAY(F243)),E243,G243))&gt;0,COUNTIF(Sheet!$CK$4:$CK$151,D243),0))+
MIN(1,IF(COUNTIF($O$32:$Q$32,IF(OR(DAY(F243)=0,30&lt;DAY(F243)),E243,G243))&gt;0,COUNTIF(Sheet!$CN$4:$CN$151,D243),0))+
MIN(1,IF(COUNTIF($O$33:$Q$33,IF(OR(DAY(F243)=0,31&lt;DAY(F243)),E243,G243))&gt;0,COUNTIF(Sheet!$CQ$4:$CQ$151,D243),0)),"")</f>
        <v/>
      </c>
      <c r="J243" s="37" t="str">
        <f t="shared" ca="1" si="7"/>
        <v/>
      </c>
      <c r="K243" s="40" t="str">
        <f t="shared" ca="1" si="8"/>
        <v/>
      </c>
    </row>
    <row r="244" spans="4:11" x14ac:dyDescent="0.25">
      <c r="D244" s="39" t="str">
        <f>IF(ISBLANK(Sheet!EC242),"",IF(ISNUMBER(--Sheet!EC242),--Sheet!EC242,Sheet!EC242))</f>
        <v/>
      </c>
      <c r="E244" s="5" t="str">
        <f>IF(D244="","",IF(ISNUMBER(D244),"NEEDS NAME",IFERROR(VLOOKUP(D244,Data!$B$2:$C$300,2,FALSE),"ERROR")))</f>
        <v/>
      </c>
      <c r="F244" s="73"/>
      <c r="G244" s="74"/>
      <c r="H244" t="str">
        <f ca="1">IF(OR(E244="A1-2300",E244="B2-2300",E244="C3-2300"),IF(F244="",COUNTIF($O$3:$Q$33,E244),COUNTIF($O$3:INDIRECT(ADDRESS(DAY(F244)+1,COLUMN($Q$3))),E244)+COUNTIF(INDIRECT(ADDRESS(DAY(F244)+2,COLUMN($O$3))):$Q$33,G244)),"")</f>
        <v/>
      </c>
      <c r="I244" s="46" t="str">
        <f>IF(OR(E244="A1-2300",E244="B2-2300",E244="C3-2300"),
MIN(1,IF(COUNTIF($O$3:$Q$3,IF(OR(DAY(F244)=0,1&lt;DAY(F244)),E244,G244))&gt;0,COUNTIF(Sheet!$E$4:$E$151,D244),0))+
MIN(1,IF(COUNTIF($O$4:$Q$4,IF(OR(DAY(F244)=0,2&lt;DAY(F244)),E244,G244))&gt;0,COUNTIF(Sheet!$H$4:$H$151,D244),0))+
MIN(1,IF(COUNTIF($O$5:$Q$5,IF(OR(DAY(F244)=0,3&lt;DAY(F244)),E244,G244))&gt;0,COUNTIF(Sheet!$K$4:$K$151,D244),0))+
MIN(1,IF(COUNTIF($O$6:$Q$6,IF(OR(DAY(F244)=0,4&lt;DAY(F244)),E244,G244))&gt;0,COUNTIF(Sheet!$N$4:$N$151,D244),0))+
MIN(1,IF(COUNTIF($O$7:$Q$7,IF(OR(DAY(F244)=0,5&lt;DAY(F244)),E244,G244))&gt;0,COUNTIF(Sheet!$Q$4:$Q$151,D244),0))+
MIN(1,IF(COUNTIF($O$8:$Q$8,IF(OR(DAY(F244)=0,6&lt;DAY(F244)),E244,G244))&gt;0,COUNTIF(Sheet!$T$4:$T$151,D244),0))+
MIN(1,IF(COUNTIF($O$9:$Q$9,IF(OR(DAY(F244)=0,7&lt;DAY(F244)),E244,G244))&gt;0,COUNTIF(Sheet!$W$4:$W$151,D244),0))+
MIN(1,IF(COUNTIF($O$10:$Q$10,IF(OR(DAY(F244)=0,8&lt;DAY(F244)),E244,G244))&gt;0,COUNTIF(Sheet!$Z$4:$Z$151,D244),0))+
MIN(1,IF(COUNTIF($O$11:$Q$11,IF(OR(DAY(F244)=0,9&lt;DAY(F244)),E244,G244))&gt;0,COUNTIF(Sheet!$AC$4:$AC$151,D244),0))+
MIN(1,IF(COUNTIF($O$12:$Q$12,IF(OR(DAY(F244)=0,10&lt;DAY(F244)),E244,G244))&gt;0,COUNTIF(Sheet!$AF$4:$AF$151,D244),0))+
MIN(1,IF(COUNTIF($O$13:$Q$13,IF(OR(DAY(F244)=0,11&lt;DAY(F244)),E244,G244))&gt;0,COUNTIF(Sheet!$AI$4:$AI$151,D244),0))+
MIN(1,IF(COUNTIF($O$14:$Q$14,IF(OR(DAY(F244)=0,12&lt;DAY(F244)),E244,G244))&gt;0,COUNTIF(Sheet!$AL$4:$AL$151,D244),0))+
MIN(1,IF(COUNTIF($O$15:$Q$15,IF(OR(DAY(F244)=0,13&lt;DAY(F244)),E244,G244))&gt;0,COUNTIF(Sheet!$AO$4:$AO$151,D244),0))+
MIN(1,IF(COUNTIF($O$16:$Q$16,IF(OR(DAY(F244)=0,14&lt;DAY(F244)),E244,G244))&gt;0,COUNTIF(Sheet!$AR$4:$AR$151,D244),0))+
MIN(1,IF(COUNTIF($O$17:$Q$17,IF(OR(DAY(F244)=0,15&lt;DAY(F244)),E244,G244))&gt;0,COUNTIF(Sheet!$AU$4:$AU$151,D244),0))+
MIN(1,IF(COUNTIF($O$18:$Q$18,IF(OR(DAY(F244)=0,16&lt;DAY(F244)),E244,G244))&gt;0,COUNTIF(Sheet!$AX$4:$AX$151,D244),0))+
MIN(1,IF(COUNTIF($O$19:$Q$19,IF(OR(DAY(F244)=0,17&lt;DAY(F244)),E244,G244))&gt;0,COUNTIF(Sheet!$BA$4:$BA$151,D244),0))+
MIN(1,IF(COUNTIF($O$20:$Q$20,IF(OR(DAY(F244)=0,18&lt;DAY(F244)),E244,G244))&gt;0,COUNTIF(Sheet!$BD$4:$BD$151,D244),0))+
MIN(1,IF(COUNTIF($O$21:$Q$21,IF(OR(DAY(F244)=0,19&lt;DAY(F244)),E244,G244))&gt;0,COUNTIF(Sheet!$BG$4:$BG$151,D244),0))+
MIN(1,IF(COUNTIF($O$22:$Q$22,IF(OR(DAY(F244)=0,20&lt;DAY(F244)),E244,G244))&gt;0,COUNTIF(Sheet!$BJ$4:$BJ$151,D244),0))+
MIN(1,IF(COUNTIF($O$23:$Q$23,IF(OR(DAY(F244)=0,21&lt;DAY(F244)),E244,G244))&gt;0,COUNTIF(Sheet!$BM$4:$BM$151,D244),0))+
MIN(1,IF(COUNTIF($O$24:$Q$24,IF(OR(DAY(F244)=0,22&lt;DAY(F244)),E244,G244))&gt;0,COUNTIF(Sheet!$BP$4:$BP$151,D244),0))+
MIN(1,IF(COUNTIF($O$25:$Q$25,IF(OR(DAY(F244)=0,23&lt;DAY(F244)),E244,G244))&gt;0,COUNTIF(Sheet!$BS$4:$BS$151,D244),0))+
MIN(1,IF(COUNTIF($O$26:$Q$26,IF(OR(DAY(F244)=0,24&lt;DAY(F244)),E244,G244))&gt;0,COUNTIF(Sheet!$BV$4:$BV$151,D244),0))+
MIN(1,IF(COUNTIF($O$27:$Q$27,IF(OR(DAY(F244)=0,25&lt;DAY(F244)),E244,G244))&gt;0,COUNTIF(Sheet!$BY$4:$BY$151,D244),0))+
MIN(1,IF(COUNTIF($O$28:$Q$28,IF(OR(DAY(F244)=0,26&lt;DAY(F244)),E244,G244))&gt;0,COUNTIF(Sheet!$CB$4:$CB$151,D244),0))+
MIN(1,IF(COUNTIF($O$29:$Q$29,IF(OR(DAY(F244)=0,27&lt;DAY(F244)),E244,G244))&gt;0,COUNTIF(Sheet!$CE$4:$CE$151,D244),0))+
MIN(1,IF(COUNTIF($O$30:$Q$30,IF(OR(DAY(F244)=0,28&lt;DAY(F244)),E244,G244))&gt;0,COUNTIF(Sheet!$CH$4:$CH$151,D244),0))+
MIN(1,IF(COUNTIF($O$31:$Q$31,IF(OR(DAY(F244)=0,29&lt;DAY(F244)),E244,G244))&gt;0,COUNTIF(Sheet!$CK$4:$CK$151,D244),0))+
MIN(1,IF(COUNTIF($O$32:$Q$32,IF(OR(DAY(F244)=0,30&lt;DAY(F244)),E244,G244))&gt;0,COUNTIF(Sheet!$CN$4:$CN$151,D244),0))+
MIN(1,IF(COUNTIF($O$33:$Q$33,IF(OR(DAY(F244)=0,31&lt;DAY(F244)),E244,G244))&gt;0,COUNTIF(Sheet!$CQ$4:$CQ$151,D244),0)),"")</f>
        <v/>
      </c>
      <c r="J244" s="37" t="str">
        <f t="shared" ca="1" si="7"/>
        <v/>
      </c>
      <c r="K244" s="40" t="str">
        <f t="shared" ca="1" si="8"/>
        <v/>
      </c>
    </row>
    <row r="245" spans="4:11" x14ac:dyDescent="0.25">
      <c r="D245" s="39" t="str">
        <f>IF(ISBLANK(Sheet!EC243),"",IF(ISNUMBER(--Sheet!EC243),--Sheet!EC243,Sheet!EC243))</f>
        <v/>
      </c>
      <c r="E245" s="5" t="str">
        <f>IF(D245="","",IF(ISNUMBER(D245),"NEEDS NAME",IFERROR(VLOOKUP(D245,Data!$B$2:$C$300,2,FALSE),"ERROR")))</f>
        <v/>
      </c>
      <c r="F245" s="73"/>
      <c r="G245" s="74"/>
      <c r="H245" t="str">
        <f ca="1">IF(OR(E245="A1-2300",E245="B2-2300",E245="C3-2300"),IF(F245="",COUNTIF($O$3:$Q$33,E245),COUNTIF($O$3:INDIRECT(ADDRESS(DAY(F245)+1,COLUMN($Q$3))),E245)+COUNTIF(INDIRECT(ADDRESS(DAY(F245)+2,COLUMN($O$3))):$Q$33,G245)),"")</f>
        <v/>
      </c>
      <c r="I245" s="46" t="str">
        <f>IF(OR(E245="A1-2300",E245="B2-2300",E245="C3-2300"),
MIN(1,IF(COUNTIF($O$3:$Q$3,IF(OR(DAY(F245)=0,1&lt;DAY(F245)),E245,G245))&gt;0,COUNTIF(Sheet!$E$4:$E$151,D245),0))+
MIN(1,IF(COUNTIF($O$4:$Q$4,IF(OR(DAY(F245)=0,2&lt;DAY(F245)),E245,G245))&gt;0,COUNTIF(Sheet!$H$4:$H$151,D245),0))+
MIN(1,IF(COUNTIF($O$5:$Q$5,IF(OR(DAY(F245)=0,3&lt;DAY(F245)),E245,G245))&gt;0,COUNTIF(Sheet!$K$4:$K$151,D245),0))+
MIN(1,IF(COUNTIF($O$6:$Q$6,IF(OR(DAY(F245)=0,4&lt;DAY(F245)),E245,G245))&gt;0,COUNTIF(Sheet!$N$4:$N$151,D245),0))+
MIN(1,IF(COUNTIF($O$7:$Q$7,IF(OR(DAY(F245)=0,5&lt;DAY(F245)),E245,G245))&gt;0,COUNTIF(Sheet!$Q$4:$Q$151,D245),0))+
MIN(1,IF(COUNTIF($O$8:$Q$8,IF(OR(DAY(F245)=0,6&lt;DAY(F245)),E245,G245))&gt;0,COUNTIF(Sheet!$T$4:$T$151,D245),0))+
MIN(1,IF(COUNTIF($O$9:$Q$9,IF(OR(DAY(F245)=0,7&lt;DAY(F245)),E245,G245))&gt;0,COUNTIF(Sheet!$W$4:$W$151,D245),0))+
MIN(1,IF(COUNTIF($O$10:$Q$10,IF(OR(DAY(F245)=0,8&lt;DAY(F245)),E245,G245))&gt;0,COUNTIF(Sheet!$Z$4:$Z$151,D245),0))+
MIN(1,IF(COUNTIF($O$11:$Q$11,IF(OR(DAY(F245)=0,9&lt;DAY(F245)),E245,G245))&gt;0,COUNTIF(Sheet!$AC$4:$AC$151,D245),0))+
MIN(1,IF(COUNTIF($O$12:$Q$12,IF(OR(DAY(F245)=0,10&lt;DAY(F245)),E245,G245))&gt;0,COUNTIF(Sheet!$AF$4:$AF$151,D245),0))+
MIN(1,IF(COUNTIF($O$13:$Q$13,IF(OR(DAY(F245)=0,11&lt;DAY(F245)),E245,G245))&gt;0,COUNTIF(Sheet!$AI$4:$AI$151,D245),0))+
MIN(1,IF(COUNTIF($O$14:$Q$14,IF(OR(DAY(F245)=0,12&lt;DAY(F245)),E245,G245))&gt;0,COUNTIF(Sheet!$AL$4:$AL$151,D245),0))+
MIN(1,IF(COUNTIF($O$15:$Q$15,IF(OR(DAY(F245)=0,13&lt;DAY(F245)),E245,G245))&gt;0,COUNTIF(Sheet!$AO$4:$AO$151,D245),0))+
MIN(1,IF(COUNTIF($O$16:$Q$16,IF(OR(DAY(F245)=0,14&lt;DAY(F245)),E245,G245))&gt;0,COUNTIF(Sheet!$AR$4:$AR$151,D245),0))+
MIN(1,IF(COUNTIF($O$17:$Q$17,IF(OR(DAY(F245)=0,15&lt;DAY(F245)),E245,G245))&gt;0,COUNTIF(Sheet!$AU$4:$AU$151,D245),0))+
MIN(1,IF(COUNTIF($O$18:$Q$18,IF(OR(DAY(F245)=0,16&lt;DAY(F245)),E245,G245))&gt;0,COUNTIF(Sheet!$AX$4:$AX$151,D245),0))+
MIN(1,IF(COUNTIF($O$19:$Q$19,IF(OR(DAY(F245)=0,17&lt;DAY(F245)),E245,G245))&gt;0,COUNTIF(Sheet!$BA$4:$BA$151,D245),0))+
MIN(1,IF(COUNTIF($O$20:$Q$20,IF(OR(DAY(F245)=0,18&lt;DAY(F245)),E245,G245))&gt;0,COUNTIF(Sheet!$BD$4:$BD$151,D245),0))+
MIN(1,IF(COUNTIF($O$21:$Q$21,IF(OR(DAY(F245)=0,19&lt;DAY(F245)),E245,G245))&gt;0,COUNTIF(Sheet!$BG$4:$BG$151,D245),0))+
MIN(1,IF(COUNTIF($O$22:$Q$22,IF(OR(DAY(F245)=0,20&lt;DAY(F245)),E245,G245))&gt;0,COUNTIF(Sheet!$BJ$4:$BJ$151,D245),0))+
MIN(1,IF(COUNTIF($O$23:$Q$23,IF(OR(DAY(F245)=0,21&lt;DAY(F245)),E245,G245))&gt;0,COUNTIF(Sheet!$BM$4:$BM$151,D245),0))+
MIN(1,IF(COUNTIF($O$24:$Q$24,IF(OR(DAY(F245)=0,22&lt;DAY(F245)),E245,G245))&gt;0,COUNTIF(Sheet!$BP$4:$BP$151,D245),0))+
MIN(1,IF(COUNTIF($O$25:$Q$25,IF(OR(DAY(F245)=0,23&lt;DAY(F245)),E245,G245))&gt;0,COUNTIF(Sheet!$BS$4:$BS$151,D245),0))+
MIN(1,IF(COUNTIF($O$26:$Q$26,IF(OR(DAY(F245)=0,24&lt;DAY(F245)),E245,G245))&gt;0,COUNTIF(Sheet!$BV$4:$BV$151,D245),0))+
MIN(1,IF(COUNTIF($O$27:$Q$27,IF(OR(DAY(F245)=0,25&lt;DAY(F245)),E245,G245))&gt;0,COUNTIF(Sheet!$BY$4:$BY$151,D245),0))+
MIN(1,IF(COUNTIF($O$28:$Q$28,IF(OR(DAY(F245)=0,26&lt;DAY(F245)),E245,G245))&gt;0,COUNTIF(Sheet!$CB$4:$CB$151,D245),0))+
MIN(1,IF(COUNTIF($O$29:$Q$29,IF(OR(DAY(F245)=0,27&lt;DAY(F245)),E245,G245))&gt;0,COUNTIF(Sheet!$CE$4:$CE$151,D245),0))+
MIN(1,IF(COUNTIF($O$30:$Q$30,IF(OR(DAY(F245)=0,28&lt;DAY(F245)),E245,G245))&gt;0,COUNTIF(Sheet!$CH$4:$CH$151,D245),0))+
MIN(1,IF(COUNTIF($O$31:$Q$31,IF(OR(DAY(F245)=0,29&lt;DAY(F245)),E245,G245))&gt;0,COUNTIF(Sheet!$CK$4:$CK$151,D245),0))+
MIN(1,IF(COUNTIF($O$32:$Q$32,IF(OR(DAY(F245)=0,30&lt;DAY(F245)),E245,G245))&gt;0,COUNTIF(Sheet!$CN$4:$CN$151,D245),0))+
MIN(1,IF(COUNTIF($O$33:$Q$33,IF(OR(DAY(F245)=0,31&lt;DAY(F245)),E245,G245))&gt;0,COUNTIF(Sheet!$CQ$4:$CQ$151,D245),0)),"")</f>
        <v/>
      </c>
      <c r="J245" s="37" t="str">
        <f t="shared" ca="1" si="7"/>
        <v/>
      </c>
      <c r="K245" s="40" t="str">
        <f t="shared" ca="1" si="8"/>
        <v/>
      </c>
    </row>
    <row r="246" spans="4:11" x14ac:dyDescent="0.25">
      <c r="D246" s="39" t="str">
        <f>IF(ISBLANK(Sheet!EC244),"",IF(ISNUMBER(--Sheet!EC244),--Sheet!EC244,Sheet!EC244))</f>
        <v/>
      </c>
      <c r="E246" s="5" t="str">
        <f>IF(D246="","",IF(ISNUMBER(D246),"NEEDS NAME",IFERROR(VLOOKUP(D246,Data!$B$2:$C$300,2,FALSE),"ERROR")))</f>
        <v/>
      </c>
      <c r="F246" s="73"/>
      <c r="G246" s="74"/>
      <c r="H246" t="str">
        <f ca="1">IF(OR(E246="A1-2300",E246="B2-2300",E246="C3-2300"),IF(F246="",COUNTIF($O$3:$Q$33,E246),COUNTIF($O$3:INDIRECT(ADDRESS(DAY(F246)+1,COLUMN($Q$3))),E246)+COUNTIF(INDIRECT(ADDRESS(DAY(F246)+2,COLUMN($O$3))):$Q$33,G246)),"")</f>
        <v/>
      </c>
      <c r="I246" s="46" t="str">
        <f>IF(OR(E246="A1-2300",E246="B2-2300",E246="C3-2300"),
MIN(1,IF(COUNTIF($O$3:$Q$3,IF(OR(DAY(F246)=0,1&lt;DAY(F246)),E246,G246))&gt;0,COUNTIF(Sheet!$E$4:$E$151,D246),0))+
MIN(1,IF(COUNTIF($O$4:$Q$4,IF(OR(DAY(F246)=0,2&lt;DAY(F246)),E246,G246))&gt;0,COUNTIF(Sheet!$H$4:$H$151,D246),0))+
MIN(1,IF(COUNTIF($O$5:$Q$5,IF(OR(DAY(F246)=0,3&lt;DAY(F246)),E246,G246))&gt;0,COUNTIF(Sheet!$K$4:$K$151,D246),0))+
MIN(1,IF(COUNTIF($O$6:$Q$6,IF(OR(DAY(F246)=0,4&lt;DAY(F246)),E246,G246))&gt;0,COUNTIF(Sheet!$N$4:$N$151,D246),0))+
MIN(1,IF(COUNTIF($O$7:$Q$7,IF(OR(DAY(F246)=0,5&lt;DAY(F246)),E246,G246))&gt;0,COUNTIF(Sheet!$Q$4:$Q$151,D246),0))+
MIN(1,IF(COUNTIF($O$8:$Q$8,IF(OR(DAY(F246)=0,6&lt;DAY(F246)),E246,G246))&gt;0,COUNTIF(Sheet!$T$4:$T$151,D246),0))+
MIN(1,IF(COUNTIF($O$9:$Q$9,IF(OR(DAY(F246)=0,7&lt;DAY(F246)),E246,G246))&gt;0,COUNTIF(Sheet!$W$4:$W$151,D246),0))+
MIN(1,IF(COUNTIF($O$10:$Q$10,IF(OR(DAY(F246)=0,8&lt;DAY(F246)),E246,G246))&gt;0,COUNTIF(Sheet!$Z$4:$Z$151,D246),0))+
MIN(1,IF(COUNTIF($O$11:$Q$11,IF(OR(DAY(F246)=0,9&lt;DAY(F246)),E246,G246))&gt;0,COUNTIF(Sheet!$AC$4:$AC$151,D246),0))+
MIN(1,IF(COUNTIF($O$12:$Q$12,IF(OR(DAY(F246)=0,10&lt;DAY(F246)),E246,G246))&gt;0,COUNTIF(Sheet!$AF$4:$AF$151,D246),0))+
MIN(1,IF(COUNTIF($O$13:$Q$13,IF(OR(DAY(F246)=0,11&lt;DAY(F246)),E246,G246))&gt;0,COUNTIF(Sheet!$AI$4:$AI$151,D246),0))+
MIN(1,IF(COUNTIF($O$14:$Q$14,IF(OR(DAY(F246)=0,12&lt;DAY(F246)),E246,G246))&gt;0,COUNTIF(Sheet!$AL$4:$AL$151,D246),0))+
MIN(1,IF(COUNTIF($O$15:$Q$15,IF(OR(DAY(F246)=0,13&lt;DAY(F246)),E246,G246))&gt;0,COUNTIF(Sheet!$AO$4:$AO$151,D246),0))+
MIN(1,IF(COUNTIF($O$16:$Q$16,IF(OR(DAY(F246)=0,14&lt;DAY(F246)),E246,G246))&gt;0,COUNTIF(Sheet!$AR$4:$AR$151,D246),0))+
MIN(1,IF(COUNTIF($O$17:$Q$17,IF(OR(DAY(F246)=0,15&lt;DAY(F246)),E246,G246))&gt;0,COUNTIF(Sheet!$AU$4:$AU$151,D246),0))+
MIN(1,IF(COUNTIF($O$18:$Q$18,IF(OR(DAY(F246)=0,16&lt;DAY(F246)),E246,G246))&gt;0,COUNTIF(Sheet!$AX$4:$AX$151,D246),0))+
MIN(1,IF(COUNTIF($O$19:$Q$19,IF(OR(DAY(F246)=0,17&lt;DAY(F246)),E246,G246))&gt;0,COUNTIF(Sheet!$BA$4:$BA$151,D246),0))+
MIN(1,IF(COUNTIF($O$20:$Q$20,IF(OR(DAY(F246)=0,18&lt;DAY(F246)),E246,G246))&gt;0,COUNTIF(Sheet!$BD$4:$BD$151,D246),0))+
MIN(1,IF(COUNTIF($O$21:$Q$21,IF(OR(DAY(F246)=0,19&lt;DAY(F246)),E246,G246))&gt;0,COUNTIF(Sheet!$BG$4:$BG$151,D246),0))+
MIN(1,IF(COUNTIF($O$22:$Q$22,IF(OR(DAY(F246)=0,20&lt;DAY(F246)),E246,G246))&gt;0,COUNTIF(Sheet!$BJ$4:$BJ$151,D246),0))+
MIN(1,IF(COUNTIF($O$23:$Q$23,IF(OR(DAY(F246)=0,21&lt;DAY(F246)),E246,G246))&gt;0,COUNTIF(Sheet!$BM$4:$BM$151,D246),0))+
MIN(1,IF(COUNTIF($O$24:$Q$24,IF(OR(DAY(F246)=0,22&lt;DAY(F246)),E246,G246))&gt;0,COUNTIF(Sheet!$BP$4:$BP$151,D246),0))+
MIN(1,IF(COUNTIF($O$25:$Q$25,IF(OR(DAY(F246)=0,23&lt;DAY(F246)),E246,G246))&gt;0,COUNTIF(Sheet!$BS$4:$BS$151,D246),0))+
MIN(1,IF(COUNTIF($O$26:$Q$26,IF(OR(DAY(F246)=0,24&lt;DAY(F246)),E246,G246))&gt;0,COUNTIF(Sheet!$BV$4:$BV$151,D246),0))+
MIN(1,IF(COUNTIF($O$27:$Q$27,IF(OR(DAY(F246)=0,25&lt;DAY(F246)),E246,G246))&gt;0,COUNTIF(Sheet!$BY$4:$BY$151,D246),0))+
MIN(1,IF(COUNTIF($O$28:$Q$28,IF(OR(DAY(F246)=0,26&lt;DAY(F246)),E246,G246))&gt;0,COUNTIF(Sheet!$CB$4:$CB$151,D246),0))+
MIN(1,IF(COUNTIF($O$29:$Q$29,IF(OR(DAY(F246)=0,27&lt;DAY(F246)),E246,G246))&gt;0,COUNTIF(Sheet!$CE$4:$CE$151,D246),0))+
MIN(1,IF(COUNTIF($O$30:$Q$30,IF(OR(DAY(F246)=0,28&lt;DAY(F246)),E246,G246))&gt;0,COUNTIF(Sheet!$CH$4:$CH$151,D246),0))+
MIN(1,IF(COUNTIF($O$31:$Q$31,IF(OR(DAY(F246)=0,29&lt;DAY(F246)),E246,G246))&gt;0,COUNTIF(Sheet!$CK$4:$CK$151,D246),0))+
MIN(1,IF(COUNTIF($O$32:$Q$32,IF(OR(DAY(F246)=0,30&lt;DAY(F246)),E246,G246))&gt;0,COUNTIF(Sheet!$CN$4:$CN$151,D246),0))+
MIN(1,IF(COUNTIF($O$33:$Q$33,IF(OR(DAY(F246)=0,31&lt;DAY(F246)),E246,G246))&gt;0,COUNTIF(Sheet!$CQ$4:$CQ$151,D246),0)),"")</f>
        <v/>
      </c>
      <c r="J246" s="37" t="str">
        <f t="shared" ca="1" si="7"/>
        <v/>
      </c>
      <c r="K246" s="40" t="str">
        <f t="shared" ca="1" si="8"/>
        <v/>
      </c>
    </row>
    <row r="247" spans="4:11" x14ac:dyDescent="0.25">
      <c r="D247" s="39" t="str">
        <f>IF(ISBLANK(Sheet!EC245),"",IF(ISNUMBER(--Sheet!EC245),--Sheet!EC245,Sheet!EC245))</f>
        <v/>
      </c>
      <c r="E247" s="5" t="str">
        <f>IF(D247="","",IF(ISNUMBER(D247),"NEEDS NAME",IFERROR(VLOOKUP(D247,Data!$B$2:$C$300,2,FALSE),"ERROR")))</f>
        <v/>
      </c>
      <c r="F247" s="73"/>
      <c r="G247" s="74"/>
      <c r="H247" t="str">
        <f ca="1">IF(OR(E247="A1-2300",E247="B2-2300",E247="C3-2300"),IF(F247="",COUNTIF($O$3:$Q$33,E247),COUNTIF($O$3:INDIRECT(ADDRESS(DAY(F247)+1,COLUMN($Q$3))),E247)+COUNTIF(INDIRECT(ADDRESS(DAY(F247)+2,COLUMN($O$3))):$Q$33,G247)),"")</f>
        <v/>
      </c>
      <c r="I247" s="46" t="str">
        <f>IF(OR(E247="A1-2300",E247="B2-2300",E247="C3-2300"),
MIN(1,IF(COUNTIF($O$3:$Q$3,IF(OR(DAY(F247)=0,1&lt;DAY(F247)),E247,G247))&gt;0,COUNTIF(Sheet!$E$4:$E$151,D247),0))+
MIN(1,IF(COUNTIF($O$4:$Q$4,IF(OR(DAY(F247)=0,2&lt;DAY(F247)),E247,G247))&gt;0,COUNTIF(Sheet!$H$4:$H$151,D247),0))+
MIN(1,IF(COUNTIF($O$5:$Q$5,IF(OR(DAY(F247)=0,3&lt;DAY(F247)),E247,G247))&gt;0,COUNTIF(Sheet!$K$4:$K$151,D247),0))+
MIN(1,IF(COUNTIF($O$6:$Q$6,IF(OR(DAY(F247)=0,4&lt;DAY(F247)),E247,G247))&gt;0,COUNTIF(Sheet!$N$4:$N$151,D247),0))+
MIN(1,IF(COUNTIF($O$7:$Q$7,IF(OR(DAY(F247)=0,5&lt;DAY(F247)),E247,G247))&gt;0,COUNTIF(Sheet!$Q$4:$Q$151,D247),0))+
MIN(1,IF(COUNTIF($O$8:$Q$8,IF(OR(DAY(F247)=0,6&lt;DAY(F247)),E247,G247))&gt;0,COUNTIF(Sheet!$T$4:$T$151,D247),0))+
MIN(1,IF(COUNTIF($O$9:$Q$9,IF(OR(DAY(F247)=0,7&lt;DAY(F247)),E247,G247))&gt;0,COUNTIF(Sheet!$W$4:$W$151,D247),0))+
MIN(1,IF(COUNTIF($O$10:$Q$10,IF(OR(DAY(F247)=0,8&lt;DAY(F247)),E247,G247))&gt;0,COUNTIF(Sheet!$Z$4:$Z$151,D247),0))+
MIN(1,IF(COUNTIF($O$11:$Q$11,IF(OR(DAY(F247)=0,9&lt;DAY(F247)),E247,G247))&gt;0,COUNTIF(Sheet!$AC$4:$AC$151,D247),0))+
MIN(1,IF(COUNTIF($O$12:$Q$12,IF(OR(DAY(F247)=0,10&lt;DAY(F247)),E247,G247))&gt;0,COUNTIF(Sheet!$AF$4:$AF$151,D247),0))+
MIN(1,IF(COUNTIF($O$13:$Q$13,IF(OR(DAY(F247)=0,11&lt;DAY(F247)),E247,G247))&gt;0,COUNTIF(Sheet!$AI$4:$AI$151,D247),0))+
MIN(1,IF(COUNTIF($O$14:$Q$14,IF(OR(DAY(F247)=0,12&lt;DAY(F247)),E247,G247))&gt;0,COUNTIF(Sheet!$AL$4:$AL$151,D247),0))+
MIN(1,IF(COUNTIF($O$15:$Q$15,IF(OR(DAY(F247)=0,13&lt;DAY(F247)),E247,G247))&gt;0,COUNTIF(Sheet!$AO$4:$AO$151,D247),0))+
MIN(1,IF(COUNTIF($O$16:$Q$16,IF(OR(DAY(F247)=0,14&lt;DAY(F247)),E247,G247))&gt;0,COUNTIF(Sheet!$AR$4:$AR$151,D247),0))+
MIN(1,IF(COUNTIF($O$17:$Q$17,IF(OR(DAY(F247)=0,15&lt;DAY(F247)),E247,G247))&gt;0,COUNTIF(Sheet!$AU$4:$AU$151,D247),0))+
MIN(1,IF(COUNTIF($O$18:$Q$18,IF(OR(DAY(F247)=0,16&lt;DAY(F247)),E247,G247))&gt;0,COUNTIF(Sheet!$AX$4:$AX$151,D247),0))+
MIN(1,IF(COUNTIF($O$19:$Q$19,IF(OR(DAY(F247)=0,17&lt;DAY(F247)),E247,G247))&gt;0,COUNTIF(Sheet!$BA$4:$BA$151,D247),0))+
MIN(1,IF(COUNTIF($O$20:$Q$20,IF(OR(DAY(F247)=0,18&lt;DAY(F247)),E247,G247))&gt;0,COUNTIF(Sheet!$BD$4:$BD$151,D247),0))+
MIN(1,IF(COUNTIF($O$21:$Q$21,IF(OR(DAY(F247)=0,19&lt;DAY(F247)),E247,G247))&gt;0,COUNTIF(Sheet!$BG$4:$BG$151,D247),0))+
MIN(1,IF(COUNTIF($O$22:$Q$22,IF(OR(DAY(F247)=0,20&lt;DAY(F247)),E247,G247))&gt;0,COUNTIF(Sheet!$BJ$4:$BJ$151,D247),0))+
MIN(1,IF(COUNTIF($O$23:$Q$23,IF(OR(DAY(F247)=0,21&lt;DAY(F247)),E247,G247))&gt;0,COUNTIF(Sheet!$BM$4:$BM$151,D247),0))+
MIN(1,IF(COUNTIF($O$24:$Q$24,IF(OR(DAY(F247)=0,22&lt;DAY(F247)),E247,G247))&gt;0,COUNTIF(Sheet!$BP$4:$BP$151,D247),0))+
MIN(1,IF(COUNTIF($O$25:$Q$25,IF(OR(DAY(F247)=0,23&lt;DAY(F247)),E247,G247))&gt;0,COUNTIF(Sheet!$BS$4:$BS$151,D247),0))+
MIN(1,IF(COUNTIF($O$26:$Q$26,IF(OR(DAY(F247)=0,24&lt;DAY(F247)),E247,G247))&gt;0,COUNTIF(Sheet!$BV$4:$BV$151,D247),0))+
MIN(1,IF(COUNTIF($O$27:$Q$27,IF(OR(DAY(F247)=0,25&lt;DAY(F247)),E247,G247))&gt;0,COUNTIF(Sheet!$BY$4:$BY$151,D247),0))+
MIN(1,IF(COUNTIF($O$28:$Q$28,IF(OR(DAY(F247)=0,26&lt;DAY(F247)),E247,G247))&gt;0,COUNTIF(Sheet!$CB$4:$CB$151,D247),0))+
MIN(1,IF(COUNTIF($O$29:$Q$29,IF(OR(DAY(F247)=0,27&lt;DAY(F247)),E247,G247))&gt;0,COUNTIF(Sheet!$CE$4:$CE$151,D247),0))+
MIN(1,IF(COUNTIF($O$30:$Q$30,IF(OR(DAY(F247)=0,28&lt;DAY(F247)),E247,G247))&gt;0,COUNTIF(Sheet!$CH$4:$CH$151,D247),0))+
MIN(1,IF(COUNTIF($O$31:$Q$31,IF(OR(DAY(F247)=0,29&lt;DAY(F247)),E247,G247))&gt;0,COUNTIF(Sheet!$CK$4:$CK$151,D247),0))+
MIN(1,IF(COUNTIF($O$32:$Q$32,IF(OR(DAY(F247)=0,30&lt;DAY(F247)),E247,G247))&gt;0,COUNTIF(Sheet!$CN$4:$CN$151,D247),0))+
MIN(1,IF(COUNTIF($O$33:$Q$33,IF(OR(DAY(F247)=0,31&lt;DAY(F247)),E247,G247))&gt;0,COUNTIF(Sheet!$CQ$4:$CQ$151,D247),0)),"")</f>
        <v/>
      </c>
      <c r="J247" s="37" t="str">
        <f t="shared" ca="1" si="7"/>
        <v/>
      </c>
      <c r="K247" s="40" t="str">
        <f t="shared" ca="1" si="8"/>
        <v/>
      </c>
    </row>
    <row r="248" spans="4:11" x14ac:dyDescent="0.25">
      <c r="D248" s="39" t="str">
        <f>IF(ISBLANK(Sheet!EC246),"",IF(ISNUMBER(--Sheet!EC246),--Sheet!EC246,Sheet!EC246))</f>
        <v/>
      </c>
      <c r="E248" s="5" t="str">
        <f>IF(D248="","",IF(ISNUMBER(D248),"NEEDS NAME",IFERROR(VLOOKUP(D248,Data!$B$2:$C$300,2,FALSE),"ERROR")))</f>
        <v/>
      </c>
      <c r="F248" s="73"/>
      <c r="G248" s="74"/>
      <c r="H248" t="str">
        <f ca="1">IF(OR(E248="A1-2300",E248="B2-2300",E248="C3-2300"),IF(F248="",COUNTIF($O$3:$Q$33,E248),COUNTIF($O$3:INDIRECT(ADDRESS(DAY(F248)+1,COLUMN($Q$3))),E248)+COUNTIF(INDIRECT(ADDRESS(DAY(F248)+2,COLUMN($O$3))):$Q$33,G248)),"")</f>
        <v/>
      </c>
      <c r="I248" s="46" t="str">
        <f>IF(OR(E248="A1-2300",E248="B2-2300",E248="C3-2300"),
MIN(1,IF(COUNTIF($O$3:$Q$3,IF(OR(DAY(F248)=0,1&lt;DAY(F248)),E248,G248))&gt;0,COUNTIF(Sheet!$E$4:$E$151,D248),0))+
MIN(1,IF(COUNTIF($O$4:$Q$4,IF(OR(DAY(F248)=0,2&lt;DAY(F248)),E248,G248))&gt;0,COUNTIF(Sheet!$H$4:$H$151,D248),0))+
MIN(1,IF(COUNTIF($O$5:$Q$5,IF(OR(DAY(F248)=0,3&lt;DAY(F248)),E248,G248))&gt;0,COUNTIF(Sheet!$K$4:$K$151,D248),0))+
MIN(1,IF(COUNTIF($O$6:$Q$6,IF(OR(DAY(F248)=0,4&lt;DAY(F248)),E248,G248))&gt;0,COUNTIF(Sheet!$N$4:$N$151,D248),0))+
MIN(1,IF(COUNTIF($O$7:$Q$7,IF(OR(DAY(F248)=0,5&lt;DAY(F248)),E248,G248))&gt;0,COUNTIF(Sheet!$Q$4:$Q$151,D248),0))+
MIN(1,IF(COUNTIF($O$8:$Q$8,IF(OR(DAY(F248)=0,6&lt;DAY(F248)),E248,G248))&gt;0,COUNTIF(Sheet!$T$4:$T$151,D248),0))+
MIN(1,IF(COUNTIF($O$9:$Q$9,IF(OR(DAY(F248)=0,7&lt;DAY(F248)),E248,G248))&gt;0,COUNTIF(Sheet!$W$4:$W$151,D248),0))+
MIN(1,IF(COUNTIF($O$10:$Q$10,IF(OR(DAY(F248)=0,8&lt;DAY(F248)),E248,G248))&gt;0,COUNTIF(Sheet!$Z$4:$Z$151,D248),0))+
MIN(1,IF(COUNTIF($O$11:$Q$11,IF(OR(DAY(F248)=0,9&lt;DAY(F248)),E248,G248))&gt;0,COUNTIF(Sheet!$AC$4:$AC$151,D248),0))+
MIN(1,IF(COUNTIF($O$12:$Q$12,IF(OR(DAY(F248)=0,10&lt;DAY(F248)),E248,G248))&gt;0,COUNTIF(Sheet!$AF$4:$AF$151,D248),0))+
MIN(1,IF(COUNTIF($O$13:$Q$13,IF(OR(DAY(F248)=0,11&lt;DAY(F248)),E248,G248))&gt;0,COUNTIF(Sheet!$AI$4:$AI$151,D248),0))+
MIN(1,IF(COUNTIF($O$14:$Q$14,IF(OR(DAY(F248)=0,12&lt;DAY(F248)),E248,G248))&gt;0,COUNTIF(Sheet!$AL$4:$AL$151,D248),0))+
MIN(1,IF(COUNTIF($O$15:$Q$15,IF(OR(DAY(F248)=0,13&lt;DAY(F248)),E248,G248))&gt;0,COUNTIF(Sheet!$AO$4:$AO$151,D248),0))+
MIN(1,IF(COUNTIF($O$16:$Q$16,IF(OR(DAY(F248)=0,14&lt;DAY(F248)),E248,G248))&gt;0,COUNTIF(Sheet!$AR$4:$AR$151,D248),0))+
MIN(1,IF(COUNTIF($O$17:$Q$17,IF(OR(DAY(F248)=0,15&lt;DAY(F248)),E248,G248))&gt;0,COUNTIF(Sheet!$AU$4:$AU$151,D248),0))+
MIN(1,IF(COUNTIF($O$18:$Q$18,IF(OR(DAY(F248)=0,16&lt;DAY(F248)),E248,G248))&gt;0,COUNTIF(Sheet!$AX$4:$AX$151,D248),0))+
MIN(1,IF(COUNTIF($O$19:$Q$19,IF(OR(DAY(F248)=0,17&lt;DAY(F248)),E248,G248))&gt;0,COUNTIF(Sheet!$BA$4:$BA$151,D248),0))+
MIN(1,IF(COUNTIF($O$20:$Q$20,IF(OR(DAY(F248)=0,18&lt;DAY(F248)),E248,G248))&gt;0,COUNTIF(Sheet!$BD$4:$BD$151,D248),0))+
MIN(1,IF(COUNTIF($O$21:$Q$21,IF(OR(DAY(F248)=0,19&lt;DAY(F248)),E248,G248))&gt;0,COUNTIF(Sheet!$BG$4:$BG$151,D248),0))+
MIN(1,IF(COUNTIF($O$22:$Q$22,IF(OR(DAY(F248)=0,20&lt;DAY(F248)),E248,G248))&gt;0,COUNTIF(Sheet!$BJ$4:$BJ$151,D248),0))+
MIN(1,IF(COUNTIF($O$23:$Q$23,IF(OR(DAY(F248)=0,21&lt;DAY(F248)),E248,G248))&gt;0,COUNTIF(Sheet!$BM$4:$BM$151,D248),0))+
MIN(1,IF(COUNTIF($O$24:$Q$24,IF(OR(DAY(F248)=0,22&lt;DAY(F248)),E248,G248))&gt;0,COUNTIF(Sheet!$BP$4:$BP$151,D248),0))+
MIN(1,IF(COUNTIF($O$25:$Q$25,IF(OR(DAY(F248)=0,23&lt;DAY(F248)),E248,G248))&gt;0,COUNTIF(Sheet!$BS$4:$BS$151,D248),0))+
MIN(1,IF(COUNTIF($O$26:$Q$26,IF(OR(DAY(F248)=0,24&lt;DAY(F248)),E248,G248))&gt;0,COUNTIF(Sheet!$BV$4:$BV$151,D248),0))+
MIN(1,IF(COUNTIF($O$27:$Q$27,IF(OR(DAY(F248)=0,25&lt;DAY(F248)),E248,G248))&gt;0,COUNTIF(Sheet!$BY$4:$BY$151,D248),0))+
MIN(1,IF(COUNTIF($O$28:$Q$28,IF(OR(DAY(F248)=0,26&lt;DAY(F248)),E248,G248))&gt;0,COUNTIF(Sheet!$CB$4:$CB$151,D248),0))+
MIN(1,IF(COUNTIF($O$29:$Q$29,IF(OR(DAY(F248)=0,27&lt;DAY(F248)),E248,G248))&gt;0,COUNTIF(Sheet!$CE$4:$CE$151,D248),0))+
MIN(1,IF(COUNTIF($O$30:$Q$30,IF(OR(DAY(F248)=0,28&lt;DAY(F248)),E248,G248))&gt;0,COUNTIF(Sheet!$CH$4:$CH$151,D248),0))+
MIN(1,IF(COUNTIF($O$31:$Q$31,IF(OR(DAY(F248)=0,29&lt;DAY(F248)),E248,G248))&gt;0,COUNTIF(Sheet!$CK$4:$CK$151,D248),0))+
MIN(1,IF(COUNTIF($O$32:$Q$32,IF(OR(DAY(F248)=0,30&lt;DAY(F248)),E248,G248))&gt;0,COUNTIF(Sheet!$CN$4:$CN$151,D248),0))+
MIN(1,IF(COUNTIF($O$33:$Q$33,IF(OR(DAY(F248)=0,31&lt;DAY(F248)),E248,G248))&gt;0,COUNTIF(Sheet!$CQ$4:$CQ$151,D248),0)),"")</f>
        <v/>
      </c>
      <c r="J248" s="37" t="str">
        <f t="shared" ca="1" si="7"/>
        <v/>
      </c>
      <c r="K248" s="40" t="str">
        <f t="shared" ca="1" si="8"/>
        <v/>
      </c>
    </row>
    <row r="249" spans="4:11" x14ac:dyDescent="0.25">
      <c r="D249" s="39" t="str">
        <f>IF(ISBLANK(Sheet!EC247),"",IF(ISNUMBER(--Sheet!EC247),--Sheet!EC247,Sheet!EC247))</f>
        <v/>
      </c>
      <c r="E249" s="5" t="str">
        <f>IF(D249="","",IF(ISNUMBER(D249),"NEEDS NAME",IFERROR(VLOOKUP(D249,Data!$B$2:$C$300,2,FALSE),"ERROR")))</f>
        <v/>
      </c>
      <c r="F249" s="73"/>
      <c r="G249" s="74"/>
      <c r="H249" t="str">
        <f ca="1">IF(OR(E249="A1-2300",E249="B2-2300",E249="C3-2300"),IF(F249="",COUNTIF($O$3:$Q$33,E249),COUNTIF($O$3:INDIRECT(ADDRESS(DAY(F249)+1,COLUMN($Q$3))),E249)+COUNTIF(INDIRECT(ADDRESS(DAY(F249)+2,COLUMN($O$3))):$Q$33,G249)),"")</f>
        <v/>
      </c>
      <c r="I249" s="46" t="str">
        <f>IF(OR(E249="A1-2300",E249="B2-2300",E249="C3-2300"),
MIN(1,IF(COUNTIF($O$3:$Q$3,IF(OR(DAY(F249)=0,1&lt;DAY(F249)),E249,G249))&gt;0,COUNTIF(Sheet!$E$4:$E$151,D249),0))+
MIN(1,IF(COUNTIF($O$4:$Q$4,IF(OR(DAY(F249)=0,2&lt;DAY(F249)),E249,G249))&gt;0,COUNTIF(Sheet!$H$4:$H$151,D249),0))+
MIN(1,IF(COUNTIF($O$5:$Q$5,IF(OR(DAY(F249)=0,3&lt;DAY(F249)),E249,G249))&gt;0,COUNTIF(Sheet!$K$4:$K$151,D249),0))+
MIN(1,IF(COUNTIF($O$6:$Q$6,IF(OR(DAY(F249)=0,4&lt;DAY(F249)),E249,G249))&gt;0,COUNTIF(Sheet!$N$4:$N$151,D249),0))+
MIN(1,IF(COUNTIF($O$7:$Q$7,IF(OR(DAY(F249)=0,5&lt;DAY(F249)),E249,G249))&gt;0,COUNTIF(Sheet!$Q$4:$Q$151,D249),0))+
MIN(1,IF(COUNTIF($O$8:$Q$8,IF(OR(DAY(F249)=0,6&lt;DAY(F249)),E249,G249))&gt;0,COUNTIF(Sheet!$T$4:$T$151,D249),0))+
MIN(1,IF(COUNTIF($O$9:$Q$9,IF(OR(DAY(F249)=0,7&lt;DAY(F249)),E249,G249))&gt;0,COUNTIF(Sheet!$W$4:$W$151,D249),0))+
MIN(1,IF(COUNTIF($O$10:$Q$10,IF(OR(DAY(F249)=0,8&lt;DAY(F249)),E249,G249))&gt;0,COUNTIF(Sheet!$Z$4:$Z$151,D249),0))+
MIN(1,IF(COUNTIF($O$11:$Q$11,IF(OR(DAY(F249)=0,9&lt;DAY(F249)),E249,G249))&gt;0,COUNTIF(Sheet!$AC$4:$AC$151,D249),0))+
MIN(1,IF(COUNTIF($O$12:$Q$12,IF(OR(DAY(F249)=0,10&lt;DAY(F249)),E249,G249))&gt;0,COUNTIF(Sheet!$AF$4:$AF$151,D249),0))+
MIN(1,IF(COUNTIF($O$13:$Q$13,IF(OR(DAY(F249)=0,11&lt;DAY(F249)),E249,G249))&gt;0,COUNTIF(Sheet!$AI$4:$AI$151,D249),0))+
MIN(1,IF(COUNTIF($O$14:$Q$14,IF(OR(DAY(F249)=0,12&lt;DAY(F249)),E249,G249))&gt;0,COUNTIF(Sheet!$AL$4:$AL$151,D249),0))+
MIN(1,IF(COUNTIF($O$15:$Q$15,IF(OR(DAY(F249)=0,13&lt;DAY(F249)),E249,G249))&gt;0,COUNTIF(Sheet!$AO$4:$AO$151,D249),0))+
MIN(1,IF(COUNTIF($O$16:$Q$16,IF(OR(DAY(F249)=0,14&lt;DAY(F249)),E249,G249))&gt;0,COUNTIF(Sheet!$AR$4:$AR$151,D249),0))+
MIN(1,IF(COUNTIF($O$17:$Q$17,IF(OR(DAY(F249)=0,15&lt;DAY(F249)),E249,G249))&gt;0,COUNTIF(Sheet!$AU$4:$AU$151,D249),0))+
MIN(1,IF(COUNTIF($O$18:$Q$18,IF(OR(DAY(F249)=0,16&lt;DAY(F249)),E249,G249))&gt;0,COUNTIF(Sheet!$AX$4:$AX$151,D249),0))+
MIN(1,IF(COUNTIF($O$19:$Q$19,IF(OR(DAY(F249)=0,17&lt;DAY(F249)),E249,G249))&gt;0,COUNTIF(Sheet!$BA$4:$BA$151,D249),0))+
MIN(1,IF(COUNTIF($O$20:$Q$20,IF(OR(DAY(F249)=0,18&lt;DAY(F249)),E249,G249))&gt;0,COUNTIF(Sheet!$BD$4:$BD$151,D249),0))+
MIN(1,IF(COUNTIF($O$21:$Q$21,IF(OR(DAY(F249)=0,19&lt;DAY(F249)),E249,G249))&gt;0,COUNTIF(Sheet!$BG$4:$BG$151,D249),0))+
MIN(1,IF(COUNTIF($O$22:$Q$22,IF(OR(DAY(F249)=0,20&lt;DAY(F249)),E249,G249))&gt;0,COUNTIF(Sheet!$BJ$4:$BJ$151,D249),0))+
MIN(1,IF(COUNTIF($O$23:$Q$23,IF(OR(DAY(F249)=0,21&lt;DAY(F249)),E249,G249))&gt;0,COUNTIF(Sheet!$BM$4:$BM$151,D249),0))+
MIN(1,IF(COUNTIF($O$24:$Q$24,IF(OR(DAY(F249)=0,22&lt;DAY(F249)),E249,G249))&gt;0,COUNTIF(Sheet!$BP$4:$BP$151,D249),0))+
MIN(1,IF(COUNTIF($O$25:$Q$25,IF(OR(DAY(F249)=0,23&lt;DAY(F249)),E249,G249))&gt;0,COUNTIF(Sheet!$BS$4:$BS$151,D249),0))+
MIN(1,IF(COUNTIF($O$26:$Q$26,IF(OR(DAY(F249)=0,24&lt;DAY(F249)),E249,G249))&gt;0,COUNTIF(Sheet!$BV$4:$BV$151,D249),0))+
MIN(1,IF(COUNTIF($O$27:$Q$27,IF(OR(DAY(F249)=0,25&lt;DAY(F249)),E249,G249))&gt;0,COUNTIF(Sheet!$BY$4:$BY$151,D249),0))+
MIN(1,IF(COUNTIF($O$28:$Q$28,IF(OR(DAY(F249)=0,26&lt;DAY(F249)),E249,G249))&gt;0,COUNTIF(Sheet!$CB$4:$CB$151,D249),0))+
MIN(1,IF(COUNTIF($O$29:$Q$29,IF(OR(DAY(F249)=0,27&lt;DAY(F249)),E249,G249))&gt;0,COUNTIF(Sheet!$CE$4:$CE$151,D249),0))+
MIN(1,IF(COUNTIF($O$30:$Q$30,IF(OR(DAY(F249)=0,28&lt;DAY(F249)),E249,G249))&gt;0,COUNTIF(Sheet!$CH$4:$CH$151,D249),0))+
MIN(1,IF(COUNTIF($O$31:$Q$31,IF(OR(DAY(F249)=0,29&lt;DAY(F249)),E249,G249))&gt;0,COUNTIF(Sheet!$CK$4:$CK$151,D249),0))+
MIN(1,IF(COUNTIF($O$32:$Q$32,IF(OR(DAY(F249)=0,30&lt;DAY(F249)),E249,G249))&gt;0,COUNTIF(Sheet!$CN$4:$CN$151,D249),0))+
MIN(1,IF(COUNTIF($O$33:$Q$33,IF(OR(DAY(F249)=0,31&lt;DAY(F249)),E249,G249))&gt;0,COUNTIF(Sheet!$CQ$4:$CQ$151,D249),0)),"")</f>
        <v/>
      </c>
      <c r="J249" s="37" t="str">
        <f t="shared" ca="1" si="7"/>
        <v/>
      </c>
      <c r="K249" s="40" t="str">
        <f t="shared" ca="1" si="8"/>
        <v/>
      </c>
    </row>
    <row r="250" spans="4:11" x14ac:dyDescent="0.25">
      <c r="D250" s="39" t="str">
        <f>IF(ISBLANK(Sheet!EC248),"",IF(ISNUMBER(--Sheet!EC248),--Sheet!EC248,Sheet!EC248))</f>
        <v/>
      </c>
      <c r="E250" s="5" t="str">
        <f>IF(D250="","",IF(ISNUMBER(D250),"NEEDS NAME",IFERROR(VLOOKUP(D250,Data!$B$2:$C$300,2,FALSE),"ERROR")))</f>
        <v/>
      </c>
      <c r="F250" s="73"/>
      <c r="G250" s="74"/>
      <c r="H250" t="str">
        <f ca="1">IF(OR(E250="A1-2300",E250="B2-2300",E250="C3-2300"),IF(F250="",COUNTIF($O$3:$Q$33,E250),COUNTIF($O$3:INDIRECT(ADDRESS(DAY(F250)+1,COLUMN($Q$3))),E250)+COUNTIF(INDIRECT(ADDRESS(DAY(F250)+2,COLUMN($O$3))):$Q$33,G250)),"")</f>
        <v/>
      </c>
      <c r="I250" s="46" t="str">
        <f>IF(OR(E250="A1-2300",E250="B2-2300",E250="C3-2300"),
MIN(1,IF(COUNTIF($O$3:$Q$3,IF(OR(DAY(F250)=0,1&lt;DAY(F250)),E250,G250))&gt;0,COUNTIF(Sheet!$E$4:$E$151,D250),0))+
MIN(1,IF(COUNTIF($O$4:$Q$4,IF(OR(DAY(F250)=0,2&lt;DAY(F250)),E250,G250))&gt;0,COUNTIF(Sheet!$H$4:$H$151,D250),0))+
MIN(1,IF(COUNTIF($O$5:$Q$5,IF(OR(DAY(F250)=0,3&lt;DAY(F250)),E250,G250))&gt;0,COUNTIF(Sheet!$K$4:$K$151,D250),0))+
MIN(1,IF(COUNTIF($O$6:$Q$6,IF(OR(DAY(F250)=0,4&lt;DAY(F250)),E250,G250))&gt;0,COUNTIF(Sheet!$N$4:$N$151,D250),0))+
MIN(1,IF(COUNTIF($O$7:$Q$7,IF(OR(DAY(F250)=0,5&lt;DAY(F250)),E250,G250))&gt;0,COUNTIF(Sheet!$Q$4:$Q$151,D250),0))+
MIN(1,IF(COUNTIF($O$8:$Q$8,IF(OR(DAY(F250)=0,6&lt;DAY(F250)),E250,G250))&gt;0,COUNTIF(Sheet!$T$4:$T$151,D250),0))+
MIN(1,IF(COUNTIF($O$9:$Q$9,IF(OR(DAY(F250)=0,7&lt;DAY(F250)),E250,G250))&gt;0,COUNTIF(Sheet!$W$4:$W$151,D250),0))+
MIN(1,IF(COUNTIF($O$10:$Q$10,IF(OR(DAY(F250)=0,8&lt;DAY(F250)),E250,G250))&gt;0,COUNTIF(Sheet!$Z$4:$Z$151,D250),0))+
MIN(1,IF(COUNTIF($O$11:$Q$11,IF(OR(DAY(F250)=0,9&lt;DAY(F250)),E250,G250))&gt;0,COUNTIF(Sheet!$AC$4:$AC$151,D250),0))+
MIN(1,IF(COUNTIF($O$12:$Q$12,IF(OR(DAY(F250)=0,10&lt;DAY(F250)),E250,G250))&gt;0,COUNTIF(Sheet!$AF$4:$AF$151,D250),0))+
MIN(1,IF(COUNTIF($O$13:$Q$13,IF(OR(DAY(F250)=0,11&lt;DAY(F250)),E250,G250))&gt;0,COUNTIF(Sheet!$AI$4:$AI$151,D250),0))+
MIN(1,IF(COUNTIF($O$14:$Q$14,IF(OR(DAY(F250)=0,12&lt;DAY(F250)),E250,G250))&gt;0,COUNTIF(Sheet!$AL$4:$AL$151,D250),0))+
MIN(1,IF(COUNTIF($O$15:$Q$15,IF(OR(DAY(F250)=0,13&lt;DAY(F250)),E250,G250))&gt;0,COUNTIF(Sheet!$AO$4:$AO$151,D250),0))+
MIN(1,IF(COUNTIF($O$16:$Q$16,IF(OR(DAY(F250)=0,14&lt;DAY(F250)),E250,G250))&gt;0,COUNTIF(Sheet!$AR$4:$AR$151,D250),0))+
MIN(1,IF(COUNTIF($O$17:$Q$17,IF(OR(DAY(F250)=0,15&lt;DAY(F250)),E250,G250))&gt;0,COUNTIF(Sheet!$AU$4:$AU$151,D250),0))+
MIN(1,IF(COUNTIF($O$18:$Q$18,IF(OR(DAY(F250)=0,16&lt;DAY(F250)),E250,G250))&gt;0,COUNTIF(Sheet!$AX$4:$AX$151,D250),0))+
MIN(1,IF(COUNTIF($O$19:$Q$19,IF(OR(DAY(F250)=0,17&lt;DAY(F250)),E250,G250))&gt;0,COUNTIF(Sheet!$BA$4:$BA$151,D250),0))+
MIN(1,IF(COUNTIF($O$20:$Q$20,IF(OR(DAY(F250)=0,18&lt;DAY(F250)),E250,G250))&gt;0,COUNTIF(Sheet!$BD$4:$BD$151,D250),0))+
MIN(1,IF(COUNTIF($O$21:$Q$21,IF(OR(DAY(F250)=0,19&lt;DAY(F250)),E250,G250))&gt;0,COUNTIF(Sheet!$BG$4:$BG$151,D250),0))+
MIN(1,IF(COUNTIF($O$22:$Q$22,IF(OR(DAY(F250)=0,20&lt;DAY(F250)),E250,G250))&gt;0,COUNTIF(Sheet!$BJ$4:$BJ$151,D250),0))+
MIN(1,IF(COUNTIF($O$23:$Q$23,IF(OR(DAY(F250)=0,21&lt;DAY(F250)),E250,G250))&gt;0,COUNTIF(Sheet!$BM$4:$BM$151,D250),0))+
MIN(1,IF(COUNTIF($O$24:$Q$24,IF(OR(DAY(F250)=0,22&lt;DAY(F250)),E250,G250))&gt;0,COUNTIF(Sheet!$BP$4:$BP$151,D250),0))+
MIN(1,IF(COUNTIF($O$25:$Q$25,IF(OR(DAY(F250)=0,23&lt;DAY(F250)),E250,G250))&gt;0,COUNTIF(Sheet!$BS$4:$BS$151,D250),0))+
MIN(1,IF(COUNTIF($O$26:$Q$26,IF(OR(DAY(F250)=0,24&lt;DAY(F250)),E250,G250))&gt;0,COUNTIF(Sheet!$BV$4:$BV$151,D250),0))+
MIN(1,IF(COUNTIF($O$27:$Q$27,IF(OR(DAY(F250)=0,25&lt;DAY(F250)),E250,G250))&gt;0,COUNTIF(Sheet!$BY$4:$BY$151,D250),0))+
MIN(1,IF(COUNTIF($O$28:$Q$28,IF(OR(DAY(F250)=0,26&lt;DAY(F250)),E250,G250))&gt;0,COUNTIF(Sheet!$CB$4:$CB$151,D250),0))+
MIN(1,IF(COUNTIF($O$29:$Q$29,IF(OR(DAY(F250)=0,27&lt;DAY(F250)),E250,G250))&gt;0,COUNTIF(Sheet!$CE$4:$CE$151,D250),0))+
MIN(1,IF(COUNTIF($O$30:$Q$30,IF(OR(DAY(F250)=0,28&lt;DAY(F250)),E250,G250))&gt;0,COUNTIF(Sheet!$CH$4:$CH$151,D250),0))+
MIN(1,IF(COUNTIF($O$31:$Q$31,IF(OR(DAY(F250)=0,29&lt;DAY(F250)),E250,G250))&gt;0,COUNTIF(Sheet!$CK$4:$CK$151,D250),0))+
MIN(1,IF(COUNTIF($O$32:$Q$32,IF(OR(DAY(F250)=0,30&lt;DAY(F250)),E250,G250))&gt;0,COUNTIF(Sheet!$CN$4:$CN$151,D250),0))+
MIN(1,IF(COUNTIF($O$33:$Q$33,IF(OR(DAY(F250)=0,31&lt;DAY(F250)),E250,G250))&gt;0,COUNTIF(Sheet!$CQ$4:$CQ$151,D250),0)),"")</f>
        <v/>
      </c>
      <c r="J250" s="37" t="str">
        <f t="shared" ca="1" si="7"/>
        <v/>
      </c>
      <c r="K250" s="40" t="str">
        <f t="shared" ca="1" si="8"/>
        <v/>
      </c>
    </row>
    <row r="251" spans="4:11" x14ac:dyDescent="0.25">
      <c r="D251" s="39" t="str">
        <f>IF(ISBLANK(Sheet!EC249),"",IF(ISNUMBER(--Sheet!EC249),--Sheet!EC249,Sheet!EC249))</f>
        <v/>
      </c>
      <c r="E251" s="5" t="str">
        <f>IF(D251="","",IF(ISNUMBER(D251),"NEEDS NAME",IFERROR(VLOOKUP(D251,Data!$B$2:$C$300,2,FALSE),"ERROR")))</f>
        <v/>
      </c>
      <c r="F251" s="73"/>
      <c r="G251" s="74"/>
      <c r="H251" t="str">
        <f ca="1">IF(OR(E251="A1-2300",E251="B2-2300",E251="C3-2300"),IF(F251="",COUNTIF($O$3:$Q$33,E251),COUNTIF($O$3:INDIRECT(ADDRESS(DAY(F251)+1,COLUMN($Q$3))),E251)+COUNTIF(INDIRECT(ADDRESS(DAY(F251)+2,COLUMN($O$3))):$Q$33,G251)),"")</f>
        <v/>
      </c>
      <c r="I251" s="46" t="str">
        <f>IF(OR(E251="A1-2300",E251="B2-2300",E251="C3-2300"),
MIN(1,IF(COUNTIF($O$3:$Q$3,IF(OR(DAY(F251)=0,1&lt;DAY(F251)),E251,G251))&gt;0,COUNTIF(Sheet!$E$4:$E$151,D251),0))+
MIN(1,IF(COUNTIF($O$4:$Q$4,IF(OR(DAY(F251)=0,2&lt;DAY(F251)),E251,G251))&gt;0,COUNTIF(Sheet!$H$4:$H$151,D251),0))+
MIN(1,IF(COUNTIF($O$5:$Q$5,IF(OR(DAY(F251)=0,3&lt;DAY(F251)),E251,G251))&gt;0,COUNTIF(Sheet!$K$4:$K$151,D251),0))+
MIN(1,IF(COUNTIF($O$6:$Q$6,IF(OR(DAY(F251)=0,4&lt;DAY(F251)),E251,G251))&gt;0,COUNTIF(Sheet!$N$4:$N$151,D251),0))+
MIN(1,IF(COUNTIF($O$7:$Q$7,IF(OR(DAY(F251)=0,5&lt;DAY(F251)),E251,G251))&gt;0,COUNTIF(Sheet!$Q$4:$Q$151,D251),0))+
MIN(1,IF(COUNTIF($O$8:$Q$8,IF(OR(DAY(F251)=0,6&lt;DAY(F251)),E251,G251))&gt;0,COUNTIF(Sheet!$T$4:$T$151,D251),0))+
MIN(1,IF(COUNTIF($O$9:$Q$9,IF(OR(DAY(F251)=0,7&lt;DAY(F251)),E251,G251))&gt;0,COUNTIF(Sheet!$W$4:$W$151,D251),0))+
MIN(1,IF(COUNTIF($O$10:$Q$10,IF(OR(DAY(F251)=0,8&lt;DAY(F251)),E251,G251))&gt;0,COUNTIF(Sheet!$Z$4:$Z$151,D251),0))+
MIN(1,IF(COUNTIF($O$11:$Q$11,IF(OR(DAY(F251)=0,9&lt;DAY(F251)),E251,G251))&gt;0,COUNTIF(Sheet!$AC$4:$AC$151,D251),0))+
MIN(1,IF(COUNTIF($O$12:$Q$12,IF(OR(DAY(F251)=0,10&lt;DAY(F251)),E251,G251))&gt;0,COUNTIF(Sheet!$AF$4:$AF$151,D251),0))+
MIN(1,IF(COUNTIF($O$13:$Q$13,IF(OR(DAY(F251)=0,11&lt;DAY(F251)),E251,G251))&gt;0,COUNTIF(Sheet!$AI$4:$AI$151,D251),0))+
MIN(1,IF(COUNTIF($O$14:$Q$14,IF(OR(DAY(F251)=0,12&lt;DAY(F251)),E251,G251))&gt;0,COUNTIF(Sheet!$AL$4:$AL$151,D251),0))+
MIN(1,IF(COUNTIF($O$15:$Q$15,IF(OR(DAY(F251)=0,13&lt;DAY(F251)),E251,G251))&gt;0,COUNTIF(Sheet!$AO$4:$AO$151,D251),0))+
MIN(1,IF(COUNTIF($O$16:$Q$16,IF(OR(DAY(F251)=0,14&lt;DAY(F251)),E251,G251))&gt;0,COUNTIF(Sheet!$AR$4:$AR$151,D251),0))+
MIN(1,IF(COUNTIF($O$17:$Q$17,IF(OR(DAY(F251)=0,15&lt;DAY(F251)),E251,G251))&gt;0,COUNTIF(Sheet!$AU$4:$AU$151,D251),0))+
MIN(1,IF(COUNTIF($O$18:$Q$18,IF(OR(DAY(F251)=0,16&lt;DAY(F251)),E251,G251))&gt;0,COUNTIF(Sheet!$AX$4:$AX$151,D251),0))+
MIN(1,IF(COUNTIF($O$19:$Q$19,IF(OR(DAY(F251)=0,17&lt;DAY(F251)),E251,G251))&gt;0,COUNTIF(Sheet!$BA$4:$BA$151,D251),0))+
MIN(1,IF(COUNTIF($O$20:$Q$20,IF(OR(DAY(F251)=0,18&lt;DAY(F251)),E251,G251))&gt;0,COUNTIF(Sheet!$BD$4:$BD$151,D251),0))+
MIN(1,IF(COUNTIF($O$21:$Q$21,IF(OR(DAY(F251)=0,19&lt;DAY(F251)),E251,G251))&gt;0,COUNTIF(Sheet!$BG$4:$BG$151,D251),0))+
MIN(1,IF(COUNTIF($O$22:$Q$22,IF(OR(DAY(F251)=0,20&lt;DAY(F251)),E251,G251))&gt;0,COUNTIF(Sheet!$BJ$4:$BJ$151,D251),0))+
MIN(1,IF(COUNTIF($O$23:$Q$23,IF(OR(DAY(F251)=0,21&lt;DAY(F251)),E251,G251))&gt;0,COUNTIF(Sheet!$BM$4:$BM$151,D251),0))+
MIN(1,IF(COUNTIF($O$24:$Q$24,IF(OR(DAY(F251)=0,22&lt;DAY(F251)),E251,G251))&gt;0,COUNTIF(Sheet!$BP$4:$BP$151,D251),0))+
MIN(1,IF(COUNTIF($O$25:$Q$25,IF(OR(DAY(F251)=0,23&lt;DAY(F251)),E251,G251))&gt;0,COUNTIF(Sheet!$BS$4:$BS$151,D251),0))+
MIN(1,IF(COUNTIF($O$26:$Q$26,IF(OR(DAY(F251)=0,24&lt;DAY(F251)),E251,G251))&gt;0,COUNTIF(Sheet!$BV$4:$BV$151,D251),0))+
MIN(1,IF(COUNTIF($O$27:$Q$27,IF(OR(DAY(F251)=0,25&lt;DAY(F251)),E251,G251))&gt;0,COUNTIF(Sheet!$BY$4:$BY$151,D251),0))+
MIN(1,IF(COUNTIF($O$28:$Q$28,IF(OR(DAY(F251)=0,26&lt;DAY(F251)),E251,G251))&gt;0,COUNTIF(Sheet!$CB$4:$CB$151,D251),0))+
MIN(1,IF(COUNTIF($O$29:$Q$29,IF(OR(DAY(F251)=0,27&lt;DAY(F251)),E251,G251))&gt;0,COUNTIF(Sheet!$CE$4:$CE$151,D251),0))+
MIN(1,IF(COUNTIF($O$30:$Q$30,IF(OR(DAY(F251)=0,28&lt;DAY(F251)),E251,G251))&gt;0,COUNTIF(Sheet!$CH$4:$CH$151,D251),0))+
MIN(1,IF(COUNTIF($O$31:$Q$31,IF(OR(DAY(F251)=0,29&lt;DAY(F251)),E251,G251))&gt;0,COUNTIF(Sheet!$CK$4:$CK$151,D251),0))+
MIN(1,IF(COUNTIF($O$32:$Q$32,IF(OR(DAY(F251)=0,30&lt;DAY(F251)),E251,G251))&gt;0,COUNTIF(Sheet!$CN$4:$CN$151,D251),0))+
MIN(1,IF(COUNTIF($O$33:$Q$33,IF(OR(DAY(F251)=0,31&lt;DAY(F251)),E251,G251))&gt;0,COUNTIF(Sheet!$CQ$4:$CQ$151,D251),0)),"")</f>
        <v/>
      </c>
      <c r="J251" s="37" t="str">
        <f t="shared" ca="1" si="7"/>
        <v/>
      </c>
      <c r="K251" s="40" t="str">
        <f t="shared" ca="1" si="8"/>
        <v/>
      </c>
    </row>
    <row r="252" spans="4:11" x14ac:dyDescent="0.25">
      <c r="D252" s="39" t="str">
        <f>IF(ISBLANK(Sheet!EC250),"",IF(ISNUMBER(--Sheet!EC250),--Sheet!EC250,Sheet!EC250))</f>
        <v/>
      </c>
      <c r="E252" s="5" t="str">
        <f>IF(D252="","",IF(ISNUMBER(D252),"NEEDS NAME",IFERROR(VLOOKUP(D252,Data!$B$2:$C$300,2,FALSE),"ERROR")))</f>
        <v/>
      </c>
      <c r="F252" s="73"/>
      <c r="G252" s="74"/>
      <c r="H252" t="str">
        <f ca="1">IF(OR(E252="A1-2300",E252="B2-2300",E252="C3-2300"),IF(F252="",COUNTIF($O$3:$Q$33,E252),COUNTIF($O$3:INDIRECT(ADDRESS(DAY(F252)+1,COLUMN($Q$3))),E252)+COUNTIF(INDIRECT(ADDRESS(DAY(F252)+2,COLUMN($O$3))):$Q$33,G252)),"")</f>
        <v/>
      </c>
      <c r="I252" s="46" t="str">
        <f>IF(OR(E252="A1-2300",E252="B2-2300",E252="C3-2300"),
MIN(1,IF(COUNTIF($O$3:$Q$3,IF(OR(DAY(F252)=0,1&lt;DAY(F252)),E252,G252))&gt;0,COUNTIF(Sheet!$E$4:$E$151,D252),0))+
MIN(1,IF(COUNTIF($O$4:$Q$4,IF(OR(DAY(F252)=0,2&lt;DAY(F252)),E252,G252))&gt;0,COUNTIF(Sheet!$H$4:$H$151,D252),0))+
MIN(1,IF(COUNTIF($O$5:$Q$5,IF(OR(DAY(F252)=0,3&lt;DAY(F252)),E252,G252))&gt;0,COUNTIF(Sheet!$K$4:$K$151,D252),0))+
MIN(1,IF(COUNTIF($O$6:$Q$6,IF(OR(DAY(F252)=0,4&lt;DAY(F252)),E252,G252))&gt;0,COUNTIF(Sheet!$N$4:$N$151,D252),0))+
MIN(1,IF(COUNTIF($O$7:$Q$7,IF(OR(DAY(F252)=0,5&lt;DAY(F252)),E252,G252))&gt;0,COUNTIF(Sheet!$Q$4:$Q$151,D252),0))+
MIN(1,IF(COUNTIF($O$8:$Q$8,IF(OR(DAY(F252)=0,6&lt;DAY(F252)),E252,G252))&gt;0,COUNTIF(Sheet!$T$4:$T$151,D252),0))+
MIN(1,IF(COUNTIF($O$9:$Q$9,IF(OR(DAY(F252)=0,7&lt;DAY(F252)),E252,G252))&gt;0,COUNTIF(Sheet!$W$4:$W$151,D252),0))+
MIN(1,IF(COUNTIF($O$10:$Q$10,IF(OR(DAY(F252)=0,8&lt;DAY(F252)),E252,G252))&gt;0,COUNTIF(Sheet!$Z$4:$Z$151,D252),0))+
MIN(1,IF(COUNTIF($O$11:$Q$11,IF(OR(DAY(F252)=0,9&lt;DAY(F252)),E252,G252))&gt;0,COUNTIF(Sheet!$AC$4:$AC$151,D252),0))+
MIN(1,IF(COUNTIF($O$12:$Q$12,IF(OR(DAY(F252)=0,10&lt;DAY(F252)),E252,G252))&gt;0,COUNTIF(Sheet!$AF$4:$AF$151,D252),0))+
MIN(1,IF(COUNTIF($O$13:$Q$13,IF(OR(DAY(F252)=0,11&lt;DAY(F252)),E252,G252))&gt;0,COUNTIF(Sheet!$AI$4:$AI$151,D252),0))+
MIN(1,IF(COUNTIF($O$14:$Q$14,IF(OR(DAY(F252)=0,12&lt;DAY(F252)),E252,G252))&gt;0,COUNTIF(Sheet!$AL$4:$AL$151,D252),0))+
MIN(1,IF(COUNTIF($O$15:$Q$15,IF(OR(DAY(F252)=0,13&lt;DAY(F252)),E252,G252))&gt;0,COUNTIF(Sheet!$AO$4:$AO$151,D252),0))+
MIN(1,IF(COUNTIF($O$16:$Q$16,IF(OR(DAY(F252)=0,14&lt;DAY(F252)),E252,G252))&gt;0,COUNTIF(Sheet!$AR$4:$AR$151,D252),0))+
MIN(1,IF(COUNTIF($O$17:$Q$17,IF(OR(DAY(F252)=0,15&lt;DAY(F252)),E252,G252))&gt;0,COUNTIF(Sheet!$AU$4:$AU$151,D252),0))+
MIN(1,IF(COUNTIF($O$18:$Q$18,IF(OR(DAY(F252)=0,16&lt;DAY(F252)),E252,G252))&gt;0,COUNTIF(Sheet!$AX$4:$AX$151,D252),0))+
MIN(1,IF(COUNTIF($O$19:$Q$19,IF(OR(DAY(F252)=0,17&lt;DAY(F252)),E252,G252))&gt;0,COUNTIF(Sheet!$BA$4:$BA$151,D252),0))+
MIN(1,IF(COUNTIF($O$20:$Q$20,IF(OR(DAY(F252)=0,18&lt;DAY(F252)),E252,G252))&gt;0,COUNTIF(Sheet!$BD$4:$BD$151,D252),0))+
MIN(1,IF(COUNTIF($O$21:$Q$21,IF(OR(DAY(F252)=0,19&lt;DAY(F252)),E252,G252))&gt;0,COUNTIF(Sheet!$BG$4:$BG$151,D252),0))+
MIN(1,IF(COUNTIF($O$22:$Q$22,IF(OR(DAY(F252)=0,20&lt;DAY(F252)),E252,G252))&gt;0,COUNTIF(Sheet!$BJ$4:$BJ$151,D252),0))+
MIN(1,IF(COUNTIF($O$23:$Q$23,IF(OR(DAY(F252)=0,21&lt;DAY(F252)),E252,G252))&gt;0,COUNTIF(Sheet!$BM$4:$BM$151,D252),0))+
MIN(1,IF(COUNTIF($O$24:$Q$24,IF(OR(DAY(F252)=0,22&lt;DAY(F252)),E252,G252))&gt;0,COUNTIF(Sheet!$BP$4:$BP$151,D252),0))+
MIN(1,IF(COUNTIF($O$25:$Q$25,IF(OR(DAY(F252)=0,23&lt;DAY(F252)),E252,G252))&gt;0,COUNTIF(Sheet!$BS$4:$BS$151,D252),0))+
MIN(1,IF(COUNTIF($O$26:$Q$26,IF(OR(DAY(F252)=0,24&lt;DAY(F252)),E252,G252))&gt;0,COUNTIF(Sheet!$BV$4:$BV$151,D252),0))+
MIN(1,IF(COUNTIF($O$27:$Q$27,IF(OR(DAY(F252)=0,25&lt;DAY(F252)),E252,G252))&gt;0,COUNTIF(Sheet!$BY$4:$BY$151,D252),0))+
MIN(1,IF(COUNTIF($O$28:$Q$28,IF(OR(DAY(F252)=0,26&lt;DAY(F252)),E252,G252))&gt;0,COUNTIF(Sheet!$CB$4:$CB$151,D252),0))+
MIN(1,IF(COUNTIF($O$29:$Q$29,IF(OR(DAY(F252)=0,27&lt;DAY(F252)),E252,G252))&gt;0,COUNTIF(Sheet!$CE$4:$CE$151,D252),0))+
MIN(1,IF(COUNTIF($O$30:$Q$30,IF(OR(DAY(F252)=0,28&lt;DAY(F252)),E252,G252))&gt;0,COUNTIF(Sheet!$CH$4:$CH$151,D252),0))+
MIN(1,IF(COUNTIF($O$31:$Q$31,IF(OR(DAY(F252)=0,29&lt;DAY(F252)),E252,G252))&gt;0,COUNTIF(Sheet!$CK$4:$CK$151,D252),0))+
MIN(1,IF(COUNTIF($O$32:$Q$32,IF(OR(DAY(F252)=0,30&lt;DAY(F252)),E252,G252))&gt;0,COUNTIF(Sheet!$CN$4:$CN$151,D252),0))+
MIN(1,IF(COUNTIF($O$33:$Q$33,IF(OR(DAY(F252)=0,31&lt;DAY(F252)),E252,G252))&gt;0,COUNTIF(Sheet!$CQ$4:$CQ$151,D252),0)),"")</f>
        <v/>
      </c>
      <c r="J252" s="37" t="str">
        <f t="shared" ca="1" si="7"/>
        <v/>
      </c>
      <c r="K252" s="40" t="str">
        <f t="shared" ca="1" si="8"/>
        <v/>
      </c>
    </row>
    <row r="253" spans="4:11" x14ac:dyDescent="0.25">
      <c r="D253" s="39" t="str">
        <f>IF(ISBLANK(Sheet!EC251),"",IF(ISNUMBER(--Sheet!EC251),--Sheet!EC251,Sheet!EC251))</f>
        <v/>
      </c>
      <c r="E253" s="5" t="str">
        <f>IF(D253="","",IF(ISNUMBER(D253),"NEEDS NAME",IFERROR(VLOOKUP(D253,Data!$B$2:$C$300,2,FALSE),"ERROR")))</f>
        <v/>
      </c>
      <c r="F253" s="73"/>
      <c r="G253" s="74"/>
      <c r="H253" t="str">
        <f ca="1">IF(OR(E253="A1-2300",E253="B2-2300",E253="C3-2300"),IF(F253="",COUNTIF($O$3:$Q$33,E253),COUNTIF($O$3:INDIRECT(ADDRESS(DAY(F253)+1,COLUMN($Q$3))),E253)+COUNTIF(INDIRECT(ADDRESS(DAY(F253)+2,COLUMN($O$3))):$Q$33,G253)),"")</f>
        <v/>
      </c>
      <c r="I253" s="46" t="str">
        <f>IF(OR(E253="A1-2300",E253="B2-2300",E253="C3-2300"),
MIN(1,IF(COUNTIF($O$3:$Q$3,IF(OR(DAY(F253)=0,1&lt;DAY(F253)),E253,G253))&gt;0,COUNTIF(Sheet!$E$4:$E$151,D253),0))+
MIN(1,IF(COUNTIF($O$4:$Q$4,IF(OR(DAY(F253)=0,2&lt;DAY(F253)),E253,G253))&gt;0,COUNTIF(Sheet!$H$4:$H$151,D253),0))+
MIN(1,IF(COUNTIF($O$5:$Q$5,IF(OR(DAY(F253)=0,3&lt;DAY(F253)),E253,G253))&gt;0,COUNTIF(Sheet!$K$4:$K$151,D253),0))+
MIN(1,IF(COUNTIF($O$6:$Q$6,IF(OR(DAY(F253)=0,4&lt;DAY(F253)),E253,G253))&gt;0,COUNTIF(Sheet!$N$4:$N$151,D253),0))+
MIN(1,IF(COUNTIF($O$7:$Q$7,IF(OR(DAY(F253)=0,5&lt;DAY(F253)),E253,G253))&gt;0,COUNTIF(Sheet!$Q$4:$Q$151,D253),0))+
MIN(1,IF(COUNTIF($O$8:$Q$8,IF(OR(DAY(F253)=0,6&lt;DAY(F253)),E253,G253))&gt;0,COUNTIF(Sheet!$T$4:$T$151,D253),0))+
MIN(1,IF(COUNTIF($O$9:$Q$9,IF(OR(DAY(F253)=0,7&lt;DAY(F253)),E253,G253))&gt;0,COUNTIF(Sheet!$W$4:$W$151,D253),0))+
MIN(1,IF(COUNTIF($O$10:$Q$10,IF(OR(DAY(F253)=0,8&lt;DAY(F253)),E253,G253))&gt;0,COUNTIF(Sheet!$Z$4:$Z$151,D253),0))+
MIN(1,IF(COUNTIF($O$11:$Q$11,IF(OR(DAY(F253)=0,9&lt;DAY(F253)),E253,G253))&gt;0,COUNTIF(Sheet!$AC$4:$AC$151,D253),0))+
MIN(1,IF(COUNTIF($O$12:$Q$12,IF(OR(DAY(F253)=0,10&lt;DAY(F253)),E253,G253))&gt;0,COUNTIF(Sheet!$AF$4:$AF$151,D253),0))+
MIN(1,IF(COUNTIF($O$13:$Q$13,IF(OR(DAY(F253)=0,11&lt;DAY(F253)),E253,G253))&gt;0,COUNTIF(Sheet!$AI$4:$AI$151,D253),0))+
MIN(1,IF(COUNTIF($O$14:$Q$14,IF(OR(DAY(F253)=0,12&lt;DAY(F253)),E253,G253))&gt;0,COUNTIF(Sheet!$AL$4:$AL$151,D253),0))+
MIN(1,IF(COUNTIF($O$15:$Q$15,IF(OR(DAY(F253)=0,13&lt;DAY(F253)),E253,G253))&gt;0,COUNTIF(Sheet!$AO$4:$AO$151,D253),0))+
MIN(1,IF(COUNTIF($O$16:$Q$16,IF(OR(DAY(F253)=0,14&lt;DAY(F253)),E253,G253))&gt;0,COUNTIF(Sheet!$AR$4:$AR$151,D253),0))+
MIN(1,IF(COUNTIF($O$17:$Q$17,IF(OR(DAY(F253)=0,15&lt;DAY(F253)),E253,G253))&gt;0,COUNTIF(Sheet!$AU$4:$AU$151,D253),0))+
MIN(1,IF(COUNTIF($O$18:$Q$18,IF(OR(DAY(F253)=0,16&lt;DAY(F253)),E253,G253))&gt;0,COUNTIF(Sheet!$AX$4:$AX$151,D253),0))+
MIN(1,IF(COUNTIF($O$19:$Q$19,IF(OR(DAY(F253)=0,17&lt;DAY(F253)),E253,G253))&gt;0,COUNTIF(Sheet!$BA$4:$BA$151,D253),0))+
MIN(1,IF(COUNTIF($O$20:$Q$20,IF(OR(DAY(F253)=0,18&lt;DAY(F253)),E253,G253))&gt;0,COUNTIF(Sheet!$BD$4:$BD$151,D253),0))+
MIN(1,IF(COUNTIF($O$21:$Q$21,IF(OR(DAY(F253)=0,19&lt;DAY(F253)),E253,G253))&gt;0,COUNTIF(Sheet!$BG$4:$BG$151,D253),0))+
MIN(1,IF(COUNTIF($O$22:$Q$22,IF(OR(DAY(F253)=0,20&lt;DAY(F253)),E253,G253))&gt;0,COUNTIF(Sheet!$BJ$4:$BJ$151,D253),0))+
MIN(1,IF(COUNTIF($O$23:$Q$23,IF(OR(DAY(F253)=0,21&lt;DAY(F253)),E253,G253))&gt;0,COUNTIF(Sheet!$BM$4:$BM$151,D253),0))+
MIN(1,IF(COUNTIF($O$24:$Q$24,IF(OR(DAY(F253)=0,22&lt;DAY(F253)),E253,G253))&gt;0,COUNTIF(Sheet!$BP$4:$BP$151,D253),0))+
MIN(1,IF(COUNTIF($O$25:$Q$25,IF(OR(DAY(F253)=0,23&lt;DAY(F253)),E253,G253))&gt;0,COUNTIF(Sheet!$BS$4:$BS$151,D253),0))+
MIN(1,IF(COUNTIF($O$26:$Q$26,IF(OR(DAY(F253)=0,24&lt;DAY(F253)),E253,G253))&gt;0,COUNTIF(Sheet!$BV$4:$BV$151,D253),0))+
MIN(1,IF(COUNTIF($O$27:$Q$27,IF(OR(DAY(F253)=0,25&lt;DAY(F253)),E253,G253))&gt;0,COUNTIF(Sheet!$BY$4:$BY$151,D253),0))+
MIN(1,IF(COUNTIF($O$28:$Q$28,IF(OR(DAY(F253)=0,26&lt;DAY(F253)),E253,G253))&gt;0,COUNTIF(Sheet!$CB$4:$CB$151,D253),0))+
MIN(1,IF(COUNTIF($O$29:$Q$29,IF(OR(DAY(F253)=0,27&lt;DAY(F253)),E253,G253))&gt;0,COUNTIF(Sheet!$CE$4:$CE$151,D253),0))+
MIN(1,IF(COUNTIF($O$30:$Q$30,IF(OR(DAY(F253)=0,28&lt;DAY(F253)),E253,G253))&gt;0,COUNTIF(Sheet!$CH$4:$CH$151,D253),0))+
MIN(1,IF(COUNTIF($O$31:$Q$31,IF(OR(DAY(F253)=0,29&lt;DAY(F253)),E253,G253))&gt;0,COUNTIF(Sheet!$CK$4:$CK$151,D253),0))+
MIN(1,IF(COUNTIF($O$32:$Q$32,IF(OR(DAY(F253)=0,30&lt;DAY(F253)),E253,G253))&gt;0,COUNTIF(Sheet!$CN$4:$CN$151,D253),0))+
MIN(1,IF(COUNTIF($O$33:$Q$33,IF(OR(DAY(F253)=0,31&lt;DAY(F253)),E253,G253))&gt;0,COUNTIF(Sheet!$CQ$4:$CQ$151,D253),0)),"")</f>
        <v/>
      </c>
      <c r="J253" s="37" t="str">
        <f t="shared" ca="1" si="7"/>
        <v/>
      </c>
      <c r="K253" s="40" t="str">
        <f t="shared" ca="1" si="8"/>
        <v/>
      </c>
    </row>
    <row r="254" spans="4:11" x14ac:dyDescent="0.25">
      <c r="D254" s="39" t="str">
        <f>IF(ISBLANK(Sheet!EC252),"",IF(ISNUMBER(--Sheet!EC252),--Sheet!EC252,Sheet!EC252))</f>
        <v/>
      </c>
      <c r="E254" s="5" t="str">
        <f>IF(D254="","",IF(ISNUMBER(D254),"NEEDS NAME",IFERROR(VLOOKUP(D254,Data!$B$2:$C$300,2,FALSE),"ERROR")))</f>
        <v/>
      </c>
      <c r="F254" s="73"/>
      <c r="G254" s="74"/>
      <c r="H254" t="str">
        <f ca="1">IF(OR(E254="A1-2300",E254="B2-2300",E254="C3-2300"),IF(F254="",COUNTIF($O$3:$Q$33,E254),COUNTIF($O$3:INDIRECT(ADDRESS(DAY(F254)+1,COLUMN($Q$3))),E254)+COUNTIF(INDIRECT(ADDRESS(DAY(F254)+2,COLUMN($O$3))):$Q$33,G254)),"")</f>
        <v/>
      </c>
      <c r="I254" s="46" t="str">
        <f>IF(OR(E254="A1-2300",E254="B2-2300",E254="C3-2300"),
MIN(1,IF(COUNTIF($O$3:$Q$3,IF(OR(DAY(F254)=0,1&lt;DAY(F254)),E254,G254))&gt;0,COUNTIF(Sheet!$E$4:$E$151,D254),0))+
MIN(1,IF(COUNTIF($O$4:$Q$4,IF(OR(DAY(F254)=0,2&lt;DAY(F254)),E254,G254))&gt;0,COUNTIF(Sheet!$H$4:$H$151,D254),0))+
MIN(1,IF(COUNTIF($O$5:$Q$5,IF(OR(DAY(F254)=0,3&lt;DAY(F254)),E254,G254))&gt;0,COUNTIF(Sheet!$K$4:$K$151,D254),0))+
MIN(1,IF(COUNTIF($O$6:$Q$6,IF(OR(DAY(F254)=0,4&lt;DAY(F254)),E254,G254))&gt;0,COUNTIF(Sheet!$N$4:$N$151,D254),0))+
MIN(1,IF(COUNTIF($O$7:$Q$7,IF(OR(DAY(F254)=0,5&lt;DAY(F254)),E254,G254))&gt;0,COUNTIF(Sheet!$Q$4:$Q$151,D254),0))+
MIN(1,IF(COUNTIF($O$8:$Q$8,IF(OR(DAY(F254)=0,6&lt;DAY(F254)),E254,G254))&gt;0,COUNTIF(Sheet!$T$4:$T$151,D254),0))+
MIN(1,IF(COUNTIF($O$9:$Q$9,IF(OR(DAY(F254)=0,7&lt;DAY(F254)),E254,G254))&gt;0,COUNTIF(Sheet!$W$4:$W$151,D254),0))+
MIN(1,IF(COUNTIF($O$10:$Q$10,IF(OR(DAY(F254)=0,8&lt;DAY(F254)),E254,G254))&gt;0,COUNTIF(Sheet!$Z$4:$Z$151,D254),0))+
MIN(1,IF(COUNTIF($O$11:$Q$11,IF(OR(DAY(F254)=0,9&lt;DAY(F254)),E254,G254))&gt;0,COUNTIF(Sheet!$AC$4:$AC$151,D254),0))+
MIN(1,IF(COUNTIF($O$12:$Q$12,IF(OR(DAY(F254)=0,10&lt;DAY(F254)),E254,G254))&gt;0,COUNTIF(Sheet!$AF$4:$AF$151,D254),0))+
MIN(1,IF(COUNTIF($O$13:$Q$13,IF(OR(DAY(F254)=0,11&lt;DAY(F254)),E254,G254))&gt;0,COUNTIF(Sheet!$AI$4:$AI$151,D254),0))+
MIN(1,IF(COUNTIF($O$14:$Q$14,IF(OR(DAY(F254)=0,12&lt;DAY(F254)),E254,G254))&gt;0,COUNTIF(Sheet!$AL$4:$AL$151,D254),0))+
MIN(1,IF(COUNTIF($O$15:$Q$15,IF(OR(DAY(F254)=0,13&lt;DAY(F254)),E254,G254))&gt;0,COUNTIF(Sheet!$AO$4:$AO$151,D254),0))+
MIN(1,IF(COUNTIF($O$16:$Q$16,IF(OR(DAY(F254)=0,14&lt;DAY(F254)),E254,G254))&gt;0,COUNTIF(Sheet!$AR$4:$AR$151,D254),0))+
MIN(1,IF(COUNTIF($O$17:$Q$17,IF(OR(DAY(F254)=0,15&lt;DAY(F254)),E254,G254))&gt;0,COUNTIF(Sheet!$AU$4:$AU$151,D254),0))+
MIN(1,IF(COUNTIF($O$18:$Q$18,IF(OR(DAY(F254)=0,16&lt;DAY(F254)),E254,G254))&gt;0,COUNTIF(Sheet!$AX$4:$AX$151,D254),0))+
MIN(1,IF(COUNTIF($O$19:$Q$19,IF(OR(DAY(F254)=0,17&lt;DAY(F254)),E254,G254))&gt;0,COUNTIF(Sheet!$BA$4:$BA$151,D254),0))+
MIN(1,IF(COUNTIF($O$20:$Q$20,IF(OR(DAY(F254)=0,18&lt;DAY(F254)),E254,G254))&gt;0,COUNTIF(Sheet!$BD$4:$BD$151,D254),0))+
MIN(1,IF(COUNTIF($O$21:$Q$21,IF(OR(DAY(F254)=0,19&lt;DAY(F254)),E254,G254))&gt;0,COUNTIF(Sheet!$BG$4:$BG$151,D254),0))+
MIN(1,IF(COUNTIF($O$22:$Q$22,IF(OR(DAY(F254)=0,20&lt;DAY(F254)),E254,G254))&gt;0,COUNTIF(Sheet!$BJ$4:$BJ$151,D254),0))+
MIN(1,IF(COUNTIF($O$23:$Q$23,IF(OR(DAY(F254)=0,21&lt;DAY(F254)),E254,G254))&gt;0,COUNTIF(Sheet!$BM$4:$BM$151,D254),0))+
MIN(1,IF(COUNTIF($O$24:$Q$24,IF(OR(DAY(F254)=0,22&lt;DAY(F254)),E254,G254))&gt;0,COUNTIF(Sheet!$BP$4:$BP$151,D254),0))+
MIN(1,IF(COUNTIF($O$25:$Q$25,IF(OR(DAY(F254)=0,23&lt;DAY(F254)),E254,G254))&gt;0,COUNTIF(Sheet!$BS$4:$BS$151,D254),0))+
MIN(1,IF(COUNTIF($O$26:$Q$26,IF(OR(DAY(F254)=0,24&lt;DAY(F254)),E254,G254))&gt;0,COUNTIF(Sheet!$BV$4:$BV$151,D254),0))+
MIN(1,IF(COUNTIF($O$27:$Q$27,IF(OR(DAY(F254)=0,25&lt;DAY(F254)),E254,G254))&gt;0,COUNTIF(Sheet!$BY$4:$BY$151,D254),0))+
MIN(1,IF(COUNTIF($O$28:$Q$28,IF(OR(DAY(F254)=0,26&lt;DAY(F254)),E254,G254))&gt;0,COUNTIF(Sheet!$CB$4:$CB$151,D254),0))+
MIN(1,IF(COUNTIF($O$29:$Q$29,IF(OR(DAY(F254)=0,27&lt;DAY(F254)),E254,G254))&gt;0,COUNTIF(Sheet!$CE$4:$CE$151,D254),0))+
MIN(1,IF(COUNTIF($O$30:$Q$30,IF(OR(DAY(F254)=0,28&lt;DAY(F254)),E254,G254))&gt;0,COUNTIF(Sheet!$CH$4:$CH$151,D254),0))+
MIN(1,IF(COUNTIF($O$31:$Q$31,IF(OR(DAY(F254)=0,29&lt;DAY(F254)),E254,G254))&gt;0,COUNTIF(Sheet!$CK$4:$CK$151,D254),0))+
MIN(1,IF(COUNTIF($O$32:$Q$32,IF(OR(DAY(F254)=0,30&lt;DAY(F254)),E254,G254))&gt;0,COUNTIF(Sheet!$CN$4:$CN$151,D254),0))+
MIN(1,IF(COUNTIF($O$33:$Q$33,IF(OR(DAY(F254)=0,31&lt;DAY(F254)),E254,G254))&gt;0,COUNTIF(Sheet!$CQ$4:$CQ$151,D254),0)),"")</f>
        <v/>
      </c>
      <c r="J254" s="37" t="str">
        <f t="shared" ca="1" si="7"/>
        <v/>
      </c>
      <c r="K254" s="40" t="str">
        <f t="shared" ca="1" si="8"/>
        <v/>
      </c>
    </row>
    <row r="255" spans="4:11" x14ac:dyDescent="0.25">
      <c r="D255" s="39" t="str">
        <f>IF(ISBLANK(Sheet!EC253),"",IF(ISNUMBER(--Sheet!EC253),--Sheet!EC253,Sheet!EC253))</f>
        <v/>
      </c>
      <c r="E255" s="5" t="str">
        <f>IF(D255="","",IF(ISNUMBER(D255),"NEEDS NAME",IFERROR(VLOOKUP(D255,Data!$B$2:$C$300,2,FALSE),"ERROR")))</f>
        <v/>
      </c>
      <c r="F255" s="73"/>
      <c r="G255" s="74"/>
      <c r="H255" t="str">
        <f ca="1">IF(OR(E255="A1-2300",E255="B2-2300",E255="C3-2300"),IF(F255="",COUNTIF($O$3:$Q$33,E255),COUNTIF($O$3:INDIRECT(ADDRESS(DAY(F255)+1,COLUMN($Q$3))),E255)+COUNTIF(INDIRECT(ADDRESS(DAY(F255)+2,COLUMN($O$3))):$Q$33,G255)),"")</f>
        <v/>
      </c>
      <c r="I255" s="46" t="str">
        <f>IF(OR(E255="A1-2300",E255="B2-2300",E255="C3-2300"),
MIN(1,IF(COUNTIF($O$3:$Q$3,IF(OR(DAY(F255)=0,1&lt;DAY(F255)),E255,G255))&gt;0,COUNTIF(Sheet!$E$4:$E$151,D255),0))+
MIN(1,IF(COUNTIF($O$4:$Q$4,IF(OR(DAY(F255)=0,2&lt;DAY(F255)),E255,G255))&gt;0,COUNTIF(Sheet!$H$4:$H$151,D255),0))+
MIN(1,IF(COUNTIF($O$5:$Q$5,IF(OR(DAY(F255)=0,3&lt;DAY(F255)),E255,G255))&gt;0,COUNTIF(Sheet!$K$4:$K$151,D255),0))+
MIN(1,IF(COUNTIF($O$6:$Q$6,IF(OR(DAY(F255)=0,4&lt;DAY(F255)),E255,G255))&gt;0,COUNTIF(Sheet!$N$4:$N$151,D255),0))+
MIN(1,IF(COUNTIF($O$7:$Q$7,IF(OR(DAY(F255)=0,5&lt;DAY(F255)),E255,G255))&gt;0,COUNTIF(Sheet!$Q$4:$Q$151,D255),0))+
MIN(1,IF(COUNTIF($O$8:$Q$8,IF(OR(DAY(F255)=0,6&lt;DAY(F255)),E255,G255))&gt;0,COUNTIF(Sheet!$T$4:$T$151,D255),0))+
MIN(1,IF(COUNTIF($O$9:$Q$9,IF(OR(DAY(F255)=0,7&lt;DAY(F255)),E255,G255))&gt;0,COUNTIF(Sheet!$W$4:$W$151,D255),0))+
MIN(1,IF(COUNTIF($O$10:$Q$10,IF(OR(DAY(F255)=0,8&lt;DAY(F255)),E255,G255))&gt;0,COUNTIF(Sheet!$Z$4:$Z$151,D255),0))+
MIN(1,IF(COUNTIF($O$11:$Q$11,IF(OR(DAY(F255)=0,9&lt;DAY(F255)),E255,G255))&gt;0,COUNTIF(Sheet!$AC$4:$AC$151,D255),0))+
MIN(1,IF(COUNTIF($O$12:$Q$12,IF(OR(DAY(F255)=0,10&lt;DAY(F255)),E255,G255))&gt;0,COUNTIF(Sheet!$AF$4:$AF$151,D255),0))+
MIN(1,IF(COUNTIF($O$13:$Q$13,IF(OR(DAY(F255)=0,11&lt;DAY(F255)),E255,G255))&gt;0,COUNTIF(Sheet!$AI$4:$AI$151,D255),0))+
MIN(1,IF(COUNTIF($O$14:$Q$14,IF(OR(DAY(F255)=0,12&lt;DAY(F255)),E255,G255))&gt;0,COUNTIF(Sheet!$AL$4:$AL$151,D255),0))+
MIN(1,IF(COUNTIF($O$15:$Q$15,IF(OR(DAY(F255)=0,13&lt;DAY(F255)),E255,G255))&gt;0,COUNTIF(Sheet!$AO$4:$AO$151,D255),0))+
MIN(1,IF(COUNTIF($O$16:$Q$16,IF(OR(DAY(F255)=0,14&lt;DAY(F255)),E255,G255))&gt;0,COUNTIF(Sheet!$AR$4:$AR$151,D255),0))+
MIN(1,IF(COUNTIF($O$17:$Q$17,IF(OR(DAY(F255)=0,15&lt;DAY(F255)),E255,G255))&gt;0,COUNTIF(Sheet!$AU$4:$AU$151,D255),0))+
MIN(1,IF(COUNTIF($O$18:$Q$18,IF(OR(DAY(F255)=0,16&lt;DAY(F255)),E255,G255))&gt;0,COUNTIF(Sheet!$AX$4:$AX$151,D255),0))+
MIN(1,IF(COUNTIF($O$19:$Q$19,IF(OR(DAY(F255)=0,17&lt;DAY(F255)),E255,G255))&gt;0,COUNTIF(Sheet!$BA$4:$BA$151,D255),0))+
MIN(1,IF(COUNTIF($O$20:$Q$20,IF(OR(DAY(F255)=0,18&lt;DAY(F255)),E255,G255))&gt;0,COUNTIF(Sheet!$BD$4:$BD$151,D255),0))+
MIN(1,IF(COUNTIF($O$21:$Q$21,IF(OR(DAY(F255)=0,19&lt;DAY(F255)),E255,G255))&gt;0,COUNTIF(Sheet!$BG$4:$BG$151,D255),0))+
MIN(1,IF(COUNTIF($O$22:$Q$22,IF(OR(DAY(F255)=0,20&lt;DAY(F255)),E255,G255))&gt;0,COUNTIF(Sheet!$BJ$4:$BJ$151,D255),0))+
MIN(1,IF(COUNTIF($O$23:$Q$23,IF(OR(DAY(F255)=0,21&lt;DAY(F255)),E255,G255))&gt;0,COUNTIF(Sheet!$BM$4:$BM$151,D255),0))+
MIN(1,IF(COUNTIF($O$24:$Q$24,IF(OR(DAY(F255)=0,22&lt;DAY(F255)),E255,G255))&gt;0,COUNTIF(Sheet!$BP$4:$BP$151,D255),0))+
MIN(1,IF(COUNTIF($O$25:$Q$25,IF(OR(DAY(F255)=0,23&lt;DAY(F255)),E255,G255))&gt;0,COUNTIF(Sheet!$BS$4:$BS$151,D255),0))+
MIN(1,IF(COUNTIF($O$26:$Q$26,IF(OR(DAY(F255)=0,24&lt;DAY(F255)),E255,G255))&gt;0,COUNTIF(Sheet!$BV$4:$BV$151,D255),0))+
MIN(1,IF(COUNTIF($O$27:$Q$27,IF(OR(DAY(F255)=0,25&lt;DAY(F255)),E255,G255))&gt;0,COUNTIF(Sheet!$BY$4:$BY$151,D255),0))+
MIN(1,IF(COUNTIF($O$28:$Q$28,IF(OR(DAY(F255)=0,26&lt;DAY(F255)),E255,G255))&gt;0,COUNTIF(Sheet!$CB$4:$CB$151,D255),0))+
MIN(1,IF(COUNTIF($O$29:$Q$29,IF(OR(DAY(F255)=0,27&lt;DAY(F255)),E255,G255))&gt;0,COUNTIF(Sheet!$CE$4:$CE$151,D255),0))+
MIN(1,IF(COUNTIF($O$30:$Q$30,IF(OR(DAY(F255)=0,28&lt;DAY(F255)),E255,G255))&gt;0,COUNTIF(Sheet!$CH$4:$CH$151,D255),0))+
MIN(1,IF(COUNTIF($O$31:$Q$31,IF(OR(DAY(F255)=0,29&lt;DAY(F255)),E255,G255))&gt;0,COUNTIF(Sheet!$CK$4:$CK$151,D255),0))+
MIN(1,IF(COUNTIF($O$32:$Q$32,IF(OR(DAY(F255)=0,30&lt;DAY(F255)),E255,G255))&gt;0,COUNTIF(Sheet!$CN$4:$CN$151,D255),0))+
MIN(1,IF(COUNTIF($O$33:$Q$33,IF(OR(DAY(F255)=0,31&lt;DAY(F255)),E255,G255))&gt;0,COUNTIF(Sheet!$CQ$4:$CQ$151,D255),0)),"")</f>
        <v/>
      </c>
      <c r="J255" s="37" t="str">
        <f t="shared" ca="1" si="7"/>
        <v/>
      </c>
      <c r="K255" s="40" t="str">
        <f t="shared" ca="1" si="8"/>
        <v/>
      </c>
    </row>
    <row r="256" spans="4:11" x14ac:dyDescent="0.25">
      <c r="D256" s="39" t="str">
        <f>IF(ISBLANK(Sheet!EC254),"",IF(ISNUMBER(--Sheet!EC254),--Sheet!EC254,Sheet!EC254))</f>
        <v/>
      </c>
      <c r="E256" s="5" t="str">
        <f>IF(D256="","",IF(ISNUMBER(D256),"NEEDS NAME",IFERROR(VLOOKUP(D256,Data!$B$2:$C$300,2,FALSE),"ERROR")))</f>
        <v/>
      </c>
      <c r="F256" s="73"/>
      <c r="G256" s="74"/>
      <c r="H256" t="str">
        <f ca="1">IF(OR(E256="A1-2300",E256="B2-2300",E256="C3-2300"),IF(F256="",COUNTIF($O$3:$Q$33,E256),COUNTIF($O$3:INDIRECT(ADDRESS(DAY(F256)+1,COLUMN($Q$3))),E256)+COUNTIF(INDIRECT(ADDRESS(DAY(F256)+2,COLUMN($O$3))):$Q$33,G256)),"")</f>
        <v/>
      </c>
      <c r="I256" s="46" t="str">
        <f>IF(OR(E256="A1-2300",E256="B2-2300",E256="C3-2300"),
MIN(1,IF(COUNTIF($O$3:$Q$3,IF(OR(DAY(F256)=0,1&lt;DAY(F256)),E256,G256))&gt;0,COUNTIF(Sheet!$E$4:$E$151,D256),0))+
MIN(1,IF(COUNTIF($O$4:$Q$4,IF(OR(DAY(F256)=0,2&lt;DAY(F256)),E256,G256))&gt;0,COUNTIF(Sheet!$H$4:$H$151,D256),0))+
MIN(1,IF(COUNTIF($O$5:$Q$5,IF(OR(DAY(F256)=0,3&lt;DAY(F256)),E256,G256))&gt;0,COUNTIF(Sheet!$K$4:$K$151,D256),0))+
MIN(1,IF(COUNTIF($O$6:$Q$6,IF(OR(DAY(F256)=0,4&lt;DAY(F256)),E256,G256))&gt;0,COUNTIF(Sheet!$N$4:$N$151,D256),0))+
MIN(1,IF(COUNTIF($O$7:$Q$7,IF(OR(DAY(F256)=0,5&lt;DAY(F256)),E256,G256))&gt;0,COUNTIF(Sheet!$Q$4:$Q$151,D256),0))+
MIN(1,IF(COUNTIF($O$8:$Q$8,IF(OR(DAY(F256)=0,6&lt;DAY(F256)),E256,G256))&gt;0,COUNTIF(Sheet!$T$4:$T$151,D256),0))+
MIN(1,IF(COUNTIF($O$9:$Q$9,IF(OR(DAY(F256)=0,7&lt;DAY(F256)),E256,G256))&gt;0,COUNTIF(Sheet!$W$4:$W$151,D256),0))+
MIN(1,IF(COUNTIF($O$10:$Q$10,IF(OR(DAY(F256)=0,8&lt;DAY(F256)),E256,G256))&gt;0,COUNTIF(Sheet!$Z$4:$Z$151,D256),0))+
MIN(1,IF(COUNTIF($O$11:$Q$11,IF(OR(DAY(F256)=0,9&lt;DAY(F256)),E256,G256))&gt;0,COUNTIF(Sheet!$AC$4:$AC$151,D256),0))+
MIN(1,IF(COUNTIF($O$12:$Q$12,IF(OR(DAY(F256)=0,10&lt;DAY(F256)),E256,G256))&gt;0,COUNTIF(Sheet!$AF$4:$AF$151,D256),0))+
MIN(1,IF(COUNTIF($O$13:$Q$13,IF(OR(DAY(F256)=0,11&lt;DAY(F256)),E256,G256))&gt;0,COUNTIF(Sheet!$AI$4:$AI$151,D256),0))+
MIN(1,IF(COUNTIF($O$14:$Q$14,IF(OR(DAY(F256)=0,12&lt;DAY(F256)),E256,G256))&gt;0,COUNTIF(Sheet!$AL$4:$AL$151,D256),0))+
MIN(1,IF(COUNTIF($O$15:$Q$15,IF(OR(DAY(F256)=0,13&lt;DAY(F256)),E256,G256))&gt;0,COUNTIF(Sheet!$AO$4:$AO$151,D256),0))+
MIN(1,IF(COUNTIF($O$16:$Q$16,IF(OR(DAY(F256)=0,14&lt;DAY(F256)),E256,G256))&gt;0,COUNTIF(Sheet!$AR$4:$AR$151,D256),0))+
MIN(1,IF(COUNTIF($O$17:$Q$17,IF(OR(DAY(F256)=0,15&lt;DAY(F256)),E256,G256))&gt;0,COUNTIF(Sheet!$AU$4:$AU$151,D256),0))+
MIN(1,IF(COUNTIF($O$18:$Q$18,IF(OR(DAY(F256)=0,16&lt;DAY(F256)),E256,G256))&gt;0,COUNTIF(Sheet!$AX$4:$AX$151,D256),0))+
MIN(1,IF(COUNTIF($O$19:$Q$19,IF(OR(DAY(F256)=0,17&lt;DAY(F256)),E256,G256))&gt;0,COUNTIF(Sheet!$BA$4:$BA$151,D256),0))+
MIN(1,IF(COUNTIF($O$20:$Q$20,IF(OR(DAY(F256)=0,18&lt;DAY(F256)),E256,G256))&gt;0,COUNTIF(Sheet!$BD$4:$BD$151,D256),0))+
MIN(1,IF(COUNTIF($O$21:$Q$21,IF(OR(DAY(F256)=0,19&lt;DAY(F256)),E256,G256))&gt;0,COUNTIF(Sheet!$BG$4:$BG$151,D256),0))+
MIN(1,IF(COUNTIF($O$22:$Q$22,IF(OR(DAY(F256)=0,20&lt;DAY(F256)),E256,G256))&gt;0,COUNTIF(Sheet!$BJ$4:$BJ$151,D256),0))+
MIN(1,IF(COUNTIF($O$23:$Q$23,IF(OR(DAY(F256)=0,21&lt;DAY(F256)),E256,G256))&gt;0,COUNTIF(Sheet!$BM$4:$BM$151,D256),0))+
MIN(1,IF(COUNTIF($O$24:$Q$24,IF(OR(DAY(F256)=0,22&lt;DAY(F256)),E256,G256))&gt;0,COUNTIF(Sheet!$BP$4:$BP$151,D256),0))+
MIN(1,IF(COUNTIF($O$25:$Q$25,IF(OR(DAY(F256)=0,23&lt;DAY(F256)),E256,G256))&gt;0,COUNTIF(Sheet!$BS$4:$BS$151,D256),0))+
MIN(1,IF(COUNTIF($O$26:$Q$26,IF(OR(DAY(F256)=0,24&lt;DAY(F256)),E256,G256))&gt;0,COUNTIF(Sheet!$BV$4:$BV$151,D256),0))+
MIN(1,IF(COUNTIF($O$27:$Q$27,IF(OR(DAY(F256)=0,25&lt;DAY(F256)),E256,G256))&gt;0,COUNTIF(Sheet!$BY$4:$BY$151,D256),0))+
MIN(1,IF(COUNTIF($O$28:$Q$28,IF(OR(DAY(F256)=0,26&lt;DAY(F256)),E256,G256))&gt;0,COUNTIF(Sheet!$CB$4:$CB$151,D256),0))+
MIN(1,IF(COUNTIF($O$29:$Q$29,IF(OR(DAY(F256)=0,27&lt;DAY(F256)),E256,G256))&gt;0,COUNTIF(Sheet!$CE$4:$CE$151,D256),0))+
MIN(1,IF(COUNTIF($O$30:$Q$30,IF(OR(DAY(F256)=0,28&lt;DAY(F256)),E256,G256))&gt;0,COUNTIF(Sheet!$CH$4:$CH$151,D256),0))+
MIN(1,IF(COUNTIF($O$31:$Q$31,IF(OR(DAY(F256)=0,29&lt;DAY(F256)),E256,G256))&gt;0,COUNTIF(Sheet!$CK$4:$CK$151,D256),0))+
MIN(1,IF(COUNTIF($O$32:$Q$32,IF(OR(DAY(F256)=0,30&lt;DAY(F256)),E256,G256))&gt;0,COUNTIF(Sheet!$CN$4:$CN$151,D256),0))+
MIN(1,IF(COUNTIF($O$33:$Q$33,IF(OR(DAY(F256)=0,31&lt;DAY(F256)),E256,G256))&gt;0,COUNTIF(Sheet!$CQ$4:$CQ$151,D256),0)),"")</f>
        <v/>
      </c>
      <c r="J256" s="37" t="str">
        <f t="shared" ca="1" si="7"/>
        <v/>
      </c>
      <c r="K256" s="40" t="str">
        <f t="shared" ca="1" si="8"/>
        <v/>
      </c>
    </row>
    <row r="257" spans="4:11" x14ac:dyDescent="0.25">
      <c r="D257" s="39" t="str">
        <f>IF(ISBLANK(Sheet!EC255),"",IF(ISNUMBER(--Sheet!EC255),--Sheet!EC255,Sheet!EC255))</f>
        <v/>
      </c>
      <c r="E257" s="5" t="str">
        <f>IF(D257="","",IF(ISNUMBER(D257),"NEEDS NAME",IFERROR(VLOOKUP(D257,Data!$B$2:$C$300,2,FALSE),"ERROR")))</f>
        <v/>
      </c>
      <c r="F257" s="73"/>
      <c r="G257" s="74"/>
      <c r="H257" t="str">
        <f ca="1">IF(OR(E257="A1-2300",E257="B2-2300",E257="C3-2300"),IF(F257="",COUNTIF($O$3:$Q$33,E257),COUNTIF($O$3:INDIRECT(ADDRESS(DAY(F257)+1,COLUMN($Q$3))),E257)+COUNTIF(INDIRECT(ADDRESS(DAY(F257)+2,COLUMN($O$3))):$Q$33,G257)),"")</f>
        <v/>
      </c>
      <c r="I257" s="46" t="str">
        <f>IF(OR(E257="A1-2300",E257="B2-2300",E257="C3-2300"),
MIN(1,IF(COUNTIF($O$3:$Q$3,IF(OR(DAY(F257)=0,1&lt;DAY(F257)),E257,G257))&gt;0,COUNTIF(Sheet!$E$4:$E$151,D257),0))+
MIN(1,IF(COUNTIF($O$4:$Q$4,IF(OR(DAY(F257)=0,2&lt;DAY(F257)),E257,G257))&gt;0,COUNTIF(Sheet!$H$4:$H$151,D257),0))+
MIN(1,IF(COUNTIF($O$5:$Q$5,IF(OR(DAY(F257)=0,3&lt;DAY(F257)),E257,G257))&gt;0,COUNTIF(Sheet!$K$4:$K$151,D257),0))+
MIN(1,IF(COUNTIF($O$6:$Q$6,IF(OR(DAY(F257)=0,4&lt;DAY(F257)),E257,G257))&gt;0,COUNTIF(Sheet!$N$4:$N$151,D257),0))+
MIN(1,IF(COUNTIF($O$7:$Q$7,IF(OR(DAY(F257)=0,5&lt;DAY(F257)),E257,G257))&gt;0,COUNTIF(Sheet!$Q$4:$Q$151,D257),0))+
MIN(1,IF(COUNTIF($O$8:$Q$8,IF(OR(DAY(F257)=0,6&lt;DAY(F257)),E257,G257))&gt;0,COUNTIF(Sheet!$T$4:$T$151,D257),0))+
MIN(1,IF(COUNTIF($O$9:$Q$9,IF(OR(DAY(F257)=0,7&lt;DAY(F257)),E257,G257))&gt;0,COUNTIF(Sheet!$W$4:$W$151,D257),0))+
MIN(1,IF(COUNTIF($O$10:$Q$10,IF(OR(DAY(F257)=0,8&lt;DAY(F257)),E257,G257))&gt;0,COUNTIF(Sheet!$Z$4:$Z$151,D257),0))+
MIN(1,IF(COUNTIF($O$11:$Q$11,IF(OR(DAY(F257)=0,9&lt;DAY(F257)),E257,G257))&gt;0,COUNTIF(Sheet!$AC$4:$AC$151,D257),0))+
MIN(1,IF(COUNTIF($O$12:$Q$12,IF(OR(DAY(F257)=0,10&lt;DAY(F257)),E257,G257))&gt;0,COUNTIF(Sheet!$AF$4:$AF$151,D257),0))+
MIN(1,IF(COUNTIF($O$13:$Q$13,IF(OR(DAY(F257)=0,11&lt;DAY(F257)),E257,G257))&gt;0,COUNTIF(Sheet!$AI$4:$AI$151,D257),0))+
MIN(1,IF(COUNTIF($O$14:$Q$14,IF(OR(DAY(F257)=0,12&lt;DAY(F257)),E257,G257))&gt;0,COUNTIF(Sheet!$AL$4:$AL$151,D257),0))+
MIN(1,IF(COUNTIF($O$15:$Q$15,IF(OR(DAY(F257)=0,13&lt;DAY(F257)),E257,G257))&gt;0,COUNTIF(Sheet!$AO$4:$AO$151,D257),0))+
MIN(1,IF(COUNTIF($O$16:$Q$16,IF(OR(DAY(F257)=0,14&lt;DAY(F257)),E257,G257))&gt;0,COUNTIF(Sheet!$AR$4:$AR$151,D257),0))+
MIN(1,IF(COUNTIF($O$17:$Q$17,IF(OR(DAY(F257)=0,15&lt;DAY(F257)),E257,G257))&gt;0,COUNTIF(Sheet!$AU$4:$AU$151,D257),0))+
MIN(1,IF(COUNTIF($O$18:$Q$18,IF(OR(DAY(F257)=0,16&lt;DAY(F257)),E257,G257))&gt;0,COUNTIF(Sheet!$AX$4:$AX$151,D257),0))+
MIN(1,IF(COUNTIF($O$19:$Q$19,IF(OR(DAY(F257)=0,17&lt;DAY(F257)),E257,G257))&gt;0,COUNTIF(Sheet!$BA$4:$BA$151,D257),0))+
MIN(1,IF(COUNTIF($O$20:$Q$20,IF(OR(DAY(F257)=0,18&lt;DAY(F257)),E257,G257))&gt;0,COUNTIF(Sheet!$BD$4:$BD$151,D257),0))+
MIN(1,IF(COUNTIF($O$21:$Q$21,IF(OR(DAY(F257)=0,19&lt;DAY(F257)),E257,G257))&gt;0,COUNTIF(Sheet!$BG$4:$BG$151,D257),0))+
MIN(1,IF(COUNTIF($O$22:$Q$22,IF(OR(DAY(F257)=0,20&lt;DAY(F257)),E257,G257))&gt;0,COUNTIF(Sheet!$BJ$4:$BJ$151,D257),0))+
MIN(1,IF(COUNTIF($O$23:$Q$23,IF(OR(DAY(F257)=0,21&lt;DAY(F257)),E257,G257))&gt;0,COUNTIF(Sheet!$BM$4:$BM$151,D257),0))+
MIN(1,IF(COUNTIF($O$24:$Q$24,IF(OR(DAY(F257)=0,22&lt;DAY(F257)),E257,G257))&gt;0,COUNTIF(Sheet!$BP$4:$BP$151,D257),0))+
MIN(1,IF(COUNTIF($O$25:$Q$25,IF(OR(DAY(F257)=0,23&lt;DAY(F257)),E257,G257))&gt;0,COUNTIF(Sheet!$BS$4:$BS$151,D257),0))+
MIN(1,IF(COUNTIF($O$26:$Q$26,IF(OR(DAY(F257)=0,24&lt;DAY(F257)),E257,G257))&gt;0,COUNTIF(Sheet!$BV$4:$BV$151,D257),0))+
MIN(1,IF(COUNTIF($O$27:$Q$27,IF(OR(DAY(F257)=0,25&lt;DAY(F257)),E257,G257))&gt;0,COUNTIF(Sheet!$BY$4:$BY$151,D257),0))+
MIN(1,IF(COUNTIF($O$28:$Q$28,IF(OR(DAY(F257)=0,26&lt;DAY(F257)),E257,G257))&gt;0,COUNTIF(Sheet!$CB$4:$CB$151,D257),0))+
MIN(1,IF(COUNTIF($O$29:$Q$29,IF(OR(DAY(F257)=0,27&lt;DAY(F257)),E257,G257))&gt;0,COUNTIF(Sheet!$CE$4:$CE$151,D257),0))+
MIN(1,IF(COUNTIF($O$30:$Q$30,IF(OR(DAY(F257)=0,28&lt;DAY(F257)),E257,G257))&gt;0,COUNTIF(Sheet!$CH$4:$CH$151,D257),0))+
MIN(1,IF(COUNTIF($O$31:$Q$31,IF(OR(DAY(F257)=0,29&lt;DAY(F257)),E257,G257))&gt;0,COUNTIF(Sheet!$CK$4:$CK$151,D257),0))+
MIN(1,IF(COUNTIF($O$32:$Q$32,IF(OR(DAY(F257)=0,30&lt;DAY(F257)),E257,G257))&gt;0,COUNTIF(Sheet!$CN$4:$CN$151,D257),0))+
MIN(1,IF(COUNTIF($O$33:$Q$33,IF(OR(DAY(F257)=0,31&lt;DAY(F257)),E257,G257))&gt;0,COUNTIF(Sheet!$CQ$4:$CQ$151,D257),0)),"")</f>
        <v/>
      </c>
      <c r="J257" s="37" t="str">
        <f t="shared" ca="1" si="7"/>
        <v/>
      </c>
      <c r="K257" s="40" t="str">
        <f t="shared" ca="1" si="8"/>
        <v/>
      </c>
    </row>
    <row r="258" spans="4:11" x14ac:dyDescent="0.25">
      <c r="D258" s="39" t="str">
        <f>IF(ISBLANK(Sheet!EC256),"",IF(ISNUMBER(--Sheet!EC256),--Sheet!EC256,Sheet!EC256))</f>
        <v/>
      </c>
      <c r="E258" s="5" t="str">
        <f>IF(D258="","",IF(ISNUMBER(D258),"NEEDS NAME",IFERROR(VLOOKUP(D258,Data!$B$2:$C$300,2,FALSE),"ERROR")))</f>
        <v/>
      </c>
      <c r="F258" s="73"/>
      <c r="G258" s="74"/>
      <c r="H258" t="str">
        <f ca="1">IF(OR(E258="A1-2300",E258="B2-2300",E258="C3-2300"),IF(F258="",COUNTIF($O$3:$Q$33,E258),COUNTIF($O$3:INDIRECT(ADDRESS(DAY(F258)+1,COLUMN($Q$3))),E258)+COUNTIF(INDIRECT(ADDRESS(DAY(F258)+2,COLUMN($O$3))):$Q$33,G258)),"")</f>
        <v/>
      </c>
      <c r="I258" s="46" t="str">
        <f>IF(OR(E258="A1-2300",E258="B2-2300",E258="C3-2300"),
MIN(1,IF(COUNTIF($O$3:$Q$3,IF(OR(DAY(F258)=0,1&lt;DAY(F258)),E258,G258))&gt;0,COUNTIF(Sheet!$E$4:$E$151,D258),0))+
MIN(1,IF(COUNTIF($O$4:$Q$4,IF(OR(DAY(F258)=0,2&lt;DAY(F258)),E258,G258))&gt;0,COUNTIF(Sheet!$H$4:$H$151,D258),0))+
MIN(1,IF(COUNTIF($O$5:$Q$5,IF(OR(DAY(F258)=0,3&lt;DAY(F258)),E258,G258))&gt;0,COUNTIF(Sheet!$K$4:$K$151,D258),0))+
MIN(1,IF(COUNTIF($O$6:$Q$6,IF(OR(DAY(F258)=0,4&lt;DAY(F258)),E258,G258))&gt;0,COUNTIF(Sheet!$N$4:$N$151,D258),0))+
MIN(1,IF(COUNTIF($O$7:$Q$7,IF(OR(DAY(F258)=0,5&lt;DAY(F258)),E258,G258))&gt;0,COUNTIF(Sheet!$Q$4:$Q$151,D258),0))+
MIN(1,IF(COUNTIF($O$8:$Q$8,IF(OR(DAY(F258)=0,6&lt;DAY(F258)),E258,G258))&gt;0,COUNTIF(Sheet!$T$4:$T$151,D258),0))+
MIN(1,IF(COUNTIF($O$9:$Q$9,IF(OR(DAY(F258)=0,7&lt;DAY(F258)),E258,G258))&gt;0,COUNTIF(Sheet!$W$4:$W$151,D258),0))+
MIN(1,IF(COUNTIF($O$10:$Q$10,IF(OR(DAY(F258)=0,8&lt;DAY(F258)),E258,G258))&gt;0,COUNTIF(Sheet!$Z$4:$Z$151,D258),0))+
MIN(1,IF(COUNTIF($O$11:$Q$11,IF(OR(DAY(F258)=0,9&lt;DAY(F258)),E258,G258))&gt;0,COUNTIF(Sheet!$AC$4:$AC$151,D258),0))+
MIN(1,IF(COUNTIF($O$12:$Q$12,IF(OR(DAY(F258)=0,10&lt;DAY(F258)),E258,G258))&gt;0,COUNTIF(Sheet!$AF$4:$AF$151,D258),0))+
MIN(1,IF(COUNTIF($O$13:$Q$13,IF(OR(DAY(F258)=0,11&lt;DAY(F258)),E258,G258))&gt;0,COUNTIF(Sheet!$AI$4:$AI$151,D258),0))+
MIN(1,IF(COUNTIF($O$14:$Q$14,IF(OR(DAY(F258)=0,12&lt;DAY(F258)),E258,G258))&gt;0,COUNTIF(Sheet!$AL$4:$AL$151,D258),0))+
MIN(1,IF(COUNTIF($O$15:$Q$15,IF(OR(DAY(F258)=0,13&lt;DAY(F258)),E258,G258))&gt;0,COUNTIF(Sheet!$AO$4:$AO$151,D258),0))+
MIN(1,IF(COUNTIF($O$16:$Q$16,IF(OR(DAY(F258)=0,14&lt;DAY(F258)),E258,G258))&gt;0,COUNTIF(Sheet!$AR$4:$AR$151,D258),0))+
MIN(1,IF(COUNTIF($O$17:$Q$17,IF(OR(DAY(F258)=0,15&lt;DAY(F258)),E258,G258))&gt;0,COUNTIF(Sheet!$AU$4:$AU$151,D258),0))+
MIN(1,IF(COUNTIF($O$18:$Q$18,IF(OR(DAY(F258)=0,16&lt;DAY(F258)),E258,G258))&gt;0,COUNTIF(Sheet!$AX$4:$AX$151,D258),0))+
MIN(1,IF(COUNTIF($O$19:$Q$19,IF(OR(DAY(F258)=0,17&lt;DAY(F258)),E258,G258))&gt;0,COUNTIF(Sheet!$BA$4:$BA$151,D258),0))+
MIN(1,IF(COUNTIF($O$20:$Q$20,IF(OR(DAY(F258)=0,18&lt;DAY(F258)),E258,G258))&gt;0,COUNTIF(Sheet!$BD$4:$BD$151,D258),0))+
MIN(1,IF(COUNTIF($O$21:$Q$21,IF(OR(DAY(F258)=0,19&lt;DAY(F258)),E258,G258))&gt;0,COUNTIF(Sheet!$BG$4:$BG$151,D258),0))+
MIN(1,IF(COUNTIF($O$22:$Q$22,IF(OR(DAY(F258)=0,20&lt;DAY(F258)),E258,G258))&gt;0,COUNTIF(Sheet!$BJ$4:$BJ$151,D258),0))+
MIN(1,IF(COUNTIF($O$23:$Q$23,IF(OR(DAY(F258)=0,21&lt;DAY(F258)),E258,G258))&gt;0,COUNTIF(Sheet!$BM$4:$BM$151,D258),0))+
MIN(1,IF(COUNTIF($O$24:$Q$24,IF(OR(DAY(F258)=0,22&lt;DAY(F258)),E258,G258))&gt;0,COUNTIF(Sheet!$BP$4:$BP$151,D258),0))+
MIN(1,IF(COUNTIF($O$25:$Q$25,IF(OR(DAY(F258)=0,23&lt;DAY(F258)),E258,G258))&gt;0,COUNTIF(Sheet!$BS$4:$BS$151,D258),0))+
MIN(1,IF(COUNTIF($O$26:$Q$26,IF(OR(DAY(F258)=0,24&lt;DAY(F258)),E258,G258))&gt;0,COUNTIF(Sheet!$BV$4:$BV$151,D258),0))+
MIN(1,IF(COUNTIF($O$27:$Q$27,IF(OR(DAY(F258)=0,25&lt;DAY(F258)),E258,G258))&gt;0,COUNTIF(Sheet!$BY$4:$BY$151,D258),0))+
MIN(1,IF(COUNTIF($O$28:$Q$28,IF(OR(DAY(F258)=0,26&lt;DAY(F258)),E258,G258))&gt;0,COUNTIF(Sheet!$CB$4:$CB$151,D258),0))+
MIN(1,IF(COUNTIF($O$29:$Q$29,IF(OR(DAY(F258)=0,27&lt;DAY(F258)),E258,G258))&gt;0,COUNTIF(Sheet!$CE$4:$CE$151,D258),0))+
MIN(1,IF(COUNTIF($O$30:$Q$30,IF(OR(DAY(F258)=0,28&lt;DAY(F258)),E258,G258))&gt;0,COUNTIF(Sheet!$CH$4:$CH$151,D258),0))+
MIN(1,IF(COUNTIF($O$31:$Q$31,IF(OR(DAY(F258)=0,29&lt;DAY(F258)),E258,G258))&gt;0,COUNTIF(Sheet!$CK$4:$CK$151,D258),0))+
MIN(1,IF(COUNTIF($O$32:$Q$32,IF(OR(DAY(F258)=0,30&lt;DAY(F258)),E258,G258))&gt;0,COUNTIF(Sheet!$CN$4:$CN$151,D258),0))+
MIN(1,IF(COUNTIF($O$33:$Q$33,IF(OR(DAY(F258)=0,31&lt;DAY(F258)),E258,G258))&gt;0,COUNTIF(Sheet!$CQ$4:$CQ$151,D258),0)),"")</f>
        <v/>
      </c>
      <c r="J258" s="37" t="str">
        <f t="shared" ca="1" si="7"/>
        <v/>
      </c>
      <c r="K258" s="40" t="str">
        <f t="shared" ca="1" si="8"/>
        <v/>
      </c>
    </row>
    <row r="259" spans="4:11" x14ac:dyDescent="0.25">
      <c r="D259" s="39" t="str">
        <f>IF(ISBLANK(Sheet!EC257),"",IF(ISNUMBER(--Sheet!EC257),--Sheet!EC257,Sheet!EC257))</f>
        <v/>
      </c>
      <c r="E259" s="5" t="str">
        <f>IF(D259="","",IF(ISNUMBER(D259),"NEEDS NAME",IFERROR(VLOOKUP(D259,Data!$B$2:$C$300,2,FALSE),"ERROR")))</f>
        <v/>
      </c>
      <c r="F259" s="73"/>
      <c r="G259" s="74"/>
      <c r="H259" t="str">
        <f ca="1">IF(OR(E259="A1-2300",E259="B2-2300",E259="C3-2300"),IF(F259="",COUNTIF($O$3:$Q$33,E259),COUNTIF($O$3:INDIRECT(ADDRESS(DAY(F259)+1,COLUMN($Q$3))),E259)+COUNTIF(INDIRECT(ADDRESS(DAY(F259)+2,COLUMN($O$3))):$Q$33,G259)),"")</f>
        <v/>
      </c>
      <c r="I259" s="46" t="str">
        <f>IF(OR(E259="A1-2300",E259="B2-2300",E259="C3-2300"),
MIN(1,IF(COUNTIF($O$3:$Q$3,IF(OR(DAY(F259)=0,1&lt;DAY(F259)),E259,G259))&gt;0,COUNTIF(Sheet!$E$4:$E$151,D259),0))+
MIN(1,IF(COUNTIF($O$4:$Q$4,IF(OR(DAY(F259)=0,2&lt;DAY(F259)),E259,G259))&gt;0,COUNTIF(Sheet!$H$4:$H$151,D259),0))+
MIN(1,IF(COUNTIF($O$5:$Q$5,IF(OR(DAY(F259)=0,3&lt;DAY(F259)),E259,G259))&gt;0,COUNTIF(Sheet!$K$4:$K$151,D259),0))+
MIN(1,IF(COUNTIF($O$6:$Q$6,IF(OR(DAY(F259)=0,4&lt;DAY(F259)),E259,G259))&gt;0,COUNTIF(Sheet!$N$4:$N$151,D259),0))+
MIN(1,IF(COUNTIF($O$7:$Q$7,IF(OR(DAY(F259)=0,5&lt;DAY(F259)),E259,G259))&gt;0,COUNTIF(Sheet!$Q$4:$Q$151,D259),0))+
MIN(1,IF(COUNTIF($O$8:$Q$8,IF(OR(DAY(F259)=0,6&lt;DAY(F259)),E259,G259))&gt;0,COUNTIF(Sheet!$T$4:$T$151,D259),0))+
MIN(1,IF(COUNTIF($O$9:$Q$9,IF(OR(DAY(F259)=0,7&lt;DAY(F259)),E259,G259))&gt;0,COUNTIF(Sheet!$W$4:$W$151,D259),0))+
MIN(1,IF(COUNTIF($O$10:$Q$10,IF(OR(DAY(F259)=0,8&lt;DAY(F259)),E259,G259))&gt;0,COUNTIF(Sheet!$Z$4:$Z$151,D259),0))+
MIN(1,IF(COUNTIF($O$11:$Q$11,IF(OR(DAY(F259)=0,9&lt;DAY(F259)),E259,G259))&gt;0,COUNTIF(Sheet!$AC$4:$AC$151,D259),0))+
MIN(1,IF(COUNTIF($O$12:$Q$12,IF(OR(DAY(F259)=0,10&lt;DAY(F259)),E259,G259))&gt;0,COUNTIF(Sheet!$AF$4:$AF$151,D259),0))+
MIN(1,IF(COUNTIF($O$13:$Q$13,IF(OR(DAY(F259)=0,11&lt;DAY(F259)),E259,G259))&gt;0,COUNTIF(Sheet!$AI$4:$AI$151,D259),0))+
MIN(1,IF(COUNTIF($O$14:$Q$14,IF(OR(DAY(F259)=0,12&lt;DAY(F259)),E259,G259))&gt;0,COUNTIF(Sheet!$AL$4:$AL$151,D259),0))+
MIN(1,IF(COUNTIF($O$15:$Q$15,IF(OR(DAY(F259)=0,13&lt;DAY(F259)),E259,G259))&gt;0,COUNTIF(Sheet!$AO$4:$AO$151,D259),0))+
MIN(1,IF(COUNTIF($O$16:$Q$16,IF(OR(DAY(F259)=0,14&lt;DAY(F259)),E259,G259))&gt;0,COUNTIF(Sheet!$AR$4:$AR$151,D259),0))+
MIN(1,IF(COUNTIF($O$17:$Q$17,IF(OR(DAY(F259)=0,15&lt;DAY(F259)),E259,G259))&gt;0,COUNTIF(Sheet!$AU$4:$AU$151,D259),0))+
MIN(1,IF(COUNTIF($O$18:$Q$18,IF(OR(DAY(F259)=0,16&lt;DAY(F259)),E259,G259))&gt;0,COUNTIF(Sheet!$AX$4:$AX$151,D259),0))+
MIN(1,IF(COUNTIF($O$19:$Q$19,IF(OR(DAY(F259)=0,17&lt;DAY(F259)),E259,G259))&gt;0,COUNTIF(Sheet!$BA$4:$BA$151,D259),0))+
MIN(1,IF(COUNTIF($O$20:$Q$20,IF(OR(DAY(F259)=0,18&lt;DAY(F259)),E259,G259))&gt;0,COUNTIF(Sheet!$BD$4:$BD$151,D259),0))+
MIN(1,IF(COUNTIF($O$21:$Q$21,IF(OR(DAY(F259)=0,19&lt;DAY(F259)),E259,G259))&gt;0,COUNTIF(Sheet!$BG$4:$BG$151,D259),0))+
MIN(1,IF(COUNTIF($O$22:$Q$22,IF(OR(DAY(F259)=0,20&lt;DAY(F259)),E259,G259))&gt;0,COUNTIF(Sheet!$BJ$4:$BJ$151,D259),0))+
MIN(1,IF(COUNTIF($O$23:$Q$23,IF(OR(DAY(F259)=0,21&lt;DAY(F259)),E259,G259))&gt;0,COUNTIF(Sheet!$BM$4:$BM$151,D259),0))+
MIN(1,IF(COUNTIF($O$24:$Q$24,IF(OR(DAY(F259)=0,22&lt;DAY(F259)),E259,G259))&gt;0,COUNTIF(Sheet!$BP$4:$BP$151,D259),0))+
MIN(1,IF(COUNTIF($O$25:$Q$25,IF(OR(DAY(F259)=0,23&lt;DAY(F259)),E259,G259))&gt;0,COUNTIF(Sheet!$BS$4:$BS$151,D259),0))+
MIN(1,IF(COUNTIF($O$26:$Q$26,IF(OR(DAY(F259)=0,24&lt;DAY(F259)),E259,G259))&gt;0,COUNTIF(Sheet!$BV$4:$BV$151,D259),0))+
MIN(1,IF(COUNTIF($O$27:$Q$27,IF(OR(DAY(F259)=0,25&lt;DAY(F259)),E259,G259))&gt;0,COUNTIF(Sheet!$BY$4:$BY$151,D259),0))+
MIN(1,IF(COUNTIF($O$28:$Q$28,IF(OR(DAY(F259)=0,26&lt;DAY(F259)),E259,G259))&gt;0,COUNTIF(Sheet!$CB$4:$CB$151,D259),0))+
MIN(1,IF(COUNTIF($O$29:$Q$29,IF(OR(DAY(F259)=0,27&lt;DAY(F259)),E259,G259))&gt;0,COUNTIF(Sheet!$CE$4:$CE$151,D259),0))+
MIN(1,IF(COUNTIF($O$30:$Q$30,IF(OR(DAY(F259)=0,28&lt;DAY(F259)),E259,G259))&gt;0,COUNTIF(Sheet!$CH$4:$CH$151,D259),0))+
MIN(1,IF(COUNTIF($O$31:$Q$31,IF(OR(DAY(F259)=0,29&lt;DAY(F259)),E259,G259))&gt;0,COUNTIF(Sheet!$CK$4:$CK$151,D259),0))+
MIN(1,IF(COUNTIF($O$32:$Q$32,IF(OR(DAY(F259)=0,30&lt;DAY(F259)),E259,G259))&gt;0,COUNTIF(Sheet!$CN$4:$CN$151,D259),0))+
MIN(1,IF(COUNTIF($O$33:$Q$33,IF(OR(DAY(F259)=0,31&lt;DAY(F259)),E259,G259))&gt;0,COUNTIF(Sheet!$CQ$4:$CQ$151,D259),0)),"")</f>
        <v/>
      </c>
      <c r="J259" s="37" t="str">
        <f t="shared" ref="J259:J300" ca="1" si="9">IF(OR(H259=0,H259=""),"",I259/H259)</f>
        <v/>
      </c>
      <c r="K259" s="40" t="str">
        <f t="shared" ref="K259:K300" ca="1" si="10">IF(J259="","",_xlfn.RANK.EQ(J259,$J$3:$J$300))</f>
        <v/>
      </c>
    </row>
    <row r="260" spans="4:11" x14ac:dyDescent="0.25">
      <c r="D260" s="39" t="str">
        <f>IF(ISBLANK(Sheet!EC258),"",IF(ISNUMBER(--Sheet!EC258),--Sheet!EC258,Sheet!EC258))</f>
        <v/>
      </c>
      <c r="E260" s="5" t="str">
        <f>IF(D260="","",IF(ISNUMBER(D260),"NEEDS NAME",IFERROR(VLOOKUP(D260,Data!$B$2:$C$300,2,FALSE),"ERROR")))</f>
        <v/>
      </c>
      <c r="F260" s="73"/>
      <c r="G260" s="74"/>
      <c r="H260" t="str">
        <f ca="1">IF(OR(E260="A1-2300",E260="B2-2300",E260="C3-2300"),IF(F260="",COUNTIF($O$3:$Q$33,E260),COUNTIF($O$3:INDIRECT(ADDRESS(DAY(F260)+1,COLUMN($Q$3))),E260)+COUNTIF(INDIRECT(ADDRESS(DAY(F260)+2,COLUMN($O$3))):$Q$33,G260)),"")</f>
        <v/>
      </c>
      <c r="I260" s="46" t="str">
        <f>IF(OR(E260="A1-2300",E260="B2-2300",E260="C3-2300"),
MIN(1,IF(COUNTIF($O$3:$Q$3,IF(OR(DAY(F260)=0,1&lt;DAY(F260)),E260,G260))&gt;0,COUNTIF(Sheet!$E$4:$E$151,D260),0))+
MIN(1,IF(COUNTIF($O$4:$Q$4,IF(OR(DAY(F260)=0,2&lt;DAY(F260)),E260,G260))&gt;0,COUNTIF(Sheet!$H$4:$H$151,D260),0))+
MIN(1,IF(COUNTIF($O$5:$Q$5,IF(OR(DAY(F260)=0,3&lt;DAY(F260)),E260,G260))&gt;0,COUNTIF(Sheet!$K$4:$K$151,D260),0))+
MIN(1,IF(COUNTIF($O$6:$Q$6,IF(OR(DAY(F260)=0,4&lt;DAY(F260)),E260,G260))&gt;0,COUNTIF(Sheet!$N$4:$N$151,D260),0))+
MIN(1,IF(COUNTIF($O$7:$Q$7,IF(OR(DAY(F260)=0,5&lt;DAY(F260)),E260,G260))&gt;0,COUNTIF(Sheet!$Q$4:$Q$151,D260),0))+
MIN(1,IF(COUNTIF($O$8:$Q$8,IF(OR(DAY(F260)=0,6&lt;DAY(F260)),E260,G260))&gt;0,COUNTIF(Sheet!$T$4:$T$151,D260),0))+
MIN(1,IF(COUNTIF($O$9:$Q$9,IF(OR(DAY(F260)=0,7&lt;DAY(F260)),E260,G260))&gt;0,COUNTIF(Sheet!$W$4:$W$151,D260),0))+
MIN(1,IF(COUNTIF($O$10:$Q$10,IF(OR(DAY(F260)=0,8&lt;DAY(F260)),E260,G260))&gt;0,COUNTIF(Sheet!$Z$4:$Z$151,D260),0))+
MIN(1,IF(COUNTIF($O$11:$Q$11,IF(OR(DAY(F260)=0,9&lt;DAY(F260)),E260,G260))&gt;0,COUNTIF(Sheet!$AC$4:$AC$151,D260),0))+
MIN(1,IF(COUNTIF($O$12:$Q$12,IF(OR(DAY(F260)=0,10&lt;DAY(F260)),E260,G260))&gt;0,COUNTIF(Sheet!$AF$4:$AF$151,D260),0))+
MIN(1,IF(COUNTIF($O$13:$Q$13,IF(OR(DAY(F260)=0,11&lt;DAY(F260)),E260,G260))&gt;0,COUNTIF(Sheet!$AI$4:$AI$151,D260),0))+
MIN(1,IF(COUNTIF($O$14:$Q$14,IF(OR(DAY(F260)=0,12&lt;DAY(F260)),E260,G260))&gt;0,COUNTIF(Sheet!$AL$4:$AL$151,D260),0))+
MIN(1,IF(COUNTIF($O$15:$Q$15,IF(OR(DAY(F260)=0,13&lt;DAY(F260)),E260,G260))&gt;0,COUNTIF(Sheet!$AO$4:$AO$151,D260),0))+
MIN(1,IF(COUNTIF($O$16:$Q$16,IF(OR(DAY(F260)=0,14&lt;DAY(F260)),E260,G260))&gt;0,COUNTIF(Sheet!$AR$4:$AR$151,D260),0))+
MIN(1,IF(COUNTIF($O$17:$Q$17,IF(OR(DAY(F260)=0,15&lt;DAY(F260)),E260,G260))&gt;0,COUNTIF(Sheet!$AU$4:$AU$151,D260),0))+
MIN(1,IF(COUNTIF($O$18:$Q$18,IF(OR(DAY(F260)=0,16&lt;DAY(F260)),E260,G260))&gt;0,COUNTIF(Sheet!$AX$4:$AX$151,D260),0))+
MIN(1,IF(COUNTIF($O$19:$Q$19,IF(OR(DAY(F260)=0,17&lt;DAY(F260)),E260,G260))&gt;0,COUNTIF(Sheet!$BA$4:$BA$151,D260),0))+
MIN(1,IF(COUNTIF($O$20:$Q$20,IF(OR(DAY(F260)=0,18&lt;DAY(F260)),E260,G260))&gt;0,COUNTIF(Sheet!$BD$4:$BD$151,D260),0))+
MIN(1,IF(COUNTIF($O$21:$Q$21,IF(OR(DAY(F260)=0,19&lt;DAY(F260)),E260,G260))&gt;0,COUNTIF(Sheet!$BG$4:$BG$151,D260),0))+
MIN(1,IF(COUNTIF($O$22:$Q$22,IF(OR(DAY(F260)=0,20&lt;DAY(F260)),E260,G260))&gt;0,COUNTIF(Sheet!$BJ$4:$BJ$151,D260),0))+
MIN(1,IF(COUNTIF($O$23:$Q$23,IF(OR(DAY(F260)=0,21&lt;DAY(F260)),E260,G260))&gt;0,COUNTIF(Sheet!$BM$4:$BM$151,D260),0))+
MIN(1,IF(COUNTIF($O$24:$Q$24,IF(OR(DAY(F260)=0,22&lt;DAY(F260)),E260,G260))&gt;0,COUNTIF(Sheet!$BP$4:$BP$151,D260),0))+
MIN(1,IF(COUNTIF($O$25:$Q$25,IF(OR(DAY(F260)=0,23&lt;DAY(F260)),E260,G260))&gt;0,COUNTIF(Sheet!$BS$4:$BS$151,D260),0))+
MIN(1,IF(COUNTIF($O$26:$Q$26,IF(OR(DAY(F260)=0,24&lt;DAY(F260)),E260,G260))&gt;0,COUNTIF(Sheet!$BV$4:$BV$151,D260),0))+
MIN(1,IF(COUNTIF($O$27:$Q$27,IF(OR(DAY(F260)=0,25&lt;DAY(F260)),E260,G260))&gt;0,COUNTIF(Sheet!$BY$4:$BY$151,D260),0))+
MIN(1,IF(COUNTIF($O$28:$Q$28,IF(OR(DAY(F260)=0,26&lt;DAY(F260)),E260,G260))&gt;0,COUNTIF(Sheet!$CB$4:$CB$151,D260),0))+
MIN(1,IF(COUNTIF($O$29:$Q$29,IF(OR(DAY(F260)=0,27&lt;DAY(F260)),E260,G260))&gt;0,COUNTIF(Sheet!$CE$4:$CE$151,D260),0))+
MIN(1,IF(COUNTIF($O$30:$Q$30,IF(OR(DAY(F260)=0,28&lt;DAY(F260)),E260,G260))&gt;0,COUNTIF(Sheet!$CH$4:$CH$151,D260),0))+
MIN(1,IF(COUNTIF($O$31:$Q$31,IF(OR(DAY(F260)=0,29&lt;DAY(F260)),E260,G260))&gt;0,COUNTIF(Sheet!$CK$4:$CK$151,D260),0))+
MIN(1,IF(COUNTIF($O$32:$Q$32,IF(OR(DAY(F260)=0,30&lt;DAY(F260)),E260,G260))&gt;0,COUNTIF(Sheet!$CN$4:$CN$151,D260),0))+
MIN(1,IF(COUNTIF($O$33:$Q$33,IF(OR(DAY(F260)=0,31&lt;DAY(F260)),E260,G260))&gt;0,COUNTIF(Sheet!$CQ$4:$CQ$151,D260),0)),"")</f>
        <v/>
      </c>
      <c r="J260" s="37" t="str">
        <f t="shared" ca="1" si="9"/>
        <v/>
      </c>
      <c r="K260" s="40" t="str">
        <f t="shared" ca="1" si="10"/>
        <v/>
      </c>
    </row>
    <row r="261" spans="4:11" x14ac:dyDescent="0.25">
      <c r="D261" s="39" t="str">
        <f>IF(ISBLANK(Sheet!EC259),"",IF(ISNUMBER(--Sheet!EC259),--Sheet!EC259,Sheet!EC259))</f>
        <v/>
      </c>
      <c r="E261" s="5" t="str">
        <f>IF(D261="","",IF(ISNUMBER(D261),"NEEDS NAME",IFERROR(VLOOKUP(D261,Data!$B$2:$C$300,2,FALSE),"ERROR")))</f>
        <v/>
      </c>
      <c r="F261" s="73"/>
      <c r="G261" s="74"/>
      <c r="H261" t="str">
        <f ca="1">IF(OR(E261="A1-2300",E261="B2-2300",E261="C3-2300"),IF(F261="",COUNTIF($O$3:$Q$33,E261),COUNTIF($O$3:INDIRECT(ADDRESS(DAY(F261)+1,COLUMN($Q$3))),E261)+COUNTIF(INDIRECT(ADDRESS(DAY(F261)+2,COLUMN($O$3))):$Q$33,G261)),"")</f>
        <v/>
      </c>
      <c r="I261" s="46" t="str">
        <f>IF(OR(E261="A1-2300",E261="B2-2300",E261="C3-2300"),
MIN(1,IF(COUNTIF($O$3:$Q$3,IF(OR(DAY(F261)=0,1&lt;DAY(F261)),E261,G261))&gt;0,COUNTIF(Sheet!$E$4:$E$151,D261),0))+
MIN(1,IF(COUNTIF($O$4:$Q$4,IF(OR(DAY(F261)=0,2&lt;DAY(F261)),E261,G261))&gt;0,COUNTIF(Sheet!$H$4:$H$151,D261),0))+
MIN(1,IF(COUNTIF($O$5:$Q$5,IF(OR(DAY(F261)=0,3&lt;DAY(F261)),E261,G261))&gt;0,COUNTIF(Sheet!$K$4:$K$151,D261),0))+
MIN(1,IF(COUNTIF($O$6:$Q$6,IF(OR(DAY(F261)=0,4&lt;DAY(F261)),E261,G261))&gt;0,COUNTIF(Sheet!$N$4:$N$151,D261),0))+
MIN(1,IF(COUNTIF($O$7:$Q$7,IF(OR(DAY(F261)=0,5&lt;DAY(F261)),E261,G261))&gt;0,COUNTIF(Sheet!$Q$4:$Q$151,D261),0))+
MIN(1,IF(COUNTIF($O$8:$Q$8,IF(OR(DAY(F261)=0,6&lt;DAY(F261)),E261,G261))&gt;0,COUNTIF(Sheet!$T$4:$T$151,D261),0))+
MIN(1,IF(COUNTIF($O$9:$Q$9,IF(OR(DAY(F261)=0,7&lt;DAY(F261)),E261,G261))&gt;0,COUNTIF(Sheet!$W$4:$W$151,D261),0))+
MIN(1,IF(COUNTIF($O$10:$Q$10,IF(OR(DAY(F261)=0,8&lt;DAY(F261)),E261,G261))&gt;0,COUNTIF(Sheet!$Z$4:$Z$151,D261),0))+
MIN(1,IF(COUNTIF($O$11:$Q$11,IF(OR(DAY(F261)=0,9&lt;DAY(F261)),E261,G261))&gt;0,COUNTIF(Sheet!$AC$4:$AC$151,D261),0))+
MIN(1,IF(COUNTIF($O$12:$Q$12,IF(OR(DAY(F261)=0,10&lt;DAY(F261)),E261,G261))&gt;0,COUNTIF(Sheet!$AF$4:$AF$151,D261),0))+
MIN(1,IF(COUNTIF($O$13:$Q$13,IF(OR(DAY(F261)=0,11&lt;DAY(F261)),E261,G261))&gt;0,COUNTIF(Sheet!$AI$4:$AI$151,D261),0))+
MIN(1,IF(COUNTIF($O$14:$Q$14,IF(OR(DAY(F261)=0,12&lt;DAY(F261)),E261,G261))&gt;0,COUNTIF(Sheet!$AL$4:$AL$151,D261),0))+
MIN(1,IF(COUNTIF($O$15:$Q$15,IF(OR(DAY(F261)=0,13&lt;DAY(F261)),E261,G261))&gt;0,COUNTIF(Sheet!$AO$4:$AO$151,D261),0))+
MIN(1,IF(COUNTIF($O$16:$Q$16,IF(OR(DAY(F261)=0,14&lt;DAY(F261)),E261,G261))&gt;0,COUNTIF(Sheet!$AR$4:$AR$151,D261),0))+
MIN(1,IF(COUNTIF($O$17:$Q$17,IF(OR(DAY(F261)=0,15&lt;DAY(F261)),E261,G261))&gt;0,COUNTIF(Sheet!$AU$4:$AU$151,D261),0))+
MIN(1,IF(COUNTIF($O$18:$Q$18,IF(OR(DAY(F261)=0,16&lt;DAY(F261)),E261,G261))&gt;0,COUNTIF(Sheet!$AX$4:$AX$151,D261),0))+
MIN(1,IF(COUNTIF($O$19:$Q$19,IF(OR(DAY(F261)=0,17&lt;DAY(F261)),E261,G261))&gt;0,COUNTIF(Sheet!$BA$4:$BA$151,D261),0))+
MIN(1,IF(COUNTIF($O$20:$Q$20,IF(OR(DAY(F261)=0,18&lt;DAY(F261)),E261,G261))&gt;0,COUNTIF(Sheet!$BD$4:$BD$151,D261),0))+
MIN(1,IF(COUNTIF($O$21:$Q$21,IF(OR(DAY(F261)=0,19&lt;DAY(F261)),E261,G261))&gt;0,COUNTIF(Sheet!$BG$4:$BG$151,D261),0))+
MIN(1,IF(COUNTIF($O$22:$Q$22,IF(OR(DAY(F261)=0,20&lt;DAY(F261)),E261,G261))&gt;0,COUNTIF(Sheet!$BJ$4:$BJ$151,D261),0))+
MIN(1,IF(COUNTIF($O$23:$Q$23,IF(OR(DAY(F261)=0,21&lt;DAY(F261)),E261,G261))&gt;0,COUNTIF(Sheet!$BM$4:$BM$151,D261),0))+
MIN(1,IF(COUNTIF($O$24:$Q$24,IF(OR(DAY(F261)=0,22&lt;DAY(F261)),E261,G261))&gt;0,COUNTIF(Sheet!$BP$4:$BP$151,D261),0))+
MIN(1,IF(COUNTIF($O$25:$Q$25,IF(OR(DAY(F261)=0,23&lt;DAY(F261)),E261,G261))&gt;0,COUNTIF(Sheet!$BS$4:$BS$151,D261),0))+
MIN(1,IF(COUNTIF($O$26:$Q$26,IF(OR(DAY(F261)=0,24&lt;DAY(F261)),E261,G261))&gt;0,COUNTIF(Sheet!$BV$4:$BV$151,D261),0))+
MIN(1,IF(COUNTIF($O$27:$Q$27,IF(OR(DAY(F261)=0,25&lt;DAY(F261)),E261,G261))&gt;0,COUNTIF(Sheet!$BY$4:$BY$151,D261),0))+
MIN(1,IF(COUNTIF($O$28:$Q$28,IF(OR(DAY(F261)=0,26&lt;DAY(F261)),E261,G261))&gt;0,COUNTIF(Sheet!$CB$4:$CB$151,D261),0))+
MIN(1,IF(COUNTIF($O$29:$Q$29,IF(OR(DAY(F261)=0,27&lt;DAY(F261)),E261,G261))&gt;0,COUNTIF(Sheet!$CE$4:$CE$151,D261),0))+
MIN(1,IF(COUNTIF($O$30:$Q$30,IF(OR(DAY(F261)=0,28&lt;DAY(F261)),E261,G261))&gt;0,COUNTIF(Sheet!$CH$4:$CH$151,D261),0))+
MIN(1,IF(COUNTIF($O$31:$Q$31,IF(OR(DAY(F261)=0,29&lt;DAY(F261)),E261,G261))&gt;0,COUNTIF(Sheet!$CK$4:$CK$151,D261),0))+
MIN(1,IF(COUNTIF($O$32:$Q$32,IF(OR(DAY(F261)=0,30&lt;DAY(F261)),E261,G261))&gt;0,COUNTIF(Sheet!$CN$4:$CN$151,D261),0))+
MIN(1,IF(COUNTIF($O$33:$Q$33,IF(OR(DAY(F261)=0,31&lt;DAY(F261)),E261,G261))&gt;0,COUNTIF(Sheet!$CQ$4:$CQ$151,D261),0)),"")</f>
        <v/>
      </c>
      <c r="J261" s="37" t="str">
        <f t="shared" ca="1" si="9"/>
        <v/>
      </c>
      <c r="K261" s="40" t="str">
        <f t="shared" ca="1" si="10"/>
        <v/>
      </c>
    </row>
    <row r="262" spans="4:11" x14ac:dyDescent="0.25">
      <c r="D262" s="39" t="str">
        <f>IF(ISBLANK(Sheet!EC260),"",IF(ISNUMBER(--Sheet!EC260),--Sheet!EC260,Sheet!EC260))</f>
        <v/>
      </c>
      <c r="E262" s="5" t="str">
        <f>IF(D262="","",IF(ISNUMBER(D262),"NEEDS NAME",IFERROR(VLOOKUP(D262,Data!$B$2:$C$300,2,FALSE),"ERROR")))</f>
        <v/>
      </c>
      <c r="F262" s="73"/>
      <c r="G262" s="74"/>
      <c r="H262" t="str">
        <f ca="1">IF(OR(E262="A1-2300",E262="B2-2300",E262="C3-2300"),IF(F262="",COUNTIF($O$3:$Q$33,E262),COUNTIF($O$3:INDIRECT(ADDRESS(DAY(F262)+1,COLUMN($Q$3))),E262)+COUNTIF(INDIRECT(ADDRESS(DAY(F262)+2,COLUMN($O$3))):$Q$33,G262)),"")</f>
        <v/>
      </c>
      <c r="I262" s="46" t="str">
        <f>IF(OR(E262="A1-2300",E262="B2-2300",E262="C3-2300"),
MIN(1,IF(COUNTIF($O$3:$Q$3,IF(OR(DAY(F262)=0,1&lt;DAY(F262)),E262,G262))&gt;0,COUNTIF(Sheet!$E$4:$E$151,D262),0))+
MIN(1,IF(COUNTIF($O$4:$Q$4,IF(OR(DAY(F262)=0,2&lt;DAY(F262)),E262,G262))&gt;0,COUNTIF(Sheet!$H$4:$H$151,D262),0))+
MIN(1,IF(COUNTIF($O$5:$Q$5,IF(OR(DAY(F262)=0,3&lt;DAY(F262)),E262,G262))&gt;0,COUNTIF(Sheet!$K$4:$K$151,D262),0))+
MIN(1,IF(COUNTIF($O$6:$Q$6,IF(OR(DAY(F262)=0,4&lt;DAY(F262)),E262,G262))&gt;0,COUNTIF(Sheet!$N$4:$N$151,D262),0))+
MIN(1,IF(COUNTIF($O$7:$Q$7,IF(OR(DAY(F262)=0,5&lt;DAY(F262)),E262,G262))&gt;0,COUNTIF(Sheet!$Q$4:$Q$151,D262),0))+
MIN(1,IF(COUNTIF($O$8:$Q$8,IF(OR(DAY(F262)=0,6&lt;DAY(F262)),E262,G262))&gt;0,COUNTIF(Sheet!$T$4:$T$151,D262),0))+
MIN(1,IF(COUNTIF($O$9:$Q$9,IF(OR(DAY(F262)=0,7&lt;DAY(F262)),E262,G262))&gt;0,COUNTIF(Sheet!$W$4:$W$151,D262),0))+
MIN(1,IF(COUNTIF($O$10:$Q$10,IF(OR(DAY(F262)=0,8&lt;DAY(F262)),E262,G262))&gt;0,COUNTIF(Sheet!$Z$4:$Z$151,D262),0))+
MIN(1,IF(COUNTIF($O$11:$Q$11,IF(OR(DAY(F262)=0,9&lt;DAY(F262)),E262,G262))&gt;0,COUNTIF(Sheet!$AC$4:$AC$151,D262),0))+
MIN(1,IF(COUNTIF($O$12:$Q$12,IF(OR(DAY(F262)=0,10&lt;DAY(F262)),E262,G262))&gt;0,COUNTIF(Sheet!$AF$4:$AF$151,D262),0))+
MIN(1,IF(COUNTIF($O$13:$Q$13,IF(OR(DAY(F262)=0,11&lt;DAY(F262)),E262,G262))&gt;0,COUNTIF(Sheet!$AI$4:$AI$151,D262),0))+
MIN(1,IF(COUNTIF($O$14:$Q$14,IF(OR(DAY(F262)=0,12&lt;DAY(F262)),E262,G262))&gt;0,COUNTIF(Sheet!$AL$4:$AL$151,D262),0))+
MIN(1,IF(COUNTIF($O$15:$Q$15,IF(OR(DAY(F262)=0,13&lt;DAY(F262)),E262,G262))&gt;0,COUNTIF(Sheet!$AO$4:$AO$151,D262),0))+
MIN(1,IF(COUNTIF($O$16:$Q$16,IF(OR(DAY(F262)=0,14&lt;DAY(F262)),E262,G262))&gt;0,COUNTIF(Sheet!$AR$4:$AR$151,D262),0))+
MIN(1,IF(COUNTIF($O$17:$Q$17,IF(OR(DAY(F262)=0,15&lt;DAY(F262)),E262,G262))&gt;0,COUNTIF(Sheet!$AU$4:$AU$151,D262),0))+
MIN(1,IF(COUNTIF($O$18:$Q$18,IF(OR(DAY(F262)=0,16&lt;DAY(F262)),E262,G262))&gt;0,COUNTIF(Sheet!$AX$4:$AX$151,D262),0))+
MIN(1,IF(COUNTIF($O$19:$Q$19,IF(OR(DAY(F262)=0,17&lt;DAY(F262)),E262,G262))&gt;0,COUNTIF(Sheet!$BA$4:$BA$151,D262),0))+
MIN(1,IF(COUNTIF($O$20:$Q$20,IF(OR(DAY(F262)=0,18&lt;DAY(F262)),E262,G262))&gt;0,COUNTIF(Sheet!$BD$4:$BD$151,D262),0))+
MIN(1,IF(COUNTIF($O$21:$Q$21,IF(OR(DAY(F262)=0,19&lt;DAY(F262)),E262,G262))&gt;0,COUNTIF(Sheet!$BG$4:$BG$151,D262),0))+
MIN(1,IF(COUNTIF($O$22:$Q$22,IF(OR(DAY(F262)=0,20&lt;DAY(F262)),E262,G262))&gt;0,COUNTIF(Sheet!$BJ$4:$BJ$151,D262),0))+
MIN(1,IF(COUNTIF($O$23:$Q$23,IF(OR(DAY(F262)=0,21&lt;DAY(F262)),E262,G262))&gt;0,COUNTIF(Sheet!$BM$4:$BM$151,D262),0))+
MIN(1,IF(COUNTIF($O$24:$Q$24,IF(OR(DAY(F262)=0,22&lt;DAY(F262)),E262,G262))&gt;0,COUNTIF(Sheet!$BP$4:$BP$151,D262),0))+
MIN(1,IF(COUNTIF($O$25:$Q$25,IF(OR(DAY(F262)=0,23&lt;DAY(F262)),E262,G262))&gt;0,COUNTIF(Sheet!$BS$4:$BS$151,D262),0))+
MIN(1,IF(COUNTIF($O$26:$Q$26,IF(OR(DAY(F262)=0,24&lt;DAY(F262)),E262,G262))&gt;0,COUNTIF(Sheet!$BV$4:$BV$151,D262),0))+
MIN(1,IF(COUNTIF($O$27:$Q$27,IF(OR(DAY(F262)=0,25&lt;DAY(F262)),E262,G262))&gt;0,COUNTIF(Sheet!$BY$4:$BY$151,D262),0))+
MIN(1,IF(COUNTIF($O$28:$Q$28,IF(OR(DAY(F262)=0,26&lt;DAY(F262)),E262,G262))&gt;0,COUNTIF(Sheet!$CB$4:$CB$151,D262),0))+
MIN(1,IF(COUNTIF($O$29:$Q$29,IF(OR(DAY(F262)=0,27&lt;DAY(F262)),E262,G262))&gt;0,COUNTIF(Sheet!$CE$4:$CE$151,D262),0))+
MIN(1,IF(COUNTIF($O$30:$Q$30,IF(OR(DAY(F262)=0,28&lt;DAY(F262)),E262,G262))&gt;0,COUNTIF(Sheet!$CH$4:$CH$151,D262),0))+
MIN(1,IF(COUNTIF($O$31:$Q$31,IF(OR(DAY(F262)=0,29&lt;DAY(F262)),E262,G262))&gt;0,COUNTIF(Sheet!$CK$4:$CK$151,D262),0))+
MIN(1,IF(COUNTIF($O$32:$Q$32,IF(OR(DAY(F262)=0,30&lt;DAY(F262)),E262,G262))&gt;0,COUNTIF(Sheet!$CN$4:$CN$151,D262),0))+
MIN(1,IF(COUNTIF($O$33:$Q$33,IF(OR(DAY(F262)=0,31&lt;DAY(F262)),E262,G262))&gt;0,COUNTIF(Sheet!$CQ$4:$CQ$151,D262),0)),"")</f>
        <v/>
      </c>
      <c r="J262" s="37" t="str">
        <f t="shared" ca="1" si="9"/>
        <v/>
      </c>
      <c r="K262" s="40" t="str">
        <f t="shared" ca="1" si="10"/>
        <v/>
      </c>
    </row>
    <row r="263" spans="4:11" x14ac:dyDescent="0.25">
      <c r="D263" s="39" t="str">
        <f>IF(ISBLANK(Sheet!EC261),"",IF(ISNUMBER(--Sheet!EC261),--Sheet!EC261,Sheet!EC261))</f>
        <v/>
      </c>
      <c r="E263" s="5" t="str">
        <f>IF(D263="","",IF(ISNUMBER(D263),"NEEDS NAME",IFERROR(VLOOKUP(D263,Data!$B$2:$C$300,2,FALSE),"ERROR")))</f>
        <v/>
      </c>
      <c r="F263" s="73"/>
      <c r="G263" s="74"/>
      <c r="H263" t="str">
        <f ca="1">IF(OR(E263="A1-2300",E263="B2-2300",E263="C3-2300"),IF(F263="",COUNTIF($O$3:$Q$33,E263),COUNTIF($O$3:INDIRECT(ADDRESS(DAY(F263)+1,COLUMN($Q$3))),E263)+COUNTIF(INDIRECT(ADDRESS(DAY(F263)+2,COLUMN($O$3))):$Q$33,G263)),"")</f>
        <v/>
      </c>
      <c r="I263" s="46" t="str">
        <f>IF(OR(E263="A1-2300",E263="B2-2300",E263="C3-2300"),
MIN(1,IF(COUNTIF($O$3:$Q$3,IF(OR(DAY(F263)=0,1&lt;DAY(F263)),E263,G263))&gt;0,COUNTIF(Sheet!$E$4:$E$151,D263),0))+
MIN(1,IF(COUNTIF($O$4:$Q$4,IF(OR(DAY(F263)=0,2&lt;DAY(F263)),E263,G263))&gt;0,COUNTIF(Sheet!$H$4:$H$151,D263),0))+
MIN(1,IF(COUNTIF($O$5:$Q$5,IF(OR(DAY(F263)=0,3&lt;DAY(F263)),E263,G263))&gt;0,COUNTIF(Sheet!$K$4:$K$151,D263),0))+
MIN(1,IF(COUNTIF($O$6:$Q$6,IF(OR(DAY(F263)=0,4&lt;DAY(F263)),E263,G263))&gt;0,COUNTIF(Sheet!$N$4:$N$151,D263),0))+
MIN(1,IF(COUNTIF($O$7:$Q$7,IF(OR(DAY(F263)=0,5&lt;DAY(F263)),E263,G263))&gt;0,COUNTIF(Sheet!$Q$4:$Q$151,D263),0))+
MIN(1,IF(COUNTIF($O$8:$Q$8,IF(OR(DAY(F263)=0,6&lt;DAY(F263)),E263,G263))&gt;0,COUNTIF(Sheet!$T$4:$T$151,D263),0))+
MIN(1,IF(COUNTIF($O$9:$Q$9,IF(OR(DAY(F263)=0,7&lt;DAY(F263)),E263,G263))&gt;0,COUNTIF(Sheet!$W$4:$W$151,D263),0))+
MIN(1,IF(COUNTIF($O$10:$Q$10,IF(OR(DAY(F263)=0,8&lt;DAY(F263)),E263,G263))&gt;0,COUNTIF(Sheet!$Z$4:$Z$151,D263),0))+
MIN(1,IF(COUNTIF($O$11:$Q$11,IF(OR(DAY(F263)=0,9&lt;DAY(F263)),E263,G263))&gt;0,COUNTIF(Sheet!$AC$4:$AC$151,D263),0))+
MIN(1,IF(COUNTIF($O$12:$Q$12,IF(OR(DAY(F263)=0,10&lt;DAY(F263)),E263,G263))&gt;0,COUNTIF(Sheet!$AF$4:$AF$151,D263),0))+
MIN(1,IF(COUNTIF($O$13:$Q$13,IF(OR(DAY(F263)=0,11&lt;DAY(F263)),E263,G263))&gt;0,COUNTIF(Sheet!$AI$4:$AI$151,D263),0))+
MIN(1,IF(COUNTIF($O$14:$Q$14,IF(OR(DAY(F263)=0,12&lt;DAY(F263)),E263,G263))&gt;0,COUNTIF(Sheet!$AL$4:$AL$151,D263),0))+
MIN(1,IF(COUNTIF($O$15:$Q$15,IF(OR(DAY(F263)=0,13&lt;DAY(F263)),E263,G263))&gt;0,COUNTIF(Sheet!$AO$4:$AO$151,D263),0))+
MIN(1,IF(COUNTIF($O$16:$Q$16,IF(OR(DAY(F263)=0,14&lt;DAY(F263)),E263,G263))&gt;0,COUNTIF(Sheet!$AR$4:$AR$151,D263),0))+
MIN(1,IF(COUNTIF($O$17:$Q$17,IF(OR(DAY(F263)=0,15&lt;DAY(F263)),E263,G263))&gt;0,COUNTIF(Sheet!$AU$4:$AU$151,D263),0))+
MIN(1,IF(COUNTIF($O$18:$Q$18,IF(OR(DAY(F263)=0,16&lt;DAY(F263)),E263,G263))&gt;0,COUNTIF(Sheet!$AX$4:$AX$151,D263),0))+
MIN(1,IF(COUNTIF($O$19:$Q$19,IF(OR(DAY(F263)=0,17&lt;DAY(F263)),E263,G263))&gt;0,COUNTIF(Sheet!$BA$4:$BA$151,D263),0))+
MIN(1,IF(COUNTIF($O$20:$Q$20,IF(OR(DAY(F263)=0,18&lt;DAY(F263)),E263,G263))&gt;0,COUNTIF(Sheet!$BD$4:$BD$151,D263),0))+
MIN(1,IF(COUNTIF($O$21:$Q$21,IF(OR(DAY(F263)=0,19&lt;DAY(F263)),E263,G263))&gt;0,COUNTIF(Sheet!$BG$4:$BG$151,D263),0))+
MIN(1,IF(COUNTIF($O$22:$Q$22,IF(OR(DAY(F263)=0,20&lt;DAY(F263)),E263,G263))&gt;0,COUNTIF(Sheet!$BJ$4:$BJ$151,D263),0))+
MIN(1,IF(COUNTIF($O$23:$Q$23,IF(OR(DAY(F263)=0,21&lt;DAY(F263)),E263,G263))&gt;0,COUNTIF(Sheet!$BM$4:$BM$151,D263),0))+
MIN(1,IF(COUNTIF($O$24:$Q$24,IF(OR(DAY(F263)=0,22&lt;DAY(F263)),E263,G263))&gt;0,COUNTIF(Sheet!$BP$4:$BP$151,D263),0))+
MIN(1,IF(COUNTIF($O$25:$Q$25,IF(OR(DAY(F263)=0,23&lt;DAY(F263)),E263,G263))&gt;0,COUNTIF(Sheet!$BS$4:$BS$151,D263),0))+
MIN(1,IF(COUNTIF($O$26:$Q$26,IF(OR(DAY(F263)=0,24&lt;DAY(F263)),E263,G263))&gt;0,COUNTIF(Sheet!$BV$4:$BV$151,D263),0))+
MIN(1,IF(COUNTIF($O$27:$Q$27,IF(OR(DAY(F263)=0,25&lt;DAY(F263)),E263,G263))&gt;0,COUNTIF(Sheet!$BY$4:$BY$151,D263),0))+
MIN(1,IF(COUNTIF($O$28:$Q$28,IF(OR(DAY(F263)=0,26&lt;DAY(F263)),E263,G263))&gt;0,COUNTIF(Sheet!$CB$4:$CB$151,D263),0))+
MIN(1,IF(COUNTIF($O$29:$Q$29,IF(OR(DAY(F263)=0,27&lt;DAY(F263)),E263,G263))&gt;0,COUNTIF(Sheet!$CE$4:$CE$151,D263),0))+
MIN(1,IF(COUNTIF($O$30:$Q$30,IF(OR(DAY(F263)=0,28&lt;DAY(F263)),E263,G263))&gt;0,COUNTIF(Sheet!$CH$4:$CH$151,D263),0))+
MIN(1,IF(COUNTIF($O$31:$Q$31,IF(OR(DAY(F263)=0,29&lt;DAY(F263)),E263,G263))&gt;0,COUNTIF(Sheet!$CK$4:$CK$151,D263),0))+
MIN(1,IF(COUNTIF($O$32:$Q$32,IF(OR(DAY(F263)=0,30&lt;DAY(F263)),E263,G263))&gt;0,COUNTIF(Sheet!$CN$4:$CN$151,D263),0))+
MIN(1,IF(COUNTIF($O$33:$Q$33,IF(OR(DAY(F263)=0,31&lt;DAY(F263)),E263,G263))&gt;0,COUNTIF(Sheet!$CQ$4:$CQ$151,D263),0)),"")</f>
        <v/>
      </c>
      <c r="J263" s="37" t="str">
        <f t="shared" ca="1" si="9"/>
        <v/>
      </c>
      <c r="K263" s="40" t="str">
        <f t="shared" ca="1" si="10"/>
        <v/>
      </c>
    </row>
    <row r="264" spans="4:11" x14ac:dyDescent="0.25">
      <c r="D264" s="39" t="str">
        <f>IF(ISBLANK(Sheet!EC262),"",IF(ISNUMBER(--Sheet!EC262),--Sheet!EC262,Sheet!EC262))</f>
        <v/>
      </c>
      <c r="E264" s="5" t="str">
        <f>IF(D264="","",IF(ISNUMBER(D264),"NEEDS NAME",IFERROR(VLOOKUP(D264,Data!$B$2:$C$300,2,FALSE),"ERROR")))</f>
        <v/>
      </c>
      <c r="F264" s="73"/>
      <c r="G264" s="74"/>
      <c r="H264" t="str">
        <f ca="1">IF(OR(E264="A1-2300",E264="B2-2300",E264="C3-2300"),IF(F264="",COUNTIF($O$3:$Q$33,E264),COUNTIF($O$3:INDIRECT(ADDRESS(DAY(F264)+1,COLUMN($Q$3))),E264)+COUNTIF(INDIRECT(ADDRESS(DAY(F264)+2,COLUMN($O$3))):$Q$33,G264)),"")</f>
        <v/>
      </c>
      <c r="I264" s="46" t="str">
        <f>IF(OR(E264="A1-2300",E264="B2-2300",E264="C3-2300"),
MIN(1,IF(COUNTIF($O$3:$Q$3,IF(OR(DAY(F264)=0,1&lt;DAY(F264)),E264,G264))&gt;0,COUNTIF(Sheet!$E$4:$E$151,D264),0))+
MIN(1,IF(COUNTIF($O$4:$Q$4,IF(OR(DAY(F264)=0,2&lt;DAY(F264)),E264,G264))&gt;0,COUNTIF(Sheet!$H$4:$H$151,D264),0))+
MIN(1,IF(COUNTIF($O$5:$Q$5,IF(OR(DAY(F264)=0,3&lt;DAY(F264)),E264,G264))&gt;0,COUNTIF(Sheet!$K$4:$K$151,D264),0))+
MIN(1,IF(COUNTIF($O$6:$Q$6,IF(OR(DAY(F264)=0,4&lt;DAY(F264)),E264,G264))&gt;0,COUNTIF(Sheet!$N$4:$N$151,D264),0))+
MIN(1,IF(COUNTIF($O$7:$Q$7,IF(OR(DAY(F264)=0,5&lt;DAY(F264)),E264,G264))&gt;0,COUNTIF(Sheet!$Q$4:$Q$151,D264),0))+
MIN(1,IF(COUNTIF($O$8:$Q$8,IF(OR(DAY(F264)=0,6&lt;DAY(F264)),E264,G264))&gt;0,COUNTIF(Sheet!$T$4:$T$151,D264),0))+
MIN(1,IF(COUNTIF($O$9:$Q$9,IF(OR(DAY(F264)=0,7&lt;DAY(F264)),E264,G264))&gt;0,COUNTIF(Sheet!$W$4:$W$151,D264),0))+
MIN(1,IF(COUNTIF($O$10:$Q$10,IF(OR(DAY(F264)=0,8&lt;DAY(F264)),E264,G264))&gt;0,COUNTIF(Sheet!$Z$4:$Z$151,D264),0))+
MIN(1,IF(COUNTIF($O$11:$Q$11,IF(OR(DAY(F264)=0,9&lt;DAY(F264)),E264,G264))&gt;0,COUNTIF(Sheet!$AC$4:$AC$151,D264),0))+
MIN(1,IF(COUNTIF($O$12:$Q$12,IF(OR(DAY(F264)=0,10&lt;DAY(F264)),E264,G264))&gt;0,COUNTIF(Sheet!$AF$4:$AF$151,D264),0))+
MIN(1,IF(COUNTIF($O$13:$Q$13,IF(OR(DAY(F264)=0,11&lt;DAY(F264)),E264,G264))&gt;0,COUNTIF(Sheet!$AI$4:$AI$151,D264),0))+
MIN(1,IF(COUNTIF($O$14:$Q$14,IF(OR(DAY(F264)=0,12&lt;DAY(F264)),E264,G264))&gt;0,COUNTIF(Sheet!$AL$4:$AL$151,D264),0))+
MIN(1,IF(COUNTIF($O$15:$Q$15,IF(OR(DAY(F264)=0,13&lt;DAY(F264)),E264,G264))&gt;0,COUNTIF(Sheet!$AO$4:$AO$151,D264),0))+
MIN(1,IF(COUNTIF($O$16:$Q$16,IF(OR(DAY(F264)=0,14&lt;DAY(F264)),E264,G264))&gt;0,COUNTIF(Sheet!$AR$4:$AR$151,D264),0))+
MIN(1,IF(COUNTIF($O$17:$Q$17,IF(OR(DAY(F264)=0,15&lt;DAY(F264)),E264,G264))&gt;0,COUNTIF(Sheet!$AU$4:$AU$151,D264),0))+
MIN(1,IF(COUNTIF($O$18:$Q$18,IF(OR(DAY(F264)=0,16&lt;DAY(F264)),E264,G264))&gt;0,COUNTIF(Sheet!$AX$4:$AX$151,D264),0))+
MIN(1,IF(COUNTIF($O$19:$Q$19,IF(OR(DAY(F264)=0,17&lt;DAY(F264)),E264,G264))&gt;0,COUNTIF(Sheet!$BA$4:$BA$151,D264),0))+
MIN(1,IF(COUNTIF($O$20:$Q$20,IF(OR(DAY(F264)=0,18&lt;DAY(F264)),E264,G264))&gt;0,COUNTIF(Sheet!$BD$4:$BD$151,D264),0))+
MIN(1,IF(COUNTIF($O$21:$Q$21,IF(OR(DAY(F264)=0,19&lt;DAY(F264)),E264,G264))&gt;0,COUNTIF(Sheet!$BG$4:$BG$151,D264),0))+
MIN(1,IF(COUNTIF($O$22:$Q$22,IF(OR(DAY(F264)=0,20&lt;DAY(F264)),E264,G264))&gt;0,COUNTIF(Sheet!$BJ$4:$BJ$151,D264),0))+
MIN(1,IF(COUNTIF($O$23:$Q$23,IF(OR(DAY(F264)=0,21&lt;DAY(F264)),E264,G264))&gt;0,COUNTIF(Sheet!$BM$4:$BM$151,D264),0))+
MIN(1,IF(COUNTIF($O$24:$Q$24,IF(OR(DAY(F264)=0,22&lt;DAY(F264)),E264,G264))&gt;0,COUNTIF(Sheet!$BP$4:$BP$151,D264),0))+
MIN(1,IF(COUNTIF($O$25:$Q$25,IF(OR(DAY(F264)=0,23&lt;DAY(F264)),E264,G264))&gt;0,COUNTIF(Sheet!$BS$4:$BS$151,D264),0))+
MIN(1,IF(COUNTIF($O$26:$Q$26,IF(OR(DAY(F264)=0,24&lt;DAY(F264)),E264,G264))&gt;0,COUNTIF(Sheet!$BV$4:$BV$151,D264),0))+
MIN(1,IF(COUNTIF($O$27:$Q$27,IF(OR(DAY(F264)=0,25&lt;DAY(F264)),E264,G264))&gt;0,COUNTIF(Sheet!$BY$4:$BY$151,D264),0))+
MIN(1,IF(COUNTIF($O$28:$Q$28,IF(OR(DAY(F264)=0,26&lt;DAY(F264)),E264,G264))&gt;0,COUNTIF(Sheet!$CB$4:$CB$151,D264),0))+
MIN(1,IF(COUNTIF($O$29:$Q$29,IF(OR(DAY(F264)=0,27&lt;DAY(F264)),E264,G264))&gt;0,COUNTIF(Sheet!$CE$4:$CE$151,D264),0))+
MIN(1,IF(COUNTIF($O$30:$Q$30,IF(OR(DAY(F264)=0,28&lt;DAY(F264)),E264,G264))&gt;0,COUNTIF(Sheet!$CH$4:$CH$151,D264),0))+
MIN(1,IF(COUNTIF($O$31:$Q$31,IF(OR(DAY(F264)=0,29&lt;DAY(F264)),E264,G264))&gt;0,COUNTIF(Sheet!$CK$4:$CK$151,D264),0))+
MIN(1,IF(COUNTIF($O$32:$Q$32,IF(OR(DAY(F264)=0,30&lt;DAY(F264)),E264,G264))&gt;0,COUNTIF(Sheet!$CN$4:$CN$151,D264),0))+
MIN(1,IF(COUNTIF($O$33:$Q$33,IF(OR(DAY(F264)=0,31&lt;DAY(F264)),E264,G264))&gt;0,COUNTIF(Sheet!$CQ$4:$CQ$151,D264),0)),"")</f>
        <v/>
      </c>
      <c r="J264" s="37" t="str">
        <f t="shared" ca="1" si="9"/>
        <v/>
      </c>
      <c r="K264" s="40" t="str">
        <f t="shared" ca="1" si="10"/>
        <v/>
      </c>
    </row>
    <row r="265" spans="4:11" x14ac:dyDescent="0.25">
      <c r="D265" s="39" t="str">
        <f>IF(ISBLANK(Sheet!EC263),"",IF(ISNUMBER(--Sheet!EC263),--Sheet!EC263,Sheet!EC263))</f>
        <v/>
      </c>
      <c r="E265" s="5" t="str">
        <f>IF(D265="","",IF(ISNUMBER(D265),"NEEDS NAME",IFERROR(VLOOKUP(D265,Data!$B$2:$C$300,2,FALSE),"ERROR")))</f>
        <v/>
      </c>
      <c r="F265" s="73"/>
      <c r="G265" s="74"/>
      <c r="H265" t="str">
        <f ca="1">IF(OR(E265="A1-2300",E265="B2-2300",E265="C3-2300"),IF(F265="",COUNTIF($O$3:$Q$33,E265),COUNTIF($O$3:INDIRECT(ADDRESS(DAY(F265)+1,COLUMN($Q$3))),E265)+COUNTIF(INDIRECT(ADDRESS(DAY(F265)+2,COLUMN($O$3))):$Q$33,G265)),"")</f>
        <v/>
      </c>
      <c r="I265" s="46" t="str">
        <f>IF(OR(E265="A1-2300",E265="B2-2300",E265="C3-2300"),
MIN(1,IF(COUNTIF($O$3:$Q$3,IF(OR(DAY(F265)=0,1&lt;DAY(F265)),E265,G265))&gt;0,COUNTIF(Sheet!$E$4:$E$151,D265),0))+
MIN(1,IF(COUNTIF($O$4:$Q$4,IF(OR(DAY(F265)=0,2&lt;DAY(F265)),E265,G265))&gt;0,COUNTIF(Sheet!$H$4:$H$151,D265),0))+
MIN(1,IF(COUNTIF($O$5:$Q$5,IF(OR(DAY(F265)=0,3&lt;DAY(F265)),E265,G265))&gt;0,COUNTIF(Sheet!$K$4:$K$151,D265),0))+
MIN(1,IF(COUNTIF($O$6:$Q$6,IF(OR(DAY(F265)=0,4&lt;DAY(F265)),E265,G265))&gt;0,COUNTIF(Sheet!$N$4:$N$151,D265),0))+
MIN(1,IF(COUNTIF($O$7:$Q$7,IF(OR(DAY(F265)=0,5&lt;DAY(F265)),E265,G265))&gt;0,COUNTIF(Sheet!$Q$4:$Q$151,D265),0))+
MIN(1,IF(COUNTIF($O$8:$Q$8,IF(OR(DAY(F265)=0,6&lt;DAY(F265)),E265,G265))&gt;0,COUNTIF(Sheet!$T$4:$T$151,D265),0))+
MIN(1,IF(COUNTIF($O$9:$Q$9,IF(OR(DAY(F265)=0,7&lt;DAY(F265)),E265,G265))&gt;0,COUNTIF(Sheet!$W$4:$W$151,D265),0))+
MIN(1,IF(COUNTIF($O$10:$Q$10,IF(OR(DAY(F265)=0,8&lt;DAY(F265)),E265,G265))&gt;0,COUNTIF(Sheet!$Z$4:$Z$151,D265),0))+
MIN(1,IF(COUNTIF($O$11:$Q$11,IF(OR(DAY(F265)=0,9&lt;DAY(F265)),E265,G265))&gt;0,COUNTIF(Sheet!$AC$4:$AC$151,D265),0))+
MIN(1,IF(COUNTIF($O$12:$Q$12,IF(OR(DAY(F265)=0,10&lt;DAY(F265)),E265,G265))&gt;0,COUNTIF(Sheet!$AF$4:$AF$151,D265),0))+
MIN(1,IF(COUNTIF($O$13:$Q$13,IF(OR(DAY(F265)=0,11&lt;DAY(F265)),E265,G265))&gt;0,COUNTIF(Sheet!$AI$4:$AI$151,D265),0))+
MIN(1,IF(COUNTIF($O$14:$Q$14,IF(OR(DAY(F265)=0,12&lt;DAY(F265)),E265,G265))&gt;0,COUNTIF(Sheet!$AL$4:$AL$151,D265),0))+
MIN(1,IF(COUNTIF($O$15:$Q$15,IF(OR(DAY(F265)=0,13&lt;DAY(F265)),E265,G265))&gt;0,COUNTIF(Sheet!$AO$4:$AO$151,D265),0))+
MIN(1,IF(COUNTIF($O$16:$Q$16,IF(OR(DAY(F265)=0,14&lt;DAY(F265)),E265,G265))&gt;0,COUNTIF(Sheet!$AR$4:$AR$151,D265),0))+
MIN(1,IF(COUNTIF($O$17:$Q$17,IF(OR(DAY(F265)=0,15&lt;DAY(F265)),E265,G265))&gt;0,COUNTIF(Sheet!$AU$4:$AU$151,D265),0))+
MIN(1,IF(COUNTIF($O$18:$Q$18,IF(OR(DAY(F265)=0,16&lt;DAY(F265)),E265,G265))&gt;0,COUNTIF(Sheet!$AX$4:$AX$151,D265),0))+
MIN(1,IF(COUNTIF($O$19:$Q$19,IF(OR(DAY(F265)=0,17&lt;DAY(F265)),E265,G265))&gt;0,COUNTIF(Sheet!$BA$4:$BA$151,D265),0))+
MIN(1,IF(COUNTIF($O$20:$Q$20,IF(OR(DAY(F265)=0,18&lt;DAY(F265)),E265,G265))&gt;0,COUNTIF(Sheet!$BD$4:$BD$151,D265),0))+
MIN(1,IF(COUNTIF($O$21:$Q$21,IF(OR(DAY(F265)=0,19&lt;DAY(F265)),E265,G265))&gt;0,COUNTIF(Sheet!$BG$4:$BG$151,D265),0))+
MIN(1,IF(COUNTIF($O$22:$Q$22,IF(OR(DAY(F265)=0,20&lt;DAY(F265)),E265,G265))&gt;0,COUNTIF(Sheet!$BJ$4:$BJ$151,D265),0))+
MIN(1,IF(COUNTIF($O$23:$Q$23,IF(OR(DAY(F265)=0,21&lt;DAY(F265)),E265,G265))&gt;0,COUNTIF(Sheet!$BM$4:$BM$151,D265),0))+
MIN(1,IF(COUNTIF($O$24:$Q$24,IF(OR(DAY(F265)=0,22&lt;DAY(F265)),E265,G265))&gt;0,COUNTIF(Sheet!$BP$4:$BP$151,D265),0))+
MIN(1,IF(COUNTIF($O$25:$Q$25,IF(OR(DAY(F265)=0,23&lt;DAY(F265)),E265,G265))&gt;0,COUNTIF(Sheet!$BS$4:$BS$151,D265),0))+
MIN(1,IF(COUNTIF($O$26:$Q$26,IF(OR(DAY(F265)=0,24&lt;DAY(F265)),E265,G265))&gt;0,COUNTIF(Sheet!$BV$4:$BV$151,D265),0))+
MIN(1,IF(COUNTIF($O$27:$Q$27,IF(OR(DAY(F265)=0,25&lt;DAY(F265)),E265,G265))&gt;0,COUNTIF(Sheet!$BY$4:$BY$151,D265),0))+
MIN(1,IF(COUNTIF($O$28:$Q$28,IF(OR(DAY(F265)=0,26&lt;DAY(F265)),E265,G265))&gt;0,COUNTIF(Sheet!$CB$4:$CB$151,D265),0))+
MIN(1,IF(COUNTIF($O$29:$Q$29,IF(OR(DAY(F265)=0,27&lt;DAY(F265)),E265,G265))&gt;0,COUNTIF(Sheet!$CE$4:$CE$151,D265),0))+
MIN(1,IF(COUNTIF($O$30:$Q$30,IF(OR(DAY(F265)=0,28&lt;DAY(F265)),E265,G265))&gt;0,COUNTIF(Sheet!$CH$4:$CH$151,D265),0))+
MIN(1,IF(COUNTIF($O$31:$Q$31,IF(OR(DAY(F265)=0,29&lt;DAY(F265)),E265,G265))&gt;0,COUNTIF(Sheet!$CK$4:$CK$151,D265),0))+
MIN(1,IF(COUNTIF($O$32:$Q$32,IF(OR(DAY(F265)=0,30&lt;DAY(F265)),E265,G265))&gt;0,COUNTIF(Sheet!$CN$4:$CN$151,D265),0))+
MIN(1,IF(COUNTIF($O$33:$Q$33,IF(OR(DAY(F265)=0,31&lt;DAY(F265)),E265,G265))&gt;0,COUNTIF(Sheet!$CQ$4:$CQ$151,D265),0)),"")</f>
        <v/>
      </c>
      <c r="J265" s="37" t="str">
        <f t="shared" ca="1" si="9"/>
        <v/>
      </c>
      <c r="K265" s="40" t="str">
        <f t="shared" ca="1" si="10"/>
        <v/>
      </c>
    </row>
    <row r="266" spans="4:11" x14ac:dyDescent="0.25">
      <c r="D266" s="39" t="str">
        <f>IF(ISBLANK(Sheet!EC264),"",IF(ISNUMBER(--Sheet!EC264),--Sheet!EC264,Sheet!EC264))</f>
        <v/>
      </c>
      <c r="E266" s="5" t="str">
        <f>IF(D266="","",IF(ISNUMBER(D266),"NEEDS NAME",IFERROR(VLOOKUP(D266,Data!$B$2:$C$300,2,FALSE),"ERROR")))</f>
        <v/>
      </c>
      <c r="F266" s="73"/>
      <c r="G266" s="74"/>
      <c r="H266" t="str">
        <f ca="1">IF(OR(E266="A1-2300",E266="B2-2300",E266="C3-2300"),IF(F266="",COUNTIF($O$3:$Q$33,E266),COUNTIF($O$3:INDIRECT(ADDRESS(DAY(F266)+1,COLUMN($Q$3))),E266)+COUNTIF(INDIRECT(ADDRESS(DAY(F266)+2,COLUMN($O$3))):$Q$33,G266)),"")</f>
        <v/>
      </c>
      <c r="I266" s="46" t="str">
        <f>IF(OR(E266="A1-2300",E266="B2-2300",E266="C3-2300"),
MIN(1,IF(COUNTIF($O$3:$Q$3,IF(OR(DAY(F266)=0,1&lt;DAY(F266)),E266,G266))&gt;0,COUNTIF(Sheet!$E$4:$E$151,D266),0))+
MIN(1,IF(COUNTIF($O$4:$Q$4,IF(OR(DAY(F266)=0,2&lt;DAY(F266)),E266,G266))&gt;0,COUNTIF(Sheet!$H$4:$H$151,D266),0))+
MIN(1,IF(COUNTIF($O$5:$Q$5,IF(OR(DAY(F266)=0,3&lt;DAY(F266)),E266,G266))&gt;0,COUNTIF(Sheet!$K$4:$K$151,D266),0))+
MIN(1,IF(COUNTIF($O$6:$Q$6,IF(OR(DAY(F266)=0,4&lt;DAY(F266)),E266,G266))&gt;0,COUNTIF(Sheet!$N$4:$N$151,D266),0))+
MIN(1,IF(COUNTIF($O$7:$Q$7,IF(OR(DAY(F266)=0,5&lt;DAY(F266)),E266,G266))&gt;0,COUNTIF(Sheet!$Q$4:$Q$151,D266),0))+
MIN(1,IF(COUNTIF($O$8:$Q$8,IF(OR(DAY(F266)=0,6&lt;DAY(F266)),E266,G266))&gt;0,COUNTIF(Sheet!$T$4:$T$151,D266),0))+
MIN(1,IF(COUNTIF($O$9:$Q$9,IF(OR(DAY(F266)=0,7&lt;DAY(F266)),E266,G266))&gt;0,COUNTIF(Sheet!$W$4:$W$151,D266),0))+
MIN(1,IF(COUNTIF($O$10:$Q$10,IF(OR(DAY(F266)=0,8&lt;DAY(F266)),E266,G266))&gt;0,COUNTIF(Sheet!$Z$4:$Z$151,D266),0))+
MIN(1,IF(COUNTIF($O$11:$Q$11,IF(OR(DAY(F266)=0,9&lt;DAY(F266)),E266,G266))&gt;0,COUNTIF(Sheet!$AC$4:$AC$151,D266),0))+
MIN(1,IF(COUNTIF($O$12:$Q$12,IF(OR(DAY(F266)=0,10&lt;DAY(F266)),E266,G266))&gt;0,COUNTIF(Sheet!$AF$4:$AF$151,D266),0))+
MIN(1,IF(COUNTIF($O$13:$Q$13,IF(OR(DAY(F266)=0,11&lt;DAY(F266)),E266,G266))&gt;0,COUNTIF(Sheet!$AI$4:$AI$151,D266),0))+
MIN(1,IF(COUNTIF($O$14:$Q$14,IF(OR(DAY(F266)=0,12&lt;DAY(F266)),E266,G266))&gt;0,COUNTIF(Sheet!$AL$4:$AL$151,D266),0))+
MIN(1,IF(COUNTIF($O$15:$Q$15,IF(OR(DAY(F266)=0,13&lt;DAY(F266)),E266,G266))&gt;0,COUNTIF(Sheet!$AO$4:$AO$151,D266),0))+
MIN(1,IF(COUNTIF($O$16:$Q$16,IF(OR(DAY(F266)=0,14&lt;DAY(F266)),E266,G266))&gt;0,COUNTIF(Sheet!$AR$4:$AR$151,D266),0))+
MIN(1,IF(COUNTIF($O$17:$Q$17,IF(OR(DAY(F266)=0,15&lt;DAY(F266)),E266,G266))&gt;0,COUNTIF(Sheet!$AU$4:$AU$151,D266),0))+
MIN(1,IF(COUNTIF($O$18:$Q$18,IF(OR(DAY(F266)=0,16&lt;DAY(F266)),E266,G266))&gt;0,COUNTIF(Sheet!$AX$4:$AX$151,D266),0))+
MIN(1,IF(COUNTIF($O$19:$Q$19,IF(OR(DAY(F266)=0,17&lt;DAY(F266)),E266,G266))&gt;0,COUNTIF(Sheet!$BA$4:$BA$151,D266),0))+
MIN(1,IF(COUNTIF($O$20:$Q$20,IF(OR(DAY(F266)=0,18&lt;DAY(F266)),E266,G266))&gt;0,COUNTIF(Sheet!$BD$4:$BD$151,D266),0))+
MIN(1,IF(COUNTIF($O$21:$Q$21,IF(OR(DAY(F266)=0,19&lt;DAY(F266)),E266,G266))&gt;0,COUNTIF(Sheet!$BG$4:$BG$151,D266),0))+
MIN(1,IF(COUNTIF($O$22:$Q$22,IF(OR(DAY(F266)=0,20&lt;DAY(F266)),E266,G266))&gt;0,COUNTIF(Sheet!$BJ$4:$BJ$151,D266),0))+
MIN(1,IF(COUNTIF($O$23:$Q$23,IF(OR(DAY(F266)=0,21&lt;DAY(F266)),E266,G266))&gt;0,COUNTIF(Sheet!$BM$4:$BM$151,D266),0))+
MIN(1,IF(COUNTIF($O$24:$Q$24,IF(OR(DAY(F266)=0,22&lt;DAY(F266)),E266,G266))&gt;0,COUNTIF(Sheet!$BP$4:$BP$151,D266),0))+
MIN(1,IF(COUNTIF($O$25:$Q$25,IF(OR(DAY(F266)=0,23&lt;DAY(F266)),E266,G266))&gt;0,COUNTIF(Sheet!$BS$4:$BS$151,D266),0))+
MIN(1,IF(COUNTIF($O$26:$Q$26,IF(OR(DAY(F266)=0,24&lt;DAY(F266)),E266,G266))&gt;0,COUNTIF(Sheet!$BV$4:$BV$151,D266),0))+
MIN(1,IF(COUNTIF($O$27:$Q$27,IF(OR(DAY(F266)=0,25&lt;DAY(F266)),E266,G266))&gt;0,COUNTIF(Sheet!$BY$4:$BY$151,D266),0))+
MIN(1,IF(COUNTIF($O$28:$Q$28,IF(OR(DAY(F266)=0,26&lt;DAY(F266)),E266,G266))&gt;0,COUNTIF(Sheet!$CB$4:$CB$151,D266),0))+
MIN(1,IF(COUNTIF($O$29:$Q$29,IF(OR(DAY(F266)=0,27&lt;DAY(F266)),E266,G266))&gt;0,COUNTIF(Sheet!$CE$4:$CE$151,D266),0))+
MIN(1,IF(COUNTIF($O$30:$Q$30,IF(OR(DAY(F266)=0,28&lt;DAY(F266)),E266,G266))&gt;0,COUNTIF(Sheet!$CH$4:$CH$151,D266),0))+
MIN(1,IF(COUNTIF($O$31:$Q$31,IF(OR(DAY(F266)=0,29&lt;DAY(F266)),E266,G266))&gt;0,COUNTIF(Sheet!$CK$4:$CK$151,D266),0))+
MIN(1,IF(COUNTIF($O$32:$Q$32,IF(OR(DAY(F266)=0,30&lt;DAY(F266)),E266,G266))&gt;0,COUNTIF(Sheet!$CN$4:$CN$151,D266),0))+
MIN(1,IF(COUNTIF($O$33:$Q$33,IF(OR(DAY(F266)=0,31&lt;DAY(F266)),E266,G266))&gt;0,COUNTIF(Sheet!$CQ$4:$CQ$151,D266),0)),"")</f>
        <v/>
      </c>
      <c r="J266" s="37" t="str">
        <f t="shared" ca="1" si="9"/>
        <v/>
      </c>
      <c r="K266" s="40" t="str">
        <f t="shared" ca="1" si="10"/>
        <v/>
      </c>
    </row>
    <row r="267" spans="4:11" x14ac:dyDescent="0.25">
      <c r="D267" s="39" t="str">
        <f>IF(ISBLANK(Sheet!EC265),"",IF(ISNUMBER(--Sheet!EC265),--Sheet!EC265,Sheet!EC265))</f>
        <v/>
      </c>
      <c r="E267" s="5" t="str">
        <f>IF(D267="","",IF(ISNUMBER(D267),"NEEDS NAME",IFERROR(VLOOKUP(D267,Data!$B$2:$C$300,2,FALSE),"ERROR")))</f>
        <v/>
      </c>
      <c r="F267" s="73"/>
      <c r="G267" s="74"/>
      <c r="H267" t="str">
        <f ca="1">IF(OR(E267="A1-2300",E267="B2-2300",E267="C3-2300"),IF(F267="",COUNTIF($O$3:$Q$33,E267),COUNTIF($O$3:INDIRECT(ADDRESS(DAY(F267)+1,COLUMN($Q$3))),E267)+COUNTIF(INDIRECT(ADDRESS(DAY(F267)+2,COLUMN($O$3))):$Q$33,G267)),"")</f>
        <v/>
      </c>
      <c r="I267" s="46" t="str">
        <f>IF(OR(E267="A1-2300",E267="B2-2300",E267="C3-2300"),
MIN(1,IF(COUNTIF($O$3:$Q$3,IF(OR(DAY(F267)=0,1&lt;DAY(F267)),E267,G267))&gt;0,COUNTIF(Sheet!$E$4:$E$151,D267),0))+
MIN(1,IF(COUNTIF($O$4:$Q$4,IF(OR(DAY(F267)=0,2&lt;DAY(F267)),E267,G267))&gt;0,COUNTIF(Sheet!$H$4:$H$151,D267),0))+
MIN(1,IF(COUNTIF($O$5:$Q$5,IF(OR(DAY(F267)=0,3&lt;DAY(F267)),E267,G267))&gt;0,COUNTIF(Sheet!$K$4:$K$151,D267),0))+
MIN(1,IF(COUNTIF($O$6:$Q$6,IF(OR(DAY(F267)=0,4&lt;DAY(F267)),E267,G267))&gt;0,COUNTIF(Sheet!$N$4:$N$151,D267),0))+
MIN(1,IF(COUNTIF($O$7:$Q$7,IF(OR(DAY(F267)=0,5&lt;DAY(F267)),E267,G267))&gt;0,COUNTIF(Sheet!$Q$4:$Q$151,D267),0))+
MIN(1,IF(COUNTIF($O$8:$Q$8,IF(OR(DAY(F267)=0,6&lt;DAY(F267)),E267,G267))&gt;0,COUNTIF(Sheet!$T$4:$T$151,D267),0))+
MIN(1,IF(COUNTIF($O$9:$Q$9,IF(OR(DAY(F267)=0,7&lt;DAY(F267)),E267,G267))&gt;0,COUNTIF(Sheet!$W$4:$W$151,D267),0))+
MIN(1,IF(COUNTIF($O$10:$Q$10,IF(OR(DAY(F267)=0,8&lt;DAY(F267)),E267,G267))&gt;0,COUNTIF(Sheet!$Z$4:$Z$151,D267),0))+
MIN(1,IF(COUNTIF($O$11:$Q$11,IF(OR(DAY(F267)=0,9&lt;DAY(F267)),E267,G267))&gt;0,COUNTIF(Sheet!$AC$4:$AC$151,D267),0))+
MIN(1,IF(COUNTIF($O$12:$Q$12,IF(OR(DAY(F267)=0,10&lt;DAY(F267)),E267,G267))&gt;0,COUNTIF(Sheet!$AF$4:$AF$151,D267),0))+
MIN(1,IF(COUNTIF($O$13:$Q$13,IF(OR(DAY(F267)=0,11&lt;DAY(F267)),E267,G267))&gt;0,COUNTIF(Sheet!$AI$4:$AI$151,D267),0))+
MIN(1,IF(COUNTIF($O$14:$Q$14,IF(OR(DAY(F267)=0,12&lt;DAY(F267)),E267,G267))&gt;0,COUNTIF(Sheet!$AL$4:$AL$151,D267),0))+
MIN(1,IF(COUNTIF($O$15:$Q$15,IF(OR(DAY(F267)=0,13&lt;DAY(F267)),E267,G267))&gt;0,COUNTIF(Sheet!$AO$4:$AO$151,D267),0))+
MIN(1,IF(COUNTIF($O$16:$Q$16,IF(OR(DAY(F267)=0,14&lt;DAY(F267)),E267,G267))&gt;0,COUNTIF(Sheet!$AR$4:$AR$151,D267),0))+
MIN(1,IF(COUNTIF($O$17:$Q$17,IF(OR(DAY(F267)=0,15&lt;DAY(F267)),E267,G267))&gt;0,COUNTIF(Sheet!$AU$4:$AU$151,D267),0))+
MIN(1,IF(COUNTIF($O$18:$Q$18,IF(OR(DAY(F267)=0,16&lt;DAY(F267)),E267,G267))&gt;0,COUNTIF(Sheet!$AX$4:$AX$151,D267),0))+
MIN(1,IF(COUNTIF($O$19:$Q$19,IF(OR(DAY(F267)=0,17&lt;DAY(F267)),E267,G267))&gt;0,COUNTIF(Sheet!$BA$4:$BA$151,D267),0))+
MIN(1,IF(COUNTIF($O$20:$Q$20,IF(OR(DAY(F267)=0,18&lt;DAY(F267)),E267,G267))&gt;0,COUNTIF(Sheet!$BD$4:$BD$151,D267),0))+
MIN(1,IF(COUNTIF($O$21:$Q$21,IF(OR(DAY(F267)=0,19&lt;DAY(F267)),E267,G267))&gt;0,COUNTIF(Sheet!$BG$4:$BG$151,D267),0))+
MIN(1,IF(COUNTIF($O$22:$Q$22,IF(OR(DAY(F267)=0,20&lt;DAY(F267)),E267,G267))&gt;0,COUNTIF(Sheet!$BJ$4:$BJ$151,D267),0))+
MIN(1,IF(COUNTIF($O$23:$Q$23,IF(OR(DAY(F267)=0,21&lt;DAY(F267)),E267,G267))&gt;0,COUNTIF(Sheet!$BM$4:$BM$151,D267),0))+
MIN(1,IF(COUNTIF($O$24:$Q$24,IF(OR(DAY(F267)=0,22&lt;DAY(F267)),E267,G267))&gt;0,COUNTIF(Sheet!$BP$4:$BP$151,D267),0))+
MIN(1,IF(COUNTIF($O$25:$Q$25,IF(OR(DAY(F267)=0,23&lt;DAY(F267)),E267,G267))&gt;0,COUNTIF(Sheet!$BS$4:$BS$151,D267),0))+
MIN(1,IF(COUNTIF($O$26:$Q$26,IF(OR(DAY(F267)=0,24&lt;DAY(F267)),E267,G267))&gt;0,COUNTIF(Sheet!$BV$4:$BV$151,D267),0))+
MIN(1,IF(COUNTIF($O$27:$Q$27,IF(OR(DAY(F267)=0,25&lt;DAY(F267)),E267,G267))&gt;0,COUNTIF(Sheet!$BY$4:$BY$151,D267),0))+
MIN(1,IF(COUNTIF($O$28:$Q$28,IF(OR(DAY(F267)=0,26&lt;DAY(F267)),E267,G267))&gt;0,COUNTIF(Sheet!$CB$4:$CB$151,D267),0))+
MIN(1,IF(COUNTIF($O$29:$Q$29,IF(OR(DAY(F267)=0,27&lt;DAY(F267)),E267,G267))&gt;0,COUNTIF(Sheet!$CE$4:$CE$151,D267),0))+
MIN(1,IF(COUNTIF($O$30:$Q$30,IF(OR(DAY(F267)=0,28&lt;DAY(F267)),E267,G267))&gt;0,COUNTIF(Sheet!$CH$4:$CH$151,D267),0))+
MIN(1,IF(COUNTIF($O$31:$Q$31,IF(OR(DAY(F267)=0,29&lt;DAY(F267)),E267,G267))&gt;0,COUNTIF(Sheet!$CK$4:$CK$151,D267),0))+
MIN(1,IF(COUNTIF($O$32:$Q$32,IF(OR(DAY(F267)=0,30&lt;DAY(F267)),E267,G267))&gt;0,COUNTIF(Sheet!$CN$4:$CN$151,D267),0))+
MIN(1,IF(COUNTIF($O$33:$Q$33,IF(OR(DAY(F267)=0,31&lt;DAY(F267)),E267,G267))&gt;0,COUNTIF(Sheet!$CQ$4:$CQ$151,D267),0)),"")</f>
        <v/>
      </c>
      <c r="J267" s="37" t="str">
        <f t="shared" ca="1" si="9"/>
        <v/>
      </c>
      <c r="K267" s="40" t="str">
        <f t="shared" ca="1" si="10"/>
        <v/>
      </c>
    </row>
    <row r="268" spans="4:11" x14ac:dyDescent="0.25">
      <c r="D268" s="39" t="str">
        <f>IF(ISBLANK(Sheet!EC266),"",IF(ISNUMBER(--Sheet!EC266),--Sheet!EC266,Sheet!EC266))</f>
        <v/>
      </c>
      <c r="E268" s="5" t="str">
        <f>IF(D268="","",IF(ISNUMBER(D268),"NEEDS NAME",IFERROR(VLOOKUP(D268,Data!$B$2:$C$300,2,FALSE),"ERROR")))</f>
        <v/>
      </c>
      <c r="F268" s="73"/>
      <c r="G268" s="74"/>
      <c r="H268" t="str">
        <f ca="1">IF(OR(E268="A1-2300",E268="B2-2300",E268="C3-2300"),IF(F268="",COUNTIF($O$3:$Q$33,E268),COUNTIF($O$3:INDIRECT(ADDRESS(DAY(F268)+1,COLUMN($Q$3))),E268)+COUNTIF(INDIRECT(ADDRESS(DAY(F268)+2,COLUMN($O$3))):$Q$33,G268)),"")</f>
        <v/>
      </c>
      <c r="I268" s="46" t="str">
        <f>IF(OR(E268="A1-2300",E268="B2-2300",E268="C3-2300"),
MIN(1,IF(COUNTIF($O$3:$Q$3,IF(OR(DAY(F268)=0,1&lt;DAY(F268)),E268,G268))&gt;0,COUNTIF(Sheet!$E$4:$E$151,D268),0))+
MIN(1,IF(COUNTIF($O$4:$Q$4,IF(OR(DAY(F268)=0,2&lt;DAY(F268)),E268,G268))&gt;0,COUNTIF(Sheet!$H$4:$H$151,D268),0))+
MIN(1,IF(COUNTIF($O$5:$Q$5,IF(OR(DAY(F268)=0,3&lt;DAY(F268)),E268,G268))&gt;0,COUNTIF(Sheet!$K$4:$K$151,D268),0))+
MIN(1,IF(COUNTIF($O$6:$Q$6,IF(OR(DAY(F268)=0,4&lt;DAY(F268)),E268,G268))&gt;0,COUNTIF(Sheet!$N$4:$N$151,D268),0))+
MIN(1,IF(COUNTIF($O$7:$Q$7,IF(OR(DAY(F268)=0,5&lt;DAY(F268)),E268,G268))&gt;0,COUNTIF(Sheet!$Q$4:$Q$151,D268),0))+
MIN(1,IF(COUNTIF($O$8:$Q$8,IF(OR(DAY(F268)=0,6&lt;DAY(F268)),E268,G268))&gt;0,COUNTIF(Sheet!$T$4:$T$151,D268),0))+
MIN(1,IF(COUNTIF($O$9:$Q$9,IF(OR(DAY(F268)=0,7&lt;DAY(F268)),E268,G268))&gt;0,COUNTIF(Sheet!$W$4:$W$151,D268),0))+
MIN(1,IF(COUNTIF($O$10:$Q$10,IF(OR(DAY(F268)=0,8&lt;DAY(F268)),E268,G268))&gt;0,COUNTIF(Sheet!$Z$4:$Z$151,D268),0))+
MIN(1,IF(COUNTIF($O$11:$Q$11,IF(OR(DAY(F268)=0,9&lt;DAY(F268)),E268,G268))&gt;0,COUNTIF(Sheet!$AC$4:$AC$151,D268),0))+
MIN(1,IF(COUNTIF($O$12:$Q$12,IF(OR(DAY(F268)=0,10&lt;DAY(F268)),E268,G268))&gt;0,COUNTIF(Sheet!$AF$4:$AF$151,D268),0))+
MIN(1,IF(COUNTIF($O$13:$Q$13,IF(OR(DAY(F268)=0,11&lt;DAY(F268)),E268,G268))&gt;0,COUNTIF(Sheet!$AI$4:$AI$151,D268),0))+
MIN(1,IF(COUNTIF($O$14:$Q$14,IF(OR(DAY(F268)=0,12&lt;DAY(F268)),E268,G268))&gt;0,COUNTIF(Sheet!$AL$4:$AL$151,D268),0))+
MIN(1,IF(COUNTIF($O$15:$Q$15,IF(OR(DAY(F268)=0,13&lt;DAY(F268)),E268,G268))&gt;0,COUNTIF(Sheet!$AO$4:$AO$151,D268),0))+
MIN(1,IF(COUNTIF($O$16:$Q$16,IF(OR(DAY(F268)=0,14&lt;DAY(F268)),E268,G268))&gt;0,COUNTIF(Sheet!$AR$4:$AR$151,D268),0))+
MIN(1,IF(COUNTIF($O$17:$Q$17,IF(OR(DAY(F268)=0,15&lt;DAY(F268)),E268,G268))&gt;0,COUNTIF(Sheet!$AU$4:$AU$151,D268),0))+
MIN(1,IF(COUNTIF($O$18:$Q$18,IF(OR(DAY(F268)=0,16&lt;DAY(F268)),E268,G268))&gt;0,COUNTIF(Sheet!$AX$4:$AX$151,D268),0))+
MIN(1,IF(COUNTIF($O$19:$Q$19,IF(OR(DAY(F268)=0,17&lt;DAY(F268)),E268,G268))&gt;0,COUNTIF(Sheet!$BA$4:$BA$151,D268),0))+
MIN(1,IF(COUNTIF($O$20:$Q$20,IF(OR(DAY(F268)=0,18&lt;DAY(F268)),E268,G268))&gt;0,COUNTIF(Sheet!$BD$4:$BD$151,D268),0))+
MIN(1,IF(COUNTIF($O$21:$Q$21,IF(OR(DAY(F268)=0,19&lt;DAY(F268)),E268,G268))&gt;0,COUNTIF(Sheet!$BG$4:$BG$151,D268),0))+
MIN(1,IF(COUNTIF($O$22:$Q$22,IF(OR(DAY(F268)=0,20&lt;DAY(F268)),E268,G268))&gt;0,COUNTIF(Sheet!$BJ$4:$BJ$151,D268),0))+
MIN(1,IF(COUNTIF($O$23:$Q$23,IF(OR(DAY(F268)=0,21&lt;DAY(F268)),E268,G268))&gt;0,COUNTIF(Sheet!$BM$4:$BM$151,D268),0))+
MIN(1,IF(COUNTIF($O$24:$Q$24,IF(OR(DAY(F268)=0,22&lt;DAY(F268)),E268,G268))&gt;0,COUNTIF(Sheet!$BP$4:$BP$151,D268),0))+
MIN(1,IF(COUNTIF($O$25:$Q$25,IF(OR(DAY(F268)=0,23&lt;DAY(F268)),E268,G268))&gt;0,COUNTIF(Sheet!$BS$4:$BS$151,D268),0))+
MIN(1,IF(COUNTIF($O$26:$Q$26,IF(OR(DAY(F268)=0,24&lt;DAY(F268)),E268,G268))&gt;0,COUNTIF(Sheet!$BV$4:$BV$151,D268),0))+
MIN(1,IF(COUNTIF($O$27:$Q$27,IF(OR(DAY(F268)=0,25&lt;DAY(F268)),E268,G268))&gt;0,COUNTIF(Sheet!$BY$4:$BY$151,D268),0))+
MIN(1,IF(COUNTIF($O$28:$Q$28,IF(OR(DAY(F268)=0,26&lt;DAY(F268)),E268,G268))&gt;0,COUNTIF(Sheet!$CB$4:$CB$151,D268),0))+
MIN(1,IF(COUNTIF($O$29:$Q$29,IF(OR(DAY(F268)=0,27&lt;DAY(F268)),E268,G268))&gt;0,COUNTIF(Sheet!$CE$4:$CE$151,D268),0))+
MIN(1,IF(COUNTIF($O$30:$Q$30,IF(OR(DAY(F268)=0,28&lt;DAY(F268)),E268,G268))&gt;0,COUNTIF(Sheet!$CH$4:$CH$151,D268),0))+
MIN(1,IF(COUNTIF($O$31:$Q$31,IF(OR(DAY(F268)=0,29&lt;DAY(F268)),E268,G268))&gt;0,COUNTIF(Sheet!$CK$4:$CK$151,D268),0))+
MIN(1,IF(COUNTIF($O$32:$Q$32,IF(OR(DAY(F268)=0,30&lt;DAY(F268)),E268,G268))&gt;0,COUNTIF(Sheet!$CN$4:$CN$151,D268),0))+
MIN(1,IF(COUNTIF($O$33:$Q$33,IF(OR(DAY(F268)=0,31&lt;DAY(F268)),E268,G268))&gt;0,COUNTIF(Sheet!$CQ$4:$CQ$151,D268),0)),"")</f>
        <v/>
      </c>
      <c r="J268" s="37" t="str">
        <f t="shared" ca="1" si="9"/>
        <v/>
      </c>
      <c r="K268" s="40" t="str">
        <f t="shared" ca="1" si="10"/>
        <v/>
      </c>
    </row>
    <row r="269" spans="4:11" x14ac:dyDescent="0.25">
      <c r="D269" s="39" t="str">
        <f>IF(ISBLANK(Sheet!EC267),"",IF(ISNUMBER(--Sheet!EC267),--Sheet!EC267,Sheet!EC267))</f>
        <v/>
      </c>
      <c r="E269" s="5" t="str">
        <f>IF(D269="","",IF(ISNUMBER(D269),"NEEDS NAME",IFERROR(VLOOKUP(D269,Data!$B$2:$C$300,2,FALSE),"ERROR")))</f>
        <v/>
      </c>
      <c r="F269" s="73"/>
      <c r="G269" s="74"/>
      <c r="H269" t="str">
        <f ca="1">IF(OR(E269="A1-2300",E269="B2-2300",E269="C3-2300"),IF(F269="",COUNTIF($O$3:$Q$33,E269),COUNTIF($O$3:INDIRECT(ADDRESS(DAY(F269)+1,COLUMN($Q$3))),E269)+COUNTIF(INDIRECT(ADDRESS(DAY(F269)+2,COLUMN($O$3))):$Q$33,G269)),"")</f>
        <v/>
      </c>
      <c r="I269" s="46" t="str">
        <f>IF(OR(E269="A1-2300",E269="B2-2300",E269="C3-2300"),
MIN(1,IF(COUNTIF($O$3:$Q$3,IF(OR(DAY(F269)=0,1&lt;DAY(F269)),E269,G269))&gt;0,COUNTIF(Sheet!$E$4:$E$151,D269),0))+
MIN(1,IF(COUNTIF($O$4:$Q$4,IF(OR(DAY(F269)=0,2&lt;DAY(F269)),E269,G269))&gt;0,COUNTIF(Sheet!$H$4:$H$151,D269),0))+
MIN(1,IF(COUNTIF($O$5:$Q$5,IF(OR(DAY(F269)=0,3&lt;DAY(F269)),E269,G269))&gt;0,COUNTIF(Sheet!$K$4:$K$151,D269),0))+
MIN(1,IF(COUNTIF($O$6:$Q$6,IF(OR(DAY(F269)=0,4&lt;DAY(F269)),E269,G269))&gt;0,COUNTIF(Sheet!$N$4:$N$151,D269),0))+
MIN(1,IF(COUNTIF($O$7:$Q$7,IF(OR(DAY(F269)=0,5&lt;DAY(F269)),E269,G269))&gt;0,COUNTIF(Sheet!$Q$4:$Q$151,D269),0))+
MIN(1,IF(COUNTIF($O$8:$Q$8,IF(OR(DAY(F269)=0,6&lt;DAY(F269)),E269,G269))&gt;0,COUNTIF(Sheet!$T$4:$T$151,D269),0))+
MIN(1,IF(COUNTIF($O$9:$Q$9,IF(OR(DAY(F269)=0,7&lt;DAY(F269)),E269,G269))&gt;0,COUNTIF(Sheet!$W$4:$W$151,D269),0))+
MIN(1,IF(COUNTIF($O$10:$Q$10,IF(OR(DAY(F269)=0,8&lt;DAY(F269)),E269,G269))&gt;0,COUNTIF(Sheet!$Z$4:$Z$151,D269),0))+
MIN(1,IF(COUNTIF($O$11:$Q$11,IF(OR(DAY(F269)=0,9&lt;DAY(F269)),E269,G269))&gt;0,COUNTIF(Sheet!$AC$4:$AC$151,D269),0))+
MIN(1,IF(COUNTIF($O$12:$Q$12,IF(OR(DAY(F269)=0,10&lt;DAY(F269)),E269,G269))&gt;0,COUNTIF(Sheet!$AF$4:$AF$151,D269),0))+
MIN(1,IF(COUNTIF($O$13:$Q$13,IF(OR(DAY(F269)=0,11&lt;DAY(F269)),E269,G269))&gt;0,COUNTIF(Sheet!$AI$4:$AI$151,D269),0))+
MIN(1,IF(COUNTIF($O$14:$Q$14,IF(OR(DAY(F269)=0,12&lt;DAY(F269)),E269,G269))&gt;0,COUNTIF(Sheet!$AL$4:$AL$151,D269),0))+
MIN(1,IF(COUNTIF($O$15:$Q$15,IF(OR(DAY(F269)=0,13&lt;DAY(F269)),E269,G269))&gt;0,COUNTIF(Sheet!$AO$4:$AO$151,D269),0))+
MIN(1,IF(COUNTIF($O$16:$Q$16,IF(OR(DAY(F269)=0,14&lt;DAY(F269)),E269,G269))&gt;0,COUNTIF(Sheet!$AR$4:$AR$151,D269),0))+
MIN(1,IF(COUNTIF($O$17:$Q$17,IF(OR(DAY(F269)=0,15&lt;DAY(F269)),E269,G269))&gt;0,COUNTIF(Sheet!$AU$4:$AU$151,D269),0))+
MIN(1,IF(COUNTIF($O$18:$Q$18,IF(OR(DAY(F269)=0,16&lt;DAY(F269)),E269,G269))&gt;0,COUNTIF(Sheet!$AX$4:$AX$151,D269),0))+
MIN(1,IF(COUNTIF($O$19:$Q$19,IF(OR(DAY(F269)=0,17&lt;DAY(F269)),E269,G269))&gt;0,COUNTIF(Sheet!$BA$4:$BA$151,D269),0))+
MIN(1,IF(COUNTIF($O$20:$Q$20,IF(OR(DAY(F269)=0,18&lt;DAY(F269)),E269,G269))&gt;0,COUNTIF(Sheet!$BD$4:$BD$151,D269),0))+
MIN(1,IF(COUNTIF($O$21:$Q$21,IF(OR(DAY(F269)=0,19&lt;DAY(F269)),E269,G269))&gt;0,COUNTIF(Sheet!$BG$4:$BG$151,D269),0))+
MIN(1,IF(COUNTIF($O$22:$Q$22,IF(OR(DAY(F269)=0,20&lt;DAY(F269)),E269,G269))&gt;0,COUNTIF(Sheet!$BJ$4:$BJ$151,D269),0))+
MIN(1,IF(COUNTIF($O$23:$Q$23,IF(OR(DAY(F269)=0,21&lt;DAY(F269)),E269,G269))&gt;0,COUNTIF(Sheet!$BM$4:$BM$151,D269),0))+
MIN(1,IF(COUNTIF($O$24:$Q$24,IF(OR(DAY(F269)=0,22&lt;DAY(F269)),E269,G269))&gt;0,COUNTIF(Sheet!$BP$4:$BP$151,D269),0))+
MIN(1,IF(COUNTIF($O$25:$Q$25,IF(OR(DAY(F269)=0,23&lt;DAY(F269)),E269,G269))&gt;0,COUNTIF(Sheet!$BS$4:$BS$151,D269),0))+
MIN(1,IF(COUNTIF($O$26:$Q$26,IF(OR(DAY(F269)=0,24&lt;DAY(F269)),E269,G269))&gt;0,COUNTIF(Sheet!$BV$4:$BV$151,D269),0))+
MIN(1,IF(COUNTIF($O$27:$Q$27,IF(OR(DAY(F269)=0,25&lt;DAY(F269)),E269,G269))&gt;0,COUNTIF(Sheet!$BY$4:$BY$151,D269),0))+
MIN(1,IF(COUNTIF($O$28:$Q$28,IF(OR(DAY(F269)=0,26&lt;DAY(F269)),E269,G269))&gt;0,COUNTIF(Sheet!$CB$4:$CB$151,D269),0))+
MIN(1,IF(COUNTIF($O$29:$Q$29,IF(OR(DAY(F269)=0,27&lt;DAY(F269)),E269,G269))&gt;0,COUNTIF(Sheet!$CE$4:$CE$151,D269),0))+
MIN(1,IF(COUNTIF($O$30:$Q$30,IF(OR(DAY(F269)=0,28&lt;DAY(F269)),E269,G269))&gt;0,COUNTIF(Sheet!$CH$4:$CH$151,D269),0))+
MIN(1,IF(COUNTIF($O$31:$Q$31,IF(OR(DAY(F269)=0,29&lt;DAY(F269)),E269,G269))&gt;0,COUNTIF(Sheet!$CK$4:$CK$151,D269),0))+
MIN(1,IF(COUNTIF($O$32:$Q$32,IF(OR(DAY(F269)=0,30&lt;DAY(F269)),E269,G269))&gt;0,COUNTIF(Sheet!$CN$4:$CN$151,D269),0))+
MIN(1,IF(COUNTIF($O$33:$Q$33,IF(OR(DAY(F269)=0,31&lt;DAY(F269)),E269,G269))&gt;0,COUNTIF(Sheet!$CQ$4:$CQ$151,D269),0)),"")</f>
        <v/>
      </c>
      <c r="J269" s="37" t="str">
        <f t="shared" ca="1" si="9"/>
        <v/>
      </c>
      <c r="K269" s="40" t="str">
        <f t="shared" ca="1" si="10"/>
        <v/>
      </c>
    </row>
    <row r="270" spans="4:11" x14ac:dyDescent="0.25">
      <c r="D270" s="39" t="str">
        <f>IF(ISBLANK(Sheet!EC268),"",IF(ISNUMBER(--Sheet!EC268),--Sheet!EC268,Sheet!EC268))</f>
        <v/>
      </c>
      <c r="E270" s="5" t="str">
        <f>IF(D270="","",IF(ISNUMBER(D270),"NEEDS NAME",IFERROR(VLOOKUP(D270,Data!$B$2:$C$300,2,FALSE),"ERROR")))</f>
        <v/>
      </c>
      <c r="F270" s="73"/>
      <c r="G270" s="74"/>
      <c r="H270" t="str">
        <f ca="1">IF(OR(E270="A1-2300",E270="B2-2300",E270="C3-2300"),IF(F270="",COUNTIF($O$3:$Q$33,E270),COUNTIF($O$3:INDIRECT(ADDRESS(DAY(F270)+1,COLUMN($Q$3))),E270)+COUNTIF(INDIRECT(ADDRESS(DAY(F270)+2,COLUMN($O$3))):$Q$33,G270)),"")</f>
        <v/>
      </c>
      <c r="I270" s="46" t="str">
        <f>IF(OR(E270="A1-2300",E270="B2-2300",E270="C3-2300"),
MIN(1,IF(COUNTIF($O$3:$Q$3,IF(OR(DAY(F270)=0,1&lt;DAY(F270)),E270,G270))&gt;0,COUNTIF(Sheet!$E$4:$E$151,D270),0))+
MIN(1,IF(COUNTIF($O$4:$Q$4,IF(OR(DAY(F270)=0,2&lt;DAY(F270)),E270,G270))&gt;0,COUNTIF(Sheet!$H$4:$H$151,D270),0))+
MIN(1,IF(COUNTIF($O$5:$Q$5,IF(OR(DAY(F270)=0,3&lt;DAY(F270)),E270,G270))&gt;0,COUNTIF(Sheet!$K$4:$K$151,D270),0))+
MIN(1,IF(COUNTIF($O$6:$Q$6,IF(OR(DAY(F270)=0,4&lt;DAY(F270)),E270,G270))&gt;0,COUNTIF(Sheet!$N$4:$N$151,D270),0))+
MIN(1,IF(COUNTIF($O$7:$Q$7,IF(OR(DAY(F270)=0,5&lt;DAY(F270)),E270,G270))&gt;0,COUNTIF(Sheet!$Q$4:$Q$151,D270),0))+
MIN(1,IF(COUNTIF($O$8:$Q$8,IF(OR(DAY(F270)=0,6&lt;DAY(F270)),E270,G270))&gt;0,COUNTIF(Sheet!$T$4:$T$151,D270),0))+
MIN(1,IF(COUNTIF($O$9:$Q$9,IF(OR(DAY(F270)=0,7&lt;DAY(F270)),E270,G270))&gt;0,COUNTIF(Sheet!$W$4:$W$151,D270),0))+
MIN(1,IF(COUNTIF($O$10:$Q$10,IF(OR(DAY(F270)=0,8&lt;DAY(F270)),E270,G270))&gt;0,COUNTIF(Sheet!$Z$4:$Z$151,D270),0))+
MIN(1,IF(COUNTIF($O$11:$Q$11,IF(OR(DAY(F270)=0,9&lt;DAY(F270)),E270,G270))&gt;0,COUNTIF(Sheet!$AC$4:$AC$151,D270),0))+
MIN(1,IF(COUNTIF($O$12:$Q$12,IF(OR(DAY(F270)=0,10&lt;DAY(F270)),E270,G270))&gt;0,COUNTIF(Sheet!$AF$4:$AF$151,D270),0))+
MIN(1,IF(COUNTIF($O$13:$Q$13,IF(OR(DAY(F270)=0,11&lt;DAY(F270)),E270,G270))&gt;0,COUNTIF(Sheet!$AI$4:$AI$151,D270),0))+
MIN(1,IF(COUNTIF($O$14:$Q$14,IF(OR(DAY(F270)=0,12&lt;DAY(F270)),E270,G270))&gt;0,COUNTIF(Sheet!$AL$4:$AL$151,D270),0))+
MIN(1,IF(COUNTIF($O$15:$Q$15,IF(OR(DAY(F270)=0,13&lt;DAY(F270)),E270,G270))&gt;0,COUNTIF(Sheet!$AO$4:$AO$151,D270),0))+
MIN(1,IF(COUNTIF($O$16:$Q$16,IF(OR(DAY(F270)=0,14&lt;DAY(F270)),E270,G270))&gt;0,COUNTIF(Sheet!$AR$4:$AR$151,D270),0))+
MIN(1,IF(COUNTIF($O$17:$Q$17,IF(OR(DAY(F270)=0,15&lt;DAY(F270)),E270,G270))&gt;0,COUNTIF(Sheet!$AU$4:$AU$151,D270),0))+
MIN(1,IF(COUNTIF($O$18:$Q$18,IF(OR(DAY(F270)=0,16&lt;DAY(F270)),E270,G270))&gt;0,COUNTIF(Sheet!$AX$4:$AX$151,D270),0))+
MIN(1,IF(COUNTIF($O$19:$Q$19,IF(OR(DAY(F270)=0,17&lt;DAY(F270)),E270,G270))&gt;0,COUNTIF(Sheet!$BA$4:$BA$151,D270),0))+
MIN(1,IF(COUNTIF($O$20:$Q$20,IF(OR(DAY(F270)=0,18&lt;DAY(F270)),E270,G270))&gt;0,COUNTIF(Sheet!$BD$4:$BD$151,D270),0))+
MIN(1,IF(COUNTIF($O$21:$Q$21,IF(OR(DAY(F270)=0,19&lt;DAY(F270)),E270,G270))&gt;0,COUNTIF(Sheet!$BG$4:$BG$151,D270),0))+
MIN(1,IF(COUNTIF($O$22:$Q$22,IF(OR(DAY(F270)=0,20&lt;DAY(F270)),E270,G270))&gt;0,COUNTIF(Sheet!$BJ$4:$BJ$151,D270),0))+
MIN(1,IF(COUNTIF($O$23:$Q$23,IF(OR(DAY(F270)=0,21&lt;DAY(F270)),E270,G270))&gt;0,COUNTIF(Sheet!$BM$4:$BM$151,D270),0))+
MIN(1,IF(COUNTIF($O$24:$Q$24,IF(OR(DAY(F270)=0,22&lt;DAY(F270)),E270,G270))&gt;0,COUNTIF(Sheet!$BP$4:$BP$151,D270),0))+
MIN(1,IF(COUNTIF($O$25:$Q$25,IF(OR(DAY(F270)=0,23&lt;DAY(F270)),E270,G270))&gt;0,COUNTIF(Sheet!$BS$4:$BS$151,D270),0))+
MIN(1,IF(COUNTIF($O$26:$Q$26,IF(OR(DAY(F270)=0,24&lt;DAY(F270)),E270,G270))&gt;0,COUNTIF(Sheet!$BV$4:$BV$151,D270),0))+
MIN(1,IF(COUNTIF($O$27:$Q$27,IF(OR(DAY(F270)=0,25&lt;DAY(F270)),E270,G270))&gt;0,COUNTIF(Sheet!$BY$4:$BY$151,D270),0))+
MIN(1,IF(COUNTIF($O$28:$Q$28,IF(OR(DAY(F270)=0,26&lt;DAY(F270)),E270,G270))&gt;0,COUNTIF(Sheet!$CB$4:$CB$151,D270),0))+
MIN(1,IF(COUNTIF($O$29:$Q$29,IF(OR(DAY(F270)=0,27&lt;DAY(F270)),E270,G270))&gt;0,COUNTIF(Sheet!$CE$4:$CE$151,D270),0))+
MIN(1,IF(COUNTIF($O$30:$Q$30,IF(OR(DAY(F270)=0,28&lt;DAY(F270)),E270,G270))&gt;0,COUNTIF(Sheet!$CH$4:$CH$151,D270),0))+
MIN(1,IF(COUNTIF($O$31:$Q$31,IF(OR(DAY(F270)=0,29&lt;DAY(F270)),E270,G270))&gt;0,COUNTIF(Sheet!$CK$4:$CK$151,D270),0))+
MIN(1,IF(COUNTIF($O$32:$Q$32,IF(OR(DAY(F270)=0,30&lt;DAY(F270)),E270,G270))&gt;0,COUNTIF(Sheet!$CN$4:$CN$151,D270),0))+
MIN(1,IF(COUNTIF($O$33:$Q$33,IF(OR(DAY(F270)=0,31&lt;DAY(F270)),E270,G270))&gt;0,COUNTIF(Sheet!$CQ$4:$CQ$151,D270),0)),"")</f>
        <v/>
      </c>
      <c r="J270" s="37" t="str">
        <f t="shared" ca="1" si="9"/>
        <v/>
      </c>
      <c r="K270" s="40" t="str">
        <f t="shared" ca="1" si="10"/>
        <v/>
      </c>
    </row>
    <row r="271" spans="4:11" x14ac:dyDescent="0.25">
      <c r="D271" s="39" t="str">
        <f>IF(ISBLANK(Sheet!EC269),"",IF(ISNUMBER(--Sheet!EC269),--Sheet!EC269,Sheet!EC269))</f>
        <v/>
      </c>
      <c r="E271" s="5" t="str">
        <f>IF(D271="","",IF(ISNUMBER(D271),"NEEDS NAME",IFERROR(VLOOKUP(D271,Data!$B$2:$C$300,2,FALSE),"ERROR")))</f>
        <v/>
      </c>
      <c r="F271" s="73"/>
      <c r="G271" s="74"/>
      <c r="H271" t="str">
        <f ca="1">IF(OR(E271="A1-2300",E271="B2-2300",E271="C3-2300"),IF(F271="",COUNTIF($O$3:$Q$33,E271),COUNTIF($O$3:INDIRECT(ADDRESS(DAY(F271)+1,COLUMN($Q$3))),E271)+COUNTIF(INDIRECT(ADDRESS(DAY(F271)+2,COLUMN($O$3))):$Q$33,G271)),"")</f>
        <v/>
      </c>
      <c r="I271" s="46" t="str">
        <f>IF(OR(E271="A1-2300",E271="B2-2300",E271="C3-2300"),
MIN(1,IF(COUNTIF($O$3:$Q$3,IF(OR(DAY(F271)=0,1&lt;DAY(F271)),E271,G271))&gt;0,COUNTIF(Sheet!$E$4:$E$151,D271),0))+
MIN(1,IF(COUNTIF($O$4:$Q$4,IF(OR(DAY(F271)=0,2&lt;DAY(F271)),E271,G271))&gt;0,COUNTIF(Sheet!$H$4:$H$151,D271),0))+
MIN(1,IF(COUNTIF($O$5:$Q$5,IF(OR(DAY(F271)=0,3&lt;DAY(F271)),E271,G271))&gt;0,COUNTIF(Sheet!$K$4:$K$151,D271),0))+
MIN(1,IF(COUNTIF($O$6:$Q$6,IF(OR(DAY(F271)=0,4&lt;DAY(F271)),E271,G271))&gt;0,COUNTIF(Sheet!$N$4:$N$151,D271),0))+
MIN(1,IF(COUNTIF($O$7:$Q$7,IF(OR(DAY(F271)=0,5&lt;DAY(F271)),E271,G271))&gt;0,COUNTIF(Sheet!$Q$4:$Q$151,D271),0))+
MIN(1,IF(COUNTIF($O$8:$Q$8,IF(OR(DAY(F271)=0,6&lt;DAY(F271)),E271,G271))&gt;0,COUNTIF(Sheet!$T$4:$T$151,D271),0))+
MIN(1,IF(COUNTIF($O$9:$Q$9,IF(OR(DAY(F271)=0,7&lt;DAY(F271)),E271,G271))&gt;0,COUNTIF(Sheet!$W$4:$W$151,D271),0))+
MIN(1,IF(COUNTIF($O$10:$Q$10,IF(OR(DAY(F271)=0,8&lt;DAY(F271)),E271,G271))&gt;0,COUNTIF(Sheet!$Z$4:$Z$151,D271),0))+
MIN(1,IF(COUNTIF($O$11:$Q$11,IF(OR(DAY(F271)=0,9&lt;DAY(F271)),E271,G271))&gt;0,COUNTIF(Sheet!$AC$4:$AC$151,D271),0))+
MIN(1,IF(COUNTIF($O$12:$Q$12,IF(OR(DAY(F271)=0,10&lt;DAY(F271)),E271,G271))&gt;0,COUNTIF(Sheet!$AF$4:$AF$151,D271),0))+
MIN(1,IF(COUNTIF($O$13:$Q$13,IF(OR(DAY(F271)=0,11&lt;DAY(F271)),E271,G271))&gt;0,COUNTIF(Sheet!$AI$4:$AI$151,D271),0))+
MIN(1,IF(COUNTIF($O$14:$Q$14,IF(OR(DAY(F271)=0,12&lt;DAY(F271)),E271,G271))&gt;0,COUNTIF(Sheet!$AL$4:$AL$151,D271),0))+
MIN(1,IF(COUNTIF($O$15:$Q$15,IF(OR(DAY(F271)=0,13&lt;DAY(F271)),E271,G271))&gt;0,COUNTIF(Sheet!$AO$4:$AO$151,D271),0))+
MIN(1,IF(COUNTIF($O$16:$Q$16,IF(OR(DAY(F271)=0,14&lt;DAY(F271)),E271,G271))&gt;0,COUNTIF(Sheet!$AR$4:$AR$151,D271),0))+
MIN(1,IF(COUNTIF($O$17:$Q$17,IF(OR(DAY(F271)=0,15&lt;DAY(F271)),E271,G271))&gt;0,COUNTIF(Sheet!$AU$4:$AU$151,D271),0))+
MIN(1,IF(COUNTIF($O$18:$Q$18,IF(OR(DAY(F271)=0,16&lt;DAY(F271)),E271,G271))&gt;0,COUNTIF(Sheet!$AX$4:$AX$151,D271),0))+
MIN(1,IF(COUNTIF($O$19:$Q$19,IF(OR(DAY(F271)=0,17&lt;DAY(F271)),E271,G271))&gt;0,COUNTIF(Sheet!$BA$4:$BA$151,D271),0))+
MIN(1,IF(COUNTIF($O$20:$Q$20,IF(OR(DAY(F271)=0,18&lt;DAY(F271)),E271,G271))&gt;0,COUNTIF(Sheet!$BD$4:$BD$151,D271),0))+
MIN(1,IF(COUNTIF($O$21:$Q$21,IF(OR(DAY(F271)=0,19&lt;DAY(F271)),E271,G271))&gt;0,COUNTIF(Sheet!$BG$4:$BG$151,D271),0))+
MIN(1,IF(COUNTIF($O$22:$Q$22,IF(OR(DAY(F271)=0,20&lt;DAY(F271)),E271,G271))&gt;0,COUNTIF(Sheet!$BJ$4:$BJ$151,D271),0))+
MIN(1,IF(COUNTIF($O$23:$Q$23,IF(OR(DAY(F271)=0,21&lt;DAY(F271)),E271,G271))&gt;0,COUNTIF(Sheet!$BM$4:$BM$151,D271),0))+
MIN(1,IF(COUNTIF($O$24:$Q$24,IF(OR(DAY(F271)=0,22&lt;DAY(F271)),E271,G271))&gt;0,COUNTIF(Sheet!$BP$4:$BP$151,D271),0))+
MIN(1,IF(COUNTIF($O$25:$Q$25,IF(OR(DAY(F271)=0,23&lt;DAY(F271)),E271,G271))&gt;0,COUNTIF(Sheet!$BS$4:$BS$151,D271),0))+
MIN(1,IF(COUNTIF($O$26:$Q$26,IF(OR(DAY(F271)=0,24&lt;DAY(F271)),E271,G271))&gt;0,COUNTIF(Sheet!$BV$4:$BV$151,D271),0))+
MIN(1,IF(COUNTIF($O$27:$Q$27,IF(OR(DAY(F271)=0,25&lt;DAY(F271)),E271,G271))&gt;0,COUNTIF(Sheet!$BY$4:$BY$151,D271),0))+
MIN(1,IF(COUNTIF($O$28:$Q$28,IF(OR(DAY(F271)=0,26&lt;DAY(F271)),E271,G271))&gt;0,COUNTIF(Sheet!$CB$4:$CB$151,D271),0))+
MIN(1,IF(COUNTIF($O$29:$Q$29,IF(OR(DAY(F271)=0,27&lt;DAY(F271)),E271,G271))&gt;0,COUNTIF(Sheet!$CE$4:$CE$151,D271),0))+
MIN(1,IF(COUNTIF($O$30:$Q$30,IF(OR(DAY(F271)=0,28&lt;DAY(F271)),E271,G271))&gt;0,COUNTIF(Sheet!$CH$4:$CH$151,D271),0))+
MIN(1,IF(COUNTIF($O$31:$Q$31,IF(OR(DAY(F271)=0,29&lt;DAY(F271)),E271,G271))&gt;0,COUNTIF(Sheet!$CK$4:$CK$151,D271),0))+
MIN(1,IF(COUNTIF($O$32:$Q$32,IF(OR(DAY(F271)=0,30&lt;DAY(F271)),E271,G271))&gt;0,COUNTIF(Sheet!$CN$4:$CN$151,D271),0))+
MIN(1,IF(COUNTIF($O$33:$Q$33,IF(OR(DAY(F271)=0,31&lt;DAY(F271)),E271,G271))&gt;0,COUNTIF(Sheet!$CQ$4:$CQ$151,D271),0)),"")</f>
        <v/>
      </c>
      <c r="J271" s="37" t="str">
        <f t="shared" ca="1" si="9"/>
        <v/>
      </c>
      <c r="K271" s="40" t="str">
        <f t="shared" ca="1" si="10"/>
        <v/>
      </c>
    </row>
    <row r="272" spans="4:11" x14ac:dyDescent="0.25">
      <c r="D272" s="39" t="str">
        <f>IF(ISBLANK(Sheet!EC270),"",IF(ISNUMBER(--Sheet!EC270),--Sheet!EC270,Sheet!EC270))</f>
        <v/>
      </c>
      <c r="E272" s="5" t="str">
        <f>IF(D272="","",IF(ISNUMBER(D272),"NEEDS NAME",IFERROR(VLOOKUP(D272,Data!$B$2:$C$300,2,FALSE),"ERROR")))</f>
        <v/>
      </c>
      <c r="F272" s="73"/>
      <c r="G272" s="74"/>
      <c r="H272" t="str">
        <f ca="1">IF(OR(E272="A1-2300",E272="B2-2300",E272="C3-2300"),IF(F272="",COUNTIF($O$3:$Q$33,E272),COUNTIF($O$3:INDIRECT(ADDRESS(DAY(F272)+1,COLUMN($Q$3))),E272)+COUNTIF(INDIRECT(ADDRESS(DAY(F272)+2,COLUMN($O$3))):$Q$33,G272)),"")</f>
        <v/>
      </c>
      <c r="I272" s="46" t="str">
        <f>IF(OR(E272="A1-2300",E272="B2-2300",E272="C3-2300"),
MIN(1,IF(COUNTIF($O$3:$Q$3,IF(OR(DAY(F272)=0,1&lt;DAY(F272)),E272,G272))&gt;0,COUNTIF(Sheet!$E$4:$E$151,D272),0))+
MIN(1,IF(COUNTIF($O$4:$Q$4,IF(OR(DAY(F272)=0,2&lt;DAY(F272)),E272,G272))&gt;0,COUNTIF(Sheet!$H$4:$H$151,D272),0))+
MIN(1,IF(COUNTIF($O$5:$Q$5,IF(OR(DAY(F272)=0,3&lt;DAY(F272)),E272,G272))&gt;0,COUNTIF(Sheet!$K$4:$K$151,D272),0))+
MIN(1,IF(COUNTIF($O$6:$Q$6,IF(OR(DAY(F272)=0,4&lt;DAY(F272)),E272,G272))&gt;0,COUNTIF(Sheet!$N$4:$N$151,D272),0))+
MIN(1,IF(COUNTIF($O$7:$Q$7,IF(OR(DAY(F272)=0,5&lt;DAY(F272)),E272,G272))&gt;0,COUNTIF(Sheet!$Q$4:$Q$151,D272),0))+
MIN(1,IF(COUNTIF($O$8:$Q$8,IF(OR(DAY(F272)=0,6&lt;DAY(F272)),E272,G272))&gt;0,COUNTIF(Sheet!$T$4:$T$151,D272),0))+
MIN(1,IF(COUNTIF($O$9:$Q$9,IF(OR(DAY(F272)=0,7&lt;DAY(F272)),E272,G272))&gt;0,COUNTIF(Sheet!$W$4:$W$151,D272),0))+
MIN(1,IF(COUNTIF($O$10:$Q$10,IF(OR(DAY(F272)=0,8&lt;DAY(F272)),E272,G272))&gt;0,COUNTIF(Sheet!$Z$4:$Z$151,D272),0))+
MIN(1,IF(COUNTIF($O$11:$Q$11,IF(OR(DAY(F272)=0,9&lt;DAY(F272)),E272,G272))&gt;0,COUNTIF(Sheet!$AC$4:$AC$151,D272),0))+
MIN(1,IF(COUNTIF($O$12:$Q$12,IF(OR(DAY(F272)=0,10&lt;DAY(F272)),E272,G272))&gt;0,COUNTIF(Sheet!$AF$4:$AF$151,D272),0))+
MIN(1,IF(COUNTIF($O$13:$Q$13,IF(OR(DAY(F272)=0,11&lt;DAY(F272)),E272,G272))&gt;0,COUNTIF(Sheet!$AI$4:$AI$151,D272),0))+
MIN(1,IF(COUNTIF($O$14:$Q$14,IF(OR(DAY(F272)=0,12&lt;DAY(F272)),E272,G272))&gt;0,COUNTIF(Sheet!$AL$4:$AL$151,D272),0))+
MIN(1,IF(COUNTIF($O$15:$Q$15,IF(OR(DAY(F272)=0,13&lt;DAY(F272)),E272,G272))&gt;0,COUNTIF(Sheet!$AO$4:$AO$151,D272),0))+
MIN(1,IF(COUNTIF($O$16:$Q$16,IF(OR(DAY(F272)=0,14&lt;DAY(F272)),E272,G272))&gt;0,COUNTIF(Sheet!$AR$4:$AR$151,D272),0))+
MIN(1,IF(COUNTIF($O$17:$Q$17,IF(OR(DAY(F272)=0,15&lt;DAY(F272)),E272,G272))&gt;0,COUNTIF(Sheet!$AU$4:$AU$151,D272),0))+
MIN(1,IF(COUNTIF($O$18:$Q$18,IF(OR(DAY(F272)=0,16&lt;DAY(F272)),E272,G272))&gt;0,COUNTIF(Sheet!$AX$4:$AX$151,D272),0))+
MIN(1,IF(COUNTIF($O$19:$Q$19,IF(OR(DAY(F272)=0,17&lt;DAY(F272)),E272,G272))&gt;0,COUNTIF(Sheet!$BA$4:$BA$151,D272),0))+
MIN(1,IF(COUNTIF($O$20:$Q$20,IF(OR(DAY(F272)=0,18&lt;DAY(F272)),E272,G272))&gt;0,COUNTIF(Sheet!$BD$4:$BD$151,D272),0))+
MIN(1,IF(COUNTIF($O$21:$Q$21,IF(OR(DAY(F272)=0,19&lt;DAY(F272)),E272,G272))&gt;0,COUNTIF(Sheet!$BG$4:$BG$151,D272),0))+
MIN(1,IF(COUNTIF($O$22:$Q$22,IF(OR(DAY(F272)=0,20&lt;DAY(F272)),E272,G272))&gt;0,COUNTIF(Sheet!$BJ$4:$BJ$151,D272),0))+
MIN(1,IF(COUNTIF($O$23:$Q$23,IF(OR(DAY(F272)=0,21&lt;DAY(F272)),E272,G272))&gt;0,COUNTIF(Sheet!$BM$4:$BM$151,D272),0))+
MIN(1,IF(COUNTIF($O$24:$Q$24,IF(OR(DAY(F272)=0,22&lt;DAY(F272)),E272,G272))&gt;0,COUNTIF(Sheet!$BP$4:$BP$151,D272),0))+
MIN(1,IF(COUNTIF($O$25:$Q$25,IF(OR(DAY(F272)=0,23&lt;DAY(F272)),E272,G272))&gt;0,COUNTIF(Sheet!$BS$4:$BS$151,D272),0))+
MIN(1,IF(COUNTIF($O$26:$Q$26,IF(OR(DAY(F272)=0,24&lt;DAY(F272)),E272,G272))&gt;0,COUNTIF(Sheet!$BV$4:$BV$151,D272),0))+
MIN(1,IF(COUNTIF($O$27:$Q$27,IF(OR(DAY(F272)=0,25&lt;DAY(F272)),E272,G272))&gt;0,COUNTIF(Sheet!$BY$4:$BY$151,D272),0))+
MIN(1,IF(COUNTIF($O$28:$Q$28,IF(OR(DAY(F272)=0,26&lt;DAY(F272)),E272,G272))&gt;0,COUNTIF(Sheet!$CB$4:$CB$151,D272),0))+
MIN(1,IF(COUNTIF($O$29:$Q$29,IF(OR(DAY(F272)=0,27&lt;DAY(F272)),E272,G272))&gt;0,COUNTIF(Sheet!$CE$4:$CE$151,D272),0))+
MIN(1,IF(COUNTIF($O$30:$Q$30,IF(OR(DAY(F272)=0,28&lt;DAY(F272)),E272,G272))&gt;0,COUNTIF(Sheet!$CH$4:$CH$151,D272),0))+
MIN(1,IF(COUNTIF($O$31:$Q$31,IF(OR(DAY(F272)=0,29&lt;DAY(F272)),E272,G272))&gt;0,COUNTIF(Sheet!$CK$4:$CK$151,D272),0))+
MIN(1,IF(COUNTIF($O$32:$Q$32,IF(OR(DAY(F272)=0,30&lt;DAY(F272)),E272,G272))&gt;0,COUNTIF(Sheet!$CN$4:$CN$151,D272),0))+
MIN(1,IF(COUNTIF($O$33:$Q$33,IF(OR(DAY(F272)=0,31&lt;DAY(F272)),E272,G272))&gt;0,COUNTIF(Sheet!$CQ$4:$CQ$151,D272),0)),"")</f>
        <v/>
      </c>
      <c r="J272" s="37" t="str">
        <f t="shared" ca="1" si="9"/>
        <v/>
      </c>
      <c r="K272" s="40" t="str">
        <f t="shared" ca="1" si="10"/>
        <v/>
      </c>
    </row>
    <row r="273" spans="4:11" x14ac:dyDescent="0.25">
      <c r="D273" s="39" t="str">
        <f>IF(ISBLANK(Sheet!EC271),"",IF(ISNUMBER(--Sheet!EC271),--Sheet!EC271,Sheet!EC271))</f>
        <v/>
      </c>
      <c r="E273" s="5" t="str">
        <f>IF(D273="","",IF(ISNUMBER(D273),"NEEDS NAME",IFERROR(VLOOKUP(D273,Data!$B$2:$C$300,2,FALSE),"ERROR")))</f>
        <v/>
      </c>
      <c r="F273" s="73"/>
      <c r="G273" s="74"/>
      <c r="H273" t="str">
        <f ca="1">IF(OR(E273="A1-2300",E273="B2-2300",E273="C3-2300"),IF(F273="",COUNTIF($O$3:$Q$33,E273),COUNTIF($O$3:INDIRECT(ADDRESS(DAY(F273)+1,COLUMN($Q$3))),E273)+COUNTIF(INDIRECT(ADDRESS(DAY(F273)+2,COLUMN($O$3))):$Q$33,G273)),"")</f>
        <v/>
      </c>
      <c r="I273" s="46" t="str">
        <f>IF(OR(E273="A1-2300",E273="B2-2300",E273="C3-2300"),
MIN(1,IF(COUNTIF($O$3:$Q$3,IF(OR(DAY(F273)=0,1&lt;DAY(F273)),E273,G273))&gt;0,COUNTIF(Sheet!$E$4:$E$151,D273),0))+
MIN(1,IF(COUNTIF($O$4:$Q$4,IF(OR(DAY(F273)=0,2&lt;DAY(F273)),E273,G273))&gt;0,COUNTIF(Sheet!$H$4:$H$151,D273),0))+
MIN(1,IF(COUNTIF($O$5:$Q$5,IF(OR(DAY(F273)=0,3&lt;DAY(F273)),E273,G273))&gt;0,COUNTIF(Sheet!$K$4:$K$151,D273),0))+
MIN(1,IF(COUNTIF($O$6:$Q$6,IF(OR(DAY(F273)=0,4&lt;DAY(F273)),E273,G273))&gt;0,COUNTIF(Sheet!$N$4:$N$151,D273),0))+
MIN(1,IF(COUNTIF($O$7:$Q$7,IF(OR(DAY(F273)=0,5&lt;DAY(F273)),E273,G273))&gt;0,COUNTIF(Sheet!$Q$4:$Q$151,D273),0))+
MIN(1,IF(COUNTIF($O$8:$Q$8,IF(OR(DAY(F273)=0,6&lt;DAY(F273)),E273,G273))&gt;0,COUNTIF(Sheet!$T$4:$T$151,D273),0))+
MIN(1,IF(COUNTIF($O$9:$Q$9,IF(OR(DAY(F273)=0,7&lt;DAY(F273)),E273,G273))&gt;0,COUNTIF(Sheet!$W$4:$W$151,D273),0))+
MIN(1,IF(COUNTIF($O$10:$Q$10,IF(OR(DAY(F273)=0,8&lt;DAY(F273)),E273,G273))&gt;0,COUNTIF(Sheet!$Z$4:$Z$151,D273),0))+
MIN(1,IF(COUNTIF($O$11:$Q$11,IF(OR(DAY(F273)=0,9&lt;DAY(F273)),E273,G273))&gt;0,COUNTIF(Sheet!$AC$4:$AC$151,D273),0))+
MIN(1,IF(COUNTIF($O$12:$Q$12,IF(OR(DAY(F273)=0,10&lt;DAY(F273)),E273,G273))&gt;0,COUNTIF(Sheet!$AF$4:$AF$151,D273),0))+
MIN(1,IF(COUNTIF($O$13:$Q$13,IF(OR(DAY(F273)=0,11&lt;DAY(F273)),E273,G273))&gt;0,COUNTIF(Sheet!$AI$4:$AI$151,D273),0))+
MIN(1,IF(COUNTIF($O$14:$Q$14,IF(OR(DAY(F273)=0,12&lt;DAY(F273)),E273,G273))&gt;0,COUNTIF(Sheet!$AL$4:$AL$151,D273),0))+
MIN(1,IF(COUNTIF($O$15:$Q$15,IF(OR(DAY(F273)=0,13&lt;DAY(F273)),E273,G273))&gt;0,COUNTIF(Sheet!$AO$4:$AO$151,D273),0))+
MIN(1,IF(COUNTIF($O$16:$Q$16,IF(OR(DAY(F273)=0,14&lt;DAY(F273)),E273,G273))&gt;0,COUNTIF(Sheet!$AR$4:$AR$151,D273),0))+
MIN(1,IF(COUNTIF($O$17:$Q$17,IF(OR(DAY(F273)=0,15&lt;DAY(F273)),E273,G273))&gt;0,COUNTIF(Sheet!$AU$4:$AU$151,D273),0))+
MIN(1,IF(COUNTIF($O$18:$Q$18,IF(OR(DAY(F273)=0,16&lt;DAY(F273)),E273,G273))&gt;0,COUNTIF(Sheet!$AX$4:$AX$151,D273),0))+
MIN(1,IF(COUNTIF($O$19:$Q$19,IF(OR(DAY(F273)=0,17&lt;DAY(F273)),E273,G273))&gt;0,COUNTIF(Sheet!$BA$4:$BA$151,D273),0))+
MIN(1,IF(COUNTIF($O$20:$Q$20,IF(OR(DAY(F273)=0,18&lt;DAY(F273)),E273,G273))&gt;0,COUNTIF(Sheet!$BD$4:$BD$151,D273),0))+
MIN(1,IF(COUNTIF($O$21:$Q$21,IF(OR(DAY(F273)=0,19&lt;DAY(F273)),E273,G273))&gt;0,COUNTIF(Sheet!$BG$4:$BG$151,D273),0))+
MIN(1,IF(COUNTIF($O$22:$Q$22,IF(OR(DAY(F273)=0,20&lt;DAY(F273)),E273,G273))&gt;0,COUNTIF(Sheet!$BJ$4:$BJ$151,D273),0))+
MIN(1,IF(COUNTIF($O$23:$Q$23,IF(OR(DAY(F273)=0,21&lt;DAY(F273)),E273,G273))&gt;0,COUNTIF(Sheet!$BM$4:$BM$151,D273),0))+
MIN(1,IF(COUNTIF($O$24:$Q$24,IF(OR(DAY(F273)=0,22&lt;DAY(F273)),E273,G273))&gt;0,COUNTIF(Sheet!$BP$4:$BP$151,D273),0))+
MIN(1,IF(COUNTIF($O$25:$Q$25,IF(OR(DAY(F273)=0,23&lt;DAY(F273)),E273,G273))&gt;0,COUNTIF(Sheet!$BS$4:$BS$151,D273),0))+
MIN(1,IF(COUNTIF($O$26:$Q$26,IF(OR(DAY(F273)=0,24&lt;DAY(F273)),E273,G273))&gt;0,COUNTIF(Sheet!$BV$4:$BV$151,D273),0))+
MIN(1,IF(COUNTIF($O$27:$Q$27,IF(OR(DAY(F273)=0,25&lt;DAY(F273)),E273,G273))&gt;0,COUNTIF(Sheet!$BY$4:$BY$151,D273),0))+
MIN(1,IF(COUNTIF($O$28:$Q$28,IF(OR(DAY(F273)=0,26&lt;DAY(F273)),E273,G273))&gt;0,COUNTIF(Sheet!$CB$4:$CB$151,D273),0))+
MIN(1,IF(COUNTIF($O$29:$Q$29,IF(OR(DAY(F273)=0,27&lt;DAY(F273)),E273,G273))&gt;0,COUNTIF(Sheet!$CE$4:$CE$151,D273),0))+
MIN(1,IF(COUNTIF($O$30:$Q$30,IF(OR(DAY(F273)=0,28&lt;DAY(F273)),E273,G273))&gt;0,COUNTIF(Sheet!$CH$4:$CH$151,D273),0))+
MIN(1,IF(COUNTIF($O$31:$Q$31,IF(OR(DAY(F273)=0,29&lt;DAY(F273)),E273,G273))&gt;0,COUNTIF(Sheet!$CK$4:$CK$151,D273),0))+
MIN(1,IF(COUNTIF($O$32:$Q$32,IF(OR(DAY(F273)=0,30&lt;DAY(F273)),E273,G273))&gt;0,COUNTIF(Sheet!$CN$4:$CN$151,D273),0))+
MIN(1,IF(COUNTIF($O$33:$Q$33,IF(OR(DAY(F273)=0,31&lt;DAY(F273)),E273,G273))&gt;0,COUNTIF(Sheet!$CQ$4:$CQ$151,D273),0)),"")</f>
        <v/>
      </c>
      <c r="J273" s="37" t="str">
        <f t="shared" ca="1" si="9"/>
        <v/>
      </c>
      <c r="K273" s="40" t="str">
        <f t="shared" ca="1" si="10"/>
        <v/>
      </c>
    </row>
    <row r="274" spans="4:11" x14ac:dyDescent="0.25">
      <c r="D274" s="39" t="str">
        <f>IF(ISBLANK(Sheet!EC272),"",IF(ISNUMBER(--Sheet!EC272),--Sheet!EC272,Sheet!EC272))</f>
        <v/>
      </c>
      <c r="E274" s="5" t="str">
        <f>IF(D274="","",IF(ISNUMBER(D274),"NEEDS NAME",IFERROR(VLOOKUP(D274,Data!$B$2:$C$300,2,FALSE),"ERROR")))</f>
        <v/>
      </c>
      <c r="F274" s="73"/>
      <c r="G274" s="74"/>
      <c r="H274" t="str">
        <f ca="1">IF(OR(E274="A1-2300",E274="B2-2300",E274="C3-2300"),IF(F274="",COUNTIF($O$3:$Q$33,E274),COUNTIF($O$3:INDIRECT(ADDRESS(DAY(F274)+1,COLUMN($Q$3))),E274)+COUNTIF(INDIRECT(ADDRESS(DAY(F274)+2,COLUMN($O$3))):$Q$33,G274)),"")</f>
        <v/>
      </c>
      <c r="I274" s="46" t="str">
        <f>IF(OR(E274="A1-2300",E274="B2-2300",E274="C3-2300"),
MIN(1,IF(COUNTIF($O$3:$Q$3,IF(OR(DAY(F274)=0,1&lt;DAY(F274)),E274,G274))&gt;0,COUNTIF(Sheet!$E$4:$E$151,D274),0))+
MIN(1,IF(COUNTIF($O$4:$Q$4,IF(OR(DAY(F274)=0,2&lt;DAY(F274)),E274,G274))&gt;0,COUNTIF(Sheet!$H$4:$H$151,D274),0))+
MIN(1,IF(COUNTIF($O$5:$Q$5,IF(OR(DAY(F274)=0,3&lt;DAY(F274)),E274,G274))&gt;0,COUNTIF(Sheet!$K$4:$K$151,D274),0))+
MIN(1,IF(COUNTIF($O$6:$Q$6,IF(OR(DAY(F274)=0,4&lt;DAY(F274)),E274,G274))&gt;0,COUNTIF(Sheet!$N$4:$N$151,D274),0))+
MIN(1,IF(COUNTIF($O$7:$Q$7,IF(OR(DAY(F274)=0,5&lt;DAY(F274)),E274,G274))&gt;0,COUNTIF(Sheet!$Q$4:$Q$151,D274),0))+
MIN(1,IF(COUNTIF($O$8:$Q$8,IF(OR(DAY(F274)=0,6&lt;DAY(F274)),E274,G274))&gt;0,COUNTIF(Sheet!$T$4:$T$151,D274),0))+
MIN(1,IF(COUNTIF($O$9:$Q$9,IF(OR(DAY(F274)=0,7&lt;DAY(F274)),E274,G274))&gt;0,COUNTIF(Sheet!$W$4:$W$151,D274),0))+
MIN(1,IF(COUNTIF($O$10:$Q$10,IF(OR(DAY(F274)=0,8&lt;DAY(F274)),E274,G274))&gt;0,COUNTIF(Sheet!$Z$4:$Z$151,D274),0))+
MIN(1,IF(COUNTIF($O$11:$Q$11,IF(OR(DAY(F274)=0,9&lt;DAY(F274)),E274,G274))&gt;0,COUNTIF(Sheet!$AC$4:$AC$151,D274),0))+
MIN(1,IF(COUNTIF($O$12:$Q$12,IF(OR(DAY(F274)=0,10&lt;DAY(F274)),E274,G274))&gt;0,COUNTIF(Sheet!$AF$4:$AF$151,D274),0))+
MIN(1,IF(COUNTIF($O$13:$Q$13,IF(OR(DAY(F274)=0,11&lt;DAY(F274)),E274,G274))&gt;0,COUNTIF(Sheet!$AI$4:$AI$151,D274),0))+
MIN(1,IF(COUNTIF($O$14:$Q$14,IF(OR(DAY(F274)=0,12&lt;DAY(F274)),E274,G274))&gt;0,COUNTIF(Sheet!$AL$4:$AL$151,D274),0))+
MIN(1,IF(COUNTIF($O$15:$Q$15,IF(OR(DAY(F274)=0,13&lt;DAY(F274)),E274,G274))&gt;0,COUNTIF(Sheet!$AO$4:$AO$151,D274),0))+
MIN(1,IF(COUNTIF($O$16:$Q$16,IF(OR(DAY(F274)=0,14&lt;DAY(F274)),E274,G274))&gt;0,COUNTIF(Sheet!$AR$4:$AR$151,D274),0))+
MIN(1,IF(COUNTIF($O$17:$Q$17,IF(OR(DAY(F274)=0,15&lt;DAY(F274)),E274,G274))&gt;0,COUNTIF(Sheet!$AU$4:$AU$151,D274),0))+
MIN(1,IF(COUNTIF($O$18:$Q$18,IF(OR(DAY(F274)=0,16&lt;DAY(F274)),E274,G274))&gt;0,COUNTIF(Sheet!$AX$4:$AX$151,D274),0))+
MIN(1,IF(COUNTIF($O$19:$Q$19,IF(OR(DAY(F274)=0,17&lt;DAY(F274)),E274,G274))&gt;0,COUNTIF(Sheet!$BA$4:$BA$151,D274),0))+
MIN(1,IF(COUNTIF($O$20:$Q$20,IF(OR(DAY(F274)=0,18&lt;DAY(F274)),E274,G274))&gt;0,COUNTIF(Sheet!$BD$4:$BD$151,D274),0))+
MIN(1,IF(COUNTIF($O$21:$Q$21,IF(OR(DAY(F274)=0,19&lt;DAY(F274)),E274,G274))&gt;0,COUNTIF(Sheet!$BG$4:$BG$151,D274),0))+
MIN(1,IF(COUNTIF($O$22:$Q$22,IF(OR(DAY(F274)=0,20&lt;DAY(F274)),E274,G274))&gt;0,COUNTIF(Sheet!$BJ$4:$BJ$151,D274),0))+
MIN(1,IF(COUNTIF($O$23:$Q$23,IF(OR(DAY(F274)=0,21&lt;DAY(F274)),E274,G274))&gt;0,COUNTIF(Sheet!$BM$4:$BM$151,D274),0))+
MIN(1,IF(COUNTIF($O$24:$Q$24,IF(OR(DAY(F274)=0,22&lt;DAY(F274)),E274,G274))&gt;0,COUNTIF(Sheet!$BP$4:$BP$151,D274),0))+
MIN(1,IF(COUNTIF($O$25:$Q$25,IF(OR(DAY(F274)=0,23&lt;DAY(F274)),E274,G274))&gt;0,COUNTIF(Sheet!$BS$4:$BS$151,D274),0))+
MIN(1,IF(COUNTIF($O$26:$Q$26,IF(OR(DAY(F274)=0,24&lt;DAY(F274)),E274,G274))&gt;0,COUNTIF(Sheet!$BV$4:$BV$151,D274),0))+
MIN(1,IF(COUNTIF($O$27:$Q$27,IF(OR(DAY(F274)=0,25&lt;DAY(F274)),E274,G274))&gt;0,COUNTIF(Sheet!$BY$4:$BY$151,D274),0))+
MIN(1,IF(COUNTIF($O$28:$Q$28,IF(OR(DAY(F274)=0,26&lt;DAY(F274)),E274,G274))&gt;0,COUNTIF(Sheet!$CB$4:$CB$151,D274),0))+
MIN(1,IF(COUNTIF($O$29:$Q$29,IF(OR(DAY(F274)=0,27&lt;DAY(F274)),E274,G274))&gt;0,COUNTIF(Sheet!$CE$4:$CE$151,D274),0))+
MIN(1,IF(COUNTIF($O$30:$Q$30,IF(OR(DAY(F274)=0,28&lt;DAY(F274)),E274,G274))&gt;0,COUNTIF(Sheet!$CH$4:$CH$151,D274),0))+
MIN(1,IF(COUNTIF($O$31:$Q$31,IF(OR(DAY(F274)=0,29&lt;DAY(F274)),E274,G274))&gt;0,COUNTIF(Sheet!$CK$4:$CK$151,D274),0))+
MIN(1,IF(COUNTIF($O$32:$Q$32,IF(OR(DAY(F274)=0,30&lt;DAY(F274)),E274,G274))&gt;0,COUNTIF(Sheet!$CN$4:$CN$151,D274),0))+
MIN(1,IF(COUNTIF($O$33:$Q$33,IF(OR(DAY(F274)=0,31&lt;DAY(F274)),E274,G274))&gt;0,COUNTIF(Sheet!$CQ$4:$CQ$151,D274),0)),"")</f>
        <v/>
      </c>
      <c r="J274" s="37" t="str">
        <f t="shared" ca="1" si="9"/>
        <v/>
      </c>
      <c r="K274" s="40" t="str">
        <f t="shared" ca="1" si="10"/>
        <v/>
      </c>
    </row>
    <row r="275" spans="4:11" x14ac:dyDescent="0.25">
      <c r="D275" s="39" t="str">
        <f>IF(ISBLANK(Sheet!EC273),"",IF(ISNUMBER(--Sheet!EC273),--Sheet!EC273,Sheet!EC273))</f>
        <v/>
      </c>
      <c r="E275" s="5" t="str">
        <f>IF(D275="","",IF(ISNUMBER(D275),"NEEDS NAME",IFERROR(VLOOKUP(D275,Data!$B$2:$C$300,2,FALSE),"ERROR")))</f>
        <v/>
      </c>
      <c r="F275" s="73"/>
      <c r="G275" s="74"/>
      <c r="H275" t="str">
        <f ca="1">IF(OR(E275="A1-2300",E275="B2-2300",E275="C3-2300"),IF(F275="",COUNTIF($O$3:$Q$33,E275),COUNTIF($O$3:INDIRECT(ADDRESS(DAY(F275)+1,COLUMN($Q$3))),E275)+COUNTIF(INDIRECT(ADDRESS(DAY(F275)+2,COLUMN($O$3))):$Q$33,G275)),"")</f>
        <v/>
      </c>
      <c r="I275" s="46" t="str">
        <f>IF(OR(E275="A1-2300",E275="B2-2300",E275="C3-2300"),
MIN(1,IF(COUNTIF($O$3:$Q$3,IF(OR(DAY(F275)=0,1&lt;DAY(F275)),E275,G275))&gt;0,COUNTIF(Sheet!$E$4:$E$151,D275),0))+
MIN(1,IF(COUNTIF($O$4:$Q$4,IF(OR(DAY(F275)=0,2&lt;DAY(F275)),E275,G275))&gt;0,COUNTIF(Sheet!$H$4:$H$151,D275),0))+
MIN(1,IF(COUNTIF($O$5:$Q$5,IF(OR(DAY(F275)=0,3&lt;DAY(F275)),E275,G275))&gt;0,COUNTIF(Sheet!$K$4:$K$151,D275),0))+
MIN(1,IF(COUNTIF($O$6:$Q$6,IF(OR(DAY(F275)=0,4&lt;DAY(F275)),E275,G275))&gt;0,COUNTIF(Sheet!$N$4:$N$151,D275),0))+
MIN(1,IF(COUNTIF($O$7:$Q$7,IF(OR(DAY(F275)=0,5&lt;DAY(F275)),E275,G275))&gt;0,COUNTIF(Sheet!$Q$4:$Q$151,D275),0))+
MIN(1,IF(COUNTIF($O$8:$Q$8,IF(OR(DAY(F275)=0,6&lt;DAY(F275)),E275,G275))&gt;0,COUNTIF(Sheet!$T$4:$T$151,D275),0))+
MIN(1,IF(COUNTIF($O$9:$Q$9,IF(OR(DAY(F275)=0,7&lt;DAY(F275)),E275,G275))&gt;0,COUNTIF(Sheet!$W$4:$W$151,D275),0))+
MIN(1,IF(COUNTIF($O$10:$Q$10,IF(OR(DAY(F275)=0,8&lt;DAY(F275)),E275,G275))&gt;0,COUNTIF(Sheet!$Z$4:$Z$151,D275),0))+
MIN(1,IF(COUNTIF($O$11:$Q$11,IF(OR(DAY(F275)=0,9&lt;DAY(F275)),E275,G275))&gt;0,COUNTIF(Sheet!$AC$4:$AC$151,D275),0))+
MIN(1,IF(COUNTIF($O$12:$Q$12,IF(OR(DAY(F275)=0,10&lt;DAY(F275)),E275,G275))&gt;0,COUNTIF(Sheet!$AF$4:$AF$151,D275),0))+
MIN(1,IF(COUNTIF($O$13:$Q$13,IF(OR(DAY(F275)=0,11&lt;DAY(F275)),E275,G275))&gt;0,COUNTIF(Sheet!$AI$4:$AI$151,D275),0))+
MIN(1,IF(COUNTIF($O$14:$Q$14,IF(OR(DAY(F275)=0,12&lt;DAY(F275)),E275,G275))&gt;0,COUNTIF(Sheet!$AL$4:$AL$151,D275),0))+
MIN(1,IF(COUNTIF($O$15:$Q$15,IF(OR(DAY(F275)=0,13&lt;DAY(F275)),E275,G275))&gt;0,COUNTIF(Sheet!$AO$4:$AO$151,D275),0))+
MIN(1,IF(COUNTIF($O$16:$Q$16,IF(OR(DAY(F275)=0,14&lt;DAY(F275)),E275,G275))&gt;0,COUNTIF(Sheet!$AR$4:$AR$151,D275),0))+
MIN(1,IF(COUNTIF($O$17:$Q$17,IF(OR(DAY(F275)=0,15&lt;DAY(F275)),E275,G275))&gt;0,COUNTIF(Sheet!$AU$4:$AU$151,D275),0))+
MIN(1,IF(COUNTIF($O$18:$Q$18,IF(OR(DAY(F275)=0,16&lt;DAY(F275)),E275,G275))&gt;0,COUNTIF(Sheet!$AX$4:$AX$151,D275),0))+
MIN(1,IF(COUNTIF($O$19:$Q$19,IF(OR(DAY(F275)=0,17&lt;DAY(F275)),E275,G275))&gt;0,COUNTIF(Sheet!$BA$4:$BA$151,D275),0))+
MIN(1,IF(COUNTIF($O$20:$Q$20,IF(OR(DAY(F275)=0,18&lt;DAY(F275)),E275,G275))&gt;0,COUNTIF(Sheet!$BD$4:$BD$151,D275),0))+
MIN(1,IF(COUNTIF($O$21:$Q$21,IF(OR(DAY(F275)=0,19&lt;DAY(F275)),E275,G275))&gt;0,COUNTIF(Sheet!$BG$4:$BG$151,D275),0))+
MIN(1,IF(COUNTIF($O$22:$Q$22,IF(OR(DAY(F275)=0,20&lt;DAY(F275)),E275,G275))&gt;0,COUNTIF(Sheet!$BJ$4:$BJ$151,D275),0))+
MIN(1,IF(COUNTIF($O$23:$Q$23,IF(OR(DAY(F275)=0,21&lt;DAY(F275)),E275,G275))&gt;0,COUNTIF(Sheet!$BM$4:$BM$151,D275),0))+
MIN(1,IF(COUNTIF($O$24:$Q$24,IF(OR(DAY(F275)=0,22&lt;DAY(F275)),E275,G275))&gt;0,COUNTIF(Sheet!$BP$4:$BP$151,D275),0))+
MIN(1,IF(COUNTIF($O$25:$Q$25,IF(OR(DAY(F275)=0,23&lt;DAY(F275)),E275,G275))&gt;0,COUNTIF(Sheet!$BS$4:$BS$151,D275),0))+
MIN(1,IF(COUNTIF($O$26:$Q$26,IF(OR(DAY(F275)=0,24&lt;DAY(F275)),E275,G275))&gt;0,COUNTIF(Sheet!$BV$4:$BV$151,D275),0))+
MIN(1,IF(COUNTIF($O$27:$Q$27,IF(OR(DAY(F275)=0,25&lt;DAY(F275)),E275,G275))&gt;0,COUNTIF(Sheet!$BY$4:$BY$151,D275),0))+
MIN(1,IF(COUNTIF($O$28:$Q$28,IF(OR(DAY(F275)=0,26&lt;DAY(F275)),E275,G275))&gt;0,COUNTIF(Sheet!$CB$4:$CB$151,D275),0))+
MIN(1,IF(COUNTIF($O$29:$Q$29,IF(OR(DAY(F275)=0,27&lt;DAY(F275)),E275,G275))&gt;0,COUNTIF(Sheet!$CE$4:$CE$151,D275),0))+
MIN(1,IF(COUNTIF($O$30:$Q$30,IF(OR(DAY(F275)=0,28&lt;DAY(F275)),E275,G275))&gt;0,COUNTIF(Sheet!$CH$4:$CH$151,D275),0))+
MIN(1,IF(COUNTIF($O$31:$Q$31,IF(OR(DAY(F275)=0,29&lt;DAY(F275)),E275,G275))&gt;0,COUNTIF(Sheet!$CK$4:$CK$151,D275),0))+
MIN(1,IF(COUNTIF($O$32:$Q$32,IF(OR(DAY(F275)=0,30&lt;DAY(F275)),E275,G275))&gt;0,COUNTIF(Sheet!$CN$4:$CN$151,D275),0))+
MIN(1,IF(COUNTIF($O$33:$Q$33,IF(OR(DAY(F275)=0,31&lt;DAY(F275)),E275,G275))&gt;0,COUNTIF(Sheet!$CQ$4:$CQ$151,D275),0)),"")</f>
        <v/>
      </c>
      <c r="J275" s="37" t="str">
        <f t="shared" ca="1" si="9"/>
        <v/>
      </c>
      <c r="K275" s="40" t="str">
        <f t="shared" ca="1" si="10"/>
        <v/>
      </c>
    </row>
    <row r="276" spans="4:11" x14ac:dyDescent="0.25">
      <c r="D276" s="39" t="str">
        <f>IF(ISBLANK(Sheet!EC274),"",IF(ISNUMBER(--Sheet!EC274),--Sheet!EC274,Sheet!EC274))</f>
        <v/>
      </c>
      <c r="E276" s="5" t="str">
        <f>IF(D276="","",IF(ISNUMBER(D276),"NEEDS NAME",IFERROR(VLOOKUP(D276,Data!$B$2:$C$300,2,FALSE),"ERROR")))</f>
        <v/>
      </c>
      <c r="F276" s="73"/>
      <c r="G276" s="74"/>
      <c r="H276" t="str">
        <f ca="1">IF(OR(E276="A1-2300",E276="B2-2300",E276="C3-2300"),IF(F276="",COUNTIF($O$3:$Q$33,E276),COUNTIF($O$3:INDIRECT(ADDRESS(DAY(F276)+1,COLUMN($Q$3))),E276)+COUNTIF(INDIRECT(ADDRESS(DAY(F276)+2,COLUMN($O$3))):$Q$33,G276)),"")</f>
        <v/>
      </c>
      <c r="I276" s="46" t="str">
        <f>IF(OR(E276="A1-2300",E276="B2-2300",E276="C3-2300"),
MIN(1,IF(COUNTIF($O$3:$Q$3,IF(OR(DAY(F276)=0,1&lt;DAY(F276)),E276,G276))&gt;0,COUNTIF(Sheet!$E$4:$E$151,D276),0))+
MIN(1,IF(COUNTIF($O$4:$Q$4,IF(OR(DAY(F276)=0,2&lt;DAY(F276)),E276,G276))&gt;0,COUNTIF(Sheet!$H$4:$H$151,D276),0))+
MIN(1,IF(COUNTIF($O$5:$Q$5,IF(OR(DAY(F276)=0,3&lt;DAY(F276)),E276,G276))&gt;0,COUNTIF(Sheet!$K$4:$K$151,D276),0))+
MIN(1,IF(COUNTIF($O$6:$Q$6,IF(OR(DAY(F276)=0,4&lt;DAY(F276)),E276,G276))&gt;0,COUNTIF(Sheet!$N$4:$N$151,D276),0))+
MIN(1,IF(COUNTIF($O$7:$Q$7,IF(OR(DAY(F276)=0,5&lt;DAY(F276)),E276,G276))&gt;0,COUNTIF(Sheet!$Q$4:$Q$151,D276),0))+
MIN(1,IF(COUNTIF($O$8:$Q$8,IF(OR(DAY(F276)=0,6&lt;DAY(F276)),E276,G276))&gt;0,COUNTIF(Sheet!$T$4:$T$151,D276),0))+
MIN(1,IF(COUNTIF($O$9:$Q$9,IF(OR(DAY(F276)=0,7&lt;DAY(F276)),E276,G276))&gt;0,COUNTIF(Sheet!$W$4:$W$151,D276),0))+
MIN(1,IF(COUNTIF($O$10:$Q$10,IF(OR(DAY(F276)=0,8&lt;DAY(F276)),E276,G276))&gt;0,COUNTIF(Sheet!$Z$4:$Z$151,D276),0))+
MIN(1,IF(COUNTIF($O$11:$Q$11,IF(OR(DAY(F276)=0,9&lt;DAY(F276)),E276,G276))&gt;0,COUNTIF(Sheet!$AC$4:$AC$151,D276),0))+
MIN(1,IF(COUNTIF($O$12:$Q$12,IF(OR(DAY(F276)=0,10&lt;DAY(F276)),E276,G276))&gt;0,COUNTIF(Sheet!$AF$4:$AF$151,D276),0))+
MIN(1,IF(COUNTIF($O$13:$Q$13,IF(OR(DAY(F276)=0,11&lt;DAY(F276)),E276,G276))&gt;0,COUNTIF(Sheet!$AI$4:$AI$151,D276),0))+
MIN(1,IF(COUNTIF($O$14:$Q$14,IF(OR(DAY(F276)=0,12&lt;DAY(F276)),E276,G276))&gt;0,COUNTIF(Sheet!$AL$4:$AL$151,D276),0))+
MIN(1,IF(COUNTIF($O$15:$Q$15,IF(OR(DAY(F276)=0,13&lt;DAY(F276)),E276,G276))&gt;0,COUNTIF(Sheet!$AO$4:$AO$151,D276),0))+
MIN(1,IF(COUNTIF($O$16:$Q$16,IF(OR(DAY(F276)=0,14&lt;DAY(F276)),E276,G276))&gt;0,COUNTIF(Sheet!$AR$4:$AR$151,D276),0))+
MIN(1,IF(COUNTIF($O$17:$Q$17,IF(OR(DAY(F276)=0,15&lt;DAY(F276)),E276,G276))&gt;0,COUNTIF(Sheet!$AU$4:$AU$151,D276),0))+
MIN(1,IF(COUNTIF($O$18:$Q$18,IF(OR(DAY(F276)=0,16&lt;DAY(F276)),E276,G276))&gt;0,COUNTIF(Sheet!$AX$4:$AX$151,D276),0))+
MIN(1,IF(COUNTIF($O$19:$Q$19,IF(OR(DAY(F276)=0,17&lt;DAY(F276)),E276,G276))&gt;0,COUNTIF(Sheet!$BA$4:$BA$151,D276),0))+
MIN(1,IF(COUNTIF($O$20:$Q$20,IF(OR(DAY(F276)=0,18&lt;DAY(F276)),E276,G276))&gt;0,COUNTIF(Sheet!$BD$4:$BD$151,D276),0))+
MIN(1,IF(COUNTIF($O$21:$Q$21,IF(OR(DAY(F276)=0,19&lt;DAY(F276)),E276,G276))&gt;0,COUNTIF(Sheet!$BG$4:$BG$151,D276),0))+
MIN(1,IF(COUNTIF($O$22:$Q$22,IF(OR(DAY(F276)=0,20&lt;DAY(F276)),E276,G276))&gt;0,COUNTIF(Sheet!$BJ$4:$BJ$151,D276),0))+
MIN(1,IF(COUNTIF($O$23:$Q$23,IF(OR(DAY(F276)=0,21&lt;DAY(F276)),E276,G276))&gt;0,COUNTIF(Sheet!$BM$4:$BM$151,D276),0))+
MIN(1,IF(COUNTIF($O$24:$Q$24,IF(OR(DAY(F276)=0,22&lt;DAY(F276)),E276,G276))&gt;0,COUNTIF(Sheet!$BP$4:$BP$151,D276),0))+
MIN(1,IF(COUNTIF($O$25:$Q$25,IF(OR(DAY(F276)=0,23&lt;DAY(F276)),E276,G276))&gt;0,COUNTIF(Sheet!$BS$4:$BS$151,D276),0))+
MIN(1,IF(COUNTIF($O$26:$Q$26,IF(OR(DAY(F276)=0,24&lt;DAY(F276)),E276,G276))&gt;0,COUNTIF(Sheet!$BV$4:$BV$151,D276),0))+
MIN(1,IF(COUNTIF($O$27:$Q$27,IF(OR(DAY(F276)=0,25&lt;DAY(F276)),E276,G276))&gt;0,COUNTIF(Sheet!$BY$4:$BY$151,D276),0))+
MIN(1,IF(COUNTIF($O$28:$Q$28,IF(OR(DAY(F276)=0,26&lt;DAY(F276)),E276,G276))&gt;0,COUNTIF(Sheet!$CB$4:$CB$151,D276),0))+
MIN(1,IF(COUNTIF($O$29:$Q$29,IF(OR(DAY(F276)=0,27&lt;DAY(F276)),E276,G276))&gt;0,COUNTIF(Sheet!$CE$4:$CE$151,D276),0))+
MIN(1,IF(COUNTIF($O$30:$Q$30,IF(OR(DAY(F276)=0,28&lt;DAY(F276)),E276,G276))&gt;0,COUNTIF(Sheet!$CH$4:$CH$151,D276),0))+
MIN(1,IF(COUNTIF($O$31:$Q$31,IF(OR(DAY(F276)=0,29&lt;DAY(F276)),E276,G276))&gt;0,COUNTIF(Sheet!$CK$4:$CK$151,D276),0))+
MIN(1,IF(COUNTIF($O$32:$Q$32,IF(OR(DAY(F276)=0,30&lt;DAY(F276)),E276,G276))&gt;0,COUNTIF(Sheet!$CN$4:$CN$151,D276),0))+
MIN(1,IF(COUNTIF($O$33:$Q$33,IF(OR(DAY(F276)=0,31&lt;DAY(F276)),E276,G276))&gt;0,COUNTIF(Sheet!$CQ$4:$CQ$151,D276),0)),"")</f>
        <v/>
      </c>
      <c r="J276" s="37" t="str">
        <f t="shared" ca="1" si="9"/>
        <v/>
      </c>
      <c r="K276" s="40" t="str">
        <f t="shared" ca="1" si="10"/>
        <v/>
      </c>
    </row>
    <row r="277" spans="4:11" x14ac:dyDescent="0.25">
      <c r="D277" s="39" t="str">
        <f>IF(ISBLANK(Sheet!EC275),"",IF(ISNUMBER(--Sheet!EC275),--Sheet!EC275,Sheet!EC275))</f>
        <v/>
      </c>
      <c r="E277" s="5" t="str">
        <f>IF(D277="","",IF(ISNUMBER(D277),"NEEDS NAME",IFERROR(VLOOKUP(D277,Data!$B$2:$C$300,2,FALSE),"ERROR")))</f>
        <v/>
      </c>
      <c r="F277" s="73"/>
      <c r="G277" s="74"/>
      <c r="H277" t="str">
        <f ca="1">IF(OR(E277="A1-2300",E277="B2-2300",E277="C3-2300"),IF(F277="",COUNTIF($O$3:$Q$33,E277),COUNTIF($O$3:INDIRECT(ADDRESS(DAY(F277)+1,COLUMN($Q$3))),E277)+COUNTIF(INDIRECT(ADDRESS(DAY(F277)+2,COLUMN($O$3))):$Q$33,G277)),"")</f>
        <v/>
      </c>
      <c r="I277" s="46" t="str">
        <f>IF(OR(E277="A1-2300",E277="B2-2300",E277="C3-2300"),
MIN(1,IF(COUNTIF($O$3:$Q$3,IF(OR(DAY(F277)=0,1&lt;DAY(F277)),E277,G277))&gt;0,COUNTIF(Sheet!$E$4:$E$151,D277),0))+
MIN(1,IF(COUNTIF($O$4:$Q$4,IF(OR(DAY(F277)=0,2&lt;DAY(F277)),E277,G277))&gt;0,COUNTIF(Sheet!$H$4:$H$151,D277),0))+
MIN(1,IF(COUNTIF($O$5:$Q$5,IF(OR(DAY(F277)=0,3&lt;DAY(F277)),E277,G277))&gt;0,COUNTIF(Sheet!$K$4:$K$151,D277),0))+
MIN(1,IF(COUNTIF($O$6:$Q$6,IF(OR(DAY(F277)=0,4&lt;DAY(F277)),E277,G277))&gt;0,COUNTIF(Sheet!$N$4:$N$151,D277),0))+
MIN(1,IF(COUNTIF($O$7:$Q$7,IF(OR(DAY(F277)=0,5&lt;DAY(F277)),E277,G277))&gt;0,COUNTIF(Sheet!$Q$4:$Q$151,D277),0))+
MIN(1,IF(COUNTIF($O$8:$Q$8,IF(OR(DAY(F277)=0,6&lt;DAY(F277)),E277,G277))&gt;0,COUNTIF(Sheet!$T$4:$T$151,D277),0))+
MIN(1,IF(COUNTIF($O$9:$Q$9,IF(OR(DAY(F277)=0,7&lt;DAY(F277)),E277,G277))&gt;0,COUNTIF(Sheet!$W$4:$W$151,D277),0))+
MIN(1,IF(COUNTIF($O$10:$Q$10,IF(OR(DAY(F277)=0,8&lt;DAY(F277)),E277,G277))&gt;0,COUNTIF(Sheet!$Z$4:$Z$151,D277),0))+
MIN(1,IF(COUNTIF($O$11:$Q$11,IF(OR(DAY(F277)=0,9&lt;DAY(F277)),E277,G277))&gt;0,COUNTIF(Sheet!$AC$4:$AC$151,D277),0))+
MIN(1,IF(COUNTIF($O$12:$Q$12,IF(OR(DAY(F277)=0,10&lt;DAY(F277)),E277,G277))&gt;0,COUNTIF(Sheet!$AF$4:$AF$151,D277),0))+
MIN(1,IF(COUNTIF($O$13:$Q$13,IF(OR(DAY(F277)=0,11&lt;DAY(F277)),E277,G277))&gt;0,COUNTIF(Sheet!$AI$4:$AI$151,D277),0))+
MIN(1,IF(COUNTIF($O$14:$Q$14,IF(OR(DAY(F277)=0,12&lt;DAY(F277)),E277,G277))&gt;0,COUNTIF(Sheet!$AL$4:$AL$151,D277),0))+
MIN(1,IF(COUNTIF($O$15:$Q$15,IF(OR(DAY(F277)=0,13&lt;DAY(F277)),E277,G277))&gt;0,COUNTIF(Sheet!$AO$4:$AO$151,D277),0))+
MIN(1,IF(COUNTIF($O$16:$Q$16,IF(OR(DAY(F277)=0,14&lt;DAY(F277)),E277,G277))&gt;0,COUNTIF(Sheet!$AR$4:$AR$151,D277),0))+
MIN(1,IF(COUNTIF($O$17:$Q$17,IF(OR(DAY(F277)=0,15&lt;DAY(F277)),E277,G277))&gt;0,COUNTIF(Sheet!$AU$4:$AU$151,D277),0))+
MIN(1,IF(COUNTIF($O$18:$Q$18,IF(OR(DAY(F277)=0,16&lt;DAY(F277)),E277,G277))&gt;0,COUNTIF(Sheet!$AX$4:$AX$151,D277),0))+
MIN(1,IF(COUNTIF($O$19:$Q$19,IF(OR(DAY(F277)=0,17&lt;DAY(F277)),E277,G277))&gt;0,COUNTIF(Sheet!$BA$4:$BA$151,D277),0))+
MIN(1,IF(COUNTIF($O$20:$Q$20,IF(OR(DAY(F277)=0,18&lt;DAY(F277)),E277,G277))&gt;0,COUNTIF(Sheet!$BD$4:$BD$151,D277),0))+
MIN(1,IF(COUNTIF($O$21:$Q$21,IF(OR(DAY(F277)=0,19&lt;DAY(F277)),E277,G277))&gt;0,COUNTIF(Sheet!$BG$4:$BG$151,D277),0))+
MIN(1,IF(COUNTIF($O$22:$Q$22,IF(OR(DAY(F277)=0,20&lt;DAY(F277)),E277,G277))&gt;0,COUNTIF(Sheet!$BJ$4:$BJ$151,D277),0))+
MIN(1,IF(COUNTIF($O$23:$Q$23,IF(OR(DAY(F277)=0,21&lt;DAY(F277)),E277,G277))&gt;0,COUNTIF(Sheet!$BM$4:$BM$151,D277),0))+
MIN(1,IF(COUNTIF($O$24:$Q$24,IF(OR(DAY(F277)=0,22&lt;DAY(F277)),E277,G277))&gt;0,COUNTIF(Sheet!$BP$4:$BP$151,D277),0))+
MIN(1,IF(COUNTIF($O$25:$Q$25,IF(OR(DAY(F277)=0,23&lt;DAY(F277)),E277,G277))&gt;0,COUNTIF(Sheet!$BS$4:$BS$151,D277),0))+
MIN(1,IF(COUNTIF($O$26:$Q$26,IF(OR(DAY(F277)=0,24&lt;DAY(F277)),E277,G277))&gt;0,COUNTIF(Sheet!$BV$4:$BV$151,D277),0))+
MIN(1,IF(COUNTIF($O$27:$Q$27,IF(OR(DAY(F277)=0,25&lt;DAY(F277)),E277,G277))&gt;0,COUNTIF(Sheet!$BY$4:$BY$151,D277),0))+
MIN(1,IF(COUNTIF($O$28:$Q$28,IF(OR(DAY(F277)=0,26&lt;DAY(F277)),E277,G277))&gt;0,COUNTIF(Sheet!$CB$4:$CB$151,D277),0))+
MIN(1,IF(COUNTIF($O$29:$Q$29,IF(OR(DAY(F277)=0,27&lt;DAY(F277)),E277,G277))&gt;0,COUNTIF(Sheet!$CE$4:$CE$151,D277),0))+
MIN(1,IF(COUNTIF($O$30:$Q$30,IF(OR(DAY(F277)=0,28&lt;DAY(F277)),E277,G277))&gt;0,COUNTIF(Sheet!$CH$4:$CH$151,D277),0))+
MIN(1,IF(COUNTIF($O$31:$Q$31,IF(OR(DAY(F277)=0,29&lt;DAY(F277)),E277,G277))&gt;0,COUNTIF(Sheet!$CK$4:$CK$151,D277),0))+
MIN(1,IF(COUNTIF($O$32:$Q$32,IF(OR(DAY(F277)=0,30&lt;DAY(F277)),E277,G277))&gt;0,COUNTIF(Sheet!$CN$4:$CN$151,D277),0))+
MIN(1,IF(COUNTIF($O$33:$Q$33,IF(OR(DAY(F277)=0,31&lt;DAY(F277)),E277,G277))&gt;0,COUNTIF(Sheet!$CQ$4:$CQ$151,D277),0)),"")</f>
        <v/>
      </c>
      <c r="J277" s="37" t="str">
        <f t="shared" ca="1" si="9"/>
        <v/>
      </c>
      <c r="K277" s="40" t="str">
        <f t="shared" ca="1" si="10"/>
        <v/>
      </c>
    </row>
    <row r="278" spans="4:11" x14ac:dyDescent="0.25">
      <c r="D278" s="39" t="str">
        <f>IF(ISBLANK(Sheet!EC276),"",IF(ISNUMBER(--Sheet!EC276),--Sheet!EC276,Sheet!EC276))</f>
        <v/>
      </c>
      <c r="E278" s="5" t="str">
        <f>IF(D278="","",IF(ISNUMBER(D278),"NEEDS NAME",IFERROR(VLOOKUP(D278,Data!$B$2:$C$300,2,FALSE),"ERROR")))</f>
        <v/>
      </c>
      <c r="F278" s="73"/>
      <c r="G278" s="74"/>
      <c r="H278" t="str">
        <f ca="1">IF(OR(E278="A1-2300",E278="B2-2300",E278="C3-2300"),IF(F278="",COUNTIF($O$3:$Q$33,E278),COUNTIF($O$3:INDIRECT(ADDRESS(DAY(F278)+1,COLUMN($Q$3))),E278)+COUNTIF(INDIRECT(ADDRESS(DAY(F278)+2,COLUMN($O$3))):$Q$33,G278)),"")</f>
        <v/>
      </c>
      <c r="I278" s="46" t="str">
        <f>IF(OR(E278="A1-2300",E278="B2-2300",E278="C3-2300"),
MIN(1,IF(COUNTIF($O$3:$Q$3,IF(OR(DAY(F278)=0,1&lt;DAY(F278)),E278,G278))&gt;0,COUNTIF(Sheet!$E$4:$E$151,D278),0))+
MIN(1,IF(COUNTIF($O$4:$Q$4,IF(OR(DAY(F278)=0,2&lt;DAY(F278)),E278,G278))&gt;0,COUNTIF(Sheet!$H$4:$H$151,D278),0))+
MIN(1,IF(COUNTIF($O$5:$Q$5,IF(OR(DAY(F278)=0,3&lt;DAY(F278)),E278,G278))&gt;0,COUNTIF(Sheet!$K$4:$K$151,D278),0))+
MIN(1,IF(COUNTIF($O$6:$Q$6,IF(OR(DAY(F278)=0,4&lt;DAY(F278)),E278,G278))&gt;0,COUNTIF(Sheet!$N$4:$N$151,D278),0))+
MIN(1,IF(COUNTIF($O$7:$Q$7,IF(OR(DAY(F278)=0,5&lt;DAY(F278)),E278,G278))&gt;0,COUNTIF(Sheet!$Q$4:$Q$151,D278),0))+
MIN(1,IF(COUNTIF($O$8:$Q$8,IF(OR(DAY(F278)=0,6&lt;DAY(F278)),E278,G278))&gt;0,COUNTIF(Sheet!$T$4:$T$151,D278),0))+
MIN(1,IF(COUNTIF($O$9:$Q$9,IF(OR(DAY(F278)=0,7&lt;DAY(F278)),E278,G278))&gt;0,COUNTIF(Sheet!$W$4:$W$151,D278),0))+
MIN(1,IF(COUNTIF($O$10:$Q$10,IF(OR(DAY(F278)=0,8&lt;DAY(F278)),E278,G278))&gt;0,COUNTIF(Sheet!$Z$4:$Z$151,D278),0))+
MIN(1,IF(COUNTIF($O$11:$Q$11,IF(OR(DAY(F278)=0,9&lt;DAY(F278)),E278,G278))&gt;0,COUNTIF(Sheet!$AC$4:$AC$151,D278),0))+
MIN(1,IF(COUNTIF($O$12:$Q$12,IF(OR(DAY(F278)=0,10&lt;DAY(F278)),E278,G278))&gt;0,COUNTIF(Sheet!$AF$4:$AF$151,D278),0))+
MIN(1,IF(COUNTIF($O$13:$Q$13,IF(OR(DAY(F278)=0,11&lt;DAY(F278)),E278,G278))&gt;0,COUNTIF(Sheet!$AI$4:$AI$151,D278),0))+
MIN(1,IF(COUNTIF($O$14:$Q$14,IF(OR(DAY(F278)=0,12&lt;DAY(F278)),E278,G278))&gt;0,COUNTIF(Sheet!$AL$4:$AL$151,D278),0))+
MIN(1,IF(COUNTIF($O$15:$Q$15,IF(OR(DAY(F278)=0,13&lt;DAY(F278)),E278,G278))&gt;0,COUNTIF(Sheet!$AO$4:$AO$151,D278),0))+
MIN(1,IF(COUNTIF($O$16:$Q$16,IF(OR(DAY(F278)=0,14&lt;DAY(F278)),E278,G278))&gt;0,COUNTIF(Sheet!$AR$4:$AR$151,D278),0))+
MIN(1,IF(COUNTIF($O$17:$Q$17,IF(OR(DAY(F278)=0,15&lt;DAY(F278)),E278,G278))&gt;0,COUNTIF(Sheet!$AU$4:$AU$151,D278),0))+
MIN(1,IF(COUNTIF($O$18:$Q$18,IF(OR(DAY(F278)=0,16&lt;DAY(F278)),E278,G278))&gt;0,COUNTIF(Sheet!$AX$4:$AX$151,D278),0))+
MIN(1,IF(COUNTIF($O$19:$Q$19,IF(OR(DAY(F278)=0,17&lt;DAY(F278)),E278,G278))&gt;0,COUNTIF(Sheet!$BA$4:$BA$151,D278),0))+
MIN(1,IF(COUNTIF($O$20:$Q$20,IF(OR(DAY(F278)=0,18&lt;DAY(F278)),E278,G278))&gt;0,COUNTIF(Sheet!$BD$4:$BD$151,D278),0))+
MIN(1,IF(COUNTIF($O$21:$Q$21,IF(OR(DAY(F278)=0,19&lt;DAY(F278)),E278,G278))&gt;0,COUNTIF(Sheet!$BG$4:$BG$151,D278),0))+
MIN(1,IF(COUNTIF($O$22:$Q$22,IF(OR(DAY(F278)=0,20&lt;DAY(F278)),E278,G278))&gt;0,COUNTIF(Sheet!$BJ$4:$BJ$151,D278),0))+
MIN(1,IF(COUNTIF($O$23:$Q$23,IF(OR(DAY(F278)=0,21&lt;DAY(F278)),E278,G278))&gt;0,COUNTIF(Sheet!$BM$4:$BM$151,D278),0))+
MIN(1,IF(COUNTIF($O$24:$Q$24,IF(OR(DAY(F278)=0,22&lt;DAY(F278)),E278,G278))&gt;0,COUNTIF(Sheet!$BP$4:$BP$151,D278),0))+
MIN(1,IF(COUNTIF($O$25:$Q$25,IF(OR(DAY(F278)=0,23&lt;DAY(F278)),E278,G278))&gt;0,COUNTIF(Sheet!$BS$4:$BS$151,D278),0))+
MIN(1,IF(COUNTIF($O$26:$Q$26,IF(OR(DAY(F278)=0,24&lt;DAY(F278)),E278,G278))&gt;0,COUNTIF(Sheet!$BV$4:$BV$151,D278),0))+
MIN(1,IF(COUNTIF($O$27:$Q$27,IF(OR(DAY(F278)=0,25&lt;DAY(F278)),E278,G278))&gt;0,COUNTIF(Sheet!$BY$4:$BY$151,D278),0))+
MIN(1,IF(COUNTIF($O$28:$Q$28,IF(OR(DAY(F278)=0,26&lt;DAY(F278)),E278,G278))&gt;0,COUNTIF(Sheet!$CB$4:$CB$151,D278),0))+
MIN(1,IF(COUNTIF($O$29:$Q$29,IF(OR(DAY(F278)=0,27&lt;DAY(F278)),E278,G278))&gt;0,COUNTIF(Sheet!$CE$4:$CE$151,D278),0))+
MIN(1,IF(COUNTIF($O$30:$Q$30,IF(OR(DAY(F278)=0,28&lt;DAY(F278)),E278,G278))&gt;0,COUNTIF(Sheet!$CH$4:$CH$151,D278),0))+
MIN(1,IF(COUNTIF($O$31:$Q$31,IF(OR(DAY(F278)=0,29&lt;DAY(F278)),E278,G278))&gt;0,COUNTIF(Sheet!$CK$4:$CK$151,D278),0))+
MIN(1,IF(COUNTIF($O$32:$Q$32,IF(OR(DAY(F278)=0,30&lt;DAY(F278)),E278,G278))&gt;0,COUNTIF(Sheet!$CN$4:$CN$151,D278),0))+
MIN(1,IF(COUNTIF($O$33:$Q$33,IF(OR(DAY(F278)=0,31&lt;DAY(F278)),E278,G278))&gt;0,COUNTIF(Sheet!$CQ$4:$CQ$151,D278),0)),"")</f>
        <v/>
      </c>
      <c r="J278" s="37" t="str">
        <f t="shared" ca="1" si="9"/>
        <v/>
      </c>
      <c r="K278" s="40" t="str">
        <f t="shared" ca="1" si="10"/>
        <v/>
      </c>
    </row>
    <row r="279" spans="4:11" x14ac:dyDescent="0.25">
      <c r="D279" s="39" t="str">
        <f>IF(ISBLANK(Sheet!EC277),"",IF(ISNUMBER(--Sheet!EC277),--Sheet!EC277,Sheet!EC277))</f>
        <v/>
      </c>
      <c r="E279" s="5" t="str">
        <f>IF(D279="","",IF(ISNUMBER(D279),"NEEDS NAME",IFERROR(VLOOKUP(D279,Data!$B$2:$C$300,2,FALSE),"ERROR")))</f>
        <v/>
      </c>
      <c r="F279" s="73"/>
      <c r="G279" s="74"/>
      <c r="H279" t="str">
        <f ca="1">IF(OR(E279="A1-2300",E279="B2-2300",E279="C3-2300"),IF(F279="",COUNTIF($O$3:$Q$33,E279),COUNTIF($O$3:INDIRECT(ADDRESS(DAY(F279)+1,COLUMN($Q$3))),E279)+COUNTIF(INDIRECT(ADDRESS(DAY(F279)+2,COLUMN($O$3))):$Q$33,G279)),"")</f>
        <v/>
      </c>
      <c r="I279" s="46" t="str">
        <f>IF(OR(E279="A1-2300",E279="B2-2300",E279="C3-2300"),
MIN(1,IF(COUNTIF($O$3:$Q$3,IF(OR(DAY(F279)=0,1&lt;DAY(F279)),E279,G279))&gt;0,COUNTIF(Sheet!$E$4:$E$151,D279),0))+
MIN(1,IF(COUNTIF($O$4:$Q$4,IF(OR(DAY(F279)=0,2&lt;DAY(F279)),E279,G279))&gt;0,COUNTIF(Sheet!$H$4:$H$151,D279),0))+
MIN(1,IF(COUNTIF($O$5:$Q$5,IF(OR(DAY(F279)=0,3&lt;DAY(F279)),E279,G279))&gt;0,COUNTIF(Sheet!$K$4:$K$151,D279),0))+
MIN(1,IF(COUNTIF($O$6:$Q$6,IF(OR(DAY(F279)=0,4&lt;DAY(F279)),E279,G279))&gt;0,COUNTIF(Sheet!$N$4:$N$151,D279),0))+
MIN(1,IF(COUNTIF($O$7:$Q$7,IF(OR(DAY(F279)=0,5&lt;DAY(F279)),E279,G279))&gt;0,COUNTIF(Sheet!$Q$4:$Q$151,D279),0))+
MIN(1,IF(COUNTIF($O$8:$Q$8,IF(OR(DAY(F279)=0,6&lt;DAY(F279)),E279,G279))&gt;0,COUNTIF(Sheet!$T$4:$T$151,D279),0))+
MIN(1,IF(COUNTIF($O$9:$Q$9,IF(OR(DAY(F279)=0,7&lt;DAY(F279)),E279,G279))&gt;0,COUNTIF(Sheet!$W$4:$W$151,D279),0))+
MIN(1,IF(COUNTIF($O$10:$Q$10,IF(OR(DAY(F279)=0,8&lt;DAY(F279)),E279,G279))&gt;0,COUNTIF(Sheet!$Z$4:$Z$151,D279),0))+
MIN(1,IF(COUNTIF($O$11:$Q$11,IF(OR(DAY(F279)=0,9&lt;DAY(F279)),E279,G279))&gt;0,COUNTIF(Sheet!$AC$4:$AC$151,D279),0))+
MIN(1,IF(COUNTIF($O$12:$Q$12,IF(OR(DAY(F279)=0,10&lt;DAY(F279)),E279,G279))&gt;0,COUNTIF(Sheet!$AF$4:$AF$151,D279),0))+
MIN(1,IF(COUNTIF($O$13:$Q$13,IF(OR(DAY(F279)=0,11&lt;DAY(F279)),E279,G279))&gt;0,COUNTIF(Sheet!$AI$4:$AI$151,D279),0))+
MIN(1,IF(COUNTIF($O$14:$Q$14,IF(OR(DAY(F279)=0,12&lt;DAY(F279)),E279,G279))&gt;0,COUNTIF(Sheet!$AL$4:$AL$151,D279),0))+
MIN(1,IF(COUNTIF($O$15:$Q$15,IF(OR(DAY(F279)=0,13&lt;DAY(F279)),E279,G279))&gt;0,COUNTIF(Sheet!$AO$4:$AO$151,D279),0))+
MIN(1,IF(COUNTIF($O$16:$Q$16,IF(OR(DAY(F279)=0,14&lt;DAY(F279)),E279,G279))&gt;0,COUNTIF(Sheet!$AR$4:$AR$151,D279),0))+
MIN(1,IF(COUNTIF($O$17:$Q$17,IF(OR(DAY(F279)=0,15&lt;DAY(F279)),E279,G279))&gt;0,COUNTIF(Sheet!$AU$4:$AU$151,D279),0))+
MIN(1,IF(COUNTIF($O$18:$Q$18,IF(OR(DAY(F279)=0,16&lt;DAY(F279)),E279,G279))&gt;0,COUNTIF(Sheet!$AX$4:$AX$151,D279),0))+
MIN(1,IF(COUNTIF($O$19:$Q$19,IF(OR(DAY(F279)=0,17&lt;DAY(F279)),E279,G279))&gt;0,COUNTIF(Sheet!$BA$4:$BA$151,D279),0))+
MIN(1,IF(COUNTIF($O$20:$Q$20,IF(OR(DAY(F279)=0,18&lt;DAY(F279)),E279,G279))&gt;0,COUNTIF(Sheet!$BD$4:$BD$151,D279),0))+
MIN(1,IF(COUNTIF($O$21:$Q$21,IF(OR(DAY(F279)=0,19&lt;DAY(F279)),E279,G279))&gt;0,COUNTIF(Sheet!$BG$4:$BG$151,D279),0))+
MIN(1,IF(COUNTIF($O$22:$Q$22,IF(OR(DAY(F279)=0,20&lt;DAY(F279)),E279,G279))&gt;0,COUNTIF(Sheet!$BJ$4:$BJ$151,D279),0))+
MIN(1,IF(COUNTIF($O$23:$Q$23,IF(OR(DAY(F279)=0,21&lt;DAY(F279)),E279,G279))&gt;0,COUNTIF(Sheet!$BM$4:$BM$151,D279),0))+
MIN(1,IF(COUNTIF($O$24:$Q$24,IF(OR(DAY(F279)=0,22&lt;DAY(F279)),E279,G279))&gt;0,COUNTIF(Sheet!$BP$4:$BP$151,D279),0))+
MIN(1,IF(COUNTIF($O$25:$Q$25,IF(OR(DAY(F279)=0,23&lt;DAY(F279)),E279,G279))&gt;0,COUNTIF(Sheet!$BS$4:$BS$151,D279),0))+
MIN(1,IF(COUNTIF($O$26:$Q$26,IF(OR(DAY(F279)=0,24&lt;DAY(F279)),E279,G279))&gt;0,COUNTIF(Sheet!$BV$4:$BV$151,D279),0))+
MIN(1,IF(COUNTIF($O$27:$Q$27,IF(OR(DAY(F279)=0,25&lt;DAY(F279)),E279,G279))&gt;0,COUNTIF(Sheet!$BY$4:$BY$151,D279),0))+
MIN(1,IF(COUNTIF($O$28:$Q$28,IF(OR(DAY(F279)=0,26&lt;DAY(F279)),E279,G279))&gt;0,COUNTIF(Sheet!$CB$4:$CB$151,D279),0))+
MIN(1,IF(COUNTIF($O$29:$Q$29,IF(OR(DAY(F279)=0,27&lt;DAY(F279)),E279,G279))&gt;0,COUNTIF(Sheet!$CE$4:$CE$151,D279),0))+
MIN(1,IF(COUNTIF($O$30:$Q$30,IF(OR(DAY(F279)=0,28&lt;DAY(F279)),E279,G279))&gt;0,COUNTIF(Sheet!$CH$4:$CH$151,D279),0))+
MIN(1,IF(COUNTIF($O$31:$Q$31,IF(OR(DAY(F279)=0,29&lt;DAY(F279)),E279,G279))&gt;0,COUNTIF(Sheet!$CK$4:$CK$151,D279),0))+
MIN(1,IF(COUNTIF($O$32:$Q$32,IF(OR(DAY(F279)=0,30&lt;DAY(F279)),E279,G279))&gt;0,COUNTIF(Sheet!$CN$4:$CN$151,D279),0))+
MIN(1,IF(COUNTIF($O$33:$Q$33,IF(OR(DAY(F279)=0,31&lt;DAY(F279)),E279,G279))&gt;0,COUNTIF(Sheet!$CQ$4:$CQ$151,D279),0)),"")</f>
        <v/>
      </c>
      <c r="J279" s="37" t="str">
        <f t="shared" ca="1" si="9"/>
        <v/>
      </c>
      <c r="K279" s="40" t="str">
        <f t="shared" ca="1" si="10"/>
        <v/>
      </c>
    </row>
    <row r="280" spans="4:11" x14ac:dyDescent="0.25">
      <c r="D280" s="39" t="str">
        <f>IF(ISBLANK(Sheet!EC278),"",IF(ISNUMBER(--Sheet!EC278),--Sheet!EC278,Sheet!EC278))</f>
        <v/>
      </c>
      <c r="E280" s="5" t="str">
        <f>IF(D280="","",IF(ISNUMBER(D280),"NEEDS NAME",IFERROR(VLOOKUP(D280,Data!$B$2:$C$300,2,FALSE),"ERROR")))</f>
        <v/>
      </c>
      <c r="F280" s="73"/>
      <c r="G280" s="74"/>
      <c r="H280" t="str">
        <f ca="1">IF(OR(E280="A1-2300",E280="B2-2300",E280="C3-2300"),IF(F280="",COUNTIF($O$3:$Q$33,E280),COUNTIF($O$3:INDIRECT(ADDRESS(DAY(F280)+1,COLUMN($Q$3))),E280)+COUNTIF(INDIRECT(ADDRESS(DAY(F280)+2,COLUMN($O$3))):$Q$33,G280)),"")</f>
        <v/>
      </c>
      <c r="I280" s="46" t="str">
        <f>IF(OR(E280="A1-2300",E280="B2-2300",E280="C3-2300"),
MIN(1,IF(COUNTIF($O$3:$Q$3,IF(OR(DAY(F280)=0,1&lt;DAY(F280)),E280,G280))&gt;0,COUNTIF(Sheet!$E$4:$E$151,D280),0))+
MIN(1,IF(COUNTIF($O$4:$Q$4,IF(OR(DAY(F280)=0,2&lt;DAY(F280)),E280,G280))&gt;0,COUNTIF(Sheet!$H$4:$H$151,D280),0))+
MIN(1,IF(COUNTIF($O$5:$Q$5,IF(OR(DAY(F280)=0,3&lt;DAY(F280)),E280,G280))&gt;0,COUNTIF(Sheet!$K$4:$K$151,D280),0))+
MIN(1,IF(COUNTIF($O$6:$Q$6,IF(OR(DAY(F280)=0,4&lt;DAY(F280)),E280,G280))&gt;0,COUNTIF(Sheet!$N$4:$N$151,D280),0))+
MIN(1,IF(COUNTIF($O$7:$Q$7,IF(OR(DAY(F280)=0,5&lt;DAY(F280)),E280,G280))&gt;0,COUNTIF(Sheet!$Q$4:$Q$151,D280),0))+
MIN(1,IF(COUNTIF($O$8:$Q$8,IF(OR(DAY(F280)=0,6&lt;DAY(F280)),E280,G280))&gt;0,COUNTIF(Sheet!$T$4:$T$151,D280),0))+
MIN(1,IF(COUNTIF($O$9:$Q$9,IF(OR(DAY(F280)=0,7&lt;DAY(F280)),E280,G280))&gt;0,COUNTIF(Sheet!$W$4:$W$151,D280),0))+
MIN(1,IF(COUNTIF($O$10:$Q$10,IF(OR(DAY(F280)=0,8&lt;DAY(F280)),E280,G280))&gt;0,COUNTIF(Sheet!$Z$4:$Z$151,D280),0))+
MIN(1,IF(COUNTIF($O$11:$Q$11,IF(OR(DAY(F280)=0,9&lt;DAY(F280)),E280,G280))&gt;0,COUNTIF(Sheet!$AC$4:$AC$151,D280),0))+
MIN(1,IF(COUNTIF($O$12:$Q$12,IF(OR(DAY(F280)=0,10&lt;DAY(F280)),E280,G280))&gt;0,COUNTIF(Sheet!$AF$4:$AF$151,D280),0))+
MIN(1,IF(COUNTIF($O$13:$Q$13,IF(OR(DAY(F280)=0,11&lt;DAY(F280)),E280,G280))&gt;0,COUNTIF(Sheet!$AI$4:$AI$151,D280),0))+
MIN(1,IF(COUNTIF($O$14:$Q$14,IF(OR(DAY(F280)=0,12&lt;DAY(F280)),E280,G280))&gt;0,COUNTIF(Sheet!$AL$4:$AL$151,D280),0))+
MIN(1,IF(COUNTIF($O$15:$Q$15,IF(OR(DAY(F280)=0,13&lt;DAY(F280)),E280,G280))&gt;0,COUNTIF(Sheet!$AO$4:$AO$151,D280),0))+
MIN(1,IF(COUNTIF($O$16:$Q$16,IF(OR(DAY(F280)=0,14&lt;DAY(F280)),E280,G280))&gt;0,COUNTIF(Sheet!$AR$4:$AR$151,D280),0))+
MIN(1,IF(COUNTIF($O$17:$Q$17,IF(OR(DAY(F280)=0,15&lt;DAY(F280)),E280,G280))&gt;0,COUNTIF(Sheet!$AU$4:$AU$151,D280),0))+
MIN(1,IF(COUNTIF($O$18:$Q$18,IF(OR(DAY(F280)=0,16&lt;DAY(F280)),E280,G280))&gt;0,COUNTIF(Sheet!$AX$4:$AX$151,D280),0))+
MIN(1,IF(COUNTIF($O$19:$Q$19,IF(OR(DAY(F280)=0,17&lt;DAY(F280)),E280,G280))&gt;0,COUNTIF(Sheet!$BA$4:$BA$151,D280),0))+
MIN(1,IF(COUNTIF($O$20:$Q$20,IF(OR(DAY(F280)=0,18&lt;DAY(F280)),E280,G280))&gt;0,COUNTIF(Sheet!$BD$4:$BD$151,D280),0))+
MIN(1,IF(COUNTIF($O$21:$Q$21,IF(OR(DAY(F280)=0,19&lt;DAY(F280)),E280,G280))&gt;0,COUNTIF(Sheet!$BG$4:$BG$151,D280),0))+
MIN(1,IF(COUNTIF($O$22:$Q$22,IF(OR(DAY(F280)=0,20&lt;DAY(F280)),E280,G280))&gt;0,COUNTIF(Sheet!$BJ$4:$BJ$151,D280),0))+
MIN(1,IF(COUNTIF($O$23:$Q$23,IF(OR(DAY(F280)=0,21&lt;DAY(F280)),E280,G280))&gt;0,COUNTIF(Sheet!$BM$4:$BM$151,D280),0))+
MIN(1,IF(COUNTIF($O$24:$Q$24,IF(OR(DAY(F280)=0,22&lt;DAY(F280)),E280,G280))&gt;0,COUNTIF(Sheet!$BP$4:$BP$151,D280),0))+
MIN(1,IF(COUNTIF($O$25:$Q$25,IF(OR(DAY(F280)=0,23&lt;DAY(F280)),E280,G280))&gt;0,COUNTIF(Sheet!$BS$4:$BS$151,D280),0))+
MIN(1,IF(COUNTIF($O$26:$Q$26,IF(OR(DAY(F280)=0,24&lt;DAY(F280)),E280,G280))&gt;0,COUNTIF(Sheet!$BV$4:$BV$151,D280),0))+
MIN(1,IF(COUNTIF($O$27:$Q$27,IF(OR(DAY(F280)=0,25&lt;DAY(F280)),E280,G280))&gt;0,COUNTIF(Sheet!$BY$4:$BY$151,D280),0))+
MIN(1,IF(COUNTIF($O$28:$Q$28,IF(OR(DAY(F280)=0,26&lt;DAY(F280)),E280,G280))&gt;0,COUNTIF(Sheet!$CB$4:$CB$151,D280),0))+
MIN(1,IF(COUNTIF($O$29:$Q$29,IF(OR(DAY(F280)=0,27&lt;DAY(F280)),E280,G280))&gt;0,COUNTIF(Sheet!$CE$4:$CE$151,D280),0))+
MIN(1,IF(COUNTIF($O$30:$Q$30,IF(OR(DAY(F280)=0,28&lt;DAY(F280)),E280,G280))&gt;0,COUNTIF(Sheet!$CH$4:$CH$151,D280),0))+
MIN(1,IF(COUNTIF($O$31:$Q$31,IF(OR(DAY(F280)=0,29&lt;DAY(F280)),E280,G280))&gt;0,COUNTIF(Sheet!$CK$4:$CK$151,D280),0))+
MIN(1,IF(COUNTIF($O$32:$Q$32,IF(OR(DAY(F280)=0,30&lt;DAY(F280)),E280,G280))&gt;0,COUNTIF(Sheet!$CN$4:$CN$151,D280),0))+
MIN(1,IF(COUNTIF($O$33:$Q$33,IF(OR(DAY(F280)=0,31&lt;DAY(F280)),E280,G280))&gt;0,COUNTIF(Sheet!$CQ$4:$CQ$151,D280),0)),"")</f>
        <v/>
      </c>
      <c r="J280" s="37" t="str">
        <f t="shared" ca="1" si="9"/>
        <v/>
      </c>
      <c r="K280" s="40" t="str">
        <f t="shared" ca="1" si="10"/>
        <v/>
      </c>
    </row>
    <row r="281" spans="4:11" x14ac:dyDescent="0.25">
      <c r="D281" s="39" t="str">
        <f>IF(ISBLANK(Sheet!EC279),"",IF(ISNUMBER(--Sheet!EC279),--Sheet!EC279,Sheet!EC279))</f>
        <v/>
      </c>
      <c r="E281" s="5" t="str">
        <f>IF(D281="","",IF(ISNUMBER(D281),"NEEDS NAME",IFERROR(VLOOKUP(D281,Data!$B$2:$C$300,2,FALSE),"ERROR")))</f>
        <v/>
      </c>
      <c r="F281" s="73"/>
      <c r="G281" s="74"/>
      <c r="H281" t="str">
        <f ca="1">IF(OR(E281="A1-2300",E281="B2-2300",E281="C3-2300"),IF(F281="",COUNTIF($O$3:$Q$33,E281),COUNTIF($O$3:INDIRECT(ADDRESS(DAY(F281)+1,COLUMN($Q$3))),E281)+COUNTIF(INDIRECT(ADDRESS(DAY(F281)+2,COLUMN($O$3))):$Q$33,G281)),"")</f>
        <v/>
      </c>
      <c r="I281" s="46" t="str">
        <f>IF(OR(E281="A1-2300",E281="B2-2300",E281="C3-2300"),
MIN(1,IF(COUNTIF($O$3:$Q$3,IF(OR(DAY(F281)=0,1&lt;DAY(F281)),E281,G281))&gt;0,COUNTIF(Sheet!$E$4:$E$151,D281),0))+
MIN(1,IF(COUNTIF($O$4:$Q$4,IF(OR(DAY(F281)=0,2&lt;DAY(F281)),E281,G281))&gt;0,COUNTIF(Sheet!$H$4:$H$151,D281),0))+
MIN(1,IF(COUNTIF($O$5:$Q$5,IF(OR(DAY(F281)=0,3&lt;DAY(F281)),E281,G281))&gt;0,COUNTIF(Sheet!$K$4:$K$151,D281),0))+
MIN(1,IF(COUNTIF($O$6:$Q$6,IF(OR(DAY(F281)=0,4&lt;DAY(F281)),E281,G281))&gt;0,COUNTIF(Sheet!$N$4:$N$151,D281),0))+
MIN(1,IF(COUNTIF($O$7:$Q$7,IF(OR(DAY(F281)=0,5&lt;DAY(F281)),E281,G281))&gt;0,COUNTIF(Sheet!$Q$4:$Q$151,D281),0))+
MIN(1,IF(COUNTIF($O$8:$Q$8,IF(OR(DAY(F281)=0,6&lt;DAY(F281)),E281,G281))&gt;0,COUNTIF(Sheet!$T$4:$T$151,D281),0))+
MIN(1,IF(COUNTIF($O$9:$Q$9,IF(OR(DAY(F281)=0,7&lt;DAY(F281)),E281,G281))&gt;0,COUNTIF(Sheet!$W$4:$W$151,D281),0))+
MIN(1,IF(COUNTIF($O$10:$Q$10,IF(OR(DAY(F281)=0,8&lt;DAY(F281)),E281,G281))&gt;0,COUNTIF(Sheet!$Z$4:$Z$151,D281),0))+
MIN(1,IF(COUNTIF($O$11:$Q$11,IF(OR(DAY(F281)=0,9&lt;DAY(F281)),E281,G281))&gt;0,COUNTIF(Sheet!$AC$4:$AC$151,D281),0))+
MIN(1,IF(COUNTIF($O$12:$Q$12,IF(OR(DAY(F281)=0,10&lt;DAY(F281)),E281,G281))&gt;0,COUNTIF(Sheet!$AF$4:$AF$151,D281),0))+
MIN(1,IF(COUNTIF($O$13:$Q$13,IF(OR(DAY(F281)=0,11&lt;DAY(F281)),E281,G281))&gt;0,COUNTIF(Sheet!$AI$4:$AI$151,D281),0))+
MIN(1,IF(COUNTIF($O$14:$Q$14,IF(OR(DAY(F281)=0,12&lt;DAY(F281)),E281,G281))&gt;0,COUNTIF(Sheet!$AL$4:$AL$151,D281),0))+
MIN(1,IF(COUNTIF($O$15:$Q$15,IF(OR(DAY(F281)=0,13&lt;DAY(F281)),E281,G281))&gt;0,COUNTIF(Sheet!$AO$4:$AO$151,D281),0))+
MIN(1,IF(COUNTIF($O$16:$Q$16,IF(OR(DAY(F281)=0,14&lt;DAY(F281)),E281,G281))&gt;0,COUNTIF(Sheet!$AR$4:$AR$151,D281),0))+
MIN(1,IF(COUNTIF($O$17:$Q$17,IF(OR(DAY(F281)=0,15&lt;DAY(F281)),E281,G281))&gt;0,COUNTIF(Sheet!$AU$4:$AU$151,D281),0))+
MIN(1,IF(COUNTIF($O$18:$Q$18,IF(OR(DAY(F281)=0,16&lt;DAY(F281)),E281,G281))&gt;0,COUNTIF(Sheet!$AX$4:$AX$151,D281),0))+
MIN(1,IF(COUNTIF($O$19:$Q$19,IF(OR(DAY(F281)=0,17&lt;DAY(F281)),E281,G281))&gt;0,COUNTIF(Sheet!$BA$4:$BA$151,D281),0))+
MIN(1,IF(COUNTIF($O$20:$Q$20,IF(OR(DAY(F281)=0,18&lt;DAY(F281)),E281,G281))&gt;0,COUNTIF(Sheet!$BD$4:$BD$151,D281),0))+
MIN(1,IF(COUNTIF($O$21:$Q$21,IF(OR(DAY(F281)=0,19&lt;DAY(F281)),E281,G281))&gt;0,COUNTIF(Sheet!$BG$4:$BG$151,D281),0))+
MIN(1,IF(COUNTIF($O$22:$Q$22,IF(OR(DAY(F281)=0,20&lt;DAY(F281)),E281,G281))&gt;0,COUNTIF(Sheet!$BJ$4:$BJ$151,D281),0))+
MIN(1,IF(COUNTIF($O$23:$Q$23,IF(OR(DAY(F281)=0,21&lt;DAY(F281)),E281,G281))&gt;0,COUNTIF(Sheet!$BM$4:$BM$151,D281),0))+
MIN(1,IF(COUNTIF($O$24:$Q$24,IF(OR(DAY(F281)=0,22&lt;DAY(F281)),E281,G281))&gt;0,COUNTIF(Sheet!$BP$4:$BP$151,D281),0))+
MIN(1,IF(COUNTIF($O$25:$Q$25,IF(OR(DAY(F281)=0,23&lt;DAY(F281)),E281,G281))&gt;0,COUNTIF(Sheet!$BS$4:$BS$151,D281),0))+
MIN(1,IF(COUNTIF($O$26:$Q$26,IF(OR(DAY(F281)=0,24&lt;DAY(F281)),E281,G281))&gt;0,COUNTIF(Sheet!$BV$4:$BV$151,D281),0))+
MIN(1,IF(COUNTIF($O$27:$Q$27,IF(OR(DAY(F281)=0,25&lt;DAY(F281)),E281,G281))&gt;0,COUNTIF(Sheet!$BY$4:$BY$151,D281),0))+
MIN(1,IF(COUNTIF($O$28:$Q$28,IF(OR(DAY(F281)=0,26&lt;DAY(F281)),E281,G281))&gt;0,COUNTIF(Sheet!$CB$4:$CB$151,D281),0))+
MIN(1,IF(COUNTIF($O$29:$Q$29,IF(OR(DAY(F281)=0,27&lt;DAY(F281)),E281,G281))&gt;0,COUNTIF(Sheet!$CE$4:$CE$151,D281),0))+
MIN(1,IF(COUNTIF($O$30:$Q$30,IF(OR(DAY(F281)=0,28&lt;DAY(F281)),E281,G281))&gt;0,COUNTIF(Sheet!$CH$4:$CH$151,D281),0))+
MIN(1,IF(COUNTIF($O$31:$Q$31,IF(OR(DAY(F281)=0,29&lt;DAY(F281)),E281,G281))&gt;0,COUNTIF(Sheet!$CK$4:$CK$151,D281),0))+
MIN(1,IF(COUNTIF($O$32:$Q$32,IF(OR(DAY(F281)=0,30&lt;DAY(F281)),E281,G281))&gt;0,COUNTIF(Sheet!$CN$4:$CN$151,D281),0))+
MIN(1,IF(COUNTIF($O$33:$Q$33,IF(OR(DAY(F281)=0,31&lt;DAY(F281)),E281,G281))&gt;0,COUNTIF(Sheet!$CQ$4:$CQ$151,D281),0)),"")</f>
        <v/>
      </c>
      <c r="J281" s="37" t="str">
        <f t="shared" ca="1" si="9"/>
        <v/>
      </c>
      <c r="K281" s="40" t="str">
        <f t="shared" ca="1" si="10"/>
        <v/>
      </c>
    </row>
    <row r="282" spans="4:11" x14ac:dyDescent="0.25">
      <c r="D282" s="39" t="str">
        <f>IF(ISBLANK(Sheet!EC280),"",IF(ISNUMBER(--Sheet!EC280),--Sheet!EC280,Sheet!EC280))</f>
        <v/>
      </c>
      <c r="E282" s="5" t="str">
        <f>IF(D282="","",IF(ISNUMBER(D282),"NEEDS NAME",IFERROR(VLOOKUP(D282,Data!$B$2:$C$300,2,FALSE),"ERROR")))</f>
        <v/>
      </c>
      <c r="F282" s="73"/>
      <c r="G282" s="74"/>
      <c r="H282" t="str">
        <f ca="1">IF(OR(E282="A1-2300",E282="B2-2300",E282="C3-2300"),IF(F282="",COUNTIF($O$3:$Q$33,E282),COUNTIF($O$3:INDIRECT(ADDRESS(DAY(F282)+1,COLUMN($Q$3))),E282)+COUNTIF(INDIRECT(ADDRESS(DAY(F282)+2,COLUMN($O$3))):$Q$33,G282)),"")</f>
        <v/>
      </c>
      <c r="I282" s="46" t="str">
        <f>IF(OR(E282="A1-2300",E282="B2-2300",E282="C3-2300"),
MIN(1,IF(COUNTIF($O$3:$Q$3,IF(OR(DAY(F282)=0,1&lt;DAY(F282)),E282,G282))&gt;0,COUNTIF(Sheet!$E$4:$E$151,D282),0))+
MIN(1,IF(COUNTIF($O$4:$Q$4,IF(OR(DAY(F282)=0,2&lt;DAY(F282)),E282,G282))&gt;0,COUNTIF(Sheet!$H$4:$H$151,D282),0))+
MIN(1,IF(COUNTIF($O$5:$Q$5,IF(OR(DAY(F282)=0,3&lt;DAY(F282)),E282,G282))&gt;0,COUNTIF(Sheet!$K$4:$K$151,D282),0))+
MIN(1,IF(COUNTIF($O$6:$Q$6,IF(OR(DAY(F282)=0,4&lt;DAY(F282)),E282,G282))&gt;0,COUNTIF(Sheet!$N$4:$N$151,D282),0))+
MIN(1,IF(COUNTIF($O$7:$Q$7,IF(OR(DAY(F282)=0,5&lt;DAY(F282)),E282,G282))&gt;0,COUNTIF(Sheet!$Q$4:$Q$151,D282),0))+
MIN(1,IF(COUNTIF($O$8:$Q$8,IF(OR(DAY(F282)=0,6&lt;DAY(F282)),E282,G282))&gt;0,COUNTIF(Sheet!$T$4:$T$151,D282),0))+
MIN(1,IF(COUNTIF($O$9:$Q$9,IF(OR(DAY(F282)=0,7&lt;DAY(F282)),E282,G282))&gt;0,COUNTIF(Sheet!$W$4:$W$151,D282),0))+
MIN(1,IF(COUNTIF($O$10:$Q$10,IF(OR(DAY(F282)=0,8&lt;DAY(F282)),E282,G282))&gt;0,COUNTIF(Sheet!$Z$4:$Z$151,D282),0))+
MIN(1,IF(COUNTIF($O$11:$Q$11,IF(OR(DAY(F282)=0,9&lt;DAY(F282)),E282,G282))&gt;0,COUNTIF(Sheet!$AC$4:$AC$151,D282),0))+
MIN(1,IF(COUNTIF($O$12:$Q$12,IF(OR(DAY(F282)=0,10&lt;DAY(F282)),E282,G282))&gt;0,COUNTIF(Sheet!$AF$4:$AF$151,D282),0))+
MIN(1,IF(COUNTIF($O$13:$Q$13,IF(OR(DAY(F282)=0,11&lt;DAY(F282)),E282,G282))&gt;0,COUNTIF(Sheet!$AI$4:$AI$151,D282),0))+
MIN(1,IF(COUNTIF($O$14:$Q$14,IF(OR(DAY(F282)=0,12&lt;DAY(F282)),E282,G282))&gt;0,COUNTIF(Sheet!$AL$4:$AL$151,D282),0))+
MIN(1,IF(COUNTIF($O$15:$Q$15,IF(OR(DAY(F282)=0,13&lt;DAY(F282)),E282,G282))&gt;0,COUNTIF(Sheet!$AO$4:$AO$151,D282),0))+
MIN(1,IF(COUNTIF($O$16:$Q$16,IF(OR(DAY(F282)=0,14&lt;DAY(F282)),E282,G282))&gt;0,COUNTIF(Sheet!$AR$4:$AR$151,D282),0))+
MIN(1,IF(COUNTIF($O$17:$Q$17,IF(OR(DAY(F282)=0,15&lt;DAY(F282)),E282,G282))&gt;0,COUNTIF(Sheet!$AU$4:$AU$151,D282),0))+
MIN(1,IF(COUNTIF($O$18:$Q$18,IF(OR(DAY(F282)=0,16&lt;DAY(F282)),E282,G282))&gt;0,COUNTIF(Sheet!$AX$4:$AX$151,D282),0))+
MIN(1,IF(COUNTIF($O$19:$Q$19,IF(OR(DAY(F282)=0,17&lt;DAY(F282)),E282,G282))&gt;0,COUNTIF(Sheet!$BA$4:$BA$151,D282),0))+
MIN(1,IF(COUNTIF($O$20:$Q$20,IF(OR(DAY(F282)=0,18&lt;DAY(F282)),E282,G282))&gt;0,COUNTIF(Sheet!$BD$4:$BD$151,D282),0))+
MIN(1,IF(COUNTIF($O$21:$Q$21,IF(OR(DAY(F282)=0,19&lt;DAY(F282)),E282,G282))&gt;0,COUNTIF(Sheet!$BG$4:$BG$151,D282),0))+
MIN(1,IF(COUNTIF($O$22:$Q$22,IF(OR(DAY(F282)=0,20&lt;DAY(F282)),E282,G282))&gt;0,COUNTIF(Sheet!$BJ$4:$BJ$151,D282),0))+
MIN(1,IF(COUNTIF($O$23:$Q$23,IF(OR(DAY(F282)=0,21&lt;DAY(F282)),E282,G282))&gt;0,COUNTIF(Sheet!$BM$4:$BM$151,D282),0))+
MIN(1,IF(COUNTIF($O$24:$Q$24,IF(OR(DAY(F282)=0,22&lt;DAY(F282)),E282,G282))&gt;0,COUNTIF(Sheet!$BP$4:$BP$151,D282),0))+
MIN(1,IF(COUNTIF($O$25:$Q$25,IF(OR(DAY(F282)=0,23&lt;DAY(F282)),E282,G282))&gt;0,COUNTIF(Sheet!$BS$4:$BS$151,D282),0))+
MIN(1,IF(COUNTIF($O$26:$Q$26,IF(OR(DAY(F282)=0,24&lt;DAY(F282)),E282,G282))&gt;0,COUNTIF(Sheet!$BV$4:$BV$151,D282),0))+
MIN(1,IF(COUNTIF($O$27:$Q$27,IF(OR(DAY(F282)=0,25&lt;DAY(F282)),E282,G282))&gt;0,COUNTIF(Sheet!$BY$4:$BY$151,D282),0))+
MIN(1,IF(COUNTIF($O$28:$Q$28,IF(OR(DAY(F282)=0,26&lt;DAY(F282)),E282,G282))&gt;0,COUNTIF(Sheet!$CB$4:$CB$151,D282),0))+
MIN(1,IF(COUNTIF($O$29:$Q$29,IF(OR(DAY(F282)=0,27&lt;DAY(F282)),E282,G282))&gt;0,COUNTIF(Sheet!$CE$4:$CE$151,D282),0))+
MIN(1,IF(COUNTIF($O$30:$Q$30,IF(OR(DAY(F282)=0,28&lt;DAY(F282)),E282,G282))&gt;0,COUNTIF(Sheet!$CH$4:$CH$151,D282),0))+
MIN(1,IF(COUNTIF($O$31:$Q$31,IF(OR(DAY(F282)=0,29&lt;DAY(F282)),E282,G282))&gt;0,COUNTIF(Sheet!$CK$4:$CK$151,D282),0))+
MIN(1,IF(COUNTIF($O$32:$Q$32,IF(OR(DAY(F282)=0,30&lt;DAY(F282)),E282,G282))&gt;0,COUNTIF(Sheet!$CN$4:$CN$151,D282),0))+
MIN(1,IF(COUNTIF($O$33:$Q$33,IF(OR(DAY(F282)=0,31&lt;DAY(F282)),E282,G282))&gt;0,COUNTIF(Sheet!$CQ$4:$CQ$151,D282),0)),"")</f>
        <v/>
      </c>
      <c r="J282" s="37" t="str">
        <f t="shared" ca="1" si="9"/>
        <v/>
      </c>
      <c r="K282" s="40" t="str">
        <f t="shared" ca="1" si="10"/>
        <v/>
      </c>
    </row>
    <row r="283" spans="4:11" x14ac:dyDescent="0.25">
      <c r="D283" s="39" t="str">
        <f>IF(ISBLANK(Sheet!EC281),"",IF(ISNUMBER(--Sheet!EC281),--Sheet!EC281,Sheet!EC281))</f>
        <v/>
      </c>
      <c r="E283" s="5" t="str">
        <f>IF(D283="","",IF(ISNUMBER(D283),"NEEDS NAME",IFERROR(VLOOKUP(D283,Data!$B$2:$C$300,2,FALSE),"ERROR")))</f>
        <v/>
      </c>
      <c r="F283" s="73"/>
      <c r="G283" s="74"/>
      <c r="H283" t="str">
        <f ca="1">IF(OR(E283="A1-2300",E283="B2-2300",E283="C3-2300"),IF(F283="",COUNTIF($O$3:$Q$33,E283),COUNTIF($O$3:INDIRECT(ADDRESS(DAY(F283)+1,COLUMN($Q$3))),E283)+COUNTIF(INDIRECT(ADDRESS(DAY(F283)+2,COLUMN($O$3))):$Q$33,G283)),"")</f>
        <v/>
      </c>
      <c r="I283" s="46" t="str">
        <f>IF(OR(E283="A1-2300",E283="B2-2300",E283="C3-2300"),
MIN(1,IF(COUNTIF($O$3:$Q$3,IF(OR(DAY(F283)=0,1&lt;DAY(F283)),E283,G283))&gt;0,COUNTIF(Sheet!$E$4:$E$151,D283),0))+
MIN(1,IF(COUNTIF($O$4:$Q$4,IF(OR(DAY(F283)=0,2&lt;DAY(F283)),E283,G283))&gt;0,COUNTIF(Sheet!$H$4:$H$151,D283),0))+
MIN(1,IF(COUNTIF($O$5:$Q$5,IF(OR(DAY(F283)=0,3&lt;DAY(F283)),E283,G283))&gt;0,COUNTIF(Sheet!$K$4:$K$151,D283),0))+
MIN(1,IF(COUNTIF($O$6:$Q$6,IF(OR(DAY(F283)=0,4&lt;DAY(F283)),E283,G283))&gt;0,COUNTIF(Sheet!$N$4:$N$151,D283),0))+
MIN(1,IF(COUNTIF($O$7:$Q$7,IF(OR(DAY(F283)=0,5&lt;DAY(F283)),E283,G283))&gt;0,COUNTIF(Sheet!$Q$4:$Q$151,D283),0))+
MIN(1,IF(COUNTIF($O$8:$Q$8,IF(OR(DAY(F283)=0,6&lt;DAY(F283)),E283,G283))&gt;0,COUNTIF(Sheet!$T$4:$T$151,D283),0))+
MIN(1,IF(COUNTIF($O$9:$Q$9,IF(OR(DAY(F283)=0,7&lt;DAY(F283)),E283,G283))&gt;0,COUNTIF(Sheet!$W$4:$W$151,D283),0))+
MIN(1,IF(COUNTIF($O$10:$Q$10,IF(OR(DAY(F283)=0,8&lt;DAY(F283)),E283,G283))&gt;0,COUNTIF(Sheet!$Z$4:$Z$151,D283),0))+
MIN(1,IF(COUNTIF($O$11:$Q$11,IF(OR(DAY(F283)=0,9&lt;DAY(F283)),E283,G283))&gt;0,COUNTIF(Sheet!$AC$4:$AC$151,D283),0))+
MIN(1,IF(COUNTIF($O$12:$Q$12,IF(OR(DAY(F283)=0,10&lt;DAY(F283)),E283,G283))&gt;0,COUNTIF(Sheet!$AF$4:$AF$151,D283),0))+
MIN(1,IF(COUNTIF($O$13:$Q$13,IF(OR(DAY(F283)=0,11&lt;DAY(F283)),E283,G283))&gt;0,COUNTIF(Sheet!$AI$4:$AI$151,D283),0))+
MIN(1,IF(COUNTIF($O$14:$Q$14,IF(OR(DAY(F283)=0,12&lt;DAY(F283)),E283,G283))&gt;0,COUNTIF(Sheet!$AL$4:$AL$151,D283),0))+
MIN(1,IF(COUNTIF($O$15:$Q$15,IF(OR(DAY(F283)=0,13&lt;DAY(F283)),E283,G283))&gt;0,COUNTIF(Sheet!$AO$4:$AO$151,D283),0))+
MIN(1,IF(COUNTIF($O$16:$Q$16,IF(OR(DAY(F283)=0,14&lt;DAY(F283)),E283,G283))&gt;0,COUNTIF(Sheet!$AR$4:$AR$151,D283),0))+
MIN(1,IF(COUNTIF($O$17:$Q$17,IF(OR(DAY(F283)=0,15&lt;DAY(F283)),E283,G283))&gt;0,COUNTIF(Sheet!$AU$4:$AU$151,D283),0))+
MIN(1,IF(COUNTIF($O$18:$Q$18,IF(OR(DAY(F283)=0,16&lt;DAY(F283)),E283,G283))&gt;0,COUNTIF(Sheet!$AX$4:$AX$151,D283),0))+
MIN(1,IF(COUNTIF($O$19:$Q$19,IF(OR(DAY(F283)=0,17&lt;DAY(F283)),E283,G283))&gt;0,COUNTIF(Sheet!$BA$4:$BA$151,D283),0))+
MIN(1,IF(COUNTIF($O$20:$Q$20,IF(OR(DAY(F283)=0,18&lt;DAY(F283)),E283,G283))&gt;0,COUNTIF(Sheet!$BD$4:$BD$151,D283),0))+
MIN(1,IF(COUNTIF($O$21:$Q$21,IF(OR(DAY(F283)=0,19&lt;DAY(F283)),E283,G283))&gt;0,COUNTIF(Sheet!$BG$4:$BG$151,D283),0))+
MIN(1,IF(COUNTIF($O$22:$Q$22,IF(OR(DAY(F283)=0,20&lt;DAY(F283)),E283,G283))&gt;0,COUNTIF(Sheet!$BJ$4:$BJ$151,D283),0))+
MIN(1,IF(COUNTIF($O$23:$Q$23,IF(OR(DAY(F283)=0,21&lt;DAY(F283)),E283,G283))&gt;0,COUNTIF(Sheet!$BM$4:$BM$151,D283),0))+
MIN(1,IF(COUNTIF($O$24:$Q$24,IF(OR(DAY(F283)=0,22&lt;DAY(F283)),E283,G283))&gt;0,COUNTIF(Sheet!$BP$4:$BP$151,D283),0))+
MIN(1,IF(COUNTIF($O$25:$Q$25,IF(OR(DAY(F283)=0,23&lt;DAY(F283)),E283,G283))&gt;0,COUNTIF(Sheet!$BS$4:$BS$151,D283),0))+
MIN(1,IF(COUNTIF($O$26:$Q$26,IF(OR(DAY(F283)=0,24&lt;DAY(F283)),E283,G283))&gt;0,COUNTIF(Sheet!$BV$4:$BV$151,D283),0))+
MIN(1,IF(COUNTIF($O$27:$Q$27,IF(OR(DAY(F283)=0,25&lt;DAY(F283)),E283,G283))&gt;0,COUNTIF(Sheet!$BY$4:$BY$151,D283),0))+
MIN(1,IF(COUNTIF($O$28:$Q$28,IF(OR(DAY(F283)=0,26&lt;DAY(F283)),E283,G283))&gt;0,COUNTIF(Sheet!$CB$4:$CB$151,D283),0))+
MIN(1,IF(COUNTIF($O$29:$Q$29,IF(OR(DAY(F283)=0,27&lt;DAY(F283)),E283,G283))&gt;0,COUNTIF(Sheet!$CE$4:$CE$151,D283),0))+
MIN(1,IF(COUNTIF($O$30:$Q$30,IF(OR(DAY(F283)=0,28&lt;DAY(F283)),E283,G283))&gt;0,COUNTIF(Sheet!$CH$4:$CH$151,D283),0))+
MIN(1,IF(COUNTIF($O$31:$Q$31,IF(OR(DAY(F283)=0,29&lt;DAY(F283)),E283,G283))&gt;0,COUNTIF(Sheet!$CK$4:$CK$151,D283),0))+
MIN(1,IF(COUNTIF($O$32:$Q$32,IF(OR(DAY(F283)=0,30&lt;DAY(F283)),E283,G283))&gt;0,COUNTIF(Sheet!$CN$4:$CN$151,D283),0))+
MIN(1,IF(COUNTIF($O$33:$Q$33,IF(OR(DAY(F283)=0,31&lt;DAY(F283)),E283,G283))&gt;0,COUNTIF(Sheet!$CQ$4:$CQ$151,D283),0)),"")</f>
        <v/>
      </c>
      <c r="J283" s="37" t="str">
        <f t="shared" ca="1" si="9"/>
        <v/>
      </c>
      <c r="K283" s="40" t="str">
        <f t="shared" ca="1" si="10"/>
        <v/>
      </c>
    </row>
    <row r="284" spans="4:11" x14ac:dyDescent="0.25">
      <c r="D284" s="39" t="str">
        <f>IF(ISBLANK(Sheet!EC282),"",IF(ISNUMBER(--Sheet!EC282),--Sheet!EC282,Sheet!EC282))</f>
        <v/>
      </c>
      <c r="E284" s="5" t="str">
        <f>IF(D284="","",IF(ISNUMBER(D284),"NEEDS NAME",IFERROR(VLOOKUP(D284,Data!$B$2:$C$300,2,FALSE),"ERROR")))</f>
        <v/>
      </c>
      <c r="F284" s="73"/>
      <c r="G284" s="74"/>
      <c r="H284" t="str">
        <f ca="1">IF(OR(E284="A1-2300",E284="B2-2300",E284="C3-2300"),IF(F284="",COUNTIF($O$3:$Q$33,E284),COUNTIF($O$3:INDIRECT(ADDRESS(DAY(F284)+1,COLUMN($Q$3))),E284)+COUNTIF(INDIRECT(ADDRESS(DAY(F284)+2,COLUMN($O$3))):$Q$33,G284)),"")</f>
        <v/>
      </c>
      <c r="I284" s="46" t="str">
        <f>IF(OR(E284="A1-2300",E284="B2-2300",E284="C3-2300"),
MIN(1,IF(COUNTIF($O$3:$Q$3,IF(OR(DAY(F284)=0,1&lt;DAY(F284)),E284,G284))&gt;0,COUNTIF(Sheet!$E$4:$E$151,D284),0))+
MIN(1,IF(COUNTIF($O$4:$Q$4,IF(OR(DAY(F284)=0,2&lt;DAY(F284)),E284,G284))&gt;0,COUNTIF(Sheet!$H$4:$H$151,D284),0))+
MIN(1,IF(COUNTIF($O$5:$Q$5,IF(OR(DAY(F284)=0,3&lt;DAY(F284)),E284,G284))&gt;0,COUNTIF(Sheet!$K$4:$K$151,D284),0))+
MIN(1,IF(COUNTIF($O$6:$Q$6,IF(OR(DAY(F284)=0,4&lt;DAY(F284)),E284,G284))&gt;0,COUNTIF(Sheet!$N$4:$N$151,D284),0))+
MIN(1,IF(COUNTIF($O$7:$Q$7,IF(OR(DAY(F284)=0,5&lt;DAY(F284)),E284,G284))&gt;0,COUNTIF(Sheet!$Q$4:$Q$151,D284),0))+
MIN(1,IF(COUNTIF($O$8:$Q$8,IF(OR(DAY(F284)=0,6&lt;DAY(F284)),E284,G284))&gt;0,COUNTIF(Sheet!$T$4:$T$151,D284),0))+
MIN(1,IF(COUNTIF($O$9:$Q$9,IF(OR(DAY(F284)=0,7&lt;DAY(F284)),E284,G284))&gt;0,COUNTIF(Sheet!$W$4:$W$151,D284),0))+
MIN(1,IF(COUNTIF($O$10:$Q$10,IF(OR(DAY(F284)=0,8&lt;DAY(F284)),E284,G284))&gt;0,COUNTIF(Sheet!$Z$4:$Z$151,D284),0))+
MIN(1,IF(COUNTIF($O$11:$Q$11,IF(OR(DAY(F284)=0,9&lt;DAY(F284)),E284,G284))&gt;0,COUNTIF(Sheet!$AC$4:$AC$151,D284),0))+
MIN(1,IF(COUNTIF($O$12:$Q$12,IF(OR(DAY(F284)=0,10&lt;DAY(F284)),E284,G284))&gt;0,COUNTIF(Sheet!$AF$4:$AF$151,D284),0))+
MIN(1,IF(COUNTIF($O$13:$Q$13,IF(OR(DAY(F284)=0,11&lt;DAY(F284)),E284,G284))&gt;0,COUNTIF(Sheet!$AI$4:$AI$151,D284),0))+
MIN(1,IF(COUNTIF($O$14:$Q$14,IF(OR(DAY(F284)=0,12&lt;DAY(F284)),E284,G284))&gt;0,COUNTIF(Sheet!$AL$4:$AL$151,D284),0))+
MIN(1,IF(COUNTIF($O$15:$Q$15,IF(OR(DAY(F284)=0,13&lt;DAY(F284)),E284,G284))&gt;0,COUNTIF(Sheet!$AO$4:$AO$151,D284),0))+
MIN(1,IF(COUNTIF($O$16:$Q$16,IF(OR(DAY(F284)=0,14&lt;DAY(F284)),E284,G284))&gt;0,COUNTIF(Sheet!$AR$4:$AR$151,D284),0))+
MIN(1,IF(COUNTIF($O$17:$Q$17,IF(OR(DAY(F284)=0,15&lt;DAY(F284)),E284,G284))&gt;0,COUNTIF(Sheet!$AU$4:$AU$151,D284),0))+
MIN(1,IF(COUNTIF($O$18:$Q$18,IF(OR(DAY(F284)=0,16&lt;DAY(F284)),E284,G284))&gt;0,COUNTIF(Sheet!$AX$4:$AX$151,D284),0))+
MIN(1,IF(COUNTIF($O$19:$Q$19,IF(OR(DAY(F284)=0,17&lt;DAY(F284)),E284,G284))&gt;0,COUNTIF(Sheet!$BA$4:$BA$151,D284),0))+
MIN(1,IF(COUNTIF($O$20:$Q$20,IF(OR(DAY(F284)=0,18&lt;DAY(F284)),E284,G284))&gt;0,COUNTIF(Sheet!$BD$4:$BD$151,D284),0))+
MIN(1,IF(COUNTIF($O$21:$Q$21,IF(OR(DAY(F284)=0,19&lt;DAY(F284)),E284,G284))&gt;0,COUNTIF(Sheet!$BG$4:$BG$151,D284),0))+
MIN(1,IF(COUNTIF($O$22:$Q$22,IF(OR(DAY(F284)=0,20&lt;DAY(F284)),E284,G284))&gt;0,COUNTIF(Sheet!$BJ$4:$BJ$151,D284),0))+
MIN(1,IF(COUNTIF($O$23:$Q$23,IF(OR(DAY(F284)=0,21&lt;DAY(F284)),E284,G284))&gt;0,COUNTIF(Sheet!$BM$4:$BM$151,D284),0))+
MIN(1,IF(COUNTIF($O$24:$Q$24,IF(OR(DAY(F284)=0,22&lt;DAY(F284)),E284,G284))&gt;0,COUNTIF(Sheet!$BP$4:$BP$151,D284),0))+
MIN(1,IF(COUNTIF($O$25:$Q$25,IF(OR(DAY(F284)=0,23&lt;DAY(F284)),E284,G284))&gt;0,COUNTIF(Sheet!$BS$4:$BS$151,D284),0))+
MIN(1,IF(COUNTIF($O$26:$Q$26,IF(OR(DAY(F284)=0,24&lt;DAY(F284)),E284,G284))&gt;0,COUNTIF(Sheet!$BV$4:$BV$151,D284),0))+
MIN(1,IF(COUNTIF($O$27:$Q$27,IF(OR(DAY(F284)=0,25&lt;DAY(F284)),E284,G284))&gt;0,COUNTIF(Sheet!$BY$4:$BY$151,D284),0))+
MIN(1,IF(COUNTIF($O$28:$Q$28,IF(OR(DAY(F284)=0,26&lt;DAY(F284)),E284,G284))&gt;0,COUNTIF(Sheet!$CB$4:$CB$151,D284),0))+
MIN(1,IF(COUNTIF($O$29:$Q$29,IF(OR(DAY(F284)=0,27&lt;DAY(F284)),E284,G284))&gt;0,COUNTIF(Sheet!$CE$4:$CE$151,D284),0))+
MIN(1,IF(COUNTIF($O$30:$Q$30,IF(OR(DAY(F284)=0,28&lt;DAY(F284)),E284,G284))&gt;0,COUNTIF(Sheet!$CH$4:$CH$151,D284),0))+
MIN(1,IF(COUNTIF($O$31:$Q$31,IF(OR(DAY(F284)=0,29&lt;DAY(F284)),E284,G284))&gt;0,COUNTIF(Sheet!$CK$4:$CK$151,D284),0))+
MIN(1,IF(COUNTIF($O$32:$Q$32,IF(OR(DAY(F284)=0,30&lt;DAY(F284)),E284,G284))&gt;0,COUNTIF(Sheet!$CN$4:$CN$151,D284),0))+
MIN(1,IF(COUNTIF($O$33:$Q$33,IF(OR(DAY(F284)=0,31&lt;DAY(F284)),E284,G284))&gt;0,COUNTIF(Sheet!$CQ$4:$CQ$151,D284),0)),"")</f>
        <v/>
      </c>
      <c r="J284" s="37" t="str">
        <f t="shared" ca="1" si="9"/>
        <v/>
      </c>
      <c r="K284" s="40" t="str">
        <f t="shared" ca="1" si="10"/>
        <v/>
      </c>
    </row>
    <row r="285" spans="4:11" x14ac:dyDescent="0.25">
      <c r="D285" s="39" t="str">
        <f>IF(ISBLANK(Sheet!EC283),"",IF(ISNUMBER(--Sheet!EC283),--Sheet!EC283,Sheet!EC283))</f>
        <v/>
      </c>
      <c r="E285" s="5" t="str">
        <f>IF(D285="","",IF(ISNUMBER(D285),"NEEDS NAME",IFERROR(VLOOKUP(D285,Data!$B$2:$C$300,2,FALSE),"ERROR")))</f>
        <v/>
      </c>
      <c r="F285" s="73"/>
      <c r="G285" s="74"/>
      <c r="H285" t="str">
        <f ca="1">IF(OR(E285="A1-2300",E285="B2-2300",E285="C3-2300"),IF(F285="",COUNTIF($O$3:$Q$33,E285),COUNTIF($O$3:INDIRECT(ADDRESS(DAY(F285)+1,COLUMN($Q$3))),E285)+COUNTIF(INDIRECT(ADDRESS(DAY(F285)+2,COLUMN($O$3))):$Q$33,G285)),"")</f>
        <v/>
      </c>
      <c r="I285" s="46" t="str">
        <f>IF(OR(E285="A1-2300",E285="B2-2300",E285="C3-2300"),
MIN(1,IF(COUNTIF($O$3:$Q$3,IF(OR(DAY(F285)=0,1&lt;DAY(F285)),E285,G285))&gt;0,COUNTIF(Sheet!$E$4:$E$151,D285),0))+
MIN(1,IF(COUNTIF($O$4:$Q$4,IF(OR(DAY(F285)=0,2&lt;DAY(F285)),E285,G285))&gt;0,COUNTIF(Sheet!$H$4:$H$151,D285),0))+
MIN(1,IF(COUNTIF($O$5:$Q$5,IF(OR(DAY(F285)=0,3&lt;DAY(F285)),E285,G285))&gt;0,COUNTIF(Sheet!$K$4:$K$151,D285),0))+
MIN(1,IF(COUNTIF($O$6:$Q$6,IF(OR(DAY(F285)=0,4&lt;DAY(F285)),E285,G285))&gt;0,COUNTIF(Sheet!$N$4:$N$151,D285),0))+
MIN(1,IF(COUNTIF($O$7:$Q$7,IF(OR(DAY(F285)=0,5&lt;DAY(F285)),E285,G285))&gt;0,COUNTIF(Sheet!$Q$4:$Q$151,D285),0))+
MIN(1,IF(COUNTIF($O$8:$Q$8,IF(OR(DAY(F285)=0,6&lt;DAY(F285)),E285,G285))&gt;0,COUNTIF(Sheet!$T$4:$T$151,D285),0))+
MIN(1,IF(COUNTIF($O$9:$Q$9,IF(OR(DAY(F285)=0,7&lt;DAY(F285)),E285,G285))&gt;0,COUNTIF(Sheet!$W$4:$W$151,D285),0))+
MIN(1,IF(COUNTIF($O$10:$Q$10,IF(OR(DAY(F285)=0,8&lt;DAY(F285)),E285,G285))&gt;0,COUNTIF(Sheet!$Z$4:$Z$151,D285),0))+
MIN(1,IF(COUNTIF($O$11:$Q$11,IF(OR(DAY(F285)=0,9&lt;DAY(F285)),E285,G285))&gt;0,COUNTIF(Sheet!$AC$4:$AC$151,D285),0))+
MIN(1,IF(COUNTIF($O$12:$Q$12,IF(OR(DAY(F285)=0,10&lt;DAY(F285)),E285,G285))&gt;0,COUNTIF(Sheet!$AF$4:$AF$151,D285),0))+
MIN(1,IF(COUNTIF($O$13:$Q$13,IF(OR(DAY(F285)=0,11&lt;DAY(F285)),E285,G285))&gt;0,COUNTIF(Sheet!$AI$4:$AI$151,D285),0))+
MIN(1,IF(COUNTIF($O$14:$Q$14,IF(OR(DAY(F285)=0,12&lt;DAY(F285)),E285,G285))&gt;0,COUNTIF(Sheet!$AL$4:$AL$151,D285),0))+
MIN(1,IF(COUNTIF($O$15:$Q$15,IF(OR(DAY(F285)=0,13&lt;DAY(F285)),E285,G285))&gt;0,COUNTIF(Sheet!$AO$4:$AO$151,D285),0))+
MIN(1,IF(COUNTIF($O$16:$Q$16,IF(OR(DAY(F285)=0,14&lt;DAY(F285)),E285,G285))&gt;0,COUNTIF(Sheet!$AR$4:$AR$151,D285),0))+
MIN(1,IF(COUNTIF($O$17:$Q$17,IF(OR(DAY(F285)=0,15&lt;DAY(F285)),E285,G285))&gt;0,COUNTIF(Sheet!$AU$4:$AU$151,D285),0))+
MIN(1,IF(COUNTIF($O$18:$Q$18,IF(OR(DAY(F285)=0,16&lt;DAY(F285)),E285,G285))&gt;0,COUNTIF(Sheet!$AX$4:$AX$151,D285),0))+
MIN(1,IF(COUNTIF($O$19:$Q$19,IF(OR(DAY(F285)=0,17&lt;DAY(F285)),E285,G285))&gt;0,COUNTIF(Sheet!$BA$4:$BA$151,D285),0))+
MIN(1,IF(COUNTIF($O$20:$Q$20,IF(OR(DAY(F285)=0,18&lt;DAY(F285)),E285,G285))&gt;0,COUNTIF(Sheet!$BD$4:$BD$151,D285),0))+
MIN(1,IF(COUNTIF($O$21:$Q$21,IF(OR(DAY(F285)=0,19&lt;DAY(F285)),E285,G285))&gt;0,COUNTIF(Sheet!$BG$4:$BG$151,D285),0))+
MIN(1,IF(COUNTIF($O$22:$Q$22,IF(OR(DAY(F285)=0,20&lt;DAY(F285)),E285,G285))&gt;0,COUNTIF(Sheet!$BJ$4:$BJ$151,D285),0))+
MIN(1,IF(COUNTIF($O$23:$Q$23,IF(OR(DAY(F285)=0,21&lt;DAY(F285)),E285,G285))&gt;0,COUNTIF(Sheet!$BM$4:$BM$151,D285),0))+
MIN(1,IF(COUNTIF($O$24:$Q$24,IF(OR(DAY(F285)=0,22&lt;DAY(F285)),E285,G285))&gt;0,COUNTIF(Sheet!$BP$4:$BP$151,D285),0))+
MIN(1,IF(COUNTIF($O$25:$Q$25,IF(OR(DAY(F285)=0,23&lt;DAY(F285)),E285,G285))&gt;0,COUNTIF(Sheet!$BS$4:$BS$151,D285),0))+
MIN(1,IF(COUNTIF($O$26:$Q$26,IF(OR(DAY(F285)=0,24&lt;DAY(F285)),E285,G285))&gt;0,COUNTIF(Sheet!$BV$4:$BV$151,D285),0))+
MIN(1,IF(COUNTIF($O$27:$Q$27,IF(OR(DAY(F285)=0,25&lt;DAY(F285)),E285,G285))&gt;0,COUNTIF(Sheet!$BY$4:$BY$151,D285),0))+
MIN(1,IF(COUNTIF($O$28:$Q$28,IF(OR(DAY(F285)=0,26&lt;DAY(F285)),E285,G285))&gt;0,COUNTIF(Sheet!$CB$4:$CB$151,D285),0))+
MIN(1,IF(COUNTIF($O$29:$Q$29,IF(OR(DAY(F285)=0,27&lt;DAY(F285)),E285,G285))&gt;0,COUNTIF(Sheet!$CE$4:$CE$151,D285),0))+
MIN(1,IF(COUNTIF($O$30:$Q$30,IF(OR(DAY(F285)=0,28&lt;DAY(F285)),E285,G285))&gt;0,COUNTIF(Sheet!$CH$4:$CH$151,D285),0))+
MIN(1,IF(COUNTIF($O$31:$Q$31,IF(OR(DAY(F285)=0,29&lt;DAY(F285)),E285,G285))&gt;0,COUNTIF(Sheet!$CK$4:$CK$151,D285),0))+
MIN(1,IF(COUNTIF($O$32:$Q$32,IF(OR(DAY(F285)=0,30&lt;DAY(F285)),E285,G285))&gt;0,COUNTIF(Sheet!$CN$4:$CN$151,D285),0))+
MIN(1,IF(COUNTIF($O$33:$Q$33,IF(OR(DAY(F285)=0,31&lt;DAY(F285)),E285,G285))&gt;0,COUNTIF(Sheet!$CQ$4:$CQ$151,D285),0)),"")</f>
        <v/>
      </c>
      <c r="J285" s="37" t="str">
        <f t="shared" ca="1" si="9"/>
        <v/>
      </c>
      <c r="K285" s="40" t="str">
        <f t="shared" ca="1" si="10"/>
        <v/>
      </c>
    </row>
    <row r="286" spans="4:11" x14ac:dyDescent="0.25">
      <c r="D286" s="39" t="str">
        <f>IF(ISBLANK(Sheet!EC284),"",IF(ISNUMBER(--Sheet!EC284),--Sheet!EC284,Sheet!EC284))</f>
        <v/>
      </c>
      <c r="E286" s="5" t="str">
        <f>IF(D286="","",IF(ISNUMBER(D286),"NEEDS NAME",IFERROR(VLOOKUP(D286,Data!$B$2:$C$300,2,FALSE),"ERROR")))</f>
        <v/>
      </c>
      <c r="F286" s="73"/>
      <c r="G286" s="74"/>
      <c r="H286" t="str">
        <f ca="1">IF(OR(E286="A1-2300",E286="B2-2300",E286="C3-2300"),IF(F286="",COUNTIF($O$3:$Q$33,E286),COUNTIF($O$3:INDIRECT(ADDRESS(DAY(F286)+1,COLUMN($Q$3))),E286)+COUNTIF(INDIRECT(ADDRESS(DAY(F286)+2,COLUMN($O$3))):$Q$33,G286)),"")</f>
        <v/>
      </c>
      <c r="I286" s="46" t="str">
        <f>IF(OR(E286="A1-2300",E286="B2-2300",E286="C3-2300"),
MIN(1,IF(COUNTIF($O$3:$Q$3,IF(OR(DAY(F286)=0,1&lt;DAY(F286)),E286,G286))&gt;0,COUNTIF(Sheet!$E$4:$E$151,D286),0))+
MIN(1,IF(COUNTIF($O$4:$Q$4,IF(OR(DAY(F286)=0,2&lt;DAY(F286)),E286,G286))&gt;0,COUNTIF(Sheet!$H$4:$H$151,D286),0))+
MIN(1,IF(COUNTIF($O$5:$Q$5,IF(OR(DAY(F286)=0,3&lt;DAY(F286)),E286,G286))&gt;0,COUNTIF(Sheet!$K$4:$K$151,D286),0))+
MIN(1,IF(COUNTIF($O$6:$Q$6,IF(OR(DAY(F286)=0,4&lt;DAY(F286)),E286,G286))&gt;0,COUNTIF(Sheet!$N$4:$N$151,D286),0))+
MIN(1,IF(COUNTIF($O$7:$Q$7,IF(OR(DAY(F286)=0,5&lt;DAY(F286)),E286,G286))&gt;0,COUNTIF(Sheet!$Q$4:$Q$151,D286),0))+
MIN(1,IF(COUNTIF($O$8:$Q$8,IF(OR(DAY(F286)=0,6&lt;DAY(F286)),E286,G286))&gt;0,COUNTIF(Sheet!$T$4:$T$151,D286),0))+
MIN(1,IF(COUNTIF($O$9:$Q$9,IF(OR(DAY(F286)=0,7&lt;DAY(F286)),E286,G286))&gt;0,COUNTIF(Sheet!$W$4:$W$151,D286),0))+
MIN(1,IF(COUNTIF($O$10:$Q$10,IF(OR(DAY(F286)=0,8&lt;DAY(F286)),E286,G286))&gt;0,COUNTIF(Sheet!$Z$4:$Z$151,D286),0))+
MIN(1,IF(COUNTIF($O$11:$Q$11,IF(OR(DAY(F286)=0,9&lt;DAY(F286)),E286,G286))&gt;0,COUNTIF(Sheet!$AC$4:$AC$151,D286),0))+
MIN(1,IF(COUNTIF($O$12:$Q$12,IF(OR(DAY(F286)=0,10&lt;DAY(F286)),E286,G286))&gt;0,COUNTIF(Sheet!$AF$4:$AF$151,D286),0))+
MIN(1,IF(COUNTIF($O$13:$Q$13,IF(OR(DAY(F286)=0,11&lt;DAY(F286)),E286,G286))&gt;0,COUNTIF(Sheet!$AI$4:$AI$151,D286),0))+
MIN(1,IF(COUNTIF($O$14:$Q$14,IF(OR(DAY(F286)=0,12&lt;DAY(F286)),E286,G286))&gt;0,COUNTIF(Sheet!$AL$4:$AL$151,D286),0))+
MIN(1,IF(COUNTIF($O$15:$Q$15,IF(OR(DAY(F286)=0,13&lt;DAY(F286)),E286,G286))&gt;0,COUNTIF(Sheet!$AO$4:$AO$151,D286),0))+
MIN(1,IF(COUNTIF($O$16:$Q$16,IF(OR(DAY(F286)=0,14&lt;DAY(F286)),E286,G286))&gt;0,COUNTIF(Sheet!$AR$4:$AR$151,D286),0))+
MIN(1,IF(COUNTIF($O$17:$Q$17,IF(OR(DAY(F286)=0,15&lt;DAY(F286)),E286,G286))&gt;0,COUNTIF(Sheet!$AU$4:$AU$151,D286),0))+
MIN(1,IF(COUNTIF($O$18:$Q$18,IF(OR(DAY(F286)=0,16&lt;DAY(F286)),E286,G286))&gt;0,COUNTIF(Sheet!$AX$4:$AX$151,D286),0))+
MIN(1,IF(COUNTIF($O$19:$Q$19,IF(OR(DAY(F286)=0,17&lt;DAY(F286)),E286,G286))&gt;0,COUNTIF(Sheet!$BA$4:$BA$151,D286),0))+
MIN(1,IF(COUNTIF($O$20:$Q$20,IF(OR(DAY(F286)=0,18&lt;DAY(F286)),E286,G286))&gt;0,COUNTIF(Sheet!$BD$4:$BD$151,D286),0))+
MIN(1,IF(COUNTIF($O$21:$Q$21,IF(OR(DAY(F286)=0,19&lt;DAY(F286)),E286,G286))&gt;0,COUNTIF(Sheet!$BG$4:$BG$151,D286),0))+
MIN(1,IF(COUNTIF($O$22:$Q$22,IF(OR(DAY(F286)=0,20&lt;DAY(F286)),E286,G286))&gt;0,COUNTIF(Sheet!$BJ$4:$BJ$151,D286),0))+
MIN(1,IF(COUNTIF($O$23:$Q$23,IF(OR(DAY(F286)=0,21&lt;DAY(F286)),E286,G286))&gt;0,COUNTIF(Sheet!$BM$4:$BM$151,D286),0))+
MIN(1,IF(COUNTIF($O$24:$Q$24,IF(OR(DAY(F286)=0,22&lt;DAY(F286)),E286,G286))&gt;0,COUNTIF(Sheet!$BP$4:$BP$151,D286),0))+
MIN(1,IF(COUNTIF($O$25:$Q$25,IF(OR(DAY(F286)=0,23&lt;DAY(F286)),E286,G286))&gt;0,COUNTIF(Sheet!$BS$4:$BS$151,D286),0))+
MIN(1,IF(COUNTIF($O$26:$Q$26,IF(OR(DAY(F286)=0,24&lt;DAY(F286)),E286,G286))&gt;0,COUNTIF(Sheet!$BV$4:$BV$151,D286),0))+
MIN(1,IF(COUNTIF($O$27:$Q$27,IF(OR(DAY(F286)=0,25&lt;DAY(F286)),E286,G286))&gt;0,COUNTIF(Sheet!$BY$4:$BY$151,D286),0))+
MIN(1,IF(COUNTIF($O$28:$Q$28,IF(OR(DAY(F286)=0,26&lt;DAY(F286)),E286,G286))&gt;0,COUNTIF(Sheet!$CB$4:$CB$151,D286),0))+
MIN(1,IF(COUNTIF($O$29:$Q$29,IF(OR(DAY(F286)=0,27&lt;DAY(F286)),E286,G286))&gt;0,COUNTIF(Sheet!$CE$4:$CE$151,D286),0))+
MIN(1,IF(COUNTIF($O$30:$Q$30,IF(OR(DAY(F286)=0,28&lt;DAY(F286)),E286,G286))&gt;0,COUNTIF(Sheet!$CH$4:$CH$151,D286),0))+
MIN(1,IF(COUNTIF($O$31:$Q$31,IF(OR(DAY(F286)=0,29&lt;DAY(F286)),E286,G286))&gt;0,COUNTIF(Sheet!$CK$4:$CK$151,D286),0))+
MIN(1,IF(COUNTIF($O$32:$Q$32,IF(OR(DAY(F286)=0,30&lt;DAY(F286)),E286,G286))&gt;0,COUNTIF(Sheet!$CN$4:$CN$151,D286),0))+
MIN(1,IF(COUNTIF($O$33:$Q$33,IF(OR(DAY(F286)=0,31&lt;DAY(F286)),E286,G286))&gt;0,COUNTIF(Sheet!$CQ$4:$CQ$151,D286),0)),"")</f>
        <v/>
      </c>
      <c r="J286" s="37" t="str">
        <f t="shared" ca="1" si="9"/>
        <v/>
      </c>
      <c r="K286" s="40" t="str">
        <f t="shared" ca="1" si="10"/>
        <v/>
      </c>
    </row>
    <row r="287" spans="4:11" x14ac:dyDescent="0.25">
      <c r="D287" s="39" t="str">
        <f>IF(ISBLANK(Sheet!EC285),"",IF(ISNUMBER(--Sheet!EC285),--Sheet!EC285,Sheet!EC285))</f>
        <v/>
      </c>
      <c r="E287" s="5" t="str">
        <f>IF(D287="","",IF(ISNUMBER(D287),"NEEDS NAME",IFERROR(VLOOKUP(D287,Data!$B$2:$C$300,2,FALSE),"ERROR")))</f>
        <v/>
      </c>
      <c r="F287" s="73"/>
      <c r="G287" s="74"/>
      <c r="H287" t="str">
        <f ca="1">IF(OR(E287="A1-2300",E287="B2-2300",E287="C3-2300"),IF(F287="",COUNTIF($O$3:$Q$33,E287),COUNTIF($O$3:INDIRECT(ADDRESS(DAY(F287)+1,COLUMN($Q$3))),E287)+COUNTIF(INDIRECT(ADDRESS(DAY(F287)+2,COLUMN($O$3))):$Q$33,G287)),"")</f>
        <v/>
      </c>
      <c r="I287" s="46" t="str">
        <f>IF(OR(E287="A1-2300",E287="B2-2300",E287="C3-2300"),
MIN(1,IF(COUNTIF($O$3:$Q$3,IF(OR(DAY(F287)=0,1&lt;DAY(F287)),E287,G287))&gt;0,COUNTIF(Sheet!$E$4:$E$151,D287),0))+
MIN(1,IF(COUNTIF($O$4:$Q$4,IF(OR(DAY(F287)=0,2&lt;DAY(F287)),E287,G287))&gt;0,COUNTIF(Sheet!$H$4:$H$151,D287),0))+
MIN(1,IF(COUNTIF($O$5:$Q$5,IF(OR(DAY(F287)=0,3&lt;DAY(F287)),E287,G287))&gt;0,COUNTIF(Sheet!$K$4:$K$151,D287),0))+
MIN(1,IF(COUNTIF($O$6:$Q$6,IF(OR(DAY(F287)=0,4&lt;DAY(F287)),E287,G287))&gt;0,COUNTIF(Sheet!$N$4:$N$151,D287),0))+
MIN(1,IF(COUNTIF($O$7:$Q$7,IF(OR(DAY(F287)=0,5&lt;DAY(F287)),E287,G287))&gt;0,COUNTIF(Sheet!$Q$4:$Q$151,D287),0))+
MIN(1,IF(COUNTIF($O$8:$Q$8,IF(OR(DAY(F287)=0,6&lt;DAY(F287)),E287,G287))&gt;0,COUNTIF(Sheet!$T$4:$T$151,D287),0))+
MIN(1,IF(COUNTIF($O$9:$Q$9,IF(OR(DAY(F287)=0,7&lt;DAY(F287)),E287,G287))&gt;0,COUNTIF(Sheet!$W$4:$W$151,D287),0))+
MIN(1,IF(COUNTIF($O$10:$Q$10,IF(OR(DAY(F287)=0,8&lt;DAY(F287)),E287,G287))&gt;0,COUNTIF(Sheet!$Z$4:$Z$151,D287),0))+
MIN(1,IF(COUNTIF($O$11:$Q$11,IF(OR(DAY(F287)=0,9&lt;DAY(F287)),E287,G287))&gt;0,COUNTIF(Sheet!$AC$4:$AC$151,D287),0))+
MIN(1,IF(COUNTIF($O$12:$Q$12,IF(OR(DAY(F287)=0,10&lt;DAY(F287)),E287,G287))&gt;0,COUNTIF(Sheet!$AF$4:$AF$151,D287),0))+
MIN(1,IF(COUNTIF($O$13:$Q$13,IF(OR(DAY(F287)=0,11&lt;DAY(F287)),E287,G287))&gt;0,COUNTIF(Sheet!$AI$4:$AI$151,D287),0))+
MIN(1,IF(COUNTIF($O$14:$Q$14,IF(OR(DAY(F287)=0,12&lt;DAY(F287)),E287,G287))&gt;0,COUNTIF(Sheet!$AL$4:$AL$151,D287),0))+
MIN(1,IF(COUNTIF($O$15:$Q$15,IF(OR(DAY(F287)=0,13&lt;DAY(F287)),E287,G287))&gt;0,COUNTIF(Sheet!$AO$4:$AO$151,D287),0))+
MIN(1,IF(COUNTIF($O$16:$Q$16,IF(OR(DAY(F287)=0,14&lt;DAY(F287)),E287,G287))&gt;0,COUNTIF(Sheet!$AR$4:$AR$151,D287),0))+
MIN(1,IF(COUNTIF($O$17:$Q$17,IF(OR(DAY(F287)=0,15&lt;DAY(F287)),E287,G287))&gt;0,COUNTIF(Sheet!$AU$4:$AU$151,D287),0))+
MIN(1,IF(COUNTIF($O$18:$Q$18,IF(OR(DAY(F287)=0,16&lt;DAY(F287)),E287,G287))&gt;0,COUNTIF(Sheet!$AX$4:$AX$151,D287),0))+
MIN(1,IF(COUNTIF($O$19:$Q$19,IF(OR(DAY(F287)=0,17&lt;DAY(F287)),E287,G287))&gt;0,COUNTIF(Sheet!$BA$4:$BA$151,D287),0))+
MIN(1,IF(COUNTIF($O$20:$Q$20,IF(OR(DAY(F287)=0,18&lt;DAY(F287)),E287,G287))&gt;0,COUNTIF(Sheet!$BD$4:$BD$151,D287),0))+
MIN(1,IF(COUNTIF($O$21:$Q$21,IF(OR(DAY(F287)=0,19&lt;DAY(F287)),E287,G287))&gt;0,COUNTIF(Sheet!$BG$4:$BG$151,D287),0))+
MIN(1,IF(COUNTIF($O$22:$Q$22,IF(OR(DAY(F287)=0,20&lt;DAY(F287)),E287,G287))&gt;0,COUNTIF(Sheet!$BJ$4:$BJ$151,D287),0))+
MIN(1,IF(COUNTIF($O$23:$Q$23,IF(OR(DAY(F287)=0,21&lt;DAY(F287)),E287,G287))&gt;0,COUNTIF(Sheet!$BM$4:$BM$151,D287),0))+
MIN(1,IF(COUNTIF($O$24:$Q$24,IF(OR(DAY(F287)=0,22&lt;DAY(F287)),E287,G287))&gt;0,COUNTIF(Sheet!$BP$4:$BP$151,D287),0))+
MIN(1,IF(COUNTIF($O$25:$Q$25,IF(OR(DAY(F287)=0,23&lt;DAY(F287)),E287,G287))&gt;0,COUNTIF(Sheet!$BS$4:$BS$151,D287),0))+
MIN(1,IF(COUNTIF($O$26:$Q$26,IF(OR(DAY(F287)=0,24&lt;DAY(F287)),E287,G287))&gt;0,COUNTIF(Sheet!$BV$4:$BV$151,D287),0))+
MIN(1,IF(COUNTIF($O$27:$Q$27,IF(OR(DAY(F287)=0,25&lt;DAY(F287)),E287,G287))&gt;0,COUNTIF(Sheet!$BY$4:$BY$151,D287),0))+
MIN(1,IF(COUNTIF($O$28:$Q$28,IF(OR(DAY(F287)=0,26&lt;DAY(F287)),E287,G287))&gt;0,COUNTIF(Sheet!$CB$4:$CB$151,D287),0))+
MIN(1,IF(COUNTIF($O$29:$Q$29,IF(OR(DAY(F287)=0,27&lt;DAY(F287)),E287,G287))&gt;0,COUNTIF(Sheet!$CE$4:$CE$151,D287),0))+
MIN(1,IF(COUNTIF($O$30:$Q$30,IF(OR(DAY(F287)=0,28&lt;DAY(F287)),E287,G287))&gt;0,COUNTIF(Sheet!$CH$4:$CH$151,D287),0))+
MIN(1,IF(COUNTIF($O$31:$Q$31,IF(OR(DAY(F287)=0,29&lt;DAY(F287)),E287,G287))&gt;0,COUNTIF(Sheet!$CK$4:$CK$151,D287),0))+
MIN(1,IF(COUNTIF($O$32:$Q$32,IF(OR(DAY(F287)=0,30&lt;DAY(F287)),E287,G287))&gt;0,COUNTIF(Sheet!$CN$4:$CN$151,D287),0))+
MIN(1,IF(COUNTIF($O$33:$Q$33,IF(OR(DAY(F287)=0,31&lt;DAY(F287)),E287,G287))&gt;0,COUNTIF(Sheet!$CQ$4:$CQ$151,D287),0)),"")</f>
        <v/>
      </c>
      <c r="J287" s="37" t="str">
        <f t="shared" ca="1" si="9"/>
        <v/>
      </c>
      <c r="K287" s="40" t="str">
        <f t="shared" ca="1" si="10"/>
        <v/>
      </c>
    </row>
    <row r="288" spans="4:11" x14ac:dyDescent="0.25">
      <c r="D288" s="39" t="str">
        <f>IF(ISBLANK(Sheet!EC286),"",IF(ISNUMBER(--Sheet!EC286),--Sheet!EC286,Sheet!EC286))</f>
        <v/>
      </c>
      <c r="E288" s="5" t="str">
        <f>IF(D288="","",IF(ISNUMBER(D288),"NEEDS NAME",IFERROR(VLOOKUP(D288,Data!$B$2:$C$300,2,FALSE),"ERROR")))</f>
        <v/>
      </c>
      <c r="F288" s="73"/>
      <c r="G288" s="74"/>
      <c r="H288" t="str">
        <f ca="1">IF(OR(E288="A1-2300",E288="B2-2300",E288="C3-2300"),IF(F288="",COUNTIF($O$3:$Q$33,E288),COUNTIF($O$3:INDIRECT(ADDRESS(DAY(F288)+1,COLUMN($Q$3))),E288)+COUNTIF(INDIRECT(ADDRESS(DAY(F288)+2,COLUMN($O$3))):$Q$33,G288)),"")</f>
        <v/>
      </c>
      <c r="I288" s="46" t="str">
        <f>IF(OR(E288="A1-2300",E288="B2-2300",E288="C3-2300"),
MIN(1,IF(COUNTIF($O$3:$Q$3,IF(OR(DAY(F288)=0,1&lt;DAY(F288)),E288,G288))&gt;0,COUNTIF(Sheet!$E$4:$E$151,D288),0))+
MIN(1,IF(COUNTIF($O$4:$Q$4,IF(OR(DAY(F288)=0,2&lt;DAY(F288)),E288,G288))&gt;0,COUNTIF(Sheet!$H$4:$H$151,D288),0))+
MIN(1,IF(COUNTIF($O$5:$Q$5,IF(OR(DAY(F288)=0,3&lt;DAY(F288)),E288,G288))&gt;0,COUNTIF(Sheet!$K$4:$K$151,D288),0))+
MIN(1,IF(COUNTIF($O$6:$Q$6,IF(OR(DAY(F288)=0,4&lt;DAY(F288)),E288,G288))&gt;0,COUNTIF(Sheet!$N$4:$N$151,D288),0))+
MIN(1,IF(COUNTIF($O$7:$Q$7,IF(OR(DAY(F288)=0,5&lt;DAY(F288)),E288,G288))&gt;0,COUNTIF(Sheet!$Q$4:$Q$151,D288),0))+
MIN(1,IF(COUNTIF($O$8:$Q$8,IF(OR(DAY(F288)=0,6&lt;DAY(F288)),E288,G288))&gt;0,COUNTIF(Sheet!$T$4:$T$151,D288),0))+
MIN(1,IF(COUNTIF($O$9:$Q$9,IF(OR(DAY(F288)=0,7&lt;DAY(F288)),E288,G288))&gt;0,COUNTIF(Sheet!$W$4:$W$151,D288),0))+
MIN(1,IF(COUNTIF($O$10:$Q$10,IF(OR(DAY(F288)=0,8&lt;DAY(F288)),E288,G288))&gt;0,COUNTIF(Sheet!$Z$4:$Z$151,D288),0))+
MIN(1,IF(COUNTIF($O$11:$Q$11,IF(OR(DAY(F288)=0,9&lt;DAY(F288)),E288,G288))&gt;0,COUNTIF(Sheet!$AC$4:$AC$151,D288),0))+
MIN(1,IF(COUNTIF($O$12:$Q$12,IF(OR(DAY(F288)=0,10&lt;DAY(F288)),E288,G288))&gt;0,COUNTIF(Sheet!$AF$4:$AF$151,D288),0))+
MIN(1,IF(COUNTIF($O$13:$Q$13,IF(OR(DAY(F288)=0,11&lt;DAY(F288)),E288,G288))&gt;0,COUNTIF(Sheet!$AI$4:$AI$151,D288),0))+
MIN(1,IF(COUNTIF($O$14:$Q$14,IF(OR(DAY(F288)=0,12&lt;DAY(F288)),E288,G288))&gt;0,COUNTIF(Sheet!$AL$4:$AL$151,D288),0))+
MIN(1,IF(COUNTIF($O$15:$Q$15,IF(OR(DAY(F288)=0,13&lt;DAY(F288)),E288,G288))&gt;0,COUNTIF(Sheet!$AO$4:$AO$151,D288),0))+
MIN(1,IF(COUNTIF($O$16:$Q$16,IF(OR(DAY(F288)=0,14&lt;DAY(F288)),E288,G288))&gt;0,COUNTIF(Sheet!$AR$4:$AR$151,D288),0))+
MIN(1,IF(COUNTIF($O$17:$Q$17,IF(OR(DAY(F288)=0,15&lt;DAY(F288)),E288,G288))&gt;0,COUNTIF(Sheet!$AU$4:$AU$151,D288),0))+
MIN(1,IF(COUNTIF($O$18:$Q$18,IF(OR(DAY(F288)=0,16&lt;DAY(F288)),E288,G288))&gt;0,COUNTIF(Sheet!$AX$4:$AX$151,D288),0))+
MIN(1,IF(COUNTIF($O$19:$Q$19,IF(OR(DAY(F288)=0,17&lt;DAY(F288)),E288,G288))&gt;0,COUNTIF(Sheet!$BA$4:$BA$151,D288),0))+
MIN(1,IF(COUNTIF($O$20:$Q$20,IF(OR(DAY(F288)=0,18&lt;DAY(F288)),E288,G288))&gt;0,COUNTIF(Sheet!$BD$4:$BD$151,D288),0))+
MIN(1,IF(COUNTIF($O$21:$Q$21,IF(OR(DAY(F288)=0,19&lt;DAY(F288)),E288,G288))&gt;0,COUNTIF(Sheet!$BG$4:$BG$151,D288),0))+
MIN(1,IF(COUNTIF($O$22:$Q$22,IF(OR(DAY(F288)=0,20&lt;DAY(F288)),E288,G288))&gt;0,COUNTIF(Sheet!$BJ$4:$BJ$151,D288),0))+
MIN(1,IF(COUNTIF($O$23:$Q$23,IF(OR(DAY(F288)=0,21&lt;DAY(F288)),E288,G288))&gt;0,COUNTIF(Sheet!$BM$4:$BM$151,D288),0))+
MIN(1,IF(COUNTIF($O$24:$Q$24,IF(OR(DAY(F288)=0,22&lt;DAY(F288)),E288,G288))&gt;0,COUNTIF(Sheet!$BP$4:$BP$151,D288),0))+
MIN(1,IF(COUNTIF($O$25:$Q$25,IF(OR(DAY(F288)=0,23&lt;DAY(F288)),E288,G288))&gt;0,COUNTIF(Sheet!$BS$4:$BS$151,D288),0))+
MIN(1,IF(COUNTIF($O$26:$Q$26,IF(OR(DAY(F288)=0,24&lt;DAY(F288)),E288,G288))&gt;0,COUNTIF(Sheet!$BV$4:$BV$151,D288),0))+
MIN(1,IF(COUNTIF($O$27:$Q$27,IF(OR(DAY(F288)=0,25&lt;DAY(F288)),E288,G288))&gt;0,COUNTIF(Sheet!$BY$4:$BY$151,D288),0))+
MIN(1,IF(COUNTIF($O$28:$Q$28,IF(OR(DAY(F288)=0,26&lt;DAY(F288)),E288,G288))&gt;0,COUNTIF(Sheet!$CB$4:$CB$151,D288),0))+
MIN(1,IF(COUNTIF($O$29:$Q$29,IF(OR(DAY(F288)=0,27&lt;DAY(F288)),E288,G288))&gt;0,COUNTIF(Sheet!$CE$4:$CE$151,D288),0))+
MIN(1,IF(COUNTIF($O$30:$Q$30,IF(OR(DAY(F288)=0,28&lt;DAY(F288)),E288,G288))&gt;0,COUNTIF(Sheet!$CH$4:$CH$151,D288),0))+
MIN(1,IF(COUNTIF($O$31:$Q$31,IF(OR(DAY(F288)=0,29&lt;DAY(F288)),E288,G288))&gt;0,COUNTIF(Sheet!$CK$4:$CK$151,D288),0))+
MIN(1,IF(COUNTIF($O$32:$Q$32,IF(OR(DAY(F288)=0,30&lt;DAY(F288)),E288,G288))&gt;0,COUNTIF(Sheet!$CN$4:$CN$151,D288),0))+
MIN(1,IF(COUNTIF($O$33:$Q$33,IF(OR(DAY(F288)=0,31&lt;DAY(F288)),E288,G288))&gt;0,COUNTIF(Sheet!$CQ$4:$CQ$151,D288),0)),"")</f>
        <v/>
      </c>
      <c r="J288" s="37" t="str">
        <f t="shared" ca="1" si="9"/>
        <v/>
      </c>
      <c r="K288" s="40" t="str">
        <f t="shared" ca="1" si="10"/>
        <v/>
      </c>
    </row>
    <row r="289" spans="4:11" x14ac:dyDescent="0.25">
      <c r="D289" s="39" t="str">
        <f>IF(ISBLANK(Sheet!EC287),"",IF(ISNUMBER(--Sheet!EC287),--Sheet!EC287,Sheet!EC287))</f>
        <v/>
      </c>
      <c r="E289" s="5" t="str">
        <f>IF(D289="","",IF(ISNUMBER(D289),"NEEDS NAME",IFERROR(VLOOKUP(D289,Data!$B$2:$C$300,2,FALSE),"ERROR")))</f>
        <v/>
      </c>
      <c r="F289" s="73"/>
      <c r="G289" s="74"/>
      <c r="H289" t="str">
        <f ca="1">IF(OR(E289="A1-2300",E289="B2-2300",E289="C3-2300"),IF(F289="",COUNTIF($O$3:$Q$33,E289),COUNTIF($O$3:INDIRECT(ADDRESS(DAY(F289)+1,COLUMN($Q$3))),E289)+COUNTIF(INDIRECT(ADDRESS(DAY(F289)+2,COLUMN($O$3))):$Q$33,G289)),"")</f>
        <v/>
      </c>
      <c r="I289" s="46" t="str">
        <f>IF(OR(E289="A1-2300",E289="B2-2300",E289="C3-2300"),
MIN(1,IF(COUNTIF($O$3:$Q$3,IF(OR(DAY(F289)=0,1&lt;DAY(F289)),E289,G289))&gt;0,COUNTIF(Sheet!$E$4:$E$151,D289),0))+
MIN(1,IF(COUNTIF($O$4:$Q$4,IF(OR(DAY(F289)=0,2&lt;DAY(F289)),E289,G289))&gt;0,COUNTIF(Sheet!$H$4:$H$151,D289),0))+
MIN(1,IF(COUNTIF($O$5:$Q$5,IF(OR(DAY(F289)=0,3&lt;DAY(F289)),E289,G289))&gt;0,COUNTIF(Sheet!$K$4:$K$151,D289),0))+
MIN(1,IF(COUNTIF($O$6:$Q$6,IF(OR(DAY(F289)=0,4&lt;DAY(F289)),E289,G289))&gt;0,COUNTIF(Sheet!$N$4:$N$151,D289),0))+
MIN(1,IF(COUNTIF($O$7:$Q$7,IF(OR(DAY(F289)=0,5&lt;DAY(F289)),E289,G289))&gt;0,COUNTIF(Sheet!$Q$4:$Q$151,D289),0))+
MIN(1,IF(COUNTIF($O$8:$Q$8,IF(OR(DAY(F289)=0,6&lt;DAY(F289)),E289,G289))&gt;0,COUNTIF(Sheet!$T$4:$T$151,D289),0))+
MIN(1,IF(COUNTIF($O$9:$Q$9,IF(OR(DAY(F289)=0,7&lt;DAY(F289)),E289,G289))&gt;0,COUNTIF(Sheet!$W$4:$W$151,D289),0))+
MIN(1,IF(COUNTIF($O$10:$Q$10,IF(OR(DAY(F289)=0,8&lt;DAY(F289)),E289,G289))&gt;0,COUNTIF(Sheet!$Z$4:$Z$151,D289),0))+
MIN(1,IF(COUNTIF($O$11:$Q$11,IF(OR(DAY(F289)=0,9&lt;DAY(F289)),E289,G289))&gt;0,COUNTIF(Sheet!$AC$4:$AC$151,D289),0))+
MIN(1,IF(COUNTIF($O$12:$Q$12,IF(OR(DAY(F289)=0,10&lt;DAY(F289)),E289,G289))&gt;0,COUNTIF(Sheet!$AF$4:$AF$151,D289),0))+
MIN(1,IF(COUNTIF($O$13:$Q$13,IF(OR(DAY(F289)=0,11&lt;DAY(F289)),E289,G289))&gt;0,COUNTIF(Sheet!$AI$4:$AI$151,D289),0))+
MIN(1,IF(COUNTIF($O$14:$Q$14,IF(OR(DAY(F289)=0,12&lt;DAY(F289)),E289,G289))&gt;0,COUNTIF(Sheet!$AL$4:$AL$151,D289),0))+
MIN(1,IF(COUNTIF($O$15:$Q$15,IF(OR(DAY(F289)=0,13&lt;DAY(F289)),E289,G289))&gt;0,COUNTIF(Sheet!$AO$4:$AO$151,D289),0))+
MIN(1,IF(COUNTIF($O$16:$Q$16,IF(OR(DAY(F289)=0,14&lt;DAY(F289)),E289,G289))&gt;0,COUNTIF(Sheet!$AR$4:$AR$151,D289),0))+
MIN(1,IF(COUNTIF($O$17:$Q$17,IF(OR(DAY(F289)=0,15&lt;DAY(F289)),E289,G289))&gt;0,COUNTIF(Sheet!$AU$4:$AU$151,D289),0))+
MIN(1,IF(COUNTIF($O$18:$Q$18,IF(OR(DAY(F289)=0,16&lt;DAY(F289)),E289,G289))&gt;0,COUNTIF(Sheet!$AX$4:$AX$151,D289),0))+
MIN(1,IF(COUNTIF($O$19:$Q$19,IF(OR(DAY(F289)=0,17&lt;DAY(F289)),E289,G289))&gt;0,COUNTIF(Sheet!$BA$4:$BA$151,D289),0))+
MIN(1,IF(COUNTIF($O$20:$Q$20,IF(OR(DAY(F289)=0,18&lt;DAY(F289)),E289,G289))&gt;0,COUNTIF(Sheet!$BD$4:$BD$151,D289),0))+
MIN(1,IF(COUNTIF($O$21:$Q$21,IF(OR(DAY(F289)=0,19&lt;DAY(F289)),E289,G289))&gt;0,COUNTIF(Sheet!$BG$4:$BG$151,D289),0))+
MIN(1,IF(COUNTIF($O$22:$Q$22,IF(OR(DAY(F289)=0,20&lt;DAY(F289)),E289,G289))&gt;0,COUNTIF(Sheet!$BJ$4:$BJ$151,D289),0))+
MIN(1,IF(COUNTIF($O$23:$Q$23,IF(OR(DAY(F289)=0,21&lt;DAY(F289)),E289,G289))&gt;0,COUNTIF(Sheet!$BM$4:$BM$151,D289),0))+
MIN(1,IF(COUNTIF($O$24:$Q$24,IF(OR(DAY(F289)=0,22&lt;DAY(F289)),E289,G289))&gt;0,COUNTIF(Sheet!$BP$4:$BP$151,D289),0))+
MIN(1,IF(COUNTIF($O$25:$Q$25,IF(OR(DAY(F289)=0,23&lt;DAY(F289)),E289,G289))&gt;0,COUNTIF(Sheet!$BS$4:$BS$151,D289),0))+
MIN(1,IF(COUNTIF($O$26:$Q$26,IF(OR(DAY(F289)=0,24&lt;DAY(F289)),E289,G289))&gt;0,COUNTIF(Sheet!$BV$4:$BV$151,D289),0))+
MIN(1,IF(COUNTIF($O$27:$Q$27,IF(OR(DAY(F289)=0,25&lt;DAY(F289)),E289,G289))&gt;0,COUNTIF(Sheet!$BY$4:$BY$151,D289),0))+
MIN(1,IF(COUNTIF($O$28:$Q$28,IF(OR(DAY(F289)=0,26&lt;DAY(F289)),E289,G289))&gt;0,COUNTIF(Sheet!$CB$4:$CB$151,D289),0))+
MIN(1,IF(COUNTIF($O$29:$Q$29,IF(OR(DAY(F289)=0,27&lt;DAY(F289)),E289,G289))&gt;0,COUNTIF(Sheet!$CE$4:$CE$151,D289),0))+
MIN(1,IF(COUNTIF($O$30:$Q$30,IF(OR(DAY(F289)=0,28&lt;DAY(F289)),E289,G289))&gt;0,COUNTIF(Sheet!$CH$4:$CH$151,D289),0))+
MIN(1,IF(COUNTIF($O$31:$Q$31,IF(OR(DAY(F289)=0,29&lt;DAY(F289)),E289,G289))&gt;0,COUNTIF(Sheet!$CK$4:$CK$151,D289),0))+
MIN(1,IF(COUNTIF($O$32:$Q$32,IF(OR(DAY(F289)=0,30&lt;DAY(F289)),E289,G289))&gt;0,COUNTIF(Sheet!$CN$4:$CN$151,D289),0))+
MIN(1,IF(COUNTIF($O$33:$Q$33,IF(OR(DAY(F289)=0,31&lt;DAY(F289)),E289,G289))&gt;0,COUNTIF(Sheet!$CQ$4:$CQ$151,D289),0)),"")</f>
        <v/>
      </c>
      <c r="J289" s="37" t="str">
        <f t="shared" ca="1" si="9"/>
        <v/>
      </c>
      <c r="K289" s="40" t="str">
        <f t="shared" ca="1" si="10"/>
        <v/>
      </c>
    </row>
    <row r="290" spans="4:11" x14ac:dyDescent="0.25">
      <c r="D290" s="39" t="str">
        <f>IF(ISBLANK(Sheet!EC288),"",IF(ISNUMBER(--Sheet!EC288),--Sheet!EC288,Sheet!EC288))</f>
        <v/>
      </c>
      <c r="E290" s="5" t="str">
        <f>IF(D290="","",IF(ISNUMBER(D290),"NEEDS NAME",IFERROR(VLOOKUP(D290,Data!$B$2:$C$300,2,FALSE),"ERROR")))</f>
        <v/>
      </c>
      <c r="F290" s="73"/>
      <c r="G290" s="74"/>
      <c r="H290" t="str">
        <f ca="1">IF(OR(E290="A1-2300",E290="B2-2300",E290="C3-2300"),IF(F290="",COUNTIF($O$3:$Q$33,E290),COUNTIF($O$3:INDIRECT(ADDRESS(DAY(F290)+1,COLUMN($Q$3))),E290)+COUNTIF(INDIRECT(ADDRESS(DAY(F290)+2,COLUMN($O$3))):$Q$33,G290)),"")</f>
        <v/>
      </c>
      <c r="I290" s="46" t="str">
        <f>IF(OR(E290="A1-2300",E290="B2-2300",E290="C3-2300"),
MIN(1,IF(COUNTIF($O$3:$Q$3,IF(OR(DAY(F290)=0,1&lt;DAY(F290)),E290,G290))&gt;0,COUNTIF(Sheet!$E$4:$E$151,D290),0))+
MIN(1,IF(COUNTIF($O$4:$Q$4,IF(OR(DAY(F290)=0,2&lt;DAY(F290)),E290,G290))&gt;0,COUNTIF(Sheet!$H$4:$H$151,D290),0))+
MIN(1,IF(COUNTIF($O$5:$Q$5,IF(OR(DAY(F290)=0,3&lt;DAY(F290)),E290,G290))&gt;0,COUNTIF(Sheet!$K$4:$K$151,D290),0))+
MIN(1,IF(COUNTIF($O$6:$Q$6,IF(OR(DAY(F290)=0,4&lt;DAY(F290)),E290,G290))&gt;0,COUNTIF(Sheet!$N$4:$N$151,D290),0))+
MIN(1,IF(COUNTIF($O$7:$Q$7,IF(OR(DAY(F290)=0,5&lt;DAY(F290)),E290,G290))&gt;0,COUNTIF(Sheet!$Q$4:$Q$151,D290),0))+
MIN(1,IF(COUNTIF($O$8:$Q$8,IF(OR(DAY(F290)=0,6&lt;DAY(F290)),E290,G290))&gt;0,COUNTIF(Sheet!$T$4:$T$151,D290),0))+
MIN(1,IF(COUNTIF($O$9:$Q$9,IF(OR(DAY(F290)=0,7&lt;DAY(F290)),E290,G290))&gt;0,COUNTIF(Sheet!$W$4:$W$151,D290),0))+
MIN(1,IF(COUNTIF($O$10:$Q$10,IF(OR(DAY(F290)=0,8&lt;DAY(F290)),E290,G290))&gt;0,COUNTIF(Sheet!$Z$4:$Z$151,D290),0))+
MIN(1,IF(COUNTIF($O$11:$Q$11,IF(OR(DAY(F290)=0,9&lt;DAY(F290)),E290,G290))&gt;0,COUNTIF(Sheet!$AC$4:$AC$151,D290),0))+
MIN(1,IF(COUNTIF($O$12:$Q$12,IF(OR(DAY(F290)=0,10&lt;DAY(F290)),E290,G290))&gt;0,COUNTIF(Sheet!$AF$4:$AF$151,D290),0))+
MIN(1,IF(COUNTIF($O$13:$Q$13,IF(OR(DAY(F290)=0,11&lt;DAY(F290)),E290,G290))&gt;0,COUNTIF(Sheet!$AI$4:$AI$151,D290),0))+
MIN(1,IF(COUNTIF($O$14:$Q$14,IF(OR(DAY(F290)=0,12&lt;DAY(F290)),E290,G290))&gt;0,COUNTIF(Sheet!$AL$4:$AL$151,D290),0))+
MIN(1,IF(COUNTIF($O$15:$Q$15,IF(OR(DAY(F290)=0,13&lt;DAY(F290)),E290,G290))&gt;0,COUNTIF(Sheet!$AO$4:$AO$151,D290),0))+
MIN(1,IF(COUNTIF($O$16:$Q$16,IF(OR(DAY(F290)=0,14&lt;DAY(F290)),E290,G290))&gt;0,COUNTIF(Sheet!$AR$4:$AR$151,D290),0))+
MIN(1,IF(COUNTIF($O$17:$Q$17,IF(OR(DAY(F290)=0,15&lt;DAY(F290)),E290,G290))&gt;0,COUNTIF(Sheet!$AU$4:$AU$151,D290),0))+
MIN(1,IF(COUNTIF($O$18:$Q$18,IF(OR(DAY(F290)=0,16&lt;DAY(F290)),E290,G290))&gt;0,COUNTIF(Sheet!$AX$4:$AX$151,D290),0))+
MIN(1,IF(COUNTIF($O$19:$Q$19,IF(OR(DAY(F290)=0,17&lt;DAY(F290)),E290,G290))&gt;0,COUNTIF(Sheet!$BA$4:$BA$151,D290),0))+
MIN(1,IF(COUNTIF($O$20:$Q$20,IF(OR(DAY(F290)=0,18&lt;DAY(F290)),E290,G290))&gt;0,COUNTIF(Sheet!$BD$4:$BD$151,D290),0))+
MIN(1,IF(COUNTIF($O$21:$Q$21,IF(OR(DAY(F290)=0,19&lt;DAY(F290)),E290,G290))&gt;0,COUNTIF(Sheet!$BG$4:$BG$151,D290),0))+
MIN(1,IF(COUNTIF($O$22:$Q$22,IF(OR(DAY(F290)=0,20&lt;DAY(F290)),E290,G290))&gt;0,COUNTIF(Sheet!$BJ$4:$BJ$151,D290),0))+
MIN(1,IF(COUNTIF($O$23:$Q$23,IF(OR(DAY(F290)=0,21&lt;DAY(F290)),E290,G290))&gt;0,COUNTIF(Sheet!$BM$4:$BM$151,D290),0))+
MIN(1,IF(COUNTIF($O$24:$Q$24,IF(OR(DAY(F290)=0,22&lt;DAY(F290)),E290,G290))&gt;0,COUNTIF(Sheet!$BP$4:$BP$151,D290),0))+
MIN(1,IF(COUNTIF($O$25:$Q$25,IF(OR(DAY(F290)=0,23&lt;DAY(F290)),E290,G290))&gt;0,COUNTIF(Sheet!$BS$4:$BS$151,D290),0))+
MIN(1,IF(COUNTIF($O$26:$Q$26,IF(OR(DAY(F290)=0,24&lt;DAY(F290)),E290,G290))&gt;0,COUNTIF(Sheet!$BV$4:$BV$151,D290),0))+
MIN(1,IF(COUNTIF($O$27:$Q$27,IF(OR(DAY(F290)=0,25&lt;DAY(F290)),E290,G290))&gt;0,COUNTIF(Sheet!$BY$4:$BY$151,D290),0))+
MIN(1,IF(COUNTIF($O$28:$Q$28,IF(OR(DAY(F290)=0,26&lt;DAY(F290)),E290,G290))&gt;0,COUNTIF(Sheet!$CB$4:$CB$151,D290),0))+
MIN(1,IF(COUNTIF($O$29:$Q$29,IF(OR(DAY(F290)=0,27&lt;DAY(F290)),E290,G290))&gt;0,COUNTIF(Sheet!$CE$4:$CE$151,D290),0))+
MIN(1,IF(COUNTIF($O$30:$Q$30,IF(OR(DAY(F290)=0,28&lt;DAY(F290)),E290,G290))&gt;0,COUNTIF(Sheet!$CH$4:$CH$151,D290),0))+
MIN(1,IF(COUNTIF($O$31:$Q$31,IF(OR(DAY(F290)=0,29&lt;DAY(F290)),E290,G290))&gt;0,COUNTIF(Sheet!$CK$4:$CK$151,D290),0))+
MIN(1,IF(COUNTIF($O$32:$Q$32,IF(OR(DAY(F290)=0,30&lt;DAY(F290)),E290,G290))&gt;0,COUNTIF(Sheet!$CN$4:$CN$151,D290),0))+
MIN(1,IF(COUNTIF($O$33:$Q$33,IF(OR(DAY(F290)=0,31&lt;DAY(F290)),E290,G290))&gt;0,COUNTIF(Sheet!$CQ$4:$CQ$151,D290),0)),"")</f>
        <v/>
      </c>
      <c r="J290" s="37" t="str">
        <f t="shared" ca="1" si="9"/>
        <v/>
      </c>
      <c r="K290" s="40" t="str">
        <f t="shared" ca="1" si="10"/>
        <v/>
      </c>
    </row>
    <row r="291" spans="4:11" x14ac:dyDescent="0.25">
      <c r="D291" s="39" t="str">
        <f>IF(ISBLANK(Sheet!EC289),"",IF(ISNUMBER(--Sheet!EC289),--Sheet!EC289,Sheet!EC289))</f>
        <v/>
      </c>
      <c r="E291" s="5" t="str">
        <f>IF(D291="","",IF(ISNUMBER(D291),"NEEDS NAME",IFERROR(VLOOKUP(D291,Data!$B$2:$C$300,2,FALSE),"ERROR")))</f>
        <v/>
      </c>
      <c r="F291" s="73"/>
      <c r="G291" s="74"/>
      <c r="H291" t="str">
        <f ca="1">IF(OR(E291="A1-2300",E291="B2-2300",E291="C3-2300"),IF(F291="",COUNTIF($O$3:$Q$33,E291),COUNTIF($O$3:INDIRECT(ADDRESS(DAY(F291)+1,COLUMN($Q$3))),E291)+COUNTIF(INDIRECT(ADDRESS(DAY(F291)+2,COLUMN($O$3))):$Q$33,G291)),"")</f>
        <v/>
      </c>
      <c r="I291" s="46" t="str">
        <f>IF(OR(E291="A1-2300",E291="B2-2300",E291="C3-2300"),
MIN(1,IF(COUNTIF($O$3:$Q$3,IF(OR(DAY(F291)=0,1&lt;DAY(F291)),E291,G291))&gt;0,COUNTIF(Sheet!$E$4:$E$151,D291),0))+
MIN(1,IF(COUNTIF($O$4:$Q$4,IF(OR(DAY(F291)=0,2&lt;DAY(F291)),E291,G291))&gt;0,COUNTIF(Sheet!$H$4:$H$151,D291),0))+
MIN(1,IF(COUNTIF($O$5:$Q$5,IF(OR(DAY(F291)=0,3&lt;DAY(F291)),E291,G291))&gt;0,COUNTIF(Sheet!$K$4:$K$151,D291),0))+
MIN(1,IF(COUNTIF($O$6:$Q$6,IF(OR(DAY(F291)=0,4&lt;DAY(F291)),E291,G291))&gt;0,COUNTIF(Sheet!$N$4:$N$151,D291),0))+
MIN(1,IF(COUNTIF($O$7:$Q$7,IF(OR(DAY(F291)=0,5&lt;DAY(F291)),E291,G291))&gt;0,COUNTIF(Sheet!$Q$4:$Q$151,D291),0))+
MIN(1,IF(COUNTIF($O$8:$Q$8,IF(OR(DAY(F291)=0,6&lt;DAY(F291)),E291,G291))&gt;0,COUNTIF(Sheet!$T$4:$T$151,D291),0))+
MIN(1,IF(COUNTIF($O$9:$Q$9,IF(OR(DAY(F291)=0,7&lt;DAY(F291)),E291,G291))&gt;0,COUNTIF(Sheet!$W$4:$W$151,D291),0))+
MIN(1,IF(COUNTIF($O$10:$Q$10,IF(OR(DAY(F291)=0,8&lt;DAY(F291)),E291,G291))&gt;0,COUNTIF(Sheet!$Z$4:$Z$151,D291),0))+
MIN(1,IF(COUNTIF($O$11:$Q$11,IF(OR(DAY(F291)=0,9&lt;DAY(F291)),E291,G291))&gt;0,COUNTIF(Sheet!$AC$4:$AC$151,D291),0))+
MIN(1,IF(COUNTIF($O$12:$Q$12,IF(OR(DAY(F291)=0,10&lt;DAY(F291)),E291,G291))&gt;0,COUNTIF(Sheet!$AF$4:$AF$151,D291),0))+
MIN(1,IF(COUNTIF($O$13:$Q$13,IF(OR(DAY(F291)=0,11&lt;DAY(F291)),E291,G291))&gt;0,COUNTIF(Sheet!$AI$4:$AI$151,D291),0))+
MIN(1,IF(COUNTIF($O$14:$Q$14,IF(OR(DAY(F291)=0,12&lt;DAY(F291)),E291,G291))&gt;0,COUNTIF(Sheet!$AL$4:$AL$151,D291),0))+
MIN(1,IF(COUNTIF($O$15:$Q$15,IF(OR(DAY(F291)=0,13&lt;DAY(F291)),E291,G291))&gt;0,COUNTIF(Sheet!$AO$4:$AO$151,D291),0))+
MIN(1,IF(COUNTIF($O$16:$Q$16,IF(OR(DAY(F291)=0,14&lt;DAY(F291)),E291,G291))&gt;0,COUNTIF(Sheet!$AR$4:$AR$151,D291),0))+
MIN(1,IF(COUNTIF($O$17:$Q$17,IF(OR(DAY(F291)=0,15&lt;DAY(F291)),E291,G291))&gt;0,COUNTIF(Sheet!$AU$4:$AU$151,D291),0))+
MIN(1,IF(COUNTIF($O$18:$Q$18,IF(OR(DAY(F291)=0,16&lt;DAY(F291)),E291,G291))&gt;0,COUNTIF(Sheet!$AX$4:$AX$151,D291),0))+
MIN(1,IF(COUNTIF($O$19:$Q$19,IF(OR(DAY(F291)=0,17&lt;DAY(F291)),E291,G291))&gt;0,COUNTIF(Sheet!$BA$4:$BA$151,D291),0))+
MIN(1,IF(COUNTIF($O$20:$Q$20,IF(OR(DAY(F291)=0,18&lt;DAY(F291)),E291,G291))&gt;0,COUNTIF(Sheet!$BD$4:$BD$151,D291),0))+
MIN(1,IF(COUNTIF($O$21:$Q$21,IF(OR(DAY(F291)=0,19&lt;DAY(F291)),E291,G291))&gt;0,COUNTIF(Sheet!$BG$4:$BG$151,D291),0))+
MIN(1,IF(COUNTIF($O$22:$Q$22,IF(OR(DAY(F291)=0,20&lt;DAY(F291)),E291,G291))&gt;0,COUNTIF(Sheet!$BJ$4:$BJ$151,D291),0))+
MIN(1,IF(COUNTIF($O$23:$Q$23,IF(OR(DAY(F291)=0,21&lt;DAY(F291)),E291,G291))&gt;0,COUNTIF(Sheet!$BM$4:$BM$151,D291),0))+
MIN(1,IF(COUNTIF($O$24:$Q$24,IF(OR(DAY(F291)=0,22&lt;DAY(F291)),E291,G291))&gt;0,COUNTIF(Sheet!$BP$4:$BP$151,D291),0))+
MIN(1,IF(COUNTIF($O$25:$Q$25,IF(OR(DAY(F291)=0,23&lt;DAY(F291)),E291,G291))&gt;0,COUNTIF(Sheet!$BS$4:$BS$151,D291),0))+
MIN(1,IF(COUNTIF($O$26:$Q$26,IF(OR(DAY(F291)=0,24&lt;DAY(F291)),E291,G291))&gt;0,COUNTIF(Sheet!$BV$4:$BV$151,D291),0))+
MIN(1,IF(COUNTIF($O$27:$Q$27,IF(OR(DAY(F291)=0,25&lt;DAY(F291)),E291,G291))&gt;0,COUNTIF(Sheet!$BY$4:$BY$151,D291),0))+
MIN(1,IF(COUNTIF($O$28:$Q$28,IF(OR(DAY(F291)=0,26&lt;DAY(F291)),E291,G291))&gt;0,COUNTIF(Sheet!$CB$4:$CB$151,D291),0))+
MIN(1,IF(COUNTIF($O$29:$Q$29,IF(OR(DAY(F291)=0,27&lt;DAY(F291)),E291,G291))&gt;0,COUNTIF(Sheet!$CE$4:$CE$151,D291),0))+
MIN(1,IF(COUNTIF($O$30:$Q$30,IF(OR(DAY(F291)=0,28&lt;DAY(F291)),E291,G291))&gt;0,COUNTIF(Sheet!$CH$4:$CH$151,D291),0))+
MIN(1,IF(COUNTIF($O$31:$Q$31,IF(OR(DAY(F291)=0,29&lt;DAY(F291)),E291,G291))&gt;0,COUNTIF(Sheet!$CK$4:$CK$151,D291),0))+
MIN(1,IF(COUNTIF($O$32:$Q$32,IF(OR(DAY(F291)=0,30&lt;DAY(F291)),E291,G291))&gt;0,COUNTIF(Sheet!$CN$4:$CN$151,D291),0))+
MIN(1,IF(COUNTIF($O$33:$Q$33,IF(OR(DAY(F291)=0,31&lt;DAY(F291)),E291,G291))&gt;0,COUNTIF(Sheet!$CQ$4:$CQ$151,D291),0)),"")</f>
        <v/>
      </c>
      <c r="J291" s="37" t="str">
        <f t="shared" ca="1" si="9"/>
        <v/>
      </c>
      <c r="K291" s="40" t="str">
        <f t="shared" ca="1" si="10"/>
        <v/>
      </c>
    </row>
    <row r="292" spans="4:11" x14ac:dyDescent="0.25">
      <c r="D292" s="39" t="str">
        <f>IF(ISBLANK(Sheet!EC290),"",IF(ISNUMBER(--Sheet!EC290),--Sheet!EC290,Sheet!EC290))</f>
        <v/>
      </c>
      <c r="E292" s="5" t="str">
        <f>IF(D292="","",IF(ISNUMBER(D292),"NEEDS NAME",IFERROR(VLOOKUP(D292,Data!$B$2:$C$300,2,FALSE),"ERROR")))</f>
        <v/>
      </c>
      <c r="F292" s="73"/>
      <c r="G292" s="74"/>
      <c r="H292" t="str">
        <f ca="1">IF(OR(E292="A1-2300",E292="B2-2300",E292="C3-2300"),IF(F292="",COUNTIF($O$3:$Q$33,E292),COUNTIF($O$3:INDIRECT(ADDRESS(DAY(F292)+1,COLUMN($Q$3))),E292)+COUNTIF(INDIRECT(ADDRESS(DAY(F292)+2,COLUMN($O$3))):$Q$33,G292)),"")</f>
        <v/>
      </c>
      <c r="I292" s="46" t="str">
        <f>IF(OR(E292="A1-2300",E292="B2-2300",E292="C3-2300"),
MIN(1,IF(COUNTIF($O$3:$Q$3,IF(OR(DAY(F292)=0,1&lt;DAY(F292)),E292,G292))&gt;0,COUNTIF(Sheet!$E$4:$E$151,D292),0))+
MIN(1,IF(COUNTIF($O$4:$Q$4,IF(OR(DAY(F292)=0,2&lt;DAY(F292)),E292,G292))&gt;0,COUNTIF(Sheet!$H$4:$H$151,D292),0))+
MIN(1,IF(COUNTIF($O$5:$Q$5,IF(OR(DAY(F292)=0,3&lt;DAY(F292)),E292,G292))&gt;0,COUNTIF(Sheet!$K$4:$K$151,D292),0))+
MIN(1,IF(COUNTIF($O$6:$Q$6,IF(OR(DAY(F292)=0,4&lt;DAY(F292)),E292,G292))&gt;0,COUNTIF(Sheet!$N$4:$N$151,D292),0))+
MIN(1,IF(COUNTIF($O$7:$Q$7,IF(OR(DAY(F292)=0,5&lt;DAY(F292)),E292,G292))&gt;0,COUNTIF(Sheet!$Q$4:$Q$151,D292),0))+
MIN(1,IF(COUNTIF($O$8:$Q$8,IF(OR(DAY(F292)=0,6&lt;DAY(F292)),E292,G292))&gt;0,COUNTIF(Sheet!$T$4:$T$151,D292),0))+
MIN(1,IF(COUNTIF($O$9:$Q$9,IF(OR(DAY(F292)=0,7&lt;DAY(F292)),E292,G292))&gt;0,COUNTIF(Sheet!$W$4:$W$151,D292),0))+
MIN(1,IF(COUNTIF($O$10:$Q$10,IF(OR(DAY(F292)=0,8&lt;DAY(F292)),E292,G292))&gt;0,COUNTIF(Sheet!$Z$4:$Z$151,D292),0))+
MIN(1,IF(COUNTIF($O$11:$Q$11,IF(OR(DAY(F292)=0,9&lt;DAY(F292)),E292,G292))&gt;0,COUNTIF(Sheet!$AC$4:$AC$151,D292),0))+
MIN(1,IF(COUNTIF($O$12:$Q$12,IF(OR(DAY(F292)=0,10&lt;DAY(F292)),E292,G292))&gt;0,COUNTIF(Sheet!$AF$4:$AF$151,D292),0))+
MIN(1,IF(COUNTIF($O$13:$Q$13,IF(OR(DAY(F292)=0,11&lt;DAY(F292)),E292,G292))&gt;0,COUNTIF(Sheet!$AI$4:$AI$151,D292),0))+
MIN(1,IF(COUNTIF($O$14:$Q$14,IF(OR(DAY(F292)=0,12&lt;DAY(F292)),E292,G292))&gt;0,COUNTIF(Sheet!$AL$4:$AL$151,D292),0))+
MIN(1,IF(COUNTIF($O$15:$Q$15,IF(OR(DAY(F292)=0,13&lt;DAY(F292)),E292,G292))&gt;0,COUNTIF(Sheet!$AO$4:$AO$151,D292),0))+
MIN(1,IF(COUNTIF($O$16:$Q$16,IF(OR(DAY(F292)=0,14&lt;DAY(F292)),E292,G292))&gt;0,COUNTIF(Sheet!$AR$4:$AR$151,D292),0))+
MIN(1,IF(COUNTIF($O$17:$Q$17,IF(OR(DAY(F292)=0,15&lt;DAY(F292)),E292,G292))&gt;0,COUNTIF(Sheet!$AU$4:$AU$151,D292),0))+
MIN(1,IF(COUNTIF($O$18:$Q$18,IF(OR(DAY(F292)=0,16&lt;DAY(F292)),E292,G292))&gt;0,COUNTIF(Sheet!$AX$4:$AX$151,D292),0))+
MIN(1,IF(COUNTIF($O$19:$Q$19,IF(OR(DAY(F292)=0,17&lt;DAY(F292)),E292,G292))&gt;0,COUNTIF(Sheet!$BA$4:$BA$151,D292),0))+
MIN(1,IF(COUNTIF($O$20:$Q$20,IF(OR(DAY(F292)=0,18&lt;DAY(F292)),E292,G292))&gt;0,COUNTIF(Sheet!$BD$4:$BD$151,D292),0))+
MIN(1,IF(COUNTIF($O$21:$Q$21,IF(OR(DAY(F292)=0,19&lt;DAY(F292)),E292,G292))&gt;0,COUNTIF(Sheet!$BG$4:$BG$151,D292),0))+
MIN(1,IF(COUNTIF($O$22:$Q$22,IF(OR(DAY(F292)=0,20&lt;DAY(F292)),E292,G292))&gt;0,COUNTIF(Sheet!$BJ$4:$BJ$151,D292),0))+
MIN(1,IF(COUNTIF($O$23:$Q$23,IF(OR(DAY(F292)=0,21&lt;DAY(F292)),E292,G292))&gt;0,COUNTIF(Sheet!$BM$4:$BM$151,D292),0))+
MIN(1,IF(COUNTIF($O$24:$Q$24,IF(OR(DAY(F292)=0,22&lt;DAY(F292)),E292,G292))&gt;0,COUNTIF(Sheet!$BP$4:$BP$151,D292),0))+
MIN(1,IF(COUNTIF($O$25:$Q$25,IF(OR(DAY(F292)=0,23&lt;DAY(F292)),E292,G292))&gt;0,COUNTIF(Sheet!$BS$4:$BS$151,D292),0))+
MIN(1,IF(COUNTIF($O$26:$Q$26,IF(OR(DAY(F292)=0,24&lt;DAY(F292)),E292,G292))&gt;0,COUNTIF(Sheet!$BV$4:$BV$151,D292),0))+
MIN(1,IF(COUNTIF($O$27:$Q$27,IF(OR(DAY(F292)=0,25&lt;DAY(F292)),E292,G292))&gt;0,COUNTIF(Sheet!$BY$4:$BY$151,D292),0))+
MIN(1,IF(COUNTIF($O$28:$Q$28,IF(OR(DAY(F292)=0,26&lt;DAY(F292)),E292,G292))&gt;0,COUNTIF(Sheet!$CB$4:$CB$151,D292),0))+
MIN(1,IF(COUNTIF($O$29:$Q$29,IF(OR(DAY(F292)=0,27&lt;DAY(F292)),E292,G292))&gt;0,COUNTIF(Sheet!$CE$4:$CE$151,D292),0))+
MIN(1,IF(COUNTIF($O$30:$Q$30,IF(OR(DAY(F292)=0,28&lt;DAY(F292)),E292,G292))&gt;0,COUNTIF(Sheet!$CH$4:$CH$151,D292),0))+
MIN(1,IF(COUNTIF($O$31:$Q$31,IF(OR(DAY(F292)=0,29&lt;DAY(F292)),E292,G292))&gt;0,COUNTIF(Sheet!$CK$4:$CK$151,D292),0))+
MIN(1,IF(COUNTIF($O$32:$Q$32,IF(OR(DAY(F292)=0,30&lt;DAY(F292)),E292,G292))&gt;0,COUNTIF(Sheet!$CN$4:$CN$151,D292),0))+
MIN(1,IF(COUNTIF($O$33:$Q$33,IF(OR(DAY(F292)=0,31&lt;DAY(F292)),E292,G292))&gt;0,COUNTIF(Sheet!$CQ$4:$CQ$151,D292),0)),"")</f>
        <v/>
      </c>
      <c r="J292" s="37" t="str">
        <f t="shared" ca="1" si="9"/>
        <v/>
      </c>
      <c r="K292" s="40" t="str">
        <f t="shared" ca="1" si="10"/>
        <v/>
      </c>
    </row>
    <row r="293" spans="4:11" x14ac:dyDescent="0.25">
      <c r="D293" s="39" t="str">
        <f>IF(ISBLANK(Sheet!EC291),"",IF(ISNUMBER(--Sheet!EC291),--Sheet!EC291,Sheet!EC291))</f>
        <v/>
      </c>
      <c r="E293" s="5" t="str">
        <f>IF(D293="","",IF(ISNUMBER(D293),"NEEDS NAME",IFERROR(VLOOKUP(D293,Data!$B$2:$C$300,2,FALSE),"ERROR")))</f>
        <v/>
      </c>
      <c r="F293" s="73"/>
      <c r="G293" s="74"/>
      <c r="H293" t="str">
        <f ca="1">IF(OR(E293="A1-2300",E293="B2-2300",E293="C3-2300"),IF(F293="",COUNTIF($O$3:$Q$33,E293),COUNTIF($O$3:INDIRECT(ADDRESS(DAY(F293)+1,COLUMN($Q$3))),E293)+COUNTIF(INDIRECT(ADDRESS(DAY(F293)+2,COLUMN($O$3))):$Q$33,G293)),"")</f>
        <v/>
      </c>
      <c r="I293" s="46" t="str">
        <f>IF(OR(E293="A1-2300",E293="B2-2300",E293="C3-2300"),
MIN(1,IF(COUNTIF($O$3:$Q$3,IF(OR(DAY(F293)=0,1&lt;DAY(F293)),E293,G293))&gt;0,COUNTIF(Sheet!$E$4:$E$151,D293),0))+
MIN(1,IF(COUNTIF($O$4:$Q$4,IF(OR(DAY(F293)=0,2&lt;DAY(F293)),E293,G293))&gt;0,COUNTIF(Sheet!$H$4:$H$151,D293),0))+
MIN(1,IF(COUNTIF($O$5:$Q$5,IF(OR(DAY(F293)=0,3&lt;DAY(F293)),E293,G293))&gt;0,COUNTIF(Sheet!$K$4:$K$151,D293),0))+
MIN(1,IF(COUNTIF($O$6:$Q$6,IF(OR(DAY(F293)=0,4&lt;DAY(F293)),E293,G293))&gt;0,COUNTIF(Sheet!$N$4:$N$151,D293),0))+
MIN(1,IF(COUNTIF($O$7:$Q$7,IF(OR(DAY(F293)=0,5&lt;DAY(F293)),E293,G293))&gt;0,COUNTIF(Sheet!$Q$4:$Q$151,D293),0))+
MIN(1,IF(COUNTIF($O$8:$Q$8,IF(OR(DAY(F293)=0,6&lt;DAY(F293)),E293,G293))&gt;0,COUNTIF(Sheet!$T$4:$T$151,D293),0))+
MIN(1,IF(COUNTIF($O$9:$Q$9,IF(OR(DAY(F293)=0,7&lt;DAY(F293)),E293,G293))&gt;0,COUNTIF(Sheet!$W$4:$W$151,D293),0))+
MIN(1,IF(COUNTIF($O$10:$Q$10,IF(OR(DAY(F293)=0,8&lt;DAY(F293)),E293,G293))&gt;0,COUNTIF(Sheet!$Z$4:$Z$151,D293),0))+
MIN(1,IF(COUNTIF($O$11:$Q$11,IF(OR(DAY(F293)=0,9&lt;DAY(F293)),E293,G293))&gt;0,COUNTIF(Sheet!$AC$4:$AC$151,D293),0))+
MIN(1,IF(COUNTIF($O$12:$Q$12,IF(OR(DAY(F293)=0,10&lt;DAY(F293)),E293,G293))&gt;0,COUNTIF(Sheet!$AF$4:$AF$151,D293),0))+
MIN(1,IF(COUNTIF($O$13:$Q$13,IF(OR(DAY(F293)=0,11&lt;DAY(F293)),E293,G293))&gt;0,COUNTIF(Sheet!$AI$4:$AI$151,D293),0))+
MIN(1,IF(COUNTIF($O$14:$Q$14,IF(OR(DAY(F293)=0,12&lt;DAY(F293)),E293,G293))&gt;0,COUNTIF(Sheet!$AL$4:$AL$151,D293),0))+
MIN(1,IF(COUNTIF($O$15:$Q$15,IF(OR(DAY(F293)=0,13&lt;DAY(F293)),E293,G293))&gt;0,COUNTIF(Sheet!$AO$4:$AO$151,D293),0))+
MIN(1,IF(COUNTIF($O$16:$Q$16,IF(OR(DAY(F293)=0,14&lt;DAY(F293)),E293,G293))&gt;0,COUNTIF(Sheet!$AR$4:$AR$151,D293),0))+
MIN(1,IF(COUNTIF($O$17:$Q$17,IF(OR(DAY(F293)=0,15&lt;DAY(F293)),E293,G293))&gt;0,COUNTIF(Sheet!$AU$4:$AU$151,D293),0))+
MIN(1,IF(COUNTIF($O$18:$Q$18,IF(OR(DAY(F293)=0,16&lt;DAY(F293)),E293,G293))&gt;0,COUNTIF(Sheet!$AX$4:$AX$151,D293),0))+
MIN(1,IF(COUNTIF($O$19:$Q$19,IF(OR(DAY(F293)=0,17&lt;DAY(F293)),E293,G293))&gt;0,COUNTIF(Sheet!$BA$4:$BA$151,D293),0))+
MIN(1,IF(COUNTIF($O$20:$Q$20,IF(OR(DAY(F293)=0,18&lt;DAY(F293)),E293,G293))&gt;0,COUNTIF(Sheet!$BD$4:$BD$151,D293),0))+
MIN(1,IF(COUNTIF($O$21:$Q$21,IF(OR(DAY(F293)=0,19&lt;DAY(F293)),E293,G293))&gt;0,COUNTIF(Sheet!$BG$4:$BG$151,D293),0))+
MIN(1,IF(COUNTIF($O$22:$Q$22,IF(OR(DAY(F293)=0,20&lt;DAY(F293)),E293,G293))&gt;0,COUNTIF(Sheet!$BJ$4:$BJ$151,D293),0))+
MIN(1,IF(COUNTIF($O$23:$Q$23,IF(OR(DAY(F293)=0,21&lt;DAY(F293)),E293,G293))&gt;0,COUNTIF(Sheet!$BM$4:$BM$151,D293),0))+
MIN(1,IF(COUNTIF($O$24:$Q$24,IF(OR(DAY(F293)=0,22&lt;DAY(F293)),E293,G293))&gt;0,COUNTIF(Sheet!$BP$4:$BP$151,D293),0))+
MIN(1,IF(COUNTIF($O$25:$Q$25,IF(OR(DAY(F293)=0,23&lt;DAY(F293)),E293,G293))&gt;0,COUNTIF(Sheet!$BS$4:$BS$151,D293),0))+
MIN(1,IF(COUNTIF($O$26:$Q$26,IF(OR(DAY(F293)=0,24&lt;DAY(F293)),E293,G293))&gt;0,COUNTIF(Sheet!$BV$4:$BV$151,D293),0))+
MIN(1,IF(COUNTIF($O$27:$Q$27,IF(OR(DAY(F293)=0,25&lt;DAY(F293)),E293,G293))&gt;0,COUNTIF(Sheet!$BY$4:$BY$151,D293),0))+
MIN(1,IF(COUNTIF($O$28:$Q$28,IF(OR(DAY(F293)=0,26&lt;DAY(F293)),E293,G293))&gt;0,COUNTIF(Sheet!$CB$4:$CB$151,D293),0))+
MIN(1,IF(COUNTIF($O$29:$Q$29,IF(OR(DAY(F293)=0,27&lt;DAY(F293)),E293,G293))&gt;0,COUNTIF(Sheet!$CE$4:$CE$151,D293),0))+
MIN(1,IF(COUNTIF($O$30:$Q$30,IF(OR(DAY(F293)=0,28&lt;DAY(F293)),E293,G293))&gt;0,COUNTIF(Sheet!$CH$4:$CH$151,D293),0))+
MIN(1,IF(COUNTIF($O$31:$Q$31,IF(OR(DAY(F293)=0,29&lt;DAY(F293)),E293,G293))&gt;0,COUNTIF(Sheet!$CK$4:$CK$151,D293),0))+
MIN(1,IF(COUNTIF($O$32:$Q$32,IF(OR(DAY(F293)=0,30&lt;DAY(F293)),E293,G293))&gt;0,COUNTIF(Sheet!$CN$4:$CN$151,D293),0))+
MIN(1,IF(COUNTIF($O$33:$Q$33,IF(OR(DAY(F293)=0,31&lt;DAY(F293)),E293,G293))&gt;0,COUNTIF(Sheet!$CQ$4:$CQ$151,D293),0)),"")</f>
        <v/>
      </c>
      <c r="J293" s="37" t="str">
        <f t="shared" ca="1" si="9"/>
        <v/>
      </c>
      <c r="K293" s="40" t="str">
        <f t="shared" ca="1" si="10"/>
        <v/>
      </c>
    </row>
    <row r="294" spans="4:11" x14ac:dyDescent="0.25">
      <c r="D294" s="39" t="str">
        <f>IF(ISBLANK(Sheet!EC292),"",IF(ISNUMBER(--Sheet!EC292),--Sheet!EC292,Sheet!EC292))</f>
        <v/>
      </c>
      <c r="E294" s="5" t="str">
        <f>IF(D294="","",IF(ISNUMBER(D294),"NEEDS NAME",IFERROR(VLOOKUP(D294,Data!$B$2:$C$300,2,FALSE),"ERROR")))</f>
        <v/>
      </c>
      <c r="F294" s="73"/>
      <c r="G294" s="74"/>
      <c r="H294" t="str">
        <f ca="1">IF(OR(E294="A1-2300",E294="B2-2300",E294="C3-2300"),IF(F294="",COUNTIF($O$3:$Q$33,E294),COUNTIF($O$3:INDIRECT(ADDRESS(DAY(F294)+1,COLUMN($Q$3))),E294)+COUNTIF(INDIRECT(ADDRESS(DAY(F294)+2,COLUMN($O$3))):$Q$33,G294)),"")</f>
        <v/>
      </c>
      <c r="I294" s="46" t="str">
        <f>IF(OR(E294="A1-2300",E294="B2-2300",E294="C3-2300"),
MIN(1,IF(COUNTIF($O$3:$Q$3,IF(OR(DAY(F294)=0,1&lt;DAY(F294)),E294,G294))&gt;0,COUNTIF(Sheet!$E$4:$E$151,D294),0))+
MIN(1,IF(COUNTIF($O$4:$Q$4,IF(OR(DAY(F294)=0,2&lt;DAY(F294)),E294,G294))&gt;0,COUNTIF(Sheet!$H$4:$H$151,D294),0))+
MIN(1,IF(COUNTIF($O$5:$Q$5,IF(OR(DAY(F294)=0,3&lt;DAY(F294)),E294,G294))&gt;0,COUNTIF(Sheet!$K$4:$K$151,D294),0))+
MIN(1,IF(COUNTIF($O$6:$Q$6,IF(OR(DAY(F294)=0,4&lt;DAY(F294)),E294,G294))&gt;0,COUNTIF(Sheet!$N$4:$N$151,D294),0))+
MIN(1,IF(COUNTIF($O$7:$Q$7,IF(OR(DAY(F294)=0,5&lt;DAY(F294)),E294,G294))&gt;0,COUNTIF(Sheet!$Q$4:$Q$151,D294),0))+
MIN(1,IF(COUNTIF($O$8:$Q$8,IF(OR(DAY(F294)=0,6&lt;DAY(F294)),E294,G294))&gt;0,COUNTIF(Sheet!$T$4:$T$151,D294),0))+
MIN(1,IF(COUNTIF($O$9:$Q$9,IF(OR(DAY(F294)=0,7&lt;DAY(F294)),E294,G294))&gt;0,COUNTIF(Sheet!$W$4:$W$151,D294),0))+
MIN(1,IF(COUNTIF($O$10:$Q$10,IF(OR(DAY(F294)=0,8&lt;DAY(F294)),E294,G294))&gt;0,COUNTIF(Sheet!$Z$4:$Z$151,D294),0))+
MIN(1,IF(COUNTIF($O$11:$Q$11,IF(OR(DAY(F294)=0,9&lt;DAY(F294)),E294,G294))&gt;0,COUNTIF(Sheet!$AC$4:$AC$151,D294),0))+
MIN(1,IF(COUNTIF($O$12:$Q$12,IF(OR(DAY(F294)=0,10&lt;DAY(F294)),E294,G294))&gt;0,COUNTIF(Sheet!$AF$4:$AF$151,D294),0))+
MIN(1,IF(COUNTIF($O$13:$Q$13,IF(OR(DAY(F294)=0,11&lt;DAY(F294)),E294,G294))&gt;0,COUNTIF(Sheet!$AI$4:$AI$151,D294),0))+
MIN(1,IF(COUNTIF($O$14:$Q$14,IF(OR(DAY(F294)=0,12&lt;DAY(F294)),E294,G294))&gt;0,COUNTIF(Sheet!$AL$4:$AL$151,D294),0))+
MIN(1,IF(COUNTIF($O$15:$Q$15,IF(OR(DAY(F294)=0,13&lt;DAY(F294)),E294,G294))&gt;0,COUNTIF(Sheet!$AO$4:$AO$151,D294),0))+
MIN(1,IF(COUNTIF($O$16:$Q$16,IF(OR(DAY(F294)=0,14&lt;DAY(F294)),E294,G294))&gt;0,COUNTIF(Sheet!$AR$4:$AR$151,D294),0))+
MIN(1,IF(COUNTIF($O$17:$Q$17,IF(OR(DAY(F294)=0,15&lt;DAY(F294)),E294,G294))&gt;0,COUNTIF(Sheet!$AU$4:$AU$151,D294),0))+
MIN(1,IF(COUNTIF($O$18:$Q$18,IF(OR(DAY(F294)=0,16&lt;DAY(F294)),E294,G294))&gt;0,COUNTIF(Sheet!$AX$4:$AX$151,D294),0))+
MIN(1,IF(COUNTIF($O$19:$Q$19,IF(OR(DAY(F294)=0,17&lt;DAY(F294)),E294,G294))&gt;0,COUNTIF(Sheet!$BA$4:$BA$151,D294),0))+
MIN(1,IF(COUNTIF($O$20:$Q$20,IF(OR(DAY(F294)=0,18&lt;DAY(F294)),E294,G294))&gt;0,COUNTIF(Sheet!$BD$4:$BD$151,D294),0))+
MIN(1,IF(COUNTIF($O$21:$Q$21,IF(OR(DAY(F294)=0,19&lt;DAY(F294)),E294,G294))&gt;0,COUNTIF(Sheet!$BG$4:$BG$151,D294),0))+
MIN(1,IF(COUNTIF($O$22:$Q$22,IF(OR(DAY(F294)=0,20&lt;DAY(F294)),E294,G294))&gt;0,COUNTIF(Sheet!$BJ$4:$BJ$151,D294),0))+
MIN(1,IF(COUNTIF($O$23:$Q$23,IF(OR(DAY(F294)=0,21&lt;DAY(F294)),E294,G294))&gt;0,COUNTIF(Sheet!$BM$4:$BM$151,D294),0))+
MIN(1,IF(COUNTIF($O$24:$Q$24,IF(OR(DAY(F294)=0,22&lt;DAY(F294)),E294,G294))&gt;0,COUNTIF(Sheet!$BP$4:$BP$151,D294),0))+
MIN(1,IF(COUNTIF($O$25:$Q$25,IF(OR(DAY(F294)=0,23&lt;DAY(F294)),E294,G294))&gt;0,COUNTIF(Sheet!$BS$4:$BS$151,D294),0))+
MIN(1,IF(COUNTIF($O$26:$Q$26,IF(OR(DAY(F294)=0,24&lt;DAY(F294)),E294,G294))&gt;0,COUNTIF(Sheet!$BV$4:$BV$151,D294),0))+
MIN(1,IF(COUNTIF($O$27:$Q$27,IF(OR(DAY(F294)=0,25&lt;DAY(F294)),E294,G294))&gt;0,COUNTIF(Sheet!$BY$4:$BY$151,D294),0))+
MIN(1,IF(COUNTIF($O$28:$Q$28,IF(OR(DAY(F294)=0,26&lt;DAY(F294)),E294,G294))&gt;0,COUNTIF(Sheet!$CB$4:$CB$151,D294),0))+
MIN(1,IF(COUNTIF($O$29:$Q$29,IF(OR(DAY(F294)=0,27&lt;DAY(F294)),E294,G294))&gt;0,COUNTIF(Sheet!$CE$4:$CE$151,D294),0))+
MIN(1,IF(COUNTIF($O$30:$Q$30,IF(OR(DAY(F294)=0,28&lt;DAY(F294)),E294,G294))&gt;0,COUNTIF(Sheet!$CH$4:$CH$151,D294),0))+
MIN(1,IF(COUNTIF($O$31:$Q$31,IF(OR(DAY(F294)=0,29&lt;DAY(F294)),E294,G294))&gt;0,COUNTIF(Sheet!$CK$4:$CK$151,D294),0))+
MIN(1,IF(COUNTIF($O$32:$Q$32,IF(OR(DAY(F294)=0,30&lt;DAY(F294)),E294,G294))&gt;0,COUNTIF(Sheet!$CN$4:$CN$151,D294),0))+
MIN(1,IF(COUNTIF($O$33:$Q$33,IF(OR(DAY(F294)=0,31&lt;DAY(F294)),E294,G294))&gt;0,COUNTIF(Sheet!$CQ$4:$CQ$151,D294),0)),"")</f>
        <v/>
      </c>
      <c r="J294" s="37" t="str">
        <f t="shared" ca="1" si="9"/>
        <v/>
      </c>
      <c r="K294" s="40" t="str">
        <f t="shared" ca="1" si="10"/>
        <v/>
      </c>
    </row>
    <row r="295" spans="4:11" x14ac:dyDescent="0.25">
      <c r="D295" s="39" t="str">
        <f>IF(ISBLANK(Sheet!EC293),"",IF(ISNUMBER(--Sheet!EC293),--Sheet!EC293,Sheet!EC293))</f>
        <v/>
      </c>
      <c r="E295" s="5" t="str">
        <f>IF(D295="","",IF(ISNUMBER(D295),"NEEDS NAME",IFERROR(VLOOKUP(D295,Data!$B$2:$C$300,2,FALSE),"ERROR")))</f>
        <v/>
      </c>
      <c r="F295" s="73"/>
      <c r="G295" s="74"/>
      <c r="H295" t="str">
        <f ca="1">IF(OR(E295="A1-2300",E295="B2-2300",E295="C3-2300"),IF(F295="",COUNTIF($O$3:$Q$33,E295),COUNTIF($O$3:INDIRECT(ADDRESS(DAY(F295)+1,COLUMN($Q$3))),E295)+COUNTIF(INDIRECT(ADDRESS(DAY(F295)+2,COLUMN($O$3))):$Q$33,G295)),"")</f>
        <v/>
      </c>
      <c r="I295" s="46" t="str">
        <f>IF(OR(E295="A1-2300",E295="B2-2300",E295="C3-2300"),
MIN(1,IF(COUNTIF($O$3:$Q$3,IF(OR(DAY(F295)=0,1&lt;DAY(F295)),E295,G295))&gt;0,COUNTIF(Sheet!$E$4:$E$151,D295),0))+
MIN(1,IF(COUNTIF($O$4:$Q$4,IF(OR(DAY(F295)=0,2&lt;DAY(F295)),E295,G295))&gt;0,COUNTIF(Sheet!$H$4:$H$151,D295),0))+
MIN(1,IF(COUNTIF($O$5:$Q$5,IF(OR(DAY(F295)=0,3&lt;DAY(F295)),E295,G295))&gt;0,COUNTIF(Sheet!$K$4:$K$151,D295),0))+
MIN(1,IF(COUNTIF($O$6:$Q$6,IF(OR(DAY(F295)=0,4&lt;DAY(F295)),E295,G295))&gt;0,COUNTIF(Sheet!$N$4:$N$151,D295),0))+
MIN(1,IF(COUNTIF($O$7:$Q$7,IF(OR(DAY(F295)=0,5&lt;DAY(F295)),E295,G295))&gt;0,COUNTIF(Sheet!$Q$4:$Q$151,D295),0))+
MIN(1,IF(COUNTIF($O$8:$Q$8,IF(OR(DAY(F295)=0,6&lt;DAY(F295)),E295,G295))&gt;0,COUNTIF(Sheet!$T$4:$T$151,D295),0))+
MIN(1,IF(COUNTIF($O$9:$Q$9,IF(OR(DAY(F295)=0,7&lt;DAY(F295)),E295,G295))&gt;0,COUNTIF(Sheet!$W$4:$W$151,D295),0))+
MIN(1,IF(COUNTIF($O$10:$Q$10,IF(OR(DAY(F295)=0,8&lt;DAY(F295)),E295,G295))&gt;0,COUNTIF(Sheet!$Z$4:$Z$151,D295),0))+
MIN(1,IF(COUNTIF($O$11:$Q$11,IF(OR(DAY(F295)=0,9&lt;DAY(F295)),E295,G295))&gt;0,COUNTIF(Sheet!$AC$4:$AC$151,D295),0))+
MIN(1,IF(COUNTIF($O$12:$Q$12,IF(OR(DAY(F295)=0,10&lt;DAY(F295)),E295,G295))&gt;0,COUNTIF(Sheet!$AF$4:$AF$151,D295),0))+
MIN(1,IF(COUNTIF($O$13:$Q$13,IF(OR(DAY(F295)=0,11&lt;DAY(F295)),E295,G295))&gt;0,COUNTIF(Sheet!$AI$4:$AI$151,D295),0))+
MIN(1,IF(COUNTIF($O$14:$Q$14,IF(OR(DAY(F295)=0,12&lt;DAY(F295)),E295,G295))&gt;0,COUNTIF(Sheet!$AL$4:$AL$151,D295),0))+
MIN(1,IF(COUNTIF($O$15:$Q$15,IF(OR(DAY(F295)=0,13&lt;DAY(F295)),E295,G295))&gt;0,COUNTIF(Sheet!$AO$4:$AO$151,D295),0))+
MIN(1,IF(COUNTIF($O$16:$Q$16,IF(OR(DAY(F295)=0,14&lt;DAY(F295)),E295,G295))&gt;0,COUNTIF(Sheet!$AR$4:$AR$151,D295),0))+
MIN(1,IF(COUNTIF($O$17:$Q$17,IF(OR(DAY(F295)=0,15&lt;DAY(F295)),E295,G295))&gt;0,COUNTIF(Sheet!$AU$4:$AU$151,D295),0))+
MIN(1,IF(COUNTIF($O$18:$Q$18,IF(OR(DAY(F295)=0,16&lt;DAY(F295)),E295,G295))&gt;0,COUNTIF(Sheet!$AX$4:$AX$151,D295),0))+
MIN(1,IF(COUNTIF($O$19:$Q$19,IF(OR(DAY(F295)=0,17&lt;DAY(F295)),E295,G295))&gt;0,COUNTIF(Sheet!$BA$4:$BA$151,D295),0))+
MIN(1,IF(COUNTIF($O$20:$Q$20,IF(OR(DAY(F295)=0,18&lt;DAY(F295)),E295,G295))&gt;0,COUNTIF(Sheet!$BD$4:$BD$151,D295),0))+
MIN(1,IF(COUNTIF($O$21:$Q$21,IF(OR(DAY(F295)=0,19&lt;DAY(F295)),E295,G295))&gt;0,COUNTIF(Sheet!$BG$4:$BG$151,D295),0))+
MIN(1,IF(COUNTIF($O$22:$Q$22,IF(OR(DAY(F295)=0,20&lt;DAY(F295)),E295,G295))&gt;0,COUNTIF(Sheet!$BJ$4:$BJ$151,D295),0))+
MIN(1,IF(COUNTIF($O$23:$Q$23,IF(OR(DAY(F295)=0,21&lt;DAY(F295)),E295,G295))&gt;0,COUNTIF(Sheet!$BM$4:$BM$151,D295),0))+
MIN(1,IF(COUNTIF($O$24:$Q$24,IF(OR(DAY(F295)=0,22&lt;DAY(F295)),E295,G295))&gt;0,COUNTIF(Sheet!$BP$4:$BP$151,D295),0))+
MIN(1,IF(COUNTIF($O$25:$Q$25,IF(OR(DAY(F295)=0,23&lt;DAY(F295)),E295,G295))&gt;0,COUNTIF(Sheet!$BS$4:$BS$151,D295),0))+
MIN(1,IF(COUNTIF($O$26:$Q$26,IF(OR(DAY(F295)=0,24&lt;DAY(F295)),E295,G295))&gt;0,COUNTIF(Sheet!$BV$4:$BV$151,D295),0))+
MIN(1,IF(COUNTIF($O$27:$Q$27,IF(OR(DAY(F295)=0,25&lt;DAY(F295)),E295,G295))&gt;0,COUNTIF(Sheet!$BY$4:$BY$151,D295),0))+
MIN(1,IF(COUNTIF($O$28:$Q$28,IF(OR(DAY(F295)=0,26&lt;DAY(F295)),E295,G295))&gt;0,COUNTIF(Sheet!$CB$4:$CB$151,D295),0))+
MIN(1,IF(COUNTIF($O$29:$Q$29,IF(OR(DAY(F295)=0,27&lt;DAY(F295)),E295,G295))&gt;0,COUNTIF(Sheet!$CE$4:$CE$151,D295),0))+
MIN(1,IF(COUNTIF($O$30:$Q$30,IF(OR(DAY(F295)=0,28&lt;DAY(F295)),E295,G295))&gt;0,COUNTIF(Sheet!$CH$4:$CH$151,D295),0))+
MIN(1,IF(COUNTIF($O$31:$Q$31,IF(OR(DAY(F295)=0,29&lt;DAY(F295)),E295,G295))&gt;0,COUNTIF(Sheet!$CK$4:$CK$151,D295),0))+
MIN(1,IF(COUNTIF($O$32:$Q$32,IF(OR(DAY(F295)=0,30&lt;DAY(F295)),E295,G295))&gt;0,COUNTIF(Sheet!$CN$4:$CN$151,D295),0))+
MIN(1,IF(COUNTIF($O$33:$Q$33,IF(OR(DAY(F295)=0,31&lt;DAY(F295)),E295,G295))&gt;0,COUNTIF(Sheet!$CQ$4:$CQ$151,D295),0)),"")</f>
        <v/>
      </c>
      <c r="J295" s="37" t="str">
        <f t="shared" ca="1" si="9"/>
        <v/>
      </c>
      <c r="K295" s="40" t="str">
        <f t="shared" ca="1" si="10"/>
        <v/>
      </c>
    </row>
    <row r="296" spans="4:11" x14ac:dyDescent="0.25">
      <c r="D296" s="39" t="str">
        <f>IF(ISBLANK(Sheet!EC294),"",IF(ISNUMBER(--Sheet!EC294),--Sheet!EC294,Sheet!EC294))</f>
        <v/>
      </c>
      <c r="E296" s="5" t="str">
        <f>IF(D296="","",IF(ISNUMBER(D296),"NEEDS NAME",IFERROR(VLOOKUP(D296,Data!$B$2:$C$300,2,FALSE),"ERROR")))</f>
        <v/>
      </c>
      <c r="F296" s="73"/>
      <c r="G296" s="74"/>
      <c r="H296" t="str">
        <f ca="1">IF(OR(E296="A1-2300",E296="B2-2300",E296="C3-2300"),IF(F296="",COUNTIF($O$3:$Q$33,E296),COUNTIF($O$3:INDIRECT(ADDRESS(DAY(F296)+1,COLUMN($Q$3))),E296)+COUNTIF(INDIRECT(ADDRESS(DAY(F296)+2,COLUMN($O$3))):$Q$33,G296)),"")</f>
        <v/>
      </c>
      <c r="I296" s="46" t="str">
        <f>IF(OR(E296="A1-2300",E296="B2-2300",E296="C3-2300"),
MIN(1,IF(COUNTIF($O$3:$Q$3,IF(OR(DAY(F296)=0,1&lt;DAY(F296)),E296,G296))&gt;0,COUNTIF(Sheet!$E$4:$E$151,D296),0))+
MIN(1,IF(COUNTIF($O$4:$Q$4,IF(OR(DAY(F296)=0,2&lt;DAY(F296)),E296,G296))&gt;0,COUNTIF(Sheet!$H$4:$H$151,D296),0))+
MIN(1,IF(COUNTIF($O$5:$Q$5,IF(OR(DAY(F296)=0,3&lt;DAY(F296)),E296,G296))&gt;0,COUNTIF(Sheet!$K$4:$K$151,D296),0))+
MIN(1,IF(COUNTIF($O$6:$Q$6,IF(OR(DAY(F296)=0,4&lt;DAY(F296)),E296,G296))&gt;0,COUNTIF(Sheet!$N$4:$N$151,D296),0))+
MIN(1,IF(COUNTIF($O$7:$Q$7,IF(OR(DAY(F296)=0,5&lt;DAY(F296)),E296,G296))&gt;0,COUNTIF(Sheet!$Q$4:$Q$151,D296),0))+
MIN(1,IF(COUNTIF($O$8:$Q$8,IF(OR(DAY(F296)=0,6&lt;DAY(F296)),E296,G296))&gt;0,COUNTIF(Sheet!$T$4:$T$151,D296),0))+
MIN(1,IF(COUNTIF($O$9:$Q$9,IF(OR(DAY(F296)=0,7&lt;DAY(F296)),E296,G296))&gt;0,COUNTIF(Sheet!$W$4:$W$151,D296),0))+
MIN(1,IF(COUNTIF($O$10:$Q$10,IF(OR(DAY(F296)=0,8&lt;DAY(F296)),E296,G296))&gt;0,COUNTIF(Sheet!$Z$4:$Z$151,D296),0))+
MIN(1,IF(COUNTIF($O$11:$Q$11,IF(OR(DAY(F296)=0,9&lt;DAY(F296)),E296,G296))&gt;0,COUNTIF(Sheet!$AC$4:$AC$151,D296),0))+
MIN(1,IF(COUNTIF($O$12:$Q$12,IF(OR(DAY(F296)=0,10&lt;DAY(F296)),E296,G296))&gt;0,COUNTIF(Sheet!$AF$4:$AF$151,D296),0))+
MIN(1,IF(COUNTIF($O$13:$Q$13,IF(OR(DAY(F296)=0,11&lt;DAY(F296)),E296,G296))&gt;0,COUNTIF(Sheet!$AI$4:$AI$151,D296),0))+
MIN(1,IF(COUNTIF($O$14:$Q$14,IF(OR(DAY(F296)=0,12&lt;DAY(F296)),E296,G296))&gt;0,COUNTIF(Sheet!$AL$4:$AL$151,D296),0))+
MIN(1,IF(COUNTIF($O$15:$Q$15,IF(OR(DAY(F296)=0,13&lt;DAY(F296)),E296,G296))&gt;0,COUNTIF(Sheet!$AO$4:$AO$151,D296),0))+
MIN(1,IF(COUNTIF($O$16:$Q$16,IF(OR(DAY(F296)=0,14&lt;DAY(F296)),E296,G296))&gt;0,COUNTIF(Sheet!$AR$4:$AR$151,D296),0))+
MIN(1,IF(COUNTIF($O$17:$Q$17,IF(OR(DAY(F296)=0,15&lt;DAY(F296)),E296,G296))&gt;0,COUNTIF(Sheet!$AU$4:$AU$151,D296),0))+
MIN(1,IF(COUNTIF($O$18:$Q$18,IF(OR(DAY(F296)=0,16&lt;DAY(F296)),E296,G296))&gt;0,COUNTIF(Sheet!$AX$4:$AX$151,D296),0))+
MIN(1,IF(COUNTIF($O$19:$Q$19,IF(OR(DAY(F296)=0,17&lt;DAY(F296)),E296,G296))&gt;0,COUNTIF(Sheet!$BA$4:$BA$151,D296),0))+
MIN(1,IF(COUNTIF($O$20:$Q$20,IF(OR(DAY(F296)=0,18&lt;DAY(F296)),E296,G296))&gt;0,COUNTIF(Sheet!$BD$4:$BD$151,D296),0))+
MIN(1,IF(COUNTIF($O$21:$Q$21,IF(OR(DAY(F296)=0,19&lt;DAY(F296)),E296,G296))&gt;0,COUNTIF(Sheet!$BG$4:$BG$151,D296),0))+
MIN(1,IF(COUNTIF($O$22:$Q$22,IF(OR(DAY(F296)=0,20&lt;DAY(F296)),E296,G296))&gt;0,COUNTIF(Sheet!$BJ$4:$BJ$151,D296),0))+
MIN(1,IF(COUNTIF($O$23:$Q$23,IF(OR(DAY(F296)=0,21&lt;DAY(F296)),E296,G296))&gt;0,COUNTIF(Sheet!$BM$4:$BM$151,D296),0))+
MIN(1,IF(COUNTIF($O$24:$Q$24,IF(OR(DAY(F296)=0,22&lt;DAY(F296)),E296,G296))&gt;0,COUNTIF(Sheet!$BP$4:$BP$151,D296),0))+
MIN(1,IF(COUNTIF($O$25:$Q$25,IF(OR(DAY(F296)=0,23&lt;DAY(F296)),E296,G296))&gt;0,COUNTIF(Sheet!$BS$4:$BS$151,D296),0))+
MIN(1,IF(COUNTIF($O$26:$Q$26,IF(OR(DAY(F296)=0,24&lt;DAY(F296)),E296,G296))&gt;0,COUNTIF(Sheet!$BV$4:$BV$151,D296),0))+
MIN(1,IF(COUNTIF($O$27:$Q$27,IF(OR(DAY(F296)=0,25&lt;DAY(F296)),E296,G296))&gt;0,COUNTIF(Sheet!$BY$4:$BY$151,D296),0))+
MIN(1,IF(COUNTIF($O$28:$Q$28,IF(OR(DAY(F296)=0,26&lt;DAY(F296)),E296,G296))&gt;0,COUNTIF(Sheet!$CB$4:$CB$151,D296),0))+
MIN(1,IF(COUNTIF($O$29:$Q$29,IF(OR(DAY(F296)=0,27&lt;DAY(F296)),E296,G296))&gt;0,COUNTIF(Sheet!$CE$4:$CE$151,D296),0))+
MIN(1,IF(COUNTIF($O$30:$Q$30,IF(OR(DAY(F296)=0,28&lt;DAY(F296)),E296,G296))&gt;0,COUNTIF(Sheet!$CH$4:$CH$151,D296),0))+
MIN(1,IF(COUNTIF($O$31:$Q$31,IF(OR(DAY(F296)=0,29&lt;DAY(F296)),E296,G296))&gt;0,COUNTIF(Sheet!$CK$4:$CK$151,D296),0))+
MIN(1,IF(COUNTIF($O$32:$Q$32,IF(OR(DAY(F296)=0,30&lt;DAY(F296)),E296,G296))&gt;0,COUNTIF(Sheet!$CN$4:$CN$151,D296),0))+
MIN(1,IF(COUNTIF($O$33:$Q$33,IF(OR(DAY(F296)=0,31&lt;DAY(F296)),E296,G296))&gt;0,COUNTIF(Sheet!$CQ$4:$CQ$151,D296),0)),"")</f>
        <v/>
      </c>
      <c r="J296" s="37" t="str">
        <f t="shared" ca="1" si="9"/>
        <v/>
      </c>
      <c r="K296" s="40" t="str">
        <f t="shared" ca="1" si="10"/>
        <v/>
      </c>
    </row>
    <row r="297" spans="4:11" x14ac:dyDescent="0.25">
      <c r="D297" s="39" t="str">
        <f>IF(ISBLANK(Sheet!EC295),"",IF(ISNUMBER(--Sheet!EC295),--Sheet!EC295,Sheet!EC295))</f>
        <v/>
      </c>
      <c r="E297" s="5" t="str">
        <f>IF(D297="","",IF(ISNUMBER(D297),"NEEDS NAME",IFERROR(VLOOKUP(D297,Data!$B$2:$C$300,2,FALSE),"ERROR")))</f>
        <v/>
      </c>
      <c r="F297" s="73"/>
      <c r="G297" s="74"/>
      <c r="H297" t="str">
        <f ca="1">IF(OR(E297="A1-2300",E297="B2-2300",E297="C3-2300"),IF(F297="",COUNTIF($O$3:$Q$33,E297),COUNTIF($O$3:INDIRECT(ADDRESS(DAY(F297)+1,COLUMN($Q$3))),E297)+COUNTIF(INDIRECT(ADDRESS(DAY(F297)+2,COLUMN($O$3))):$Q$33,G297)),"")</f>
        <v/>
      </c>
      <c r="I297" s="46" t="str">
        <f>IF(OR(E297="A1-2300",E297="B2-2300",E297="C3-2300"),
MIN(1,IF(COUNTIF($O$3:$Q$3,IF(OR(DAY(F297)=0,1&lt;DAY(F297)),E297,G297))&gt;0,COUNTIF(Sheet!$E$4:$E$151,D297),0))+
MIN(1,IF(COUNTIF($O$4:$Q$4,IF(OR(DAY(F297)=0,2&lt;DAY(F297)),E297,G297))&gt;0,COUNTIF(Sheet!$H$4:$H$151,D297),0))+
MIN(1,IF(COUNTIF($O$5:$Q$5,IF(OR(DAY(F297)=0,3&lt;DAY(F297)),E297,G297))&gt;0,COUNTIF(Sheet!$K$4:$K$151,D297),0))+
MIN(1,IF(COUNTIF($O$6:$Q$6,IF(OR(DAY(F297)=0,4&lt;DAY(F297)),E297,G297))&gt;0,COUNTIF(Sheet!$N$4:$N$151,D297),0))+
MIN(1,IF(COUNTIF($O$7:$Q$7,IF(OR(DAY(F297)=0,5&lt;DAY(F297)),E297,G297))&gt;0,COUNTIF(Sheet!$Q$4:$Q$151,D297),0))+
MIN(1,IF(COUNTIF($O$8:$Q$8,IF(OR(DAY(F297)=0,6&lt;DAY(F297)),E297,G297))&gt;0,COUNTIF(Sheet!$T$4:$T$151,D297),0))+
MIN(1,IF(COUNTIF($O$9:$Q$9,IF(OR(DAY(F297)=0,7&lt;DAY(F297)),E297,G297))&gt;0,COUNTIF(Sheet!$W$4:$W$151,D297),0))+
MIN(1,IF(COUNTIF($O$10:$Q$10,IF(OR(DAY(F297)=0,8&lt;DAY(F297)),E297,G297))&gt;0,COUNTIF(Sheet!$Z$4:$Z$151,D297),0))+
MIN(1,IF(COUNTIF($O$11:$Q$11,IF(OR(DAY(F297)=0,9&lt;DAY(F297)),E297,G297))&gt;0,COUNTIF(Sheet!$AC$4:$AC$151,D297),0))+
MIN(1,IF(COUNTIF($O$12:$Q$12,IF(OR(DAY(F297)=0,10&lt;DAY(F297)),E297,G297))&gt;0,COUNTIF(Sheet!$AF$4:$AF$151,D297),0))+
MIN(1,IF(COUNTIF($O$13:$Q$13,IF(OR(DAY(F297)=0,11&lt;DAY(F297)),E297,G297))&gt;0,COUNTIF(Sheet!$AI$4:$AI$151,D297),0))+
MIN(1,IF(COUNTIF($O$14:$Q$14,IF(OR(DAY(F297)=0,12&lt;DAY(F297)),E297,G297))&gt;0,COUNTIF(Sheet!$AL$4:$AL$151,D297),0))+
MIN(1,IF(COUNTIF($O$15:$Q$15,IF(OR(DAY(F297)=0,13&lt;DAY(F297)),E297,G297))&gt;0,COUNTIF(Sheet!$AO$4:$AO$151,D297),0))+
MIN(1,IF(COUNTIF($O$16:$Q$16,IF(OR(DAY(F297)=0,14&lt;DAY(F297)),E297,G297))&gt;0,COUNTIF(Sheet!$AR$4:$AR$151,D297),0))+
MIN(1,IF(COUNTIF($O$17:$Q$17,IF(OR(DAY(F297)=0,15&lt;DAY(F297)),E297,G297))&gt;0,COUNTIF(Sheet!$AU$4:$AU$151,D297),0))+
MIN(1,IF(COUNTIF($O$18:$Q$18,IF(OR(DAY(F297)=0,16&lt;DAY(F297)),E297,G297))&gt;0,COUNTIF(Sheet!$AX$4:$AX$151,D297),0))+
MIN(1,IF(COUNTIF($O$19:$Q$19,IF(OR(DAY(F297)=0,17&lt;DAY(F297)),E297,G297))&gt;0,COUNTIF(Sheet!$BA$4:$BA$151,D297),0))+
MIN(1,IF(COUNTIF($O$20:$Q$20,IF(OR(DAY(F297)=0,18&lt;DAY(F297)),E297,G297))&gt;0,COUNTIF(Sheet!$BD$4:$BD$151,D297),0))+
MIN(1,IF(COUNTIF($O$21:$Q$21,IF(OR(DAY(F297)=0,19&lt;DAY(F297)),E297,G297))&gt;0,COUNTIF(Sheet!$BG$4:$BG$151,D297),0))+
MIN(1,IF(COUNTIF($O$22:$Q$22,IF(OR(DAY(F297)=0,20&lt;DAY(F297)),E297,G297))&gt;0,COUNTIF(Sheet!$BJ$4:$BJ$151,D297),0))+
MIN(1,IF(COUNTIF($O$23:$Q$23,IF(OR(DAY(F297)=0,21&lt;DAY(F297)),E297,G297))&gt;0,COUNTIF(Sheet!$BM$4:$BM$151,D297),0))+
MIN(1,IF(COUNTIF($O$24:$Q$24,IF(OR(DAY(F297)=0,22&lt;DAY(F297)),E297,G297))&gt;0,COUNTIF(Sheet!$BP$4:$BP$151,D297),0))+
MIN(1,IF(COUNTIF($O$25:$Q$25,IF(OR(DAY(F297)=0,23&lt;DAY(F297)),E297,G297))&gt;0,COUNTIF(Sheet!$BS$4:$BS$151,D297),0))+
MIN(1,IF(COUNTIF($O$26:$Q$26,IF(OR(DAY(F297)=0,24&lt;DAY(F297)),E297,G297))&gt;0,COUNTIF(Sheet!$BV$4:$BV$151,D297),0))+
MIN(1,IF(COUNTIF($O$27:$Q$27,IF(OR(DAY(F297)=0,25&lt;DAY(F297)),E297,G297))&gt;0,COUNTIF(Sheet!$BY$4:$BY$151,D297),0))+
MIN(1,IF(COUNTIF($O$28:$Q$28,IF(OR(DAY(F297)=0,26&lt;DAY(F297)),E297,G297))&gt;0,COUNTIF(Sheet!$CB$4:$CB$151,D297),0))+
MIN(1,IF(COUNTIF($O$29:$Q$29,IF(OR(DAY(F297)=0,27&lt;DAY(F297)),E297,G297))&gt;0,COUNTIF(Sheet!$CE$4:$CE$151,D297),0))+
MIN(1,IF(COUNTIF($O$30:$Q$30,IF(OR(DAY(F297)=0,28&lt;DAY(F297)),E297,G297))&gt;0,COUNTIF(Sheet!$CH$4:$CH$151,D297),0))+
MIN(1,IF(COUNTIF($O$31:$Q$31,IF(OR(DAY(F297)=0,29&lt;DAY(F297)),E297,G297))&gt;0,COUNTIF(Sheet!$CK$4:$CK$151,D297),0))+
MIN(1,IF(COUNTIF($O$32:$Q$32,IF(OR(DAY(F297)=0,30&lt;DAY(F297)),E297,G297))&gt;0,COUNTIF(Sheet!$CN$4:$CN$151,D297),0))+
MIN(1,IF(COUNTIF($O$33:$Q$33,IF(OR(DAY(F297)=0,31&lt;DAY(F297)),E297,G297))&gt;0,COUNTIF(Sheet!$CQ$4:$CQ$151,D297),0)),"")</f>
        <v/>
      </c>
      <c r="J297" s="37" t="str">
        <f t="shared" ca="1" si="9"/>
        <v/>
      </c>
      <c r="K297" s="40" t="str">
        <f t="shared" ca="1" si="10"/>
        <v/>
      </c>
    </row>
    <row r="298" spans="4:11" x14ac:dyDescent="0.25">
      <c r="D298" s="39" t="str">
        <f>IF(ISBLANK(Sheet!EC296),"",IF(ISNUMBER(--Sheet!EC296),--Sheet!EC296,Sheet!EC296))</f>
        <v/>
      </c>
      <c r="E298" s="5" t="str">
        <f>IF(D298="","",IF(ISNUMBER(D298),"NEEDS NAME",IFERROR(VLOOKUP(D298,Data!$B$2:$C$300,2,FALSE),"ERROR")))</f>
        <v/>
      </c>
      <c r="F298" s="73"/>
      <c r="G298" s="74"/>
      <c r="H298" t="str">
        <f ca="1">IF(OR(E298="A1-2300",E298="B2-2300",E298="C3-2300"),IF(F298="",COUNTIF($O$3:$Q$33,E298),COUNTIF($O$3:INDIRECT(ADDRESS(DAY(F298)+1,COLUMN($Q$3))),E298)+COUNTIF(INDIRECT(ADDRESS(DAY(F298)+2,COLUMN($O$3))):$Q$33,G298)),"")</f>
        <v/>
      </c>
      <c r="I298" s="46" t="str">
        <f>IF(OR(E298="A1-2300",E298="B2-2300",E298="C3-2300"),
MIN(1,IF(COUNTIF($O$3:$Q$3,IF(OR(DAY(F298)=0,1&lt;DAY(F298)),E298,G298))&gt;0,COUNTIF(Sheet!$E$4:$E$151,D298),0))+
MIN(1,IF(COUNTIF($O$4:$Q$4,IF(OR(DAY(F298)=0,2&lt;DAY(F298)),E298,G298))&gt;0,COUNTIF(Sheet!$H$4:$H$151,D298),0))+
MIN(1,IF(COUNTIF($O$5:$Q$5,IF(OR(DAY(F298)=0,3&lt;DAY(F298)),E298,G298))&gt;0,COUNTIF(Sheet!$K$4:$K$151,D298),0))+
MIN(1,IF(COUNTIF($O$6:$Q$6,IF(OR(DAY(F298)=0,4&lt;DAY(F298)),E298,G298))&gt;0,COUNTIF(Sheet!$N$4:$N$151,D298),0))+
MIN(1,IF(COUNTIF($O$7:$Q$7,IF(OR(DAY(F298)=0,5&lt;DAY(F298)),E298,G298))&gt;0,COUNTIF(Sheet!$Q$4:$Q$151,D298),0))+
MIN(1,IF(COUNTIF($O$8:$Q$8,IF(OR(DAY(F298)=0,6&lt;DAY(F298)),E298,G298))&gt;0,COUNTIF(Sheet!$T$4:$T$151,D298),0))+
MIN(1,IF(COUNTIF($O$9:$Q$9,IF(OR(DAY(F298)=0,7&lt;DAY(F298)),E298,G298))&gt;0,COUNTIF(Sheet!$W$4:$W$151,D298),0))+
MIN(1,IF(COUNTIF($O$10:$Q$10,IF(OR(DAY(F298)=0,8&lt;DAY(F298)),E298,G298))&gt;0,COUNTIF(Sheet!$Z$4:$Z$151,D298),0))+
MIN(1,IF(COUNTIF($O$11:$Q$11,IF(OR(DAY(F298)=0,9&lt;DAY(F298)),E298,G298))&gt;0,COUNTIF(Sheet!$AC$4:$AC$151,D298),0))+
MIN(1,IF(COUNTIF($O$12:$Q$12,IF(OR(DAY(F298)=0,10&lt;DAY(F298)),E298,G298))&gt;0,COUNTIF(Sheet!$AF$4:$AF$151,D298),0))+
MIN(1,IF(COUNTIF($O$13:$Q$13,IF(OR(DAY(F298)=0,11&lt;DAY(F298)),E298,G298))&gt;0,COUNTIF(Sheet!$AI$4:$AI$151,D298),0))+
MIN(1,IF(COUNTIF($O$14:$Q$14,IF(OR(DAY(F298)=0,12&lt;DAY(F298)),E298,G298))&gt;0,COUNTIF(Sheet!$AL$4:$AL$151,D298),0))+
MIN(1,IF(COUNTIF($O$15:$Q$15,IF(OR(DAY(F298)=0,13&lt;DAY(F298)),E298,G298))&gt;0,COUNTIF(Sheet!$AO$4:$AO$151,D298),0))+
MIN(1,IF(COUNTIF($O$16:$Q$16,IF(OR(DAY(F298)=0,14&lt;DAY(F298)),E298,G298))&gt;0,COUNTIF(Sheet!$AR$4:$AR$151,D298),0))+
MIN(1,IF(COUNTIF($O$17:$Q$17,IF(OR(DAY(F298)=0,15&lt;DAY(F298)),E298,G298))&gt;0,COUNTIF(Sheet!$AU$4:$AU$151,D298),0))+
MIN(1,IF(COUNTIF($O$18:$Q$18,IF(OR(DAY(F298)=0,16&lt;DAY(F298)),E298,G298))&gt;0,COUNTIF(Sheet!$AX$4:$AX$151,D298),0))+
MIN(1,IF(COUNTIF($O$19:$Q$19,IF(OR(DAY(F298)=0,17&lt;DAY(F298)),E298,G298))&gt;0,COUNTIF(Sheet!$BA$4:$BA$151,D298),0))+
MIN(1,IF(COUNTIF($O$20:$Q$20,IF(OR(DAY(F298)=0,18&lt;DAY(F298)),E298,G298))&gt;0,COUNTIF(Sheet!$BD$4:$BD$151,D298),0))+
MIN(1,IF(COUNTIF($O$21:$Q$21,IF(OR(DAY(F298)=0,19&lt;DAY(F298)),E298,G298))&gt;0,COUNTIF(Sheet!$BG$4:$BG$151,D298),0))+
MIN(1,IF(COUNTIF($O$22:$Q$22,IF(OR(DAY(F298)=0,20&lt;DAY(F298)),E298,G298))&gt;0,COUNTIF(Sheet!$BJ$4:$BJ$151,D298),0))+
MIN(1,IF(COUNTIF($O$23:$Q$23,IF(OR(DAY(F298)=0,21&lt;DAY(F298)),E298,G298))&gt;0,COUNTIF(Sheet!$BM$4:$BM$151,D298),0))+
MIN(1,IF(COUNTIF($O$24:$Q$24,IF(OR(DAY(F298)=0,22&lt;DAY(F298)),E298,G298))&gt;0,COUNTIF(Sheet!$BP$4:$BP$151,D298),0))+
MIN(1,IF(COUNTIF($O$25:$Q$25,IF(OR(DAY(F298)=0,23&lt;DAY(F298)),E298,G298))&gt;0,COUNTIF(Sheet!$BS$4:$BS$151,D298),0))+
MIN(1,IF(COUNTIF($O$26:$Q$26,IF(OR(DAY(F298)=0,24&lt;DAY(F298)),E298,G298))&gt;0,COUNTIF(Sheet!$BV$4:$BV$151,D298),0))+
MIN(1,IF(COUNTIF($O$27:$Q$27,IF(OR(DAY(F298)=0,25&lt;DAY(F298)),E298,G298))&gt;0,COUNTIF(Sheet!$BY$4:$BY$151,D298),0))+
MIN(1,IF(COUNTIF($O$28:$Q$28,IF(OR(DAY(F298)=0,26&lt;DAY(F298)),E298,G298))&gt;0,COUNTIF(Sheet!$CB$4:$CB$151,D298),0))+
MIN(1,IF(COUNTIF($O$29:$Q$29,IF(OR(DAY(F298)=0,27&lt;DAY(F298)),E298,G298))&gt;0,COUNTIF(Sheet!$CE$4:$CE$151,D298),0))+
MIN(1,IF(COUNTIF($O$30:$Q$30,IF(OR(DAY(F298)=0,28&lt;DAY(F298)),E298,G298))&gt;0,COUNTIF(Sheet!$CH$4:$CH$151,D298),0))+
MIN(1,IF(COUNTIF($O$31:$Q$31,IF(OR(DAY(F298)=0,29&lt;DAY(F298)),E298,G298))&gt;0,COUNTIF(Sheet!$CK$4:$CK$151,D298),0))+
MIN(1,IF(COUNTIF($O$32:$Q$32,IF(OR(DAY(F298)=0,30&lt;DAY(F298)),E298,G298))&gt;0,COUNTIF(Sheet!$CN$4:$CN$151,D298),0))+
MIN(1,IF(COUNTIF($O$33:$Q$33,IF(OR(DAY(F298)=0,31&lt;DAY(F298)),E298,G298))&gt;0,COUNTIF(Sheet!$CQ$4:$CQ$151,D298),0)),"")</f>
        <v/>
      </c>
      <c r="J298" s="37" t="str">
        <f t="shared" ca="1" si="9"/>
        <v/>
      </c>
      <c r="K298" s="40" t="str">
        <f t="shared" ca="1" si="10"/>
        <v/>
      </c>
    </row>
    <row r="299" spans="4:11" x14ac:dyDescent="0.25">
      <c r="D299" s="39" t="str">
        <f>IF(ISBLANK(Sheet!EC297),"",IF(ISNUMBER(--Sheet!EC297),--Sheet!EC297,Sheet!EC297))</f>
        <v/>
      </c>
      <c r="E299" s="5" t="str">
        <f>IF(D299="","",IF(ISNUMBER(D299),"NEEDS NAME",IFERROR(VLOOKUP(D299,Data!$B$2:$C$300,2,FALSE),"ERROR")))</f>
        <v/>
      </c>
      <c r="F299" s="73"/>
      <c r="G299" s="74"/>
      <c r="H299" t="str">
        <f ca="1">IF(OR(E299="A1-2300",E299="B2-2300",E299="C3-2300"),IF(F299="",COUNTIF($O$3:$Q$33,E299),COUNTIF($O$3:INDIRECT(ADDRESS(DAY(F299)+1,COLUMN($Q$3))),E299)+COUNTIF(INDIRECT(ADDRESS(DAY(F299)+2,COLUMN($O$3))):$Q$33,G299)),"")</f>
        <v/>
      </c>
      <c r="I299" s="46" t="str">
        <f>IF(OR(E299="A1-2300",E299="B2-2300",E299="C3-2300"),
MIN(1,IF(COUNTIF($O$3:$Q$3,IF(OR(DAY(F299)=0,1&lt;DAY(F299)),E299,G299))&gt;0,COUNTIF(Sheet!$E$4:$E$151,D299),0))+
MIN(1,IF(COUNTIF($O$4:$Q$4,IF(OR(DAY(F299)=0,2&lt;DAY(F299)),E299,G299))&gt;0,COUNTIF(Sheet!$H$4:$H$151,D299),0))+
MIN(1,IF(COUNTIF($O$5:$Q$5,IF(OR(DAY(F299)=0,3&lt;DAY(F299)),E299,G299))&gt;0,COUNTIF(Sheet!$K$4:$K$151,D299),0))+
MIN(1,IF(COUNTIF($O$6:$Q$6,IF(OR(DAY(F299)=0,4&lt;DAY(F299)),E299,G299))&gt;0,COUNTIF(Sheet!$N$4:$N$151,D299),0))+
MIN(1,IF(COUNTIF($O$7:$Q$7,IF(OR(DAY(F299)=0,5&lt;DAY(F299)),E299,G299))&gt;0,COUNTIF(Sheet!$Q$4:$Q$151,D299),0))+
MIN(1,IF(COUNTIF($O$8:$Q$8,IF(OR(DAY(F299)=0,6&lt;DAY(F299)),E299,G299))&gt;0,COUNTIF(Sheet!$T$4:$T$151,D299),0))+
MIN(1,IF(COUNTIF($O$9:$Q$9,IF(OR(DAY(F299)=0,7&lt;DAY(F299)),E299,G299))&gt;0,COUNTIF(Sheet!$W$4:$W$151,D299),0))+
MIN(1,IF(COUNTIF($O$10:$Q$10,IF(OR(DAY(F299)=0,8&lt;DAY(F299)),E299,G299))&gt;0,COUNTIF(Sheet!$Z$4:$Z$151,D299),0))+
MIN(1,IF(COUNTIF($O$11:$Q$11,IF(OR(DAY(F299)=0,9&lt;DAY(F299)),E299,G299))&gt;0,COUNTIF(Sheet!$AC$4:$AC$151,D299),0))+
MIN(1,IF(COUNTIF($O$12:$Q$12,IF(OR(DAY(F299)=0,10&lt;DAY(F299)),E299,G299))&gt;0,COUNTIF(Sheet!$AF$4:$AF$151,D299),0))+
MIN(1,IF(COUNTIF($O$13:$Q$13,IF(OR(DAY(F299)=0,11&lt;DAY(F299)),E299,G299))&gt;0,COUNTIF(Sheet!$AI$4:$AI$151,D299),0))+
MIN(1,IF(COUNTIF($O$14:$Q$14,IF(OR(DAY(F299)=0,12&lt;DAY(F299)),E299,G299))&gt;0,COUNTIF(Sheet!$AL$4:$AL$151,D299),0))+
MIN(1,IF(COUNTIF($O$15:$Q$15,IF(OR(DAY(F299)=0,13&lt;DAY(F299)),E299,G299))&gt;0,COUNTIF(Sheet!$AO$4:$AO$151,D299),0))+
MIN(1,IF(COUNTIF($O$16:$Q$16,IF(OR(DAY(F299)=0,14&lt;DAY(F299)),E299,G299))&gt;0,COUNTIF(Sheet!$AR$4:$AR$151,D299),0))+
MIN(1,IF(COUNTIF($O$17:$Q$17,IF(OR(DAY(F299)=0,15&lt;DAY(F299)),E299,G299))&gt;0,COUNTIF(Sheet!$AU$4:$AU$151,D299),0))+
MIN(1,IF(COUNTIF($O$18:$Q$18,IF(OR(DAY(F299)=0,16&lt;DAY(F299)),E299,G299))&gt;0,COUNTIF(Sheet!$AX$4:$AX$151,D299),0))+
MIN(1,IF(COUNTIF($O$19:$Q$19,IF(OR(DAY(F299)=0,17&lt;DAY(F299)),E299,G299))&gt;0,COUNTIF(Sheet!$BA$4:$BA$151,D299),0))+
MIN(1,IF(COUNTIF($O$20:$Q$20,IF(OR(DAY(F299)=0,18&lt;DAY(F299)),E299,G299))&gt;0,COUNTIF(Sheet!$BD$4:$BD$151,D299),0))+
MIN(1,IF(COUNTIF($O$21:$Q$21,IF(OR(DAY(F299)=0,19&lt;DAY(F299)),E299,G299))&gt;0,COUNTIF(Sheet!$BG$4:$BG$151,D299),0))+
MIN(1,IF(COUNTIF($O$22:$Q$22,IF(OR(DAY(F299)=0,20&lt;DAY(F299)),E299,G299))&gt;0,COUNTIF(Sheet!$BJ$4:$BJ$151,D299),0))+
MIN(1,IF(COUNTIF($O$23:$Q$23,IF(OR(DAY(F299)=0,21&lt;DAY(F299)),E299,G299))&gt;0,COUNTIF(Sheet!$BM$4:$BM$151,D299),0))+
MIN(1,IF(COUNTIF($O$24:$Q$24,IF(OR(DAY(F299)=0,22&lt;DAY(F299)),E299,G299))&gt;0,COUNTIF(Sheet!$BP$4:$BP$151,D299),0))+
MIN(1,IF(COUNTIF($O$25:$Q$25,IF(OR(DAY(F299)=0,23&lt;DAY(F299)),E299,G299))&gt;0,COUNTIF(Sheet!$BS$4:$BS$151,D299),0))+
MIN(1,IF(COUNTIF($O$26:$Q$26,IF(OR(DAY(F299)=0,24&lt;DAY(F299)),E299,G299))&gt;0,COUNTIF(Sheet!$BV$4:$BV$151,D299),0))+
MIN(1,IF(COUNTIF($O$27:$Q$27,IF(OR(DAY(F299)=0,25&lt;DAY(F299)),E299,G299))&gt;0,COUNTIF(Sheet!$BY$4:$BY$151,D299),0))+
MIN(1,IF(COUNTIF($O$28:$Q$28,IF(OR(DAY(F299)=0,26&lt;DAY(F299)),E299,G299))&gt;0,COUNTIF(Sheet!$CB$4:$CB$151,D299),0))+
MIN(1,IF(COUNTIF($O$29:$Q$29,IF(OR(DAY(F299)=0,27&lt;DAY(F299)),E299,G299))&gt;0,COUNTIF(Sheet!$CE$4:$CE$151,D299),0))+
MIN(1,IF(COUNTIF($O$30:$Q$30,IF(OR(DAY(F299)=0,28&lt;DAY(F299)),E299,G299))&gt;0,COUNTIF(Sheet!$CH$4:$CH$151,D299),0))+
MIN(1,IF(COUNTIF($O$31:$Q$31,IF(OR(DAY(F299)=0,29&lt;DAY(F299)),E299,G299))&gt;0,COUNTIF(Sheet!$CK$4:$CK$151,D299),0))+
MIN(1,IF(COUNTIF($O$32:$Q$32,IF(OR(DAY(F299)=0,30&lt;DAY(F299)),E299,G299))&gt;0,COUNTIF(Sheet!$CN$4:$CN$151,D299),0))+
MIN(1,IF(COUNTIF($O$33:$Q$33,IF(OR(DAY(F299)=0,31&lt;DAY(F299)),E299,G299))&gt;0,COUNTIF(Sheet!$CQ$4:$CQ$151,D299),0)),"")</f>
        <v/>
      </c>
      <c r="J299" s="37" t="str">
        <f t="shared" ca="1" si="9"/>
        <v/>
      </c>
      <c r="K299" s="40" t="str">
        <f t="shared" ca="1" si="10"/>
        <v/>
      </c>
    </row>
    <row r="300" spans="4:11" ht="15.75" thickBot="1" x14ac:dyDescent="0.3">
      <c r="D300" s="41" t="str">
        <f>IF(ISBLANK(Sheet!EC298),"",IF(ISNUMBER(--Sheet!EC298),--Sheet!EC298,Sheet!EC298))</f>
        <v/>
      </c>
      <c r="E300" s="82" t="str">
        <f>IF(D300="","",IF(ISNUMBER(D300),"NEEDS NAME",IFERROR(VLOOKUP(D300,Data!$B$2:$C$300,2,FALSE),"ERROR")))</f>
        <v/>
      </c>
      <c r="F300" s="75"/>
      <c r="G300" s="76"/>
      <c r="H300" s="42" t="str">
        <f ca="1">IF(OR(E300="A1-2300",E300="B2-2300",E300="C3-2300"),IF(F300="",COUNTIF($O$3:$Q$33,E300),COUNTIF($O$3:INDIRECT(ADDRESS(DAY(F300)+1,COLUMN($Q$3))),E300)+COUNTIF(INDIRECT(ADDRESS(DAY(F300)+2,COLUMN($O$3))):$Q$33,G300)),"")</f>
        <v/>
      </c>
      <c r="I300" s="57" t="str">
        <f>IF(OR(E300="A1-2300",E300="B2-2300",E300="C3-2300"),
MIN(1,IF(COUNTIF($O$3:$Q$3,IF(OR(DAY(F300)=0,1&lt;DAY(F300)),E300,G300))&gt;0,COUNTIF(Sheet!$E$4:$E$151,D300),0))+
MIN(1,IF(COUNTIF($O$4:$Q$4,IF(OR(DAY(F300)=0,2&lt;DAY(F300)),E300,G300))&gt;0,COUNTIF(Sheet!$H$4:$H$151,D300),0))+
MIN(1,IF(COUNTIF($O$5:$Q$5,IF(OR(DAY(F300)=0,3&lt;DAY(F300)),E300,G300))&gt;0,COUNTIF(Sheet!$K$4:$K$151,D300),0))+
MIN(1,IF(COUNTIF($O$6:$Q$6,IF(OR(DAY(F300)=0,4&lt;DAY(F300)),E300,G300))&gt;0,COUNTIF(Sheet!$N$4:$N$151,D300),0))+
MIN(1,IF(COUNTIF($O$7:$Q$7,IF(OR(DAY(F300)=0,5&lt;DAY(F300)),E300,G300))&gt;0,COUNTIF(Sheet!$Q$4:$Q$151,D300),0))+
MIN(1,IF(COUNTIF($O$8:$Q$8,IF(OR(DAY(F300)=0,6&lt;DAY(F300)),E300,G300))&gt;0,COUNTIF(Sheet!$T$4:$T$151,D300),0))+
MIN(1,IF(COUNTIF($O$9:$Q$9,IF(OR(DAY(F300)=0,7&lt;DAY(F300)),E300,G300))&gt;0,COUNTIF(Sheet!$W$4:$W$151,D300),0))+
MIN(1,IF(COUNTIF($O$10:$Q$10,IF(OR(DAY(F300)=0,8&lt;DAY(F300)),E300,G300))&gt;0,COUNTIF(Sheet!$Z$4:$Z$151,D300),0))+
MIN(1,IF(COUNTIF($O$11:$Q$11,IF(OR(DAY(F300)=0,9&lt;DAY(F300)),E300,G300))&gt;0,COUNTIF(Sheet!$AC$4:$AC$151,D300),0))+
MIN(1,IF(COUNTIF($O$12:$Q$12,IF(OR(DAY(F300)=0,10&lt;DAY(F300)),E300,G300))&gt;0,COUNTIF(Sheet!$AF$4:$AF$151,D300),0))+
MIN(1,IF(COUNTIF($O$13:$Q$13,IF(OR(DAY(F300)=0,11&lt;DAY(F300)),E300,G300))&gt;0,COUNTIF(Sheet!$AI$4:$AI$151,D300),0))+
MIN(1,IF(COUNTIF($O$14:$Q$14,IF(OR(DAY(F300)=0,12&lt;DAY(F300)),E300,G300))&gt;0,COUNTIF(Sheet!$AL$4:$AL$151,D300),0))+
MIN(1,IF(COUNTIF($O$15:$Q$15,IF(OR(DAY(F300)=0,13&lt;DAY(F300)),E300,G300))&gt;0,COUNTIF(Sheet!$AO$4:$AO$151,D300),0))+
MIN(1,IF(COUNTIF($O$16:$Q$16,IF(OR(DAY(F300)=0,14&lt;DAY(F300)),E300,G300))&gt;0,COUNTIF(Sheet!$AR$4:$AR$151,D300),0))+
MIN(1,IF(COUNTIF($O$17:$Q$17,IF(OR(DAY(F300)=0,15&lt;DAY(F300)),E300,G300))&gt;0,COUNTIF(Sheet!$AU$4:$AU$151,D300),0))+
MIN(1,IF(COUNTIF($O$18:$Q$18,IF(OR(DAY(F300)=0,16&lt;DAY(F300)),E300,G300))&gt;0,COUNTIF(Sheet!$AX$4:$AX$151,D300),0))+
MIN(1,IF(COUNTIF($O$19:$Q$19,IF(OR(DAY(F300)=0,17&lt;DAY(F300)),E300,G300))&gt;0,COUNTIF(Sheet!$BA$4:$BA$151,D300),0))+
MIN(1,IF(COUNTIF($O$20:$Q$20,IF(OR(DAY(F300)=0,18&lt;DAY(F300)),E300,G300))&gt;0,COUNTIF(Sheet!$BD$4:$BD$151,D300),0))+
MIN(1,IF(COUNTIF($O$21:$Q$21,IF(OR(DAY(F300)=0,19&lt;DAY(F300)),E300,G300))&gt;0,COUNTIF(Sheet!$BG$4:$BG$151,D300),0))+
MIN(1,IF(COUNTIF($O$22:$Q$22,IF(OR(DAY(F300)=0,20&lt;DAY(F300)),E300,G300))&gt;0,COUNTIF(Sheet!$BJ$4:$BJ$151,D300),0))+
MIN(1,IF(COUNTIF($O$23:$Q$23,IF(OR(DAY(F300)=0,21&lt;DAY(F300)),E300,G300))&gt;0,COUNTIF(Sheet!$BM$4:$BM$151,D300),0))+
MIN(1,IF(COUNTIF($O$24:$Q$24,IF(OR(DAY(F300)=0,22&lt;DAY(F300)),E300,G300))&gt;0,COUNTIF(Sheet!$BP$4:$BP$151,D300),0))+
MIN(1,IF(COUNTIF($O$25:$Q$25,IF(OR(DAY(F300)=0,23&lt;DAY(F300)),E300,G300))&gt;0,COUNTIF(Sheet!$BS$4:$BS$151,D300),0))+
MIN(1,IF(COUNTIF($O$26:$Q$26,IF(OR(DAY(F300)=0,24&lt;DAY(F300)),E300,G300))&gt;0,COUNTIF(Sheet!$BV$4:$BV$151,D300),0))+
MIN(1,IF(COUNTIF($O$27:$Q$27,IF(OR(DAY(F300)=0,25&lt;DAY(F300)),E300,G300))&gt;0,COUNTIF(Sheet!$BY$4:$BY$151,D300),0))+
MIN(1,IF(COUNTIF($O$28:$Q$28,IF(OR(DAY(F300)=0,26&lt;DAY(F300)),E300,G300))&gt;0,COUNTIF(Sheet!$CB$4:$CB$151,D300),0))+
MIN(1,IF(COUNTIF($O$29:$Q$29,IF(OR(DAY(F300)=0,27&lt;DAY(F300)),E300,G300))&gt;0,COUNTIF(Sheet!$CE$4:$CE$151,D300),0))+
MIN(1,IF(COUNTIF($O$30:$Q$30,IF(OR(DAY(F300)=0,28&lt;DAY(F300)),E300,G300))&gt;0,COUNTIF(Sheet!$CH$4:$CH$151,D300),0))+
MIN(1,IF(COUNTIF($O$31:$Q$31,IF(OR(DAY(F300)=0,29&lt;DAY(F300)),E300,G300))&gt;0,COUNTIF(Sheet!$CK$4:$CK$151,D300),0))+
MIN(1,IF(COUNTIF($O$32:$Q$32,IF(OR(DAY(F300)=0,30&lt;DAY(F300)),E300,G300))&gt;0,COUNTIF(Sheet!$CN$4:$CN$151,D300),0))+
MIN(1,IF(COUNTIF($O$33:$Q$33,IF(OR(DAY(F300)=0,31&lt;DAY(F300)),E300,G300))&gt;0,COUNTIF(Sheet!$CQ$4:$CQ$151,D300),0)),"")</f>
        <v/>
      </c>
      <c r="J300" s="43" t="str">
        <f t="shared" ca="1" si="9"/>
        <v/>
      </c>
      <c r="K300" s="44" t="str">
        <f t="shared" ca="1" si="10"/>
        <v/>
      </c>
    </row>
  </sheetData>
  <mergeCells count="4">
    <mergeCell ref="O2:Q2"/>
    <mergeCell ref="B3:B8"/>
    <mergeCell ref="B9:B12"/>
    <mergeCell ref="B13:B16"/>
  </mergeCells>
  <phoneticPr fontId="8" type="noConversion"/>
  <conditionalFormatting sqref="K1:K1048576">
    <cfRule type="top10" dxfId="1" priority="3" bottom="1" rank="3"/>
  </conditionalFormatting>
  <conditionalFormatting sqref="E1:E1048576">
    <cfRule type="expression" dxfId="0" priority="2">
      <formula>OR(E1="NEEDS NAME",E1="ERROR")</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Sheet</vt:lpstr>
      <vt:lpstr>Results</vt:lpstr>
      <vt:lpstr>tbl</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Valerie</cp:lastModifiedBy>
  <dcterms:created xsi:type="dcterms:W3CDTF">2016-04-10T05:58:01Z</dcterms:created>
  <dcterms:modified xsi:type="dcterms:W3CDTF">2023-01-10T02:02:00Z</dcterms:modified>
</cp:coreProperties>
</file>