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valer\Python3\CPD\Data\"/>
    </mc:Choice>
  </mc:AlternateContent>
  <xr:revisionPtr revIDLastSave="0" documentId="13_ncr:1_{70080D72-5FC4-4AA4-B9CC-7C0DCE74141C}" xr6:coauthVersionLast="37" xr6:coauthVersionMax="37" xr10:uidLastSave="{00000000-0000-0000-0000-000000000000}"/>
  <bookViews>
    <workbookView xWindow="0" yWindow="0" windowWidth="17256" windowHeight="5556" activeTab="1" xr2:uid="{00000000-000D-0000-FFFF-FFFF00000000}"/>
  </bookViews>
  <sheets>
    <sheet name="area" sheetId="1" r:id="rId1"/>
    <sheet name="max_width" sheetId="2" r:id="rId2"/>
    <sheet name="max_height" sheetId="3" r:id="rId3"/>
    <sheet name="center" sheetId="4" r:id="rId4"/>
    <sheet name="比まとめ" sheetId="5" r:id="rId5"/>
    <sheet name="Aについて" sheetId="6" r:id="rId6"/>
    <sheet name="Bについて" sheetId="9" r:id="rId7"/>
    <sheet name="考察" sheetId="8"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26" i="4" l="1"/>
  <c r="H26" i="4"/>
  <c r="B26" i="4"/>
  <c r="T25" i="4"/>
  <c r="T26" i="4" s="1"/>
  <c r="S25" i="4"/>
  <c r="S26" i="4" s="1"/>
  <c r="R25" i="4"/>
  <c r="Q25" i="4"/>
  <c r="Q26" i="4" s="1"/>
  <c r="P25" i="4"/>
  <c r="P26" i="4" s="1"/>
  <c r="O25" i="4"/>
  <c r="O26" i="4" s="1"/>
  <c r="N25" i="4"/>
  <c r="N26" i="4" s="1"/>
  <c r="M25" i="4"/>
  <c r="M26" i="4" s="1"/>
  <c r="L25" i="4"/>
  <c r="L26" i="4" s="1"/>
  <c r="K25" i="4"/>
  <c r="K26" i="4" s="1"/>
  <c r="J25" i="4"/>
  <c r="J26" i="4" s="1"/>
  <c r="I25" i="4"/>
  <c r="I26" i="4" s="1"/>
  <c r="H25" i="4"/>
  <c r="G25" i="4"/>
  <c r="G26" i="4" s="1"/>
  <c r="F25" i="4"/>
  <c r="F26" i="4" s="1"/>
  <c r="E25" i="4"/>
  <c r="E26" i="4" s="1"/>
  <c r="D25" i="4"/>
  <c r="D26" i="4" s="1"/>
  <c r="C25" i="4"/>
  <c r="C26" i="4" s="1"/>
  <c r="B25" i="4"/>
  <c r="O24" i="4"/>
  <c r="N24" i="4"/>
  <c r="M24" i="4"/>
  <c r="H24" i="4"/>
  <c r="T23" i="4"/>
  <c r="T24" i="4" s="1"/>
  <c r="S23" i="4"/>
  <c r="S24" i="4" s="1"/>
  <c r="R23" i="4"/>
  <c r="R24" i="4" s="1"/>
  <c r="Q23" i="4"/>
  <c r="Q24" i="4" s="1"/>
  <c r="P23" i="4"/>
  <c r="P24" i="4" s="1"/>
  <c r="O23" i="4"/>
  <c r="N23" i="4"/>
  <c r="M23" i="4"/>
  <c r="L23" i="4"/>
  <c r="L24" i="4" s="1"/>
  <c r="K23" i="4"/>
  <c r="K24" i="4" s="1"/>
  <c r="J23" i="4"/>
  <c r="J24" i="4" s="1"/>
  <c r="I23" i="4"/>
  <c r="I24" i="4" s="1"/>
  <c r="H23" i="4"/>
  <c r="G23" i="4"/>
  <c r="G24" i="4" s="1"/>
  <c r="F23" i="4"/>
  <c r="F24" i="4" s="1"/>
  <c r="E23" i="4"/>
  <c r="E24" i="4" s="1"/>
  <c r="D23" i="4"/>
  <c r="D24" i="4" s="1"/>
  <c r="C23" i="4"/>
  <c r="C24" i="4" s="1"/>
  <c r="B23" i="4"/>
  <c r="B24" i="4" s="1"/>
  <c r="R26" i="3"/>
  <c r="I26" i="3"/>
  <c r="H26" i="3"/>
  <c r="B26" i="3"/>
  <c r="T25" i="3"/>
  <c r="T26" i="3" s="1"/>
  <c r="S25" i="3"/>
  <c r="S26" i="3" s="1"/>
  <c r="R25" i="3"/>
  <c r="Q25" i="3"/>
  <c r="Q26" i="3" s="1"/>
  <c r="P25" i="3"/>
  <c r="P26" i="3" s="1"/>
  <c r="O25" i="3"/>
  <c r="O26" i="3" s="1"/>
  <c r="N25" i="3"/>
  <c r="N26" i="3" s="1"/>
  <c r="M25" i="3"/>
  <c r="M26" i="3" s="1"/>
  <c r="L25" i="3"/>
  <c r="L26" i="3" s="1"/>
  <c r="K25" i="3"/>
  <c r="K26" i="3" s="1"/>
  <c r="J25" i="3"/>
  <c r="J26" i="3" s="1"/>
  <c r="I25" i="3"/>
  <c r="H25" i="3"/>
  <c r="G25" i="3"/>
  <c r="G26" i="3" s="1"/>
  <c r="F25" i="3"/>
  <c r="F26" i="3" s="1"/>
  <c r="E25" i="3"/>
  <c r="E26" i="3" s="1"/>
  <c r="D25" i="3"/>
  <c r="D26" i="3" s="1"/>
  <c r="C25" i="3"/>
  <c r="C26" i="3" s="1"/>
  <c r="B25" i="3"/>
  <c r="H24" i="3"/>
  <c r="G24" i="3"/>
  <c r="T23" i="3"/>
  <c r="T24" i="3" s="1"/>
  <c r="S23" i="3"/>
  <c r="S24" i="3" s="1"/>
  <c r="R23" i="3"/>
  <c r="R24" i="3" s="1"/>
  <c r="Q23" i="3"/>
  <c r="Q24" i="3" s="1"/>
  <c r="P23" i="3"/>
  <c r="P24" i="3" s="1"/>
  <c r="O23" i="3"/>
  <c r="O24" i="3" s="1"/>
  <c r="N23" i="3"/>
  <c r="N24" i="3" s="1"/>
  <c r="M23" i="3"/>
  <c r="M24" i="3" s="1"/>
  <c r="L23" i="3"/>
  <c r="L24" i="3" s="1"/>
  <c r="K23" i="3"/>
  <c r="K24" i="3" s="1"/>
  <c r="J23" i="3"/>
  <c r="J24" i="3" s="1"/>
  <c r="I23" i="3"/>
  <c r="I24" i="3" s="1"/>
  <c r="H23" i="3"/>
  <c r="G23" i="3"/>
  <c r="F23" i="3"/>
  <c r="F24" i="3" s="1"/>
  <c r="E23" i="3"/>
  <c r="E24" i="3" s="1"/>
  <c r="D23" i="3"/>
  <c r="D24" i="3" s="1"/>
  <c r="C23" i="3"/>
  <c r="C24" i="3" s="1"/>
  <c r="B23" i="3"/>
  <c r="B24" i="3" s="1"/>
  <c r="T25" i="2"/>
  <c r="T26" i="2" s="1"/>
  <c r="S25" i="2"/>
  <c r="S26" i="2" s="1"/>
  <c r="R25" i="2"/>
  <c r="R26" i="2" s="1"/>
  <c r="Q25" i="2"/>
  <c r="Q26" i="2" s="1"/>
  <c r="P25" i="2"/>
  <c r="P26" i="2" s="1"/>
  <c r="O25" i="2"/>
  <c r="O26" i="2" s="1"/>
  <c r="N25" i="2"/>
  <c r="N26" i="2" s="1"/>
  <c r="M25" i="2"/>
  <c r="M26" i="2" s="1"/>
  <c r="L25" i="2"/>
  <c r="L26" i="2" s="1"/>
  <c r="K25" i="2"/>
  <c r="K26" i="2" s="1"/>
  <c r="J25" i="2"/>
  <c r="J26" i="2" s="1"/>
  <c r="I25" i="2"/>
  <c r="I26" i="2" s="1"/>
  <c r="H25" i="2"/>
  <c r="H26" i="2" s="1"/>
  <c r="G25" i="2"/>
  <c r="G26" i="2" s="1"/>
  <c r="F25" i="2"/>
  <c r="F26" i="2" s="1"/>
  <c r="E25" i="2"/>
  <c r="E26" i="2" s="1"/>
  <c r="D25" i="2"/>
  <c r="D26" i="2" s="1"/>
  <c r="C25" i="2"/>
  <c r="C26" i="2" s="1"/>
  <c r="B25" i="2"/>
  <c r="B26" i="2" s="1"/>
  <c r="K24" i="2"/>
  <c r="D24" i="2"/>
  <c r="C24" i="2"/>
  <c r="T23" i="2"/>
  <c r="T24" i="2" s="1"/>
  <c r="S23" i="2"/>
  <c r="S24" i="2" s="1"/>
  <c r="R23" i="2"/>
  <c r="R24" i="2" s="1"/>
  <c r="Q23" i="2"/>
  <c r="Q24" i="2" s="1"/>
  <c r="P23" i="2"/>
  <c r="P24" i="2" s="1"/>
  <c r="O23" i="2"/>
  <c r="O24" i="2" s="1"/>
  <c r="N23" i="2"/>
  <c r="N24" i="2" s="1"/>
  <c r="M23" i="2"/>
  <c r="M24" i="2" s="1"/>
  <c r="L23" i="2"/>
  <c r="L24" i="2" s="1"/>
  <c r="K23" i="2"/>
  <c r="J23" i="2"/>
  <c r="J24" i="2" s="1"/>
  <c r="I23" i="2"/>
  <c r="I24" i="2" s="1"/>
  <c r="H23" i="2"/>
  <c r="H24" i="2" s="1"/>
  <c r="G23" i="2"/>
  <c r="G24" i="2" s="1"/>
  <c r="F23" i="2"/>
  <c r="F24" i="2" s="1"/>
  <c r="E23" i="2"/>
  <c r="E24" i="2" s="1"/>
  <c r="D23" i="2"/>
  <c r="C23" i="2"/>
  <c r="B23" i="2"/>
  <c r="B24" i="2" s="1"/>
  <c r="C25" i="1" l="1"/>
  <c r="C26" i="1" s="1"/>
  <c r="D25" i="1"/>
  <c r="D26" i="1" s="1"/>
  <c r="E25" i="1"/>
  <c r="E26" i="1" s="1"/>
  <c r="F25" i="1"/>
  <c r="F26" i="1" s="1"/>
  <c r="G25" i="1"/>
  <c r="G26" i="1" s="1"/>
  <c r="H25" i="1"/>
  <c r="H26" i="1" s="1"/>
  <c r="I25" i="1"/>
  <c r="I26" i="1" s="1"/>
  <c r="J25" i="1"/>
  <c r="J26" i="1" s="1"/>
  <c r="K25" i="1"/>
  <c r="K26" i="1" s="1"/>
  <c r="L25" i="1"/>
  <c r="L26" i="1" s="1"/>
  <c r="M25" i="1"/>
  <c r="M26" i="1" s="1"/>
  <c r="N25" i="1"/>
  <c r="N26" i="1" s="1"/>
  <c r="O25" i="1"/>
  <c r="O26" i="1" s="1"/>
  <c r="P25" i="1"/>
  <c r="P26" i="1" s="1"/>
  <c r="Q25" i="1"/>
  <c r="Q26" i="1" s="1"/>
  <c r="R25" i="1"/>
  <c r="R26" i="1" s="1"/>
  <c r="S25" i="1"/>
  <c r="S26" i="1" s="1"/>
  <c r="T25" i="1"/>
  <c r="T26" i="1" s="1"/>
  <c r="B25" i="1"/>
  <c r="B26" i="1" s="1"/>
  <c r="H24" i="1"/>
  <c r="L24" i="1"/>
  <c r="P24" i="1"/>
  <c r="T24" i="1"/>
  <c r="E23" i="1"/>
  <c r="E24" i="1" s="1"/>
  <c r="F23" i="1"/>
  <c r="F24" i="1" s="1"/>
  <c r="G23" i="1"/>
  <c r="G24" i="1" s="1"/>
  <c r="H23" i="1"/>
  <c r="I23" i="1"/>
  <c r="I24" i="1" s="1"/>
  <c r="J23" i="1"/>
  <c r="J24" i="1" s="1"/>
  <c r="K23" i="1"/>
  <c r="K24" i="1" s="1"/>
  <c r="L23" i="1"/>
  <c r="M23" i="1"/>
  <c r="M24" i="1" s="1"/>
  <c r="N23" i="1"/>
  <c r="N24" i="1" s="1"/>
  <c r="O23" i="1"/>
  <c r="O24" i="1" s="1"/>
  <c r="P23" i="1"/>
  <c r="Q23" i="1"/>
  <c r="Q24" i="1" s="1"/>
  <c r="R23" i="1"/>
  <c r="R24" i="1" s="1"/>
  <c r="S23" i="1"/>
  <c r="S24" i="1" s="1"/>
  <c r="T23" i="1"/>
  <c r="D23" i="1"/>
  <c r="D24" i="1" s="1"/>
  <c r="C23" i="1"/>
  <c r="C24" i="1" s="1"/>
  <c r="B23" i="1"/>
  <c r="B24" i="1" s="1"/>
</calcChain>
</file>

<file path=xl/sharedStrings.xml><?xml version="1.0" encoding="utf-8"?>
<sst xmlns="http://schemas.openxmlformats.org/spreadsheetml/2006/main" count="263" uniqueCount="88">
  <si>
    <t>A1</t>
    <phoneticPr fontId="18"/>
  </si>
  <si>
    <t>A2</t>
    <phoneticPr fontId="18"/>
  </si>
  <si>
    <t>A3</t>
    <phoneticPr fontId="18"/>
  </si>
  <si>
    <t>A4</t>
    <phoneticPr fontId="18"/>
  </si>
  <si>
    <t>A5</t>
    <phoneticPr fontId="18"/>
  </si>
  <si>
    <t>A6</t>
    <phoneticPr fontId="18"/>
  </si>
  <si>
    <t>A7</t>
    <phoneticPr fontId="18"/>
  </si>
  <si>
    <t>A8</t>
    <phoneticPr fontId="18"/>
  </si>
  <si>
    <t>A9</t>
    <phoneticPr fontId="18"/>
  </si>
  <si>
    <t>A10</t>
    <phoneticPr fontId="18"/>
  </si>
  <si>
    <t>B1</t>
    <phoneticPr fontId="18"/>
  </si>
  <si>
    <t>B2</t>
    <phoneticPr fontId="18"/>
  </si>
  <si>
    <t>B3</t>
    <phoneticPr fontId="18"/>
  </si>
  <si>
    <t>C1</t>
    <phoneticPr fontId="18"/>
  </si>
  <si>
    <t>C2</t>
    <phoneticPr fontId="18"/>
  </si>
  <si>
    <t>C3</t>
    <phoneticPr fontId="18"/>
  </si>
  <si>
    <t>C4</t>
    <phoneticPr fontId="18"/>
  </si>
  <si>
    <t>C5</t>
    <phoneticPr fontId="18"/>
  </si>
  <si>
    <t>C6</t>
    <phoneticPr fontId="18"/>
  </si>
  <si>
    <t>デバイスID</t>
    <phoneticPr fontId="18"/>
  </si>
  <si>
    <t>出力平均</t>
    <rPh sb="0" eb="2">
      <t>シュツリョク</t>
    </rPh>
    <rPh sb="2" eb="4">
      <t>ヘイキン</t>
    </rPh>
    <phoneticPr fontId="18"/>
  </si>
  <si>
    <t>入力</t>
    <rPh sb="0" eb="2">
      <t>ニュウリョク</t>
    </rPh>
    <phoneticPr fontId="18"/>
  </si>
  <si>
    <t>出力</t>
    <rPh sb="0" eb="2">
      <t>シュツリョク</t>
    </rPh>
    <phoneticPr fontId="18"/>
  </si>
  <si>
    <t>標準偏差</t>
    <rPh sb="0" eb="2">
      <t>ヒョウジュン</t>
    </rPh>
    <rPh sb="2" eb="4">
      <t>ヘンサ</t>
    </rPh>
    <phoneticPr fontId="18"/>
  </si>
  <si>
    <t>標準誤差</t>
    <rPh sb="0" eb="2">
      <t>ヒョウジュン</t>
    </rPh>
    <rPh sb="2" eb="4">
      <t>ゴサ</t>
    </rPh>
    <phoneticPr fontId="18"/>
  </si>
  <si>
    <t>幅比</t>
    <rPh sb="0" eb="1">
      <t>ハバ</t>
    </rPh>
    <rPh sb="1" eb="2">
      <t>ヒ</t>
    </rPh>
    <phoneticPr fontId="18"/>
  </si>
  <si>
    <t>面積比</t>
    <rPh sb="0" eb="2">
      <t>メンセキ</t>
    </rPh>
    <rPh sb="2" eb="3">
      <t>ヒ</t>
    </rPh>
    <phoneticPr fontId="18"/>
  </si>
  <si>
    <t>長さ比</t>
    <rPh sb="0" eb="1">
      <t>ナガ</t>
    </rPh>
    <rPh sb="2" eb="3">
      <t>ヒ</t>
    </rPh>
    <phoneticPr fontId="18"/>
  </si>
  <si>
    <t>重心位置の比</t>
    <rPh sb="0" eb="2">
      <t>ジュウシン</t>
    </rPh>
    <rPh sb="2" eb="4">
      <t>イチ</t>
    </rPh>
    <rPh sb="5" eb="6">
      <t>ヒ</t>
    </rPh>
    <phoneticPr fontId="18"/>
  </si>
  <si>
    <t>area</t>
    <phoneticPr fontId="18"/>
  </si>
  <si>
    <t>max_width</t>
    <phoneticPr fontId="18"/>
  </si>
  <si>
    <t>max_height</t>
    <phoneticPr fontId="18"/>
  </si>
  <si>
    <t>center</t>
    <phoneticPr fontId="18"/>
  </si>
  <si>
    <t>ー＞今回はリファレンスがなかったため、出力間の相対的な差については議論できても、入出力間の絶対的な差については議論はできない（？）</t>
    <rPh sb="2" eb="4">
      <t>コンカイ</t>
    </rPh>
    <rPh sb="19" eb="21">
      <t>シュツリョク</t>
    </rPh>
    <rPh sb="21" eb="22">
      <t>カン</t>
    </rPh>
    <rPh sb="23" eb="26">
      <t>ソウタイテキ</t>
    </rPh>
    <rPh sb="27" eb="28">
      <t>サ</t>
    </rPh>
    <rPh sb="33" eb="35">
      <t>ギロン</t>
    </rPh>
    <rPh sb="40" eb="43">
      <t>ニュウシュツリョク</t>
    </rPh>
    <rPh sb="43" eb="44">
      <t>カン</t>
    </rPh>
    <rPh sb="45" eb="48">
      <t>ゼッタイテキ</t>
    </rPh>
    <rPh sb="49" eb="50">
      <t>サ</t>
    </rPh>
    <rPh sb="55" eb="57">
      <t>ギロン</t>
    </rPh>
    <phoneticPr fontId="18"/>
  </si>
  <si>
    <t xml:space="preserve">近似をすると、y = 0.1966x + 51.45、 R² = 0.535となった。（弱い相関）
</t>
    <rPh sb="0" eb="2">
      <t>キンジ</t>
    </rPh>
    <rPh sb="44" eb="45">
      <t>ヨワ</t>
    </rPh>
    <rPh sb="46" eb="48">
      <t>ソウカン</t>
    </rPh>
    <phoneticPr fontId="18"/>
  </si>
  <si>
    <t>Aの面積について</t>
    <rPh sb="2" eb="4">
      <t>メンセキ</t>
    </rPh>
    <phoneticPr fontId="18"/>
  </si>
  <si>
    <t>Aの幅について</t>
    <rPh sb="2" eb="3">
      <t>ハバ</t>
    </rPh>
    <phoneticPr fontId="18"/>
  </si>
  <si>
    <t>幅に関しては全部同じ入力だったが、出力は全体的に若干小さめの値が出る傾向にあった</t>
    <rPh sb="0" eb="1">
      <t>ハバ</t>
    </rPh>
    <rPh sb="2" eb="3">
      <t>カン</t>
    </rPh>
    <rPh sb="6" eb="8">
      <t>ゼンブ</t>
    </rPh>
    <rPh sb="8" eb="9">
      <t>オナ</t>
    </rPh>
    <rPh sb="10" eb="12">
      <t>ニュウリョク</t>
    </rPh>
    <rPh sb="17" eb="19">
      <t>シュツリョク</t>
    </rPh>
    <rPh sb="20" eb="23">
      <t>ゼンタイテキ</t>
    </rPh>
    <rPh sb="24" eb="26">
      <t>ジャッカン</t>
    </rPh>
    <rPh sb="26" eb="27">
      <t>チイ</t>
    </rPh>
    <rPh sb="30" eb="31">
      <t>アタイ</t>
    </rPh>
    <rPh sb="32" eb="33">
      <t>デ</t>
    </rPh>
    <rPh sb="34" eb="36">
      <t>ケイコウ</t>
    </rPh>
    <phoneticPr fontId="18"/>
  </si>
  <si>
    <t>ー＞これも絶対的な差に関する議論で、リファレンスがあるとどうなるか</t>
    <rPh sb="5" eb="8">
      <t>ゼッタイテキ</t>
    </rPh>
    <rPh sb="9" eb="10">
      <t>サ</t>
    </rPh>
    <rPh sb="11" eb="12">
      <t>カン</t>
    </rPh>
    <rPh sb="14" eb="16">
      <t>ギロン</t>
    </rPh>
    <phoneticPr fontId="18"/>
  </si>
  <si>
    <t>Aの長さについて</t>
    <rPh sb="2" eb="3">
      <t>ナガ</t>
    </rPh>
    <phoneticPr fontId="18"/>
  </si>
  <si>
    <t xml:space="preserve">近似をすると、y = 0.2175x + 15.3、 R² = 0.5202となった。（弱い相関）
</t>
    <rPh sb="0" eb="2">
      <t>キンジ</t>
    </rPh>
    <rPh sb="44" eb="45">
      <t>ヨワ</t>
    </rPh>
    <rPh sb="46" eb="48">
      <t>ソウカン</t>
    </rPh>
    <phoneticPr fontId="18"/>
  </si>
  <si>
    <t>入力が短いときは出力の方が長く、入力が長いときは出力の方が短い</t>
    <rPh sb="0" eb="2">
      <t>ニュウリョク</t>
    </rPh>
    <rPh sb="3" eb="4">
      <t>ミジカ</t>
    </rPh>
    <rPh sb="8" eb="10">
      <t>シュツリョク</t>
    </rPh>
    <rPh sb="11" eb="12">
      <t>ホウ</t>
    </rPh>
    <rPh sb="13" eb="14">
      <t>ナガ</t>
    </rPh>
    <rPh sb="16" eb="18">
      <t>ニュウリョク</t>
    </rPh>
    <rPh sb="19" eb="20">
      <t>ナガ</t>
    </rPh>
    <rPh sb="24" eb="26">
      <t>シュツリョク</t>
    </rPh>
    <rPh sb="27" eb="28">
      <t>ホウ</t>
    </rPh>
    <rPh sb="29" eb="30">
      <t>ミジカ</t>
    </rPh>
    <phoneticPr fontId="18"/>
  </si>
  <si>
    <t>ー＞入力の抵抗が小さいときは枠の存在感が大きく、実際より大きく感じるが、入力の抵抗が大きいときは抵抗感が支配的になったと考えられる</t>
    <rPh sb="2" eb="4">
      <t>ニュウリョク</t>
    </rPh>
    <rPh sb="5" eb="7">
      <t>テイコウ</t>
    </rPh>
    <rPh sb="8" eb="9">
      <t>チイ</t>
    </rPh>
    <rPh sb="14" eb="15">
      <t>ワク</t>
    </rPh>
    <rPh sb="16" eb="19">
      <t>ソンザイカン</t>
    </rPh>
    <rPh sb="20" eb="21">
      <t>オオ</t>
    </rPh>
    <rPh sb="24" eb="26">
      <t>ジッサイ</t>
    </rPh>
    <rPh sb="28" eb="29">
      <t>オオ</t>
    </rPh>
    <rPh sb="31" eb="32">
      <t>カン</t>
    </rPh>
    <rPh sb="36" eb="38">
      <t>ニュウリョク</t>
    </rPh>
    <rPh sb="39" eb="41">
      <t>テイコウ</t>
    </rPh>
    <rPh sb="42" eb="43">
      <t>オオ</t>
    </rPh>
    <rPh sb="48" eb="51">
      <t>テイコウカン</t>
    </rPh>
    <rPh sb="52" eb="55">
      <t>シハイテキ</t>
    </rPh>
    <rPh sb="60" eb="61">
      <t>カンガ</t>
    </rPh>
    <phoneticPr fontId="18"/>
  </si>
  <si>
    <t>Aの重心位置について</t>
    <rPh sb="2" eb="4">
      <t>ジュウシン</t>
    </rPh>
    <rPh sb="4" eb="6">
      <t>イチ</t>
    </rPh>
    <phoneticPr fontId="18"/>
  </si>
  <si>
    <t>入力の重心位置に出力の重心位置も少し依存しているように見えるが、弱い</t>
    <rPh sb="0" eb="2">
      <t>ニュウリョク</t>
    </rPh>
    <rPh sb="3" eb="5">
      <t>ジュウシン</t>
    </rPh>
    <rPh sb="5" eb="7">
      <t>イチ</t>
    </rPh>
    <rPh sb="8" eb="10">
      <t>シュツリョク</t>
    </rPh>
    <rPh sb="11" eb="13">
      <t>ジュウシン</t>
    </rPh>
    <rPh sb="13" eb="15">
      <t>イチ</t>
    </rPh>
    <rPh sb="16" eb="17">
      <t>スコ</t>
    </rPh>
    <rPh sb="18" eb="20">
      <t>イゾン</t>
    </rPh>
    <rPh sb="27" eb="28">
      <t>ミ</t>
    </rPh>
    <rPh sb="32" eb="33">
      <t>ヨワ</t>
    </rPh>
    <phoneticPr fontId="18"/>
  </si>
  <si>
    <t>Bの面積について</t>
    <rPh sb="2" eb="4">
      <t>メンセキ</t>
    </rPh>
    <phoneticPr fontId="18"/>
  </si>
  <si>
    <t>入力の面積が大きくなると出力の面積も大きくなる傾向が出た。</t>
    <rPh sb="0" eb="2">
      <t>ニュウリョク</t>
    </rPh>
    <rPh sb="3" eb="5">
      <t>メンセキ</t>
    </rPh>
    <rPh sb="6" eb="7">
      <t>オオ</t>
    </rPh>
    <rPh sb="12" eb="14">
      <t>シュツリョク</t>
    </rPh>
    <rPh sb="15" eb="17">
      <t>メンセキ</t>
    </rPh>
    <rPh sb="18" eb="19">
      <t>オオ</t>
    </rPh>
    <rPh sb="23" eb="25">
      <t>ケイコウ</t>
    </rPh>
    <rPh sb="26" eb="27">
      <t>デ</t>
    </rPh>
    <phoneticPr fontId="18"/>
  </si>
  <si>
    <t>入力の長さが大きくなると出力の長さも大きくなる傾向が出た。</t>
    <rPh sb="0" eb="2">
      <t>ニュウリョク</t>
    </rPh>
    <rPh sb="3" eb="4">
      <t>ナガ</t>
    </rPh>
    <rPh sb="6" eb="7">
      <t>オオ</t>
    </rPh>
    <rPh sb="12" eb="14">
      <t>シュツリョク</t>
    </rPh>
    <rPh sb="15" eb="16">
      <t>ナガ</t>
    </rPh>
    <rPh sb="18" eb="19">
      <t>オオ</t>
    </rPh>
    <rPh sb="23" eb="25">
      <t>ケイコウ</t>
    </rPh>
    <rPh sb="26" eb="27">
      <t>デ</t>
    </rPh>
    <phoneticPr fontId="18"/>
  </si>
  <si>
    <t>入力の面積が大きくなると出力の面積も大きくなる傾向が出た。ただ、全体として実際より小さく出る傾向が見て取れた。</t>
    <rPh sb="0" eb="2">
      <t>ニュウリョク</t>
    </rPh>
    <rPh sb="3" eb="5">
      <t>メンセキ</t>
    </rPh>
    <rPh sb="6" eb="7">
      <t>オオ</t>
    </rPh>
    <rPh sb="12" eb="14">
      <t>シュツリョク</t>
    </rPh>
    <rPh sb="15" eb="17">
      <t>メンセキ</t>
    </rPh>
    <rPh sb="18" eb="19">
      <t>オオ</t>
    </rPh>
    <rPh sb="23" eb="25">
      <t>ケイコウ</t>
    </rPh>
    <rPh sb="26" eb="27">
      <t>デ</t>
    </rPh>
    <rPh sb="32" eb="34">
      <t>ゼンタイ</t>
    </rPh>
    <rPh sb="37" eb="39">
      <t>ジッサイ</t>
    </rPh>
    <rPh sb="41" eb="42">
      <t>チイ</t>
    </rPh>
    <rPh sb="44" eb="45">
      <t>デ</t>
    </rPh>
    <rPh sb="46" eb="48">
      <t>ケイコウ</t>
    </rPh>
    <rPh sb="49" eb="50">
      <t>ミ</t>
    </rPh>
    <rPh sb="51" eb="52">
      <t>ト</t>
    </rPh>
    <phoneticPr fontId="18"/>
  </si>
  <si>
    <t xml:space="preserve">近似をすると、y = 0.1127x + 74.605、 R² = 0.9677となった。（強い相関）
</t>
    <rPh sb="0" eb="2">
      <t>キンジ</t>
    </rPh>
    <rPh sb="46" eb="47">
      <t>ツヨ</t>
    </rPh>
    <rPh sb="48" eb="50">
      <t>ソウカン</t>
    </rPh>
    <phoneticPr fontId="18"/>
  </si>
  <si>
    <t>入力が小さいときは出力の方が長く、入力が大きいときは出力の方が短い</t>
    <rPh sb="0" eb="2">
      <t>ニュウリョク</t>
    </rPh>
    <rPh sb="3" eb="4">
      <t>チイ</t>
    </rPh>
    <rPh sb="9" eb="11">
      <t>シュツリョク</t>
    </rPh>
    <rPh sb="12" eb="13">
      <t>ホウ</t>
    </rPh>
    <rPh sb="14" eb="15">
      <t>ナガ</t>
    </rPh>
    <rPh sb="17" eb="19">
      <t>ニュウリョク</t>
    </rPh>
    <rPh sb="20" eb="21">
      <t>オオ</t>
    </rPh>
    <rPh sb="26" eb="28">
      <t>シュツリョク</t>
    </rPh>
    <rPh sb="29" eb="30">
      <t>ホウ</t>
    </rPh>
    <rPh sb="31" eb="32">
      <t>ミジカ</t>
    </rPh>
    <phoneticPr fontId="18"/>
  </si>
  <si>
    <t>Bの幅、長さ、重心位置について</t>
    <rPh sb="2" eb="3">
      <t>ハバ</t>
    </rPh>
    <rPh sb="4" eb="5">
      <t>ナガ</t>
    </rPh>
    <rPh sb="7" eb="9">
      <t>ジュウシン</t>
    </rPh>
    <rPh sb="9" eb="11">
      <t>イチ</t>
    </rPh>
    <phoneticPr fontId="18"/>
  </si>
  <si>
    <t>それぞれの入力値に対してほぼ同じな出力が得られた</t>
    <rPh sb="5" eb="8">
      <t>ニュウリョクチ</t>
    </rPh>
    <rPh sb="9" eb="10">
      <t>タイ</t>
    </rPh>
    <rPh sb="14" eb="15">
      <t>オナ</t>
    </rPh>
    <rPh sb="17" eb="19">
      <t>シュツリョク</t>
    </rPh>
    <rPh sb="20" eb="21">
      <t>エ</t>
    </rPh>
    <phoneticPr fontId="18"/>
  </si>
  <si>
    <t>ー＞Bは幅が徐々に広がるグループであるが、幅を知覚するには手をねじる方向の回転がカギとなり、抵抗の発生する位置と回転軸の距離が短すぎて形状をうまく知覚できなかったと考えられる</t>
    <rPh sb="4" eb="5">
      <t>ハバ</t>
    </rPh>
    <rPh sb="6" eb="8">
      <t>ジョクリカエシ</t>
    </rPh>
    <rPh sb="9" eb="10">
      <t>ヒロ</t>
    </rPh>
    <rPh sb="21" eb="22">
      <t>ハバ</t>
    </rPh>
    <rPh sb="23" eb="25">
      <t>チカク</t>
    </rPh>
    <rPh sb="29" eb="30">
      <t>テ</t>
    </rPh>
    <rPh sb="34" eb="36">
      <t>ホウコウ</t>
    </rPh>
    <rPh sb="37" eb="39">
      <t>カイテン</t>
    </rPh>
    <rPh sb="46" eb="48">
      <t>テイコウ</t>
    </rPh>
    <rPh sb="49" eb="51">
      <t>ハッセイ</t>
    </rPh>
    <rPh sb="53" eb="55">
      <t>イチ</t>
    </rPh>
    <rPh sb="56" eb="58">
      <t>カイテン</t>
    </rPh>
    <rPh sb="58" eb="59">
      <t>ジク</t>
    </rPh>
    <rPh sb="60" eb="62">
      <t>キョリ</t>
    </rPh>
    <rPh sb="63" eb="64">
      <t>ミジカ</t>
    </rPh>
    <rPh sb="67" eb="69">
      <t>ケイジョウ</t>
    </rPh>
    <rPh sb="73" eb="75">
      <t>チカク</t>
    </rPh>
    <rPh sb="82" eb="83">
      <t>カンガ</t>
    </rPh>
    <phoneticPr fontId="18"/>
  </si>
  <si>
    <t>ー＞ただ、縦に振る向きで抵抗の大きさの違いは知覚できるため、面積の違いは出力で表現されているのでは</t>
    <rPh sb="5" eb="6">
      <t>タテ</t>
    </rPh>
    <rPh sb="7" eb="8">
      <t>フ</t>
    </rPh>
    <rPh sb="9" eb="10">
      <t>ム</t>
    </rPh>
    <rPh sb="12" eb="14">
      <t>テイコウ</t>
    </rPh>
    <rPh sb="15" eb="16">
      <t>オオ</t>
    </rPh>
    <rPh sb="19" eb="20">
      <t>チガ</t>
    </rPh>
    <rPh sb="22" eb="24">
      <t>チカク</t>
    </rPh>
    <rPh sb="30" eb="32">
      <t>メンセキ</t>
    </rPh>
    <rPh sb="33" eb="34">
      <t>チガ</t>
    </rPh>
    <rPh sb="36" eb="38">
      <t>シュツリョク</t>
    </rPh>
    <rPh sb="39" eb="41">
      <t>ヒョウゲン</t>
    </rPh>
    <phoneticPr fontId="18"/>
  </si>
  <si>
    <t>Cについて</t>
    <phoneticPr fontId="18"/>
  </si>
  <si>
    <t>複雑な形状は面積、幅、長さ、重心位置をパラメータとした評価に適していない</t>
    <rPh sb="0" eb="2">
      <t>フクザツ</t>
    </rPh>
    <rPh sb="3" eb="5">
      <t>ケイジョウ</t>
    </rPh>
    <rPh sb="6" eb="8">
      <t>メンセキ</t>
    </rPh>
    <rPh sb="9" eb="10">
      <t>ハバ</t>
    </rPh>
    <rPh sb="11" eb="12">
      <t>ナガ</t>
    </rPh>
    <rPh sb="14" eb="16">
      <t>ジュウシン</t>
    </rPh>
    <rPh sb="16" eb="18">
      <t>イチ</t>
    </rPh>
    <rPh sb="27" eb="29">
      <t>ヒョウカ</t>
    </rPh>
    <rPh sb="30" eb="31">
      <t>テキ</t>
    </rPh>
    <phoneticPr fontId="18"/>
  </si>
  <si>
    <t>形状一覧を見るに、複雑な形状はあまり知覚できない（？）</t>
    <rPh sb="0" eb="2">
      <t>ケイジョウ</t>
    </rPh>
    <rPh sb="2" eb="4">
      <t>イチラン</t>
    </rPh>
    <rPh sb="5" eb="6">
      <t>ミ</t>
    </rPh>
    <rPh sb="9" eb="11">
      <t>フクザツ</t>
    </rPh>
    <rPh sb="12" eb="14">
      <t>ケイジョウ</t>
    </rPh>
    <rPh sb="18" eb="20">
      <t>チカク</t>
    </rPh>
    <phoneticPr fontId="18"/>
  </si>
  <si>
    <t>概要</t>
  </si>
  <si>
    <t>回帰統計</t>
  </si>
  <si>
    <t>重相関 R</t>
  </si>
  <si>
    <t>重決定 R2</t>
  </si>
  <si>
    <t>補正 R2</t>
  </si>
  <si>
    <t>標準誤差</t>
  </si>
  <si>
    <t>観測数</t>
  </si>
  <si>
    <t>分散分析表</t>
  </si>
  <si>
    <t>回帰</t>
  </si>
  <si>
    <t>残差</t>
  </si>
  <si>
    <t>合計</t>
  </si>
  <si>
    <t>切片</t>
  </si>
  <si>
    <t>自由度</t>
  </si>
  <si>
    <t>変動</t>
  </si>
  <si>
    <t>分散</t>
  </si>
  <si>
    <t>観測された分散比</t>
  </si>
  <si>
    <t>有意 F</t>
  </si>
  <si>
    <t>係数</t>
  </si>
  <si>
    <t xml:space="preserve">t </t>
  </si>
  <si>
    <t>P-値</t>
  </si>
  <si>
    <t>下限 95%</t>
  </si>
  <si>
    <t>上限 95%</t>
  </si>
  <si>
    <t>下限 95.0%</t>
  </si>
  <si>
    <t>上限 95.0%</t>
  </si>
  <si>
    <t>X 値 1</t>
  </si>
  <si>
    <t>実際[㎝]</t>
    <rPh sb="0" eb="2">
      <t>ジッサイ</t>
    </rPh>
    <phoneticPr fontId="18"/>
  </si>
  <si>
    <t>知覚[㎝]</t>
    <rPh sb="0" eb="2">
      <t>チカク</t>
    </rPh>
    <phoneticPr fontId="18"/>
  </si>
  <si>
    <t>実際[㎝]</t>
    <rPh sb="0" eb="2">
      <t>ジッサイ</t>
    </rPh>
    <phoneticPr fontId="18"/>
  </si>
  <si>
    <t>知覚[㎝]</t>
    <rPh sb="0" eb="2">
      <t>チカク</t>
    </rPh>
    <phoneticPr fontId="18"/>
  </si>
  <si>
    <t>Aの幅</t>
    <rPh sb="2" eb="3">
      <t>ハバ</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</si>
</sst>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9">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vertical="center"/>
    </xf>
    <xf numFmtId="0" fontId="0" fillId="0" borderId="0" xfId="0" applyFill="1" applyBorder="1" applyAlignment="1">
      <alignment vertical="center"/>
    </xf>
    <xf numFmtId="0" fontId="0" fillId="0" borderId="10" xfId="0" applyFill="1" applyBorder="1" applyAlignment="1">
      <alignment vertical="center"/>
    </xf>
    <xf numFmtId="0" fontId="0" fillId="0" borderId="11" xfId="0" applyFont="1" applyFill="1" applyBorder="1" applyAlignment="1">
      <alignment horizontal="center" vertical="center"/>
    </xf>
    <xf numFmtId="0" fontId="0" fillId="0" borderId="11" xfId="0" applyFont="1" applyFill="1" applyBorder="1" applyAlignment="1">
      <alignment horizontal="centerContinuous" vertical="center"/>
    </xf>
    <xf numFmtId="0" fontId="0" fillId="0" borderId="12" xfId="0" applyBorder="1">
      <alignment vertical="center"/>
    </xf>
    <xf numFmtId="176" fontId="0" fillId="0" borderId="12" xfId="0" applyNumberFormat="1" applyBorder="1">
      <alignment vertical="center"/>
    </xf>
    <xf numFmtId="0" fontId="0" fillId="0" borderId="13" xfId="0" applyBorder="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デバイスごとの面積</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入力</c:v>
          </c:tx>
          <c:spPr>
            <a:solidFill>
              <a:schemeClr val="accent1"/>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area!$B$2:$T$2</c:f>
              <c:numCache>
                <c:formatCode>General</c:formatCode>
                <c:ptCount val="19"/>
                <c:pt idx="0">
                  <c:v>56</c:v>
                </c:pt>
                <c:pt idx="1">
                  <c:v>112</c:v>
                </c:pt>
                <c:pt idx="2">
                  <c:v>168</c:v>
                </c:pt>
                <c:pt idx="3">
                  <c:v>224</c:v>
                </c:pt>
                <c:pt idx="4">
                  <c:v>56</c:v>
                </c:pt>
                <c:pt idx="5">
                  <c:v>112</c:v>
                </c:pt>
                <c:pt idx="6">
                  <c:v>168</c:v>
                </c:pt>
                <c:pt idx="7">
                  <c:v>56</c:v>
                </c:pt>
                <c:pt idx="8">
                  <c:v>112</c:v>
                </c:pt>
                <c:pt idx="9">
                  <c:v>56</c:v>
                </c:pt>
                <c:pt idx="10">
                  <c:v>32</c:v>
                </c:pt>
                <c:pt idx="11">
                  <c:v>96</c:v>
                </c:pt>
                <c:pt idx="12">
                  <c:v>160</c:v>
                </c:pt>
                <c:pt idx="13">
                  <c:v>80</c:v>
                </c:pt>
                <c:pt idx="14">
                  <c:v>80</c:v>
                </c:pt>
                <c:pt idx="15">
                  <c:v>128</c:v>
                </c:pt>
                <c:pt idx="16">
                  <c:v>128</c:v>
                </c:pt>
                <c:pt idx="17">
                  <c:v>160</c:v>
                </c:pt>
                <c:pt idx="18">
                  <c:v>160</c:v>
                </c:pt>
              </c:numCache>
            </c:numRef>
          </c:val>
          <c:extLst>
            <c:ext xmlns:c16="http://schemas.microsoft.com/office/drawing/2014/chart" uri="{C3380CC4-5D6E-409C-BE32-E72D297353CC}">
              <c16:uniqueId val="{00000013-A40A-492B-B493-0F5E2553CD2C}"/>
            </c:ext>
          </c:extLst>
        </c:ser>
        <c:ser>
          <c:idx val="1"/>
          <c:order val="1"/>
          <c:tx>
            <c:v>出力平均</c:v>
          </c:tx>
          <c:spPr>
            <a:solidFill>
              <a:schemeClr val="accent2"/>
            </a:solidFill>
            <a:ln>
              <a:noFill/>
            </a:ln>
            <a:effectLst/>
          </c:spPr>
          <c:invertIfNegative val="0"/>
          <c:errBars>
            <c:errBarType val="both"/>
            <c:errValType val="cust"/>
            <c:noEndCap val="0"/>
            <c:plus>
              <c:numRef>
                <c:f>area!$B$26:$T$26</c:f>
                <c:numCache>
                  <c:formatCode>General</c:formatCode>
                  <c:ptCount val="19"/>
                  <c:pt idx="0">
                    <c:v>7.3462844170942718</c:v>
                  </c:pt>
                  <c:pt idx="1">
                    <c:v>8.8535155075317533</c:v>
                  </c:pt>
                  <c:pt idx="2">
                    <c:v>8.4794178052381319</c:v>
                  </c:pt>
                  <c:pt idx="3">
                    <c:v>14.234335804296375</c:v>
                  </c:pt>
                  <c:pt idx="4">
                    <c:v>9.9716440074105304</c:v>
                  </c:pt>
                  <c:pt idx="5">
                    <c:v>15.294219754362652</c:v>
                  </c:pt>
                  <c:pt idx="6">
                    <c:v>12.750562423095822</c:v>
                  </c:pt>
                  <c:pt idx="7">
                    <c:v>10.477318861536848</c:v>
                  </c:pt>
                  <c:pt idx="8">
                    <c:v>13.338724787151447</c:v>
                  </c:pt>
                  <c:pt idx="9">
                    <c:v>15.975375788348373</c:v>
                  </c:pt>
                  <c:pt idx="10">
                    <c:v>14.485764336791229</c:v>
                  </c:pt>
                  <c:pt idx="11">
                    <c:v>13.931769827495563</c:v>
                  </c:pt>
                  <c:pt idx="12">
                    <c:v>16.36716867776207</c:v>
                  </c:pt>
                  <c:pt idx="13">
                    <c:v>17.453863996864783</c:v>
                  </c:pt>
                  <c:pt idx="14">
                    <c:v>13.349472688186285</c:v>
                  </c:pt>
                  <c:pt idx="15">
                    <c:v>11.526514057415168</c:v>
                  </c:pt>
                  <c:pt idx="16">
                    <c:v>9.4011197541345517</c:v>
                  </c:pt>
                  <c:pt idx="17">
                    <c:v>9.3329918483895185</c:v>
                  </c:pt>
                  <c:pt idx="18">
                    <c:v>11.7740794701081</c:v>
                  </c:pt>
                </c:numCache>
              </c:numRef>
            </c:plus>
            <c:minus>
              <c:numRef>
                <c:f>area!$B$26:$T$26</c:f>
                <c:numCache>
                  <c:formatCode>General</c:formatCode>
                  <c:ptCount val="19"/>
                  <c:pt idx="0">
                    <c:v>7.3462844170942718</c:v>
                  </c:pt>
                  <c:pt idx="1">
                    <c:v>8.8535155075317533</c:v>
                  </c:pt>
                  <c:pt idx="2">
                    <c:v>8.4794178052381319</c:v>
                  </c:pt>
                  <c:pt idx="3">
                    <c:v>14.234335804296375</c:v>
                  </c:pt>
                  <c:pt idx="4">
                    <c:v>9.9716440074105304</c:v>
                  </c:pt>
                  <c:pt idx="5">
                    <c:v>15.294219754362652</c:v>
                  </c:pt>
                  <c:pt idx="6">
                    <c:v>12.750562423095822</c:v>
                  </c:pt>
                  <c:pt idx="7">
                    <c:v>10.477318861536848</c:v>
                  </c:pt>
                  <c:pt idx="8">
                    <c:v>13.338724787151447</c:v>
                  </c:pt>
                  <c:pt idx="9">
                    <c:v>15.975375788348373</c:v>
                  </c:pt>
                  <c:pt idx="10">
                    <c:v>14.485764336791229</c:v>
                  </c:pt>
                  <c:pt idx="11">
                    <c:v>13.931769827495563</c:v>
                  </c:pt>
                  <c:pt idx="12">
                    <c:v>16.36716867776207</c:v>
                  </c:pt>
                  <c:pt idx="13">
                    <c:v>17.453863996864783</c:v>
                  </c:pt>
                  <c:pt idx="14">
                    <c:v>13.349472688186285</c:v>
                  </c:pt>
                  <c:pt idx="15">
                    <c:v>11.526514057415168</c:v>
                  </c:pt>
                  <c:pt idx="16">
                    <c:v>9.4011197541345517</c:v>
                  </c:pt>
                  <c:pt idx="17">
                    <c:v>9.3329918483895185</c:v>
                  </c:pt>
                  <c:pt idx="18">
                    <c:v>11.7740794701081</c:v>
                  </c:pt>
                </c:numCache>
              </c:numRef>
            </c:minus>
            <c:spPr>
              <a:noFill/>
              <a:ln w="9525" cap="flat" cmpd="sng" algn="ctr">
                <a:solidFill>
                  <a:schemeClr val="tx1">
                    <a:lumMod val="65000"/>
                    <a:lumOff val="35000"/>
                  </a:schemeClr>
                </a:solidFill>
                <a:round/>
              </a:ln>
              <a:effectLst/>
            </c:spPr>
          </c:errBars>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area!$B$23:$T$23</c:f>
              <c:numCache>
                <c:formatCode>General</c:formatCode>
                <c:ptCount val="19"/>
                <c:pt idx="0">
                  <c:v>50.9</c:v>
                </c:pt>
                <c:pt idx="1">
                  <c:v>61.7</c:v>
                </c:pt>
                <c:pt idx="2">
                  <c:v>66.7</c:v>
                </c:pt>
                <c:pt idx="3">
                  <c:v>98.7</c:v>
                </c:pt>
                <c:pt idx="4">
                  <c:v>60.6</c:v>
                </c:pt>
                <c:pt idx="5">
                  <c:v>79.5</c:v>
                </c:pt>
                <c:pt idx="6">
                  <c:v>95.2</c:v>
                </c:pt>
                <c:pt idx="7">
                  <c:v>61.3</c:v>
                </c:pt>
                <c:pt idx="8">
                  <c:v>83.7</c:v>
                </c:pt>
                <c:pt idx="9">
                  <c:v>76.400000000000006</c:v>
                </c:pt>
                <c:pt idx="10">
                  <c:v>78.3</c:v>
                </c:pt>
                <c:pt idx="11">
                  <c:v>84.1</c:v>
                </c:pt>
                <c:pt idx="12">
                  <c:v>95</c:v>
                </c:pt>
                <c:pt idx="13">
                  <c:v>86.7</c:v>
                </c:pt>
                <c:pt idx="14">
                  <c:v>78.2</c:v>
                </c:pt>
                <c:pt idx="15">
                  <c:v>86.5</c:v>
                </c:pt>
                <c:pt idx="16">
                  <c:v>88.6</c:v>
                </c:pt>
                <c:pt idx="17">
                  <c:v>88.1</c:v>
                </c:pt>
                <c:pt idx="18">
                  <c:v>86.5</c:v>
                </c:pt>
              </c:numCache>
            </c:numRef>
          </c:val>
          <c:extLst>
            <c:ext xmlns:c16="http://schemas.microsoft.com/office/drawing/2014/chart" uri="{C3380CC4-5D6E-409C-BE32-E72D297353CC}">
              <c16:uniqueId val="{00000014-A40A-492B-B493-0F5E2553CD2C}"/>
            </c:ext>
          </c:extLst>
        </c:ser>
        <c:dLbls>
          <c:showLegendKey val="0"/>
          <c:showVal val="0"/>
          <c:showCatName val="0"/>
          <c:showSerName val="0"/>
          <c:showPercent val="0"/>
          <c:showBubbleSize val="0"/>
        </c:dLbls>
        <c:gapWidth val="219"/>
        <c:overlap val="-27"/>
        <c:axId val="543643384"/>
        <c:axId val="543646336"/>
      </c:barChart>
      <c:catAx>
        <c:axId val="54364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デバイス</a:t>
                </a:r>
                <a:r>
                  <a:rPr lang="en-US" altLang="ja-JP"/>
                  <a:t>ID</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6336"/>
        <c:crosses val="autoZero"/>
        <c:auto val="1"/>
        <c:lblAlgn val="ctr"/>
        <c:lblOffset val="100"/>
        <c:noMultiLvlLbl val="0"/>
      </c:catAx>
      <c:valAx>
        <c:axId val="54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面積</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A</a:t>
            </a:r>
            <a:r>
              <a:rPr lang="ja-JP" altLang="en-US" sz="1800">
                <a:solidFill>
                  <a:schemeClr val="tx1"/>
                </a:solidFill>
              </a:rPr>
              <a:t>の面積</a:t>
            </a:r>
            <a:endParaRPr lang="en-US" altLang="ja-JP" sz="1800">
              <a:solidFill>
                <a:schemeClr val="tx1"/>
              </a:solidFill>
            </a:endParaRPr>
          </a:p>
        </c:rich>
      </c:tx>
      <c:layout>
        <c:manualLayout>
          <c:xMode val="edge"/>
          <c:yMode val="edge"/>
          <c:x val="0.40536434811320227"/>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7430385155343958"/>
          <c:y val="0.10812932474349797"/>
          <c:w val="0.75942392802287528"/>
          <c:h val="0.75127183525887486"/>
        </c:manualLayout>
      </c:layout>
      <c:scatterChart>
        <c:scatterStyle val="lineMarker"/>
        <c:varyColors val="0"/>
        <c:ser>
          <c:idx val="0"/>
          <c:order val="0"/>
          <c:tx>
            <c:strRef>
              <c:f>Aについて!$A$1</c:f>
              <c:strCache>
                <c:ptCount val="1"/>
                <c:pt idx="0">
                  <c:v>Aの幅</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1446240288689992"/>
                  <c:y val="0.05"/>
                </c:manualLayout>
              </c:layout>
              <c:tx>
                <c:rich>
                  <a:bodyPr/>
                  <a:lstStyle/>
                  <a:p>
                    <a:r>
                      <a:rPr lang="en-US" altLang="ja-JP"/>
                      <a:t>A1</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40-4E57-A679-476C9411067D}"/>
                </c:ext>
              </c:extLst>
            </c:dLbl>
            <c:dLbl>
              <c:idx val="1"/>
              <c:layout>
                <c:manualLayout>
                  <c:x val="-0.10809453624506966"/>
                  <c:y val="3.3333333333333333E-2"/>
                </c:manualLayout>
              </c:layout>
              <c:tx>
                <c:rich>
                  <a:bodyPr/>
                  <a:lstStyle/>
                  <a:p>
                    <a:r>
                      <a:rPr lang="en-US" altLang="ja-JP"/>
                      <a:t>A2</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840-4E57-A679-476C9411067D}"/>
                </c:ext>
              </c:extLst>
            </c:dLbl>
            <c:dLbl>
              <c:idx val="2"/>
              <c:layout>
                <c:manualLayout>
                  <c:x val="-0.11446240288689992"/>
                  <c:y val="2.7777777777777728E-2"/>
                </c:manualLayout>
              </c:layout>
              <c:tx>
                <c:rich>
                  <a:bodyPr/>
                  <a:lstStyle/>
                  <a:p>
                    <a:r>
                      <a:rPr lang="en-US" altLang="ja-JP"/>
                      <a:t>A3</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40-4E57-A679-476C9411067D}"/>
                </c:ext>
              </c:extLst>
            </c:dLbl>
            <c:dLbl>
              <c:idx val="3"/>
              <c:layout>
                <c:manualLayout>
                  <c:x val="-0.11651168313937556"/>
                  <c:y val="-3.9308275144852106E-2"/>
                </c:manualLayout>
              </c:layout>
              <c:tx>
                <c:rich>
                  <a:bodyPr/>
                  <a:lstStyle/>
                  <a:p>
                    <a:r>
                      <a:rPr lang="en-US" altLang="ja-JP"/>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840-4E57-A679-476C9411067D}"/>
                </c:ext>
              </c:extLst>
            </c:dLbl>
            <c:dLbl>
              <c:idx val="4"/>
              <c:layout>
                <c:manualLayout>
                  <c:x val="-0.13674993613330602"/>
                  <c:y val="5.5555555555556061E-3"/>
                </c:manualLayout>
              </c:layout>
              <c:tx>
                <c:rich>
                  <a:bodyPr/>
                  <a:lstStyle/>
                  <a:p>
                    <a:r>
                      <a:rPr lang="en-US" altLang="ja-JP"/>
                      <a:t>A5</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40-4E57-A679-476C9411067D}"/>
                </c:ext>
              </c:extLst>
            </c:dLbl>
            <c:dLbl>
              <c:idx val="5"/>
              <c:layout>
                <c:manualLayout>
                  <c:x val="-0.1494856694169667"/>
                  <c:y val="-5.5555555555556061E-3"/>
                </c:manualLayout>
              </c:layout>
              <c:tx>
                <c:rich>
                  <a:bodyPr/>
                  <a:lstStyle/>
                  <a:p>
                    <a:r>
                      <a:rPr lang="en-US" altLang="ja-JP"/>
                      <a:t>A6</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40-4E57-A679-476C9411067D}"/>
                </c:ext>
              </c:extLst>
            </c:dLbl>
            <c:dLbl>
              <c:idx val="6"/>
              <c:layout>
                <c:manualLayout>
                  <c:x val="-0.11582841587956964"/>
                  <c:y val="-3.9098499480017826E-2"/>
                </c:manualLayout>
              </c:layout>
              <c:tx>
                <c:rich>
                  <a:bodyPr/>
                  <a:lstStyle/>
                  <a:p>
                    <a:r>
                      <a:rPr lang="en-US" altLang="ja-JP"/>
                      <a:t>A7</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840-4E57-A679-476C9411067D}"/>
                </c:ext>
              </c:extLst>
            </c:dLbl>
            <c:dLbl>
              <c:idx val="7"/>
              <c:layout>
                <c:manualLayout>
                  <c:x val="-0.15903746937971214"/>
                  <c:y val="-8.8888888888888934E-2"/>
                </c:manualLayout>
              </c:layout>
              <c:tx>
                <c:rich>
                  <a:bodyPr/>
                  <a:lstStyle/>
                  <a:p>
                    <a:r>
                      <a:rPr lang="en-US" altLang="ja-JP"/>
                      <a:t>A8</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40-4E57-A679-476C9411067D}"/>
                </c:ext>
              </c:extLst>
            </c:dLbl>
            <c:dLbl>
              <c:idx val="8"/>
              <c:layout>
                <c:manualLayout>
                  <c:x val="-0.11127846956598482"/>
                  <c:y val="-6.6666666666666666E-2"/>
                </c:manualLayout>
              </c:layout>
              <c:tx>
                <c:rich>
                  <a:bodyPr/>
                  <a:lstStyle/>
                  <a:p>
                    <a:r>
                      <a:rPr lang="en-US" altLang="ja-JP"/>
                      <a:t>A9</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40-4E57-A679-476C9411067D}"/>
                </c:ext>
              </c:extLst>
            </c:dLbl>
            <c:dLbl>
              <c:idx val="9"/>
              <c:layout>
                <c:manualLayout>
                  <c:x val="-0.10172666960323928"/>
                  <c:y val="-8.8888888888888934E-2"/>
                </c:manualLayout>
              </c:layout>
              <c:tx>
                <c:rich>
                  <a:bodyPr/>
                  <a:lstStyle/>
                  <a:p>
                    <a:r>
                      <a:rPr lang="en-US" altLang="ja-JP"/>
                      <a:t>A10</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40-4E57-A679-476C9411067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3.8202967166417634E-2"/>
                  <c:y val="-0.2294451635326405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ltLang="ja-JP" sz="1400" baseline="0"/>
                      <a:t>y = 0.1966x + 51.45</a:t>
                    </a:r>
                    <a:br>
                      <a:rPr lang="en-US" altLang="ja-JP" sz="1400" baseline="0"/>
                    </a:br>
                    <a:r>
                      <a:rPr lang="en-US" altLang="ja-JP" sz="1400" baseline="0"/>
                      <a:t>R² = 0.535</a:t>
                    </a:r>
                    <a:endParaRPr lang="en-US" altLang="ja-JP"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Aについて!$B$3:$B$12</c:f>
              <c:numCache>
                <c:formatCode>General</c:formatCode>
                <c:ptCount val="10"/>
                <c:pt idx="0">
                  <c:v>56</c:v>
                </c:pt>
                <c:pt idx="1">
                  <c:v>112</c:v>
                </c:pt>
                <c:pt idx="2">
                  <c:v>168</c:v>
                </c:pt>
                <c:pt idx="3">
                  <c:v>224</c:v>
                </c:pt>
                <c:pt idx="4">
                  <c:v>56</c:v>
                </c:pt>
                <c:pt idx="5">
                  <c:v>112</c:v>
                </c:pt>
                <c:pt idx="6">
                  <c:v>168</c:v>
                </c:pt>
                <c:pt idx="7">
                  <c:v>56</c:v>
                </c:pt>
                <c:pt idx="8">
                  <c:v>112</c:v>
                </c:pt>
                <c:pt idx="9">
                  <c:v>56</c:v>
                </c:pt>
              </c:numCache>
            </c:numRef>
          </c:xVal>
          <c:yVal>
            <c:numRef>
              <c:f>Aについて!$C$3:$C$12</c:f>
              <c:numCache>
                <c:formatCode>General</c:formatCode>
                <c:ptCount val="10"/>
                <c:pt idx="0">
                  <c:v>50.9</c:v>
                </c:pt>
                <c:pt idx="1">
                  <c:v>61.7</c:v>
                </c:pt>
                <c:pt idx="2">
                  <c:v>66.7</c:v>
                </c:pt>
                <c:pt idx="3">
                  <c:v>98.7</c:v>
                </c:pt>
                <c:pt idx="4">
                  <c:v>60.6</c:v>
                </c:pt>
                <c:pt idx="5">
                  <c:v>79.5</c:v>
                </c:pt>
                <c:pt idx="6">
                  <c:v>95.2</c:v>
                </c:pt>
                <c:pt idx="7">
                  <c:v>61.3</c:v>
                </c:pt>
                <c:pt idx="8">
                  <c:v>83.7</c:v>
                </c:pt>
                <c:pt idx="9">
                  <c:v>76.400000000000006</c:v>
                </c:pt>
              </c:numCache>
            </c:numRef>
          </c:yVal>
          <c:smooth val="0"/>
          <c:extLst>
            <c:ext xmlns:c16="http://schemas.microsoft.com/office/drawing/2014/chart" uri="{C3380CC4-5D6E-409C-BE32-E72D297353CC}">
              <c16:uniqueId val="{00000000-2B85-475A-95A8-083FB310C849}"/>
            </c:ext>
          </c:extLst>
        </c:ser>
        <c:dLbls>
          <c:showLegendKey val="0"/>
          <c:showVal val="0"/>
          <c:showCatName val="0"/>
          <c:showSerName val="0"/>
          <c:showPercent val="0"/>
          <c:showBubbleSize val="0"/>
        </c:dLbls>
        <c:axId val="588891768"/>
        <c:axId val="588892096"/>
      </c:scatterChart>
      <c:valAx>
        <c:axId val="588891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実際の面積</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892096"/>
        <c:crosses val="autoZero"/>
        <c:crossBetween val="midCat"/>
      </c:valAx>
      <c:valAx>
        <c:axId val="588892096"/>
        <c:scaling>
          <c:orientation val="minMax"/>
          <c:max val="2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知覚した面積</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891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A</a:t>
            </a:r>
            <a:r>
              <a:rPr lang="ja-JP" altLang="en-US" sz="1800">
                <a:solidFill>
                  <a:schemeClr val="tx1"/>
                </a:solidFill>
              </a:rPr>
              <a:t>の重心位置</a:t>
            </a:r>
          </a:p>
        </c:rich>
      </c:tx>
      <c:layout>
        <c:manualLayout>
          <c:xMode val="edge"/>
          <c:yMode val="edge"/>
          <c:x val="0.34132199458832618"/>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6118722017111603"/>
          <c:y val="9.7209480122324166E-2"/>
          <c:w val="0.74774204152196477"/>
          <c:h val="0.7463368971080449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9.1467164668835338E-2"/>
                  <c:y val="-5.5005500550055007E-2"/>
                </c:manualLayout>
              </c:layout>
              <c:tx>
                <c:rich>
                  <a:bodyPr/>
                  <a:lstStyle/>
                  <a:p>
                    <a:r>
                      <a:rPr lang="en-US" altLang="ja-JP"/>
                      <a:t>A1</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0C-41A6-8377-FBE6FF300417}"/>
                </c:ext>
              </c:extLst>
            </c:dLbl>
            <c:dLbl>
              <c:idx val="1"/>
              <c:layout>
                <c:manualLayout>
                  <c:x val="-8.8452112398349755E-2"/>
                  <c:y val="-3.3003300330033E-2"/>
                </c:manualLayout>
              </c:layout>
              <c:tx>
                <c:rich>
                  <a:bodyPr/>
                  <a:lstStyle/>
                  <a:p>
                    <a:r>
                      <a:rPr lang="en-US" altLang="ja-JP"/>
                      <a:t>A2</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0C-41A6-8377-FBE6FF300417}"/>
                </c:ext>
              </c:extLst>
            </c:dLbl>
            <c:dLbl>
              <c:idx val="2"/>
              <c:layout>
                <c:manualLayout>
                  <c:x val="-8.5278373166259705E-2"/>
                  <c:y val="-7.1507150715071507E-2"/>
                </c:manualLayout>
              </c:layout>
              <c:tx>
                <c:rich>
                  <a:bodyPr/>
                  <a:lstStyle/>
                  <a:p>
                    <a:r>
                      <a:rPr lang="en-US" altLang="ja-JP"/>
                      <a:t>A3</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0C-41A6-8377-FBE6FF300417}"/>
                </c:ext>
              </c:extLst>
            </c:dLbl>
            <c:dLbl>
              <c:idx val="3"/>
              <c:layout>
                <c:manualLayout>
                  <c:x val="-8.5119686204655196E-2"/>
                  <c:y val="-6.0506050605060507E-2"/>
                </c:manualLayout>
              </c:layout>
              <c:tx>
                <c:rich>
                  <a:bodyPr/>
                  <a:lstStyle/>
                  <a:p>
                    <a:r>
                      <a:rPr lang="en-US" altLang="ja-JP"/>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0C-41A6-8377-FBE6FF300417}"/>
                </c:ext>
              </c:extLst>
            </c:dLbl>
            <c:dLbl>
              <c:idx val="4"/>
              <c:layout>
                <c:manualLayout>
                  <c:x val="-7.893089470207966E-2"/>
                  <c:y val="8.250825082508241E-2"/>
                </c:manualLayout>
              </c:layout>
              <c:tx>
                <c:rich>
                  <a:bodyPr/>
                  <a:lstStyle/>
                  <a:p>
                    <a:r>
                      <a:rPr lang="en-US" altLang="ja-JP"/>
                      <a:t>A5</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0C-41A6-8377-FBE6FF300417}"/>
                </c:ext>
              </c:extLst>
            </c:dLbl>
            <c:dLbl>
              <c:idx val="5"/>
              <c:layout>
                <c:manualLayout>
                  <c:x val="-7.8772207740475095E-2"/>
                  <c:y val="0.11001100110011001"/>
                </c:manualLayout>
              </c:layout>
              <c:tx>
                <c:rich>
                  <a:bodyPr/>
                  <a:lstStyle/>
                  <a:p>
                    <a:r>
                      <a:rPr lang="en-US" altLang="ja-JP"/>
                      <a:t>A6</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0C-41A6-8377-FBE6FF300417}"/>
                </c:ext>
              </c:extLst>
            </c:dLbl>
            <c:dLbl>
              <c:idx val="6"/>
              <c:layout>
                <c:manualLayout>
                  <c:x val="-6.9409229574226849E-2"/>
                  <c:y val="-8.2158015962290429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r>
                      <a:rPr lang="en-US" altLang="ja-JP" sz="1100"/>
                      <a:t>A7</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15:layout>
                    <c:manualLayout>
                      <c:w val="6.3062198541629325E-2"/>
                      <c:h val="6.0423758911324205E-2"/>
                    </c:manualLayout>
                  </c15:layout>
                </c:ext>
                <c:ext xmlns:c16="http://schemas.microsoft.com/office/drawing/2014/chart" uri="{C3380CC4-5D6E-409C-BE32-E72D297353CC}">
                  <c16:uniqueId val="{00000007-A20C-41A6-8377-FBE6FF300417}"/>
                </c:ext>
              </c:extLst>
            </c:dLbl>
            <c:dLbl>
              <c:idx val="7"/>
              <c:layout>
                <c:manualLayout>
                  <c:x val="-8.1945946972565145E-2"/>
                  <c:y val="5.5005500550055007E-2"/>
                </c:manualLayout>
              </c:layout>
              <c:tx>
                <c:rich>
                  <a:bodyPr/>
                  <a:lstStyle/>
                  <a:p>
                    <a:r>
                      <a:rPr lang="en-US" altLang="ja-JP"/>
                      <a:t>A8</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0C-41A6-8377-FBE6FF300417}"/>
                </c:ext>
              </c:extLst>
            </c:dLbl>
            <c:dLbl>
              <c:idx val="8"/>
              <c:layout>
                <c:manualLayout>
                  <c:x val="-4.8780371997224105E-2"/>
                  <c:y val="-8.8008800880088014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r>
                      <a:rPr lang="en-US" altLang="ja-JP" sz="1100"/>
                      <a:t>A9</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15:layout>
                    <c:manualLayout>
                      <c:w val="7.258341623789949E-2"/>
                      <c:h val="8.2425959131346205E-2"/>
                    </c:manualLayout>
                  </c15:layout>
                </c:ext>
                <c:ext xmlns:c16="http://schemas.microsoft.com/office/drawing/2014/chart" uri="{C3380CC4-5D6E-409C-BE32-E72D297353CC}">
                  <c16:uniqueId val="{00000009-A20C-41A6-8377-FBE6FF300417}"/>
                </c:ext>
              </c:extLst>
            </c:dLbl>
            <c:dLbl>
              <c:idx val="9"/>
              <c:layout>
                <c:manualLayout>
                  <c:x val="-9.3085771677201237E-2"/>
                  <c:y val="6.6006600660065903E-2"/>
                </c:manualLayout>
              </c:layout>
              <c:tx>
                <c:rich>
                  <a:bodyPr/>
                  <a:lstStyle/>
                  <a:p>
                    <a:r>
                      <a:rPr lang="en-US" altLang="ja-JP"/>
                      <a:t>A10</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0C-41A6-8377-FBE6FF30041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5.2655768241571272E-3"/>
                  <c:y val="-0.26767951311131977"/>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rendlineLbl>
          </c:trendline>
          <c:xVal>
            <c:numRef>
              <c:f>Aについて!$H$3:$H$12</c:f>
              <c:numCache>
                <c:formatCode>General</c:formatCode>
                <c:ptCount val="10"/>
                <c:pt idx="0">
                  <c:v>4</c:v>
                </c:pt>
                <c:pt idx="1">
                  <c:v>8</c:v>
                </c:pt>
                <c:pt idx="2">
                  <c:v>12</c:v>
                </c:pt>
                <c:pt idx="3">
                  <c:v>16</c:v>
                </c:pt>
                <c:pt idx="4">
                  <c:v>12</c:v>
                </c:pt>
                <c:pt idx="5">
                  <c:v>16</c:v>
                </c:pt>
                <c:pt idx="6">
                  <c:v>20</c:v>
                </c:pt>
                <c:pt idx="7">
                  <c:v>20</c:v>
                </c:pt>
                <c:pt idx="8">
                  <c:v>24</c:v>
                </c:pt>
                <c:pt idx="9">
                  <c:v>28</c:v>
                </c:pt>
              </c:numCache>
            </c:numRef>
          </c:xVal>
          <c:yVal>
            <c:numRef>
              <c:f>Aについて!$I$3:$I$12</c:f>
              <c:numCache>
                <c:formatCode>General</c:formatCode>
                <c:ptCount val="10"/>
                <c:pt idx="0">
                  <c:v>7.4785320491214993</c:v>
                </c:pt>
                <c:pt idx="1">
                  <c:v>9.4027135290094996</c:v>
                </c:pt>
                <c:pt idx="2">
                  <c:v>9.365684304809001</c:v>
                </c:pt>
                <c:pt idx="3">
                  <c:v>11.306653926870496</c:v>
                </c:pt>
                <c:pt idx="4">
                  <c:v>7.5533950450860017</c:v>
                </c:pt>
                <c:pt idx="5">
                  <c:v>8.667012350990003</c:v>
                </c:pt>
                <c:pt idx="6">
                  <c:v>11.4804540731185</c:v>
                </c:pt>
                <c:pt idx="7">
                  <c:v>7.5164175655189993</c:v>
                </c:pt>
                <c:pt idx="8">
                  <c:v>10.196654389590503</c:v>
                </c:pt>
                <c:pt idx="9">
                  <c:v>9.2238883710370008</c:v>
                </c:pt>
              </c:numCache>
            </c:numRef>
          </c:yVal>
          <c:smooth val="0"/>
          <c:extLst>
            <c:ext xmlns:c16="http://schemas.microsoft.com/office/drawing/2014/chart" uri="{C3380CC4-5D6E-409C-BE32-E72D297353CC}">
              <c16:uniqueId val="{00000000-8687-4B25-B5D8-62C221362BBF}"/>
            </c:ext>
          </c:extLst>
        </c:ser>
        <c:dLbls>
          <c:dLblPos val="l"/>
          <c:showLegendKey val="0"/>
          <c:showVal val="1"/>
          <c:showCatName val="0"/>
          <c:showSerName val="0"/>
          <c:showPercent val="0"/>
          <c:showBubbleSize val="0"/>
        </c:dLbls>
        <c:axId val="603164304"/>
        <c:axId val="603163320"/>
      </c:scatterChart>
      <c:valAx>
        <c:axId val="60316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実際の重心位置</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3163320"/>
        <c:crosses val="autoZero"/>
        <c:crossBetween val="midCat"/>
        <c:majorUnit val="5"/>
      </c:valAx>
      <c:valAx>
        <c:axId val="60316332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知覚した重心位置</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316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A1</a:t>
            </a:r>
            <a:r>
              <a:rPr lang="ja-JP" altLang="en-US" sz="1800">
                <a:solidFill>
                  <a:schemeClr val="tx1"/>
                </a:solidFill>
              </a:rPr>
              <a:t>～</a:t>
            </a:r>
            <a:r>
              <a:rPr lang="en-US" altLang="ja-JP" sz="1800">
                <a:solidFill>
                  <a:schemeClr val="tx1"/>
                </a:solidFill>
              </a:rPr>
              <a:t>A4</a:t>
            </a:r>
            <a:r>
              <a:rPr lang="ja-JP" altLang="en-US" sz="1800">
                <a:solidFill>
                  <a:schemeClr val="tx1"/>
                </a:solidFill>
              </a:rPr>
              <a:t>の長さ</a:t>
            </a:r>
            <a:endParaRPr lang="en-US" altLang="ja-JP" sz="1800">
              <a:solidFill>
                <a:schemeClr val="tx1"/>
              </a:solidFill>
            </a:endParaRPr>
          </a:p>
        </c:rich>
      </c:tx>
      <c:layout>
        <c:manualLayout>
          <c:xMode val="edge"/>
          <c:yMode val="edge"/>
          <c:x val="0.33309490197032943"/>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5726094999330645"/>
          <c:y val="0.10037979491074819"/>
          <c:w val="0.77102343949664731"/>
          <c:h val="0.75177262545941725"/>
        </c:manualLayout>
      </c:layout>
      <c:scatterChart>
        <c:scatterStyle val="lineMarker"/>
        <c:varyColors val="0"/>
        <c:ser>
          <c:idx val="0"/>
          <c:order val="0"/>
          <c:tx>
            <c:strRef>
              <c:f>Aについて!$F$1</c:f>
              <c:strCache>
                <c:ptCount val="1"/>
                <c:pt idx="0">
                  <c:v>max_height</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0.13275915214954129"/>
                  <c:y val="-6.0506050605060507E-2"/>
                </c:manualLayout>
              </c:layout>
              <c:tx>
                <c:rich>
                  <a:bodyPr/>
                  <a:lstStyle/>
                  <a:p>
                    <a:r>
                      <a:rPr lang="en-US" altLang="ja-JP"/>
                      <a:t>A1</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92-4AE5-990A-93888936D144}"/>
                </c:ext>
              </c:extLst>
            </c:dLbl>
            <c:dLbl>
              <c:idx val="1"/>
              <c:layout>
                <c:manualLayout>
                  <c:x val="-0.11747365262910542"/>
                  <c:y val="-6.0506050605060507E-2"/>
                </c:manualLayout>
              </c:layout>
              <c:tx>
                <c:rich>
                  <a:bodyPr/>
                  <a:lstStyle/>
                  <a:p>
                    <a:r>
                      <a:rPr lang="en-US" altLang="ja-JP"/>
                      <a:t>A2</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92-4AE5-990A-93888936D144}"/>
                </c:ext>
              </c:extLst>
            </c:dLbl>
            <c:dLbl>
              <c:idx val="2"/>
              <c:layout>
                <c:manualLayout>
                  <c:x val="-0.13275915214954129"/>
                  <c:y val="-8.8008800880088028E-2"/>
                </c:manualLayout>
              </c:layout>
              <c:tx>
                <c:rich>
                  <a:bodyPr/>
                  <a:lstStyle/>
                  <a:p>
                    <a:r>
                      <a:rPr lang="en-US" altLang="ja-JP"/>
                      <a:t>A3</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92-4AE5-990A-93888936D144}"/>
                </c:ext>
              </c:extLst>
            </c:dLbl>
            <c:dLbl>
              <c:idx val="3"/>
              <c:layout>
                <c:manualLayout>
                  <c:x val="-0.13592385184321343"/>
                  <c:y val="-5.5005500550055028E-2"/>
                </c:manualLayout>
              </c:layout>
              <c:tx>
                <c:rich>
                  <a:bodyPr/>
                  <a:lstStyle/>
                  <a:p>
                    <a:r>
                      <a:rPr lang="en-US" altLang="ja-JP"/>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92-4AE5-990A-93888936D1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4.699856393530407E-2"/>
                  <c:y val="-0.22363251403297338"/>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rendlineLbl>
          </c:trendline>
          <c:errBars>
            <c:errDir val="y"/>
            <c:errBarType val="both"/>
            <c:errValType val="cust"/>
            <c:noEndCap val="0"/>
            <c:plus>
              <c:numRef>
                <c:f>max_height!$B$26:$E$26</c:f>
                <c:numCache>
                  <c:formatCode>General</c:formatCode>
                  <c:ptCount val="4"/>
                  <c:pt idx="0">
                    <c:v>1.548513718648338</c:v>
                  </c:pt>
                  <c:pt idx="1">
                    <c:v>1.3455579942126141</c:v>
                  </c:pt>
                  <c:pt idx="2">
                    <c:v>1.1823259858609658</c:v>
                  </c:pt>
                  <c:pt idx="3">
                    <c:v>1.592085689309864</c:v>
                  </c:pt>
                </c:numCache>
              </c:numRef>
            </c:plus>
            <c:minus>
              <c:numRef>
                <c:f>max_height!$B$26:$E$26</c:f>
                <c:numCache>
                  <c:formatCode>General</c:formatCode>
                  <c:ptCount val="4"/>
                  <c:pt idx="0">
                    <c:v>1.548513718648338</c:v>
                  </c:pt>
                  <c:pt idx="1">
                    <c:v>1.3455579942126141</c:v>
                  </c:pt>
                  <c:pt idx="2">
                    <c:v>1.1823259858609658</c:v>
                  </c:pt>
                  <c:pt idx="3">
                    <c:v>1.592085689309864</c:v>
                  </c:pt>
                </c:numCache>
              </c:numRef>
            </c:minus>
            <c:spPr>
              <a:noFill/>
              <a:ln w="9525" cap="flat" cmpd="sng" algn="ctr">
                <a:solidFill>
                  <a:schemeClr val="tx1">
                    <a:lumMod val="65000"/>
                    <a:lumOff val="35000"/>
                  </a:schemeClr>
                </a:solidFill>
                <a:round/>
              </a:ln>
              <a:effectLst/>
            </c:spPr>
          </c:errBars>
          <c:xVal>
            <c:numRef>
              <c:f>Aについて!$F$3:$F$6</c:f>
              <c:numCache>
                <c:formatCode>General</c:formatCode>
                <c:ptCount val="4"/>
                <c:pt idx="0">
                  <c:v>8</c:v>
                </c:pt>
                <c:pt idx="1">
                  <c:v>16</c:v>
                </c:pt>
                <c:pt idx="2">
                  <c:v>24</c:v>
                </c:pt>
                <c:pt idx="3">
                  <c:v>32</c:v>
                </c:pt>
              </c:numCache>
            </c:numRef>
          </c:xVal>
          <c:yVal>
            <c:numRef>
              <c:f>Aについて!$G$3:$G$6</c:f>
              <c:numCache>
                <c:formatCode>General</c:formatCode>
                <c:ptCount val="4"/>
                <c:pt idx="0">
                  <c:v>16.2</c:v>
                </c:pt>
                <c:pt idx="1">
                  <c:v>18</c:v>
                </c:pt>
                <c:pt idx="2">
                  <c:v>19.2</c:v>
                </c:pt>
                <c:pt idx="3">
                  <c:v>21.2</c:v>
                </c:pt>
              </c:numCache>
            </c:numRef>
          </c:yVal>
          <c:smooth val="0"/>
          <c:extLst>
            <c:ext xmlns:c16="http://schemas.microsoft.com/office/drawing/2014/chart" uri="{C3380CC4-5D6E-409C-BE32-E72D297353CC}">
              <c16:uniqueId val="{00000000-9372-413A-87A2-8E27D0EEACF6}"/>
            </c:ext>
          </c:extLst>
        </c:ser>
        <c:dLbls>
          <c:dLblPos val="l"/>
          <c:showLegendKey val="0"/>
          <c:showVal val="1"/>
          <c:showCatName val="0"/>
          <c:showSerName val="0"/>
          <c:showPercent val="0"/>
          <c:showBubbleSize val="0"/>
        </c:dLbls>
        <c:axId val="600227120"/>
        <c:axId val="600223512"/>
      </c:scatterChart>
      <c:valAx>
        <c:axId val="60022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実際の長さ</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0223512"/>
        <c:crosses val="autoZero"/>
        <c:crossBetween val="midCat"/>
        <c:majorUnit val="5"/>
      </c:valAx>
      <c:valAx>
        <c:axId val="60022351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知覚した長さ</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022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A</a:t>
            </a:r>
            <a:r>
              <a:rPr lang="ja-JP" altLang="en-US" sz="1800">
                <a:solidFill>
                  <a:schemeClr val="tx1"/>
                </a:solidFill>
              </a:rPr>
              <a:t>の幅</a:t>
            </a:r>
          </a:p>
        </c:rich>
      </c:tx>
      <c:overlay val="0"/>
      <c:spPr>
        <a:noFill/>
        <a:ln>
          <a:noFill/>
        </a:ln>
        <a:effectLst/>
      </c:spPr>
    </c:title>
    <c:autoTitleDeleted val="0"/>
    <c:plotArea>
      <c:layout/>
      <c:barChart>
        <c:barDir val="col"/>
        <c:grouping val="clustered"/>
        <c:varyColors val="0"/>
        <c:ser>
          <c:idx val="5"/>
          <c:order val="1"/>
          <c:tx>
            <c:strRef>
              <c:f>Aについて!$E$2</c:f>
              <c:strCache>
                <c:ptCount val="1"/>
                <c:pt idx="0">
                  <c:v>知覚[㎝]</c:v>
                </c:pt>
              </c:strCache>
            </c:strRef>
          </c:tx>
          <c:spPr>
            <a:solidFill>
              <a:schemeClr val="accent1"/>
            </a:solidFill>
          </c:spPr>
          <c:invertIfNegative val="0"/>
          <c:errBars>
            <c:errBarType val="both"/>
            <c:errValType val="cust"/>
            <c:noEndCap val="0"/>
            <c:plus>
              <c:numRef>
                <c:f>max_width!$B$26:$K$26</c:f>
                <c:numCache>
                  <c:formatCode>General</c:formatCode>
                  <c:ptCount val="10"/>
                  <c:pt idx="0">
                    <c:v>1.737966143453167</c:v>
                  </c:pt>
                  <c:pt idx="1">
                    <c:v>1.5721256143732347</c:v>
                  </c:pt>
                  <c:pt idx="2">
                    <c:v>1.7645634617452315</c:v>
                  </c:pt>
                  <c:pt idx="3">
                    <c:v>2.0946045977827494</c:v>
                  </c:pt>
                  <c:pt idx="4">
                    <c:v>2.6560754586617565</c:v>
                  </c:pt>
                  <c:pt idx="5">
                    <c:v>1.99736668746891</c:v>
                  </c:pt>
                  <c:pt idx="6">
                    <c:v>2.0737710374555514</c:v>
                  </c:pt>
                  <c:pt idx="7">
                    <c:v>1.8115128890980656</c:v>
                  </c:pt>
                  <c:pt idx="8">
                    <c:v>1.5483437670790783</c:v>
                  </c:pt>
                  <c:pt idx="9">
                    <c:v>1.785909763736826</c:v>
                  </c:pt>
                </c:numCache>
              </c:numRef>
            </c:plus>
            <c:minus>
              <c:numRef>
                <c:f>max_width!$B$26:$K$26</c:f>
                <c:numCache>
                  <c:formatCode>General</c:formatCode>
                  <c:ptCount val="10"/>
                  <c:pt idx="0">
                    <c:v>1.737966143453167</c:v>
                  </c:pt>
                  <c:pt idx="1">
                    <c:v>1.5721256143732347</c:v>
                  </c:pt>
                  <c:pt idx="2">
                    <c:v>1.7645634617452315</c:v>
                  </c:pt>
                  <c:pt idx="3">
                    <c:v>2.0946045977827494</c:v>
                  </c:pt>
                  <c:pt idx="4">
                    <c:v>2.6560754586617565</c:v>
                  </c:pt>
                  <c:pt idx="5">
                    <c:v>1.99736668746891</c:v>
                  </c:pt>
                  <c:pt idx="6">
                    <c:v>2.0737710374555514</c:v>
                  </c:pt>
                  <c:pt idx="7">
                    <c:v>1.8115128890980656</c:v>
                  </c:pt>
                  <c:pt idx="8">
                    <c:v>1.5483437670790783</c:v>
                  </c:pt>
                  <c:pt idx="9">
                    <c:v>1.785909763736826</c:v>
                  </c:pt>
                </c:numCache>
              </c:numRef>
            </c:minus>
          </c:errBars>
          <c:val>
            <c:numRef>
              <c:f>Aについて!$E$3:$E$12</c:f>
              <c:numCache>
                <c:formatCode>0.0</c:formatCode>
                <c:ptCount val="10"/>
                <c:pt idx="0">
                  <c:v>18.899999999999999</c:v>
                </c:pt>
                <c:pt idx="1">
                  <c:v>19.2</c:v>
                </c:pt>
                <c:pt idx="2">
                  <c:v>20.2</c:v>
                </c:pt>
                <c:pt idx="3">
                  <c:v>22.8</c:v>
                </c:pt>
                <c:pt idx="4">
                  <c:v>20.6</c:v>
                </c:pt>
                <c:pt idx="5">
                  <c:v>21</c:v>
                </c:pt>
                <c:pt idx="6">
                  <c:v>23.7</c:v>
                </c:pt>
                <c:pt idx="7">
                  <c:v>20.5</c:v>
                </c:pt>
                <c:pt idx="8">
                  <c:v>21.5</c:v>
                </c:pt>
                <c:pt idx="9">
                  <c:v>19</c:v>
                </c:pt>
              </c:numCache>
            </c:numRef>
          </c:val>
          <c:extLst>
            <c:ext xmlns:c16="http://schemas.microsoft.com/office/drawing/2014/chart" uri="{C3380CC4-5D6E-409C-BE32-E72D297353CC}">
              <c16:uniqueId val="{00000030-AD8F-4A34-8FEF-6CFB8A83F407}"/>
            </c:ext>
          </c:extLst>
        </c:ser>
        <c:dLbls>
          <c:showLegendKey val="0"/>
          <c:showVal val="0"/>
          <c:showCatName val="0"/>
          <c:showSerName val="0"/>
          <c:showPercent val="0"/>
          <c:showBubbleSize val="0"/>
        </c:dLbls>
        <c:gapWidth val="150"/>
        <c:axId val="601358096"/>
        <c:axId val="601363672"/>
      </c:barChart>
      <c:lineChart>
        <c:grouping val="standard"/>
        <c:varyColors val="0"/>
        <c:ser>
          <c:idx val="2"/>
          <c:order val="0"/>
          <c:tx>
            <c:strRef>
              <c:f>Aについて!$D$2</c:f>
              <c:strCache>
                <c:ptCount val="1"/>
                <c:pt idx="0">
                  <c:v>実際[㎝]</c:v>
                </c:pt>
              </c:strCache>
            </c:strRef>
          </c:tx>
          <c:spPr>
            <a:ln w="28575" cap="rnd">
              <a:solidFill>
                <a:schemeClr val="bg1">
                  <a:lumMod val="65000"/>
                </a:schemeClr>
              </a:solidFill>
              <a:round/>
            </a:ln>
            <a:effectLst/>
          </c:spPr>
          <c:marker>
            <c:symbol val="none"/>
          </c:marker>
          <c:cat>
            <c:strRef>
              <c:f>Aについて!$A$3:$A$12</c:f>
              <c:strCache>
                <c:ptCount val="10"/>
                <c:pt idx="0">
                  <c:v>A1</c:v>
                </c:pt>
                <c:pt idx="1">
                  <c:v>A2</c:v>
                </c:pt>
                <c:pt idx="2">
                  <c:v>A3</c:v>
                </c:pt>
                <c:pt idx="3">
                  <c:v>A4</c:v>
                </c:pt>
                <c:pt idx="4">
                  <c:v>A5</c:v>
                </c:pt>
                <c:pt idx="5">
                  <c:v>A6</c:v>
                </c:pt>
                <c:pt idx="6">
                  <c:v>A7</c:v>
                </c:pt>
                <c:pt idx="7">
                  <c:v>A8</c:v>
                </c:pt>
                <c:pt idx="8">
                  <c:v>A9</c:v>
                </c:pt>
                <c:pt idx="9">
                  <c:v>A10</c:v>
                </c:pt>
              </c:strCache>
            </c:strRef>
          </c:cat>
          <c:val>
            <c:numRef>
              <c:f>Aについて!$D$3:$D$12</c:f>
              <c:numCache>
                <c:formatCode>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A-AD8F-4A34-8FEF-6CFB8A83F407}"/>
            </c:ext>
          </c:extLst>
        </c:ser>
        <c:dLbls>
          <c:showLegendKey val="0"/>
          <c:showVal val="0"/>
          <c:showCatName val="0"/>
          <c:showSerName val="0"/>
          <c:showPercent val="0"/>
          <c:showBubbleSize val="0"/>
        </c:dLbls>
        <c:marker val="1"/>
        <c:smooth val="0"/>
        <c:axId val="601358096"/>
        <c:axId val="601363672"/>
      </c:lineChart>
      <c:catAx>
        <c:axId val="6013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363672"/>
        <c:crosses val="autoZero"/>
        <c:auto val="1"/>
        <c:lblAlgn val="ctr"/>
        <c:lblOffset val="100"/>
        <c:noMultiLvlLbl val="0"/>
      </c:catAx>
      <c:valAx>
        <c:axId val="601363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400"/>
                </a:pPr>
                <a:r>
                  <a:rPr lang="ja-JP" altLang="en-US" sz="1400" b="0">
                    <a:solidFill>
                      <a:schemeClr val="tx1"/>
                    </a:solidFill>
                  </a:rPr>
                  <a:t>幅</a:t>
                </a:r>
                <a:r>
                  <a:rPr lang="en-US" altLang="ja-JP" sz="1400" b="0">
                    <a:solidFill>
                      <a:schemeClr val="tx1"/>
                    </a:solidFill>
                  </a:rPr>
                  <a:t>[</a:t>
                </a:r>
                <a:r>
                  <a:rPr lang="ja-JP" altLang="en-US" sz="1400" b="0">
                    <a:solidFill>
                      <a:schemeClr val="tx1"/>
                    </a:solidFill>
                  </a:rPr>
                  <a:t>㎝</a:t>
                </a:r>
                <a:r>
                  <a:rPr lang="en-US" altLang="ja-JP" sz="1400" b="0">
                    <a:solidFill>
                      <a:schemeClr val="tx1"/>
                    </a:solidFill>
                  </a:rPr>
                  <a:t>]</a:t>
                </a:r>
                <a:endParaRPr lang="ja-JP" altLang="en-US" sz="1400" b="0">
                  <a:solidFill>
                    <a:schemeClr val="tx1"/>
                  </a:solidFill>
                </a:endParaRPr>
              </a:p>
            </c:rich>
          </c:tx>
          <c:overlay val="0"/>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358096"/>
        <c:crosses val="autoZero"/>
        <c:crossBetween val="between"/>
      </c:valAx>
    </c:plotArea>
    <c:legend>
      <c:legendPos val="b"/>
      <c:overlay val="0"/>
      <c:txPr>
        <a:bodyPr/>
        <a:lstStyle/>
        <a:p>
          <a:pPr>
            <a:defRPr sz="1400"/>
          </a:pPr>
          <a:endParaRPr lang="ja-JP"/>
        </a:p>
      </c:txPr>
    </c:legend>
    <c:plotVisOnly val="1"/>
    <c:dispBlanksAs val="gap"/>
    <c:showDLblsOverMax val="0"/>
    <c:extLst/>
  </c:chart>
  <c:spPr>
    <a:ln w="9525">
      <a:noFill/>
    </a:ln>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B</a:t>
            </a:r>
            <a:r>
              <a:rPr lang="ja-JP" altLang="en-US" sz="1800">
                <a:solidFill>
                  <a:schemeClr val="tx1"/>
                </a:solidFill>
              </a:rPr>
              <a:t>と</a:t>
            </a:r>
            <a:r>
              <a:rPr lang="en-US" altLang="ja-JP" sz="1800">
                <a:solidFill>
                  <a:schemeClr val="tx1"/>
                </a:solidFill>
              </a:rPr>
              <a:t>A4</a:t>
            </a:r>
            <a:r>
              <a:rPr lang="ja-JP" altLang="en-US" sz="1800">
                <a:solidFill>
                  <a:schemeClr val="tx1"/>
                </a:solidFill>
              </a:rPr>
              <a:t>の面積</a:t>
            </a:r>
            <a:endParaRPr lang="en-US" altLang="ja-JP" sz="1800">
              <a:solidFill>
                <a:schemeClr val="tx1"/>
              </a:solidFill>
            </a:endParaRPr>
          </a:p>
        </c:rich>
      </c:tx>
      <c:layout>
        <c:manualLayout>
          <c:xMode val="edge"/>
          <c:yMode val="edge"/>
          <c:x val="0.33640031107222707"/>
          <c:y val="7.7196232823837721E-5"/>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7461085593467482"/>
          <c:y val="0.10408664980225887"/>
          <c:w val="0.76813605764557213"/>
          <c:h val="0.75207301575990781"/>
        </c:manualLayout>
      </c:layout>
      <c:scatterChart>
        <c:scatterStyle val="lineMarker"/>
        <c:varyColors val="0"/>
        <c:ser>
          <c:idx val="0"/>
          <c:order val="0"/>
          <c:tx>
            <c:strRef>
              <c:f>Bについて!$B$1</c:f>
              <c:strCache>
                <c:ptCount val="1"/>
                <c:pt idx="0">
                  <c:v>area</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8.4184441145334188E-2"/>
                  <c:y val="-6.7226890756302518E-2"/>
                </c:manualLayout>
              </c:layout>
              <c:tx>
                <c:rich>
                  <a:bodyPr/>
                  <a:lstStyle/>
                  <a:p>
                    <a:r>
                      <a:rPr lang="en-US" altLang="ja-JP"/>
                      <a:t>B1</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CB-4E03-B737-3CA70E99983F}"/>
                </c:ext>
              </c:extLst>
            </c:dLbl>
            <c:dLbl>
              <c:idx val="1"/>
              <c:layout>
                <c:manualLayout>
                  <c:x val="-8.4184441145334216E-2"/>
                  <c:y val="-7.8431372549019662E-2"/>
                </c:manualLayout>
              </c:layout>
              <c:tx>
                <c:rich>
                  <a:bodyPr/>
                  <a:lstStyle/>
                  <a:p>
                    <a:r>
                      <a:rPr lang="en-US" altLang="ja-JP"/>
                      <a:t>B2</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CB-4E03-B737-3CA70E99983F}"/>
                </c:ext>
              </c:extLst>
            </c:dLbl>
            <c:dLbl>
              <c:idx val="2"/>
              <c:layout>
                <c:manualLayout>
                  <c:x val="-9.054880073165078E-2"/>
                  <c:y val="-6.7226890756302518E-2"/>
                </c:manualLayout>
              </c:layout>
              <c:tx>
                <c:rich>
                  <a:bodyPr/>
                  <a:lstStyle/>
                  <a:p>
                    <a:r>
                      <a:rPr lang="en-US" altLang="ja-JP"/>
                      <a:t>B3</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CB-4E03-B737-3CA70E99983F}"/>
                </c:ext>
              </c:extLst>
            </c:dLbl>
            <c:dLbl>
              <c:idx val="3"/>
              <c:layout>
                <c:manualLayout>
                  <c:x val="-8.5186953062848056E-2"/>
                  <c:y val="-8.4033613445378158E-2"/>
                </c:manualLayout>
              </c:layout>
              <c:tx>
                <c:rich>
                  <a:bodyPr/>
                  <a:lstStyle/>
                  <a:p>
                    <a:r>
                      <a:rPr lang="en-US" altLang="ja-JP"/>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CB-4E03-B737-3CA70E99983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2.5796515018955964E-2"/>
                  <c:y val="-0.23796327850818191"/>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rendlineLbl>
          </c:trendline>
          <c:xVal>
            <c:numRef>
              <c:f>Bについて!$B$3:$B$6</c:f>
              <c:numCache>
                <c:formatCode>General</c:formatCode>
                <c:ptCount val="4"/>
                <c:pt idx="0">
                  <c:v>32</c:v>
                </c:pt>
                <c:pt idx="1">
                  <c:v>96</c:v>
                </c:pt>
                <c:pt idx="2">
                  <c:v>160</c:v>
                </c:pt>
                <c:pt idx="3">
                  <c:v>224</c:v>
                </c:pt>
              </c:numCache>
            </c:numRef>
          </c:xVal>
          <c:yVal>
            <c:numRef>
              <c:f>Bについて!$C$3:$C$6</c:f>
              <c:numCache>
                <c:formatCode>General</c:formatCode>
                <c:ptCount val="4"/>
                <c:pt idx="0">
                  <c:v>78.3</c:v>
                </c:pt>
                <c:pt idx="1">
                  <c:v>84.1</c:v>
                </c:pt>
                <c:pt idx="2">
                  <c:v>95</c:v>
                </c:pt>
                <c:pt idx="3">
                  <c:v>98.7</c:v>
                </c:pt>
              </c:numCache>
            </c:numRef>
          </c:yVal>
          <c:smooth val="0"/>
          <c:extLst>
            <c:ext xmlns:c16="http://schemas.microsoft.com/office/drawing/2014/chart" uri="{C3380CC4-5D6E-409C-BE32-E72D297353CC}">
              <c16:uniqueId val="{00000000-D9E8-4C7C-B88F-0A9B3077C3F8}"/>
            </c:ext>
          </c:extLst>
        </c:ser>
        <c:dLbls>
          <c:dLblPos val="l"/>
          <c:showLegendKey val="0"/>
          <c:showVal val="1"/>
          <c:showCatName val="0"/>
          <c:showSerName val="0"/>
          <c:showPercent val="0"/>
          <c:showBubbleSize val="0"/>
        </c:dLbls>
        <c:axId val="671521816"/>
        <c:axId val="671522144"/>
      </c:scatterChart>
      <c:valAx>
        <c:axId val="671521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実際の面積</a:t>
                </a:r>
                <a:r>
                  <a:rPr lang="en-US" altLang="ja-JP" sz="1400">
                    <a:solidFill>
                      <a:schemeClr val="tx1"/>
                    </a:solidFill>
                  </a:rPr>
                  <a:t>[</a:t>
                </a:r>
                <a:r>
                  <a:rPr lang="ja-JP" altLang="en-US" sz="1400">
                    <a:solidFill>
                      <a:schemeClr val="tx1"/>
                    </a:solidFill>
                  </a:rPr>
                  <a:t>㎠</a:t>
                </a:r>
                <a:r>
                  <a:rPr lang="en-US" altLang="ja-JP" sz="1400">
                    <a:solidFill>
                      <a:schemeClr val="tx1"/>
                    </a:solidFill>
                  </a:rPr>
                  <a: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1522144"/>
        <c:crosses val="autoZero"/>
        <c:crossBetween val="midCat"/>
      </c:valAx>
      <c:valAx>
        <c:axId val="671522144"/>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知覚した面積</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1521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B</a:t>
            </a:r>
            <a:r>
              <a:rPr lang="ja-JP" altLang="en-US" sz="1800">
                <a:solidFill>
                  <a:schemeClr val="tx1"/>
                </a:solidFill>
              </a:rPr>
              <a:t>と</a:t>
            </a:r>
            <a:r>
              <a:rPr lang="en-US" altLang="ja-JP" sz="1800">
                <a:solidFill>
                  <a:schemeClr val="tx1"/>
                </a:solidFill>
              </a:rPr>
              <a:t>A4</a:t>
            </a:r>
            <a:r>
              <a:rPr lang="ja-JP" altLang="en-US" sz="1800">
                <a:solidFill>
                  <a:schemeClr val="tx1"/>
                </a:solidFill>
              </a:rPr>
              <a:t>の幅</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Bについて!$D$2</c:f>
              <c:strCache>
                <c:ptCount val="1"/>
                <c:pt idx="0">
                  <c:v>実際[㎝]</c:v>
                </c:pt>
              </c:strCache>
            </c:strRef>
          </c:tx>
          <c:spPr>
            <a:solidFill>
              <a:schemeClr val="bg1">
                <a:lumMod val="65000"/>
              </a:schemeClr>
            </a:solidFill>
            <a:ln>
              <a:noFill/>
            </a:ln>
            <a:effectLst/>
          </c:spPr>
          <c:invertIfNegative val="0"/>
          <c:cat>
            <c:strRef>
              <c:f>Bについて!$A$3:$A$6</c:f>
              <c:strCache>
                <c:ptCount val="4"/>
                <c:pt idx="0">
                  <c:v>B1</c:v>
                </c:pt>
                <c:pt idx="1">
                  <c:v>B2</c:v>
                </c:pt>
                <c:pt idx="2">
                  <c:v>B3</c:v>
                </c:pt>
                <c:pt idx="3">
                  <c:v>A4</c:v>
                </c:pt>
              </c:strCache>
            </c:strRef>
          </c:cat>
          <c:val>
            <c:numRef>
              <c:f>Bについて!$D$3:$D$6</c:f>
              <c:numCache>
                <c:formatCode>0.0</c:formatCode>
                <c:ptCount val="4"/>
                <c:pt idx="0">
                  <c:v>4</c:v>
                </c:pt>
                <c:pt idx="1">
                  <c:v>12</c:v>
                </c:pt>
                <c:pt idx="2">
                  <c:v>20</c:v>
                </c:pt>
                <c:pt idx="3">
                  <c:v>28</c:v>
                </c:pt>
              </c:numCache>
            </c:numRef>
          </c:val>
          <c:extLst>
            <c:ext xmlns:c16="http://schemas.microsoft.com/office/drawing/2014/chart" uri="{C3380CC4-5D6E-409C-BE32-E72D297353CC}">
              <c16:uniqueId val="{00000000-045E-4D05-AC4C-3D78294AC489}"/>
            </c:ext>
          </c:extLst>
        </c:ser>
        <c:ser>
          <c:idx val="1"/>
          <c:order val="1"/>
          <c:tx>
            <c:strRef>
              <c:f>Bについて!$E$2</c:f>
              <c:strCache>
                <c:ptCount val="1"/>
                <c:pt idx="0">
                  <c:v>知覚[㎝]</c:v>
                </c:pt>
              </c:strCache>
            </c:strRef>
          </c:tx>
          <c:spPr>
            <a:solidFill>
              <a:schemeClr val="accent1"/>
            </a:solidFill>
            <a:ln>
              <a:noFill/>
            </a:ln>
            <a:effectLst/>
          </c:spPr>
          <c:invertIfNegative val="0"/>
          <c:errBars>
            <c:errBarType val="both"/>
            <c:errValType val="cust"/>
            <c:noEndCap val="0"/>
            <c:plus>
              <c:numRef>
                <c:f>(max_width!$L$26:$N$26,max_width!$E$26)</c:f>
                <c:numCache>
                  <c:formatCode>General</c:formatCode>
                  <c:ptCount val="4"/>
                  <c:pt idx="0">
                    <c:v>1.7615782397432265</c:v>
                  </c:pt>
                  <c:pt idx="1">
                    <c:v>1.7667990681932177</c:v>
                  </c:pt>
                  <c:pt idx="2">
                    <c:v>2.1338129943218651</c:v>
                  </c:pt>
                  <c:pt idx="3">
                    <c:v>2.0946045977827494</c:v>
                  </c:pt>
                </c:numCache>
              </c:numRef>
            </c:plus>
            <c:minus>
              <c:numRef>
                <c:f>(max_width!$L$26:$N$26,max_width!$E$26)</c:f>
                <c:numCache>
                  <c:formatCode>General</c:formatCode>
                  <c:ptCount val="4"/>
                  <c:pt idx="0">
                    <c:v>1.7615782397432265</c:v>
                  </c:pt>
                  <c:pt idx="1">
                    <c:v>1.7667990681932177</c:v>
                  </c:pt>
                  <c:pt idx="2">
                    <c:v>2.1338129943218651</c:v>
                  </c:pt>
                  <c:pt idx="3">
                    <c:v>2.0946045977827494</c:v>
                  </c:pt>
                </c:numCache>
              </c:numRef>
            </c:minus>
            <c:spPr>
              <a:noFill/>
              <a:ln w="9525" cap="flat" cmpd="sng" algn="ctr">
                <a:solidFill>
                  <a:schemeClr val="tx1">
                    <a:lumMod val="65000"/>
                    <a:lumOff val="35000"/>
                  </a:schemeClr>
                </a:solidFill>
                <a:round/>
              </a:ln>
              <a:effectLst/>
            </c:spPr>
          </c:errBars>
          <c:cat>
            <c:strRef>
              <c:f>Bについて!$A$3:$A$6</c:f>
              <c:strCache>
                <c:ptCount val="4"/>
                <c:pt idx="0">
                  <c:v>B1</c:v>
                </c:pt>
                <c:pt idx="1">
                  <c:v>B2</c:v>
                </c:pt>
                <c:pt idx="2">
                  <c:v>B3</c:v>
                </c:pt>
                <c:pt idx="3">
                  <c:v>A4</c:v>
                </c:pt>
              </c:strCache>
            </c:strRef>
          </c:cat>
          <c:val>
            <c:numRef>
              <c:f>Bについて!$E$3:$E$6</c:f>
              <c:numCache>
                <c:formatCode>0.0</c:formatCode>
                <c:ptCount val="4"/>
                <c:pt idx="0">
                  <c:v>21.2</c:v>
                </c:pt>
                <c:pt idx="1">
                  <c:v>21.3</c:v>
                </c:pt>
                <c:pt idx="2">
                  <c:v>21.7</c:v>
                </c:pt>
                <c:pt idx="3">
                  <c:v>22.8</c:v>
                </c:pt>
              </c:numCache>
            </c:numRef>
          </c:val>
          <c:extLst>
            <c:ext xmlns:c16="http://schemas.microsoft.com/office/drawing/2014/chart" uri="{C3380CC4-5D6E-409C-BE32-E72D297353CC}">
              <c16:uniqueId val="{00000001-045E-4D05-AC4C-3D78294AC489}"/>
            </c:ext>
          </c:extLst>
        </c:ser>
        <c:dLbls>
          <c:showLegendKey val="0"/>
          <c:showVal val="0"/>
          <c:showCatName val="0"/>
          <c:showSerName val="0"/>
          <c:showPercent val="0"/>
          <c:showBubbleSize val="0"/>
        </c:dLbls>
        <c:gapWidth val="219"/>
        <c:overlap val="-27"/>
        <c:axId val="666928952"/>
        <c:axId val="666929280"/>
      </c:barChart>
      <c:catAx>
        <c:axId val="6669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9280"/>
        <c:crosses val="autoZero"/>
        <c:auto val="1"/>
        <c:lblAlgn val="ctr"/>
        <c:lblOffset val="100"/>
        <c:noMultiLvlLbl val="0"/>
      </c:catAx>
      <c:valAx>
        <c:axId val="66692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幅</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B</a:t>
            </a:r>
            <a:r>
              <a:rPr lang="ja-JP" altLang="en-US" sz="1800">
                <a:solidFill>
                  <a:schemeClr val="tx1"/>
                </a:solidFill>
              </a:rPr>
              <a:t>と</a:t>
            </a:r>
            <a:r>
              <a:rPr lang="en-US" altLang="ja-JP" sz="1800">
                <a:solidFill>
                  <a:schemeClr val="tx1"/>
                </a:solidFill>
              </a:rPr>
              <a:t>A4</a:t>
            </a:r>
            <a:r>
              <a:rPr lang="ja-JP" altLang="en-US" sz="1800">
                <a:solidFill>
                  <a:schemeClr val="tx1"/>
                </a:solidFill>
              </a:rPr>
              <a:t>の長さ</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Bについて!$D$2</c:f>
              <c:strCache>
                <c:ptCount val="1"/>
                <c:pt idx="0">
                  <c:v>実際[㎝]</c:v>
                </c:pt>
              </c:strCache>
            </c:strRef>
          </c:tx>
          <c:spPr>
            <a:solidFill>
              <a:schemeClr val="bg1">
                <a:lumMod val="65000"/>
              </a:schemeClr>
            </a:solidFill>
            <a:ln>
              <a:noFill/>
            </a:ln>
            <a:effectLst/>
          </c:spPr>
          <c:invertIfNegative val="0"/>
          <c:cat>
            <c:strRef>
              <c:f>Bについて!$A$3:$A$6</c:f>
              <c:strCache>
                <c:ptCount val="4"/>
                <c:pt idx="0">
                  <c:v>B1</c:v>
                </c:pt>
                <c:pt idx="1">
                  <c:v>B2</c:v>
                </c:pt>
                <c:pt idx="2">
                  <c:v>B3</c:v>
                </c:pt>
                <c:pt idx="3">
                  <c:v>A4</c:v>
                </c:pt>
              </c:strCache>
            </c:strRef>
          </c:cat>
          <c:val>
            <c:numRef>
              <c:f>Bについて!$F$3:$F$6</c:f>
              <c:numCache>
                <c:formatCode>0.0</c:formatCode>
                <c:ptCount val="4"/>
                <c:pt idx="0">
                  <c:v>32</c:v>
                </c:pt>
                <c:pt idx="1">
                  <c:v>32</c:v>
                </c:pt>
                <c:pt idx="2">
                  <c:v>32</c:v>
                </c:pt>
                <c:pt idx="3">
                  <c:v>32</c:v>
                </c:pt>
              </c:numCache>
            </c:numRef>
          </c:val>
          <c:extLst>
            <c:ext xmlns:c16="http://schemas.microsoft.com/office/drawing/2014/chart" uri="{C3380CC4-5D6E-409C-BE32-E72D297353CC}">
              <c16:uniqueId val="{00000000-29EE-4C1B-8BF3-4C51B2D1C1B7}"/>
            </c:ext>
          </c:extLst>
        </c:ser>
        <c:ser>
          <c:idx val="1"/>
          <c:order val="1"/>
          <c:tx>
            <c:strRef>
              <c:f>Bについて!$G$2</c:f>
              <c:strCache>
                <c:ptCount val="1"/>
                <c:pt idx="0">
                  <c:v>知覚[㎝]</c:v>
                </c:pt>
              </c:strCache>
            </c:strRef>
          </c:tx>
          <c:spPr>
            <a:solidFill>
              <a:schemeClr val="accent1"/>
            </a:solidFill>
            <a:ln>
              <a:noFill/>
            </a:ln>
            <a:effectLst/>
          </c:spPr>
          <c:invertIfNegative val="0"/>
          <c:errBars>
            <c:errBarType val="both"/>
            <c:errValType val="cust"/>
            <c:noEndCap val="0"/>
            <c:plus>
              <c:numRef>
                <c:f>(max_height!$L$26:$N$26,max_height!$E$26)</c:f>
                <c:numCache>
                  <c:formatCode>General</c:formatCode>
                  <c:ptCount val="4"/>
                  <c:pt idx="0">
                    <c:v>1.9788353831696586</c:v>
                  </c:pt>
                  <c:pt idx="1">
                    <c:v>1.777046633277277</c:v>
                  </c:pt>
                  <c:pt idx="2">
                    <c:v>1.7555925675275275</c:v>
                  </c:pt>
                  <c:pt idx="3">
                    <c:v>1.592085689309864</c:v>
                  </c:pt>
                </c:numCache>
              </c:numRef>
            </c:plus>
            <c:minus>
              <c:numRef>
                <c:f>(max_height!$L$26:$N$26,max_height!$E$26)</c:f>
                <c:numCache>
                  <c:formatCode>General</c:formatCode>
                  <c:ptCount val="4"/>
                  <c:pt idx="0">
                    <c:v>1.9788353831696586</c:v>
                  </c:pt>
                  <c:pt idx="1">
                    <c:v>1.777046633277277</c:v>
                  </c:pt>
                  <c:pt idx="2">
                    <c:v>1.7555925675275275</c:v>
                  </c:pt>
                  <c:pt idx="3">
                    <c:v>1.592085689309864</c:v>
                  </c:pt>
                </c:numCache>
              </c:numRef>
            </c:minus>
            <c:spPr>
              <a:noFill/>
              <a:ln w="9525" cap="flat" cmpd="sng" algn="ctr">
                <a:solidFill>
                  <a:schemeClr val="tx1">
                    <a:lumMod val="65000"/>
                    <a:lumOff val="35000"/>
                  </a:schemeClr>
                </a:solidFill>
                <a:round/>
              </a:ln>
              <a:effectLst/>
            </c:spPr>
          </c:errBars>
          <c:cat>
            <c:strRef>
              <c:f>Bについて!$A$3:$A$6</c:f>
              <c:strCache>
                <c:ptCount val="4"/>
                <c:pt idx="0">
                  <c:v>B1</c:v>
                </c:pt>
                <c:pt idx="1">
                  <c:v>B2</c:v>
                </c:pt>
                <c:pt idx="2">
                  <c:v>B3</c:v>
                </c:pt>
                <c:pt idx="3">
                  <c:v>A4</c:v>
                </c:pt>
              </c:strCache>
            </c:strRef>
          </c:cat>
          <c:val>
            <c:numRef>
              <c:f>Bについて!$G$3:$G$6</c:f>
              <c:numCache>
                <c:formatCode>0.0</c:formatCode>
                <c:ptCount val="4"/>
                <c:pt idx="0">
                  <c:v>22</c:v>
                </c:pt>
                <c:pt idx="1">
                  <c:v>22</c:v>
                </c:pt>
                <c:pt idx="2">
                  <c:v>23.2</c:v>
                </c:pt>
                <c:pt idx="3">
                  <c:v>21.2</c:v>
                </c:pt>
              </c:numCache>
            </c:numRef>
          </c:val>
          <c:extLst>
            <c:ext xmlns:c16="http://schemas.microsoft.com/office/drawing/2014/chart" uri="{C3380CC4-5D6E-409C-BE32-E72D297353CC}">
              <c16:uniqueId val="{00000001-29EE-4C1B-8BF3-4C51B2D1C1B7}"/>
            </c:ext>
          </c:extLst>
        </c:ser>
        <c:dLbls>
          <c:showLegendKey val="0"/>
          <c:showVal val="0"/>
          <c:showCatName val="0"/>
          <c:showSerName val="0"/>
          <c:showPercent val="0"/>
          <c:showBubbleSize val="0"/>
        </c:dLbls>
        <c:gapWidth val="219"/>
        <c:overlap val="-27"/>
        <c:axId val="666928952"/>
        <c:axId val="666929280"/>
      </c:barChart>
      <c:catAx>
        <c:axId val="6669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9280"/>
        <c:crosses val="autoZero"/>
        <c:auto val="1"/>
        <c:lblAlgn val="ctr"/>
        <c:lblOffset val="100"/>
        <c:noMultiLvlLbl val="0"/>
      </c:catAx>
      <c:valAx>
        <c:axId val="66692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長さ</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B</a:t>
            </a:r>
            <a:r>
              <a:rPr lang="ja-JP" altLang="en-US" sz="1800">
                <a:solidFill>
                  <a:schemeClr val="tx1"/>
                </a:solidFill>
              </a:rPr>
              <a:t>と</a:t>
            </a:r>
            <a:r>
              <a:rPr lang="en-US" altLang="ja-JP" sz="1800">
                <a:solidFill>
                  <a:schemeClr val="tx1"/>
                </a:solidFill>
              </a:rPr>
              <a:t>A4</a:t>
            </a:r>
            <a:r>
              <a:rPr lang="ja-JP" altLang="en-US" sz="1800">
                <a:solidFill>
                  <a:schemeClr val="tx1"/>
                </a:solidFill>
              </a:rPr>
              <a:t>の重心位置</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Bについて!$D$2</c:f>
              <c:strCache>
                <c:ptCount val="1"/>
                <c:pt idx="0">
                  <c:v>実際[㎝]</c:v>
                </c:pt>
              </c:strCache>
            </c:strRef>
          </c:tx>
          <c:spPr>
            <a:solidFill>
              <a:schemeClr val="bg1">
                <a:lumMod val="65000"/>
              </a:schemeClr>
            </a:solidFill>
            <a:ln>
              <a:noFill/>
            </a:ln>
            <a:effectLst/>
          </c:spPr>
          <c:invertIfNegative val="0"/>
          <c:cat>
            <c:strRef>
              <c:f>Bについて!$A$3:$A$6</c:f>
              <c:strCache>
                <c:ptCount val="4"/>
                <c:pt idx="0">
                  <c:v>B1</c:v>
                </c:pt>
                <c:pt idx="1">
                  <c:v>B2</c:v>
                </c:pt>
                <c:pt idx="2">
                  <c:v>B3</c:v>
                </c:pt>
                <c:pt idx="3">
                  <c:v>A4</c:v>
                </c:pt>
              </c:strCache>
            </c:strRef>
          </c:cat>
          <c:val>
            <c:numRef>
              <c:f>Bについて!$H$3:$H$6</c:f>
              <c:numCache>
                <c:formatCode>0.0</c:formatCode>
                <c:ptCount val="4"/>
                <c:pt idx="0">
                  <c:v>16</c:v>
                </c:pt>
                <c:pt idx="1">
                  <c:v>16</c:v>
                </c:pt>
                <c:pt idx="2">
                  <c:v>16</c:v>
                </c:pt>
                <c:pt idx="3">
                  <c:v>16</c:v>
                </c:pt>
              </c:numCache>
            </c:numRef>
          </c:val>
          <c:extLst>
            <c:ext xmlns:c16="http://schemas.microsoft.com/office/drawing/2014/chart" uri="{C3380CC4-5D6E-409C-BE32-E72D297353CC}">
              <c16:uniqueId val="{00000000-6EFF-4F52-B56B-4F96D410FE97}"/>
            </c:ext>
          </c:extLst>
        </c:ser>
        <c:ser>
          <c:idx val="1"/>
          <c:order val="1"/>
          <c:tx>
            <c:strRef>
              <c:f>Bについて!$E$2</c:f>
              <c:strCache>
                <c:ptCount val="1"/>
                <c:pt idx="0">
                  <c:v>知覚[㎝]</c:v>
                </c:pt>
              </c:strCache>
            </c:strRef>
          </c:tx>
          <c:spPr>
            <a:solidFill>
              <a:schemeClr val="accent1"/>
            </a:solidFill>
            <a:ln>
              <a:noFill/>
            </a:ln>
            <a:effectLst/>
          </c:spPr>
          <c:invertIfNegative val="0"/>
          <c:errBars>
            <c:errBarType val="both"/>
            <c:errValType val="cust"/>
            <c:noEndCap val="0"/>
            <c:plus>
              <c:numRef>
                <c:f>(center!$L$26:$N$26,center!$E$26)</c:f>
                <c:numCache>
                  <c:formatCode>General</c:formatCode>
                  <c:ptCount val="4"/>
                  <c:pt idx="0">
                    <c:v>1.2081660484791561</c:v>
                  </c:pt>
                  <c:pt idx="1">
                    <c:v>0.93903365346643441</c:v>
                  </c:pt>
                  <c:pt idx="2">
                    <c:v>1.0473011222951152</c:v>
                  </c:pt>
                  <c:pt idx="3">
                    <c:v>1.0641647244771235</c:v>
                  </c:pt>
                </c:numCache>
              </c:numRef>
            </c:plus>
            <c:minus>
              <c:numRef>
                <c:f>center!$E$26</c:f>
                <c:numCache>
                  <c:formatCode>General</c:formatCode>
                  <c:ptCount val="1"/>
                  <c:pt idx="0">
                    <c:v>1.0641647244771235</c:v>
                  </c:pt>
                </c:numCache>
              </c:numRef>
            </c:minus>
            <c:spPr>
              <a:noFill/>
              <a:ln w="9525" cap="flat" cmpd="sng" algn="ctr">
                <a:solidFill>
                  <a:schemeClr val="tx1">
                    <a:lumMod val="65000"/>
                    <a:lumOff val="35000"/>
                  </a:schemeClr>
                </a:solidFill>
                <a:round/>
              </a:ln>
              <a:effectLst/>
            </c:spPr>
          </c:errBars>
          <c:cat>
            <c:strRef>
              <c:f>Bについて!$A$3:$A$6</c:f>
              <c:strCache>
                <c:ptCount val="4"/>
                <c:pt idx="0">
                  <c:v>B1</c:v>
                </c:pt>
                <c:pt idx="1">
                  <c:v>B2</c:v>
                </c:pt>
                <c:pt idx="2">
                  <c:v>B3</c:v>
                </c:pt>
                <c:pt idx="3">
                  <c:v>A4</c:v>
                </c:pt>
              </c:strCache>
            </c:strRef>
          </c:cat>
          <c:val>
            <c:numRef>
              <c:f>Bについて!$I$3:$I$6</c:f>
              <c:numCache>
                <c:formatCode>0.0</c:formatCode>
                <c:ptCount val="4"/>
                <c:pt idx="0">
                  <c:v>10.809733920578001</c:v>
                </c:pt>
                <c:pt idx="1">
                  <c:v>10.422853954368499</c:v>
                </c:pt>
                <c:pt idx="2">
                  <c:v>11.417999047237</c:v>
                </c:pt>
                <c:pt idx="3">
                  <c:v>11.306653926870496</c:v>
                </c:pt>
              </c:numCache>
            </c:numRef>
          </c:val>
          <c:extLst>
            <c:ext xmlns:c16="http://schemas.microsoft.com/office/drawing/2014/chart" uri="{C3380CC4-5D6E-409C-BE32-E72D297353CC}">
              <c16:uniqueId val="{00000001-6EFF-4F52-B56B-4F96D410FE97}"/>
            </c:ext>
          </c:extLst>
        </c:ser>
        <c:dLbls>
          <c:showLegendKey val="0"/>
          <c:showVal val="0"/>
          <c:showCatName val="0"/>
          <c:showSerName val="0"/>
          <c:showPercent val="0"/>
          <c:showBubbleSize val="0"/>
        </c:dLbls>
        <c:gapWidth val="219"/>
        <c:overlap val="-27"/>
        <c:axId val="666928952"/>
        <c:axId val="666929280"/>
      </c:barChart>
      <c:catAx>
        <c:axId val="6669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9280"/>
        <c:crosses val="autoZero"/>
        <c:auto val="1"/>
        <c:lblAlgn val="ctr"/>
        <c:lblOffset val="100"/>
        <c:noMultiLvlLbl val="0"/>
      </c:catAx>
      <c:valAx>
        <c:axId val="66692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重心位置</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692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solidFill>
                  <a:schemeClr val="tx1"/>
                </a:solidFill>
              </a:rPr>
              <a:t>B</a:t>
            </a:r>
            <a:r>
              <a:rPr lang="ja-JP" altLang="en-US" sz="1800">
                <a:solidFill>
                  <a:schemeClr val="tx1"/>
                </a:solidFill>
              </a:rPr>
              <a:t>と</a:t>
            </a:r>
            <a:r>
              <a:rPr lang="en-US" altLang="ja-JP" sz="1800">
                <a:solidFill>
                  <a:schemeClr val="tx1"/>
                </a:solidFill>
              </a:rPr>
              <a:t>A4</a:t>
            </a:r>
            <a:r>
              <a:rPr lang="ja-JP" altLang="en-US" sz="1800">
                <a:solidFill>
                  <a:schemeClr val="tx1"/>
                </a:solidFill>
              </a:rPr>
              <a:t>の幅</a:t>
            </a:r>
            <a:endParaRPr lang="en-US" altLang="ja-JP" sz="1800">
              <a:solidFill>
                <a:schemeClr val="tx1"/>
              </a:solidFill>
            </a:endParaRPr>
          </a:p>
        </c:rich>
      </c:tx>
      <c:layout>
        <c:manualLayout>
          <c:xMode val="edge"/>
          <c:yMode val="edge"/>
          <c:x val="0.33640031107222707"/>
          <c:y val="7.7196232823837721E-5"/>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7461085593467482"/>
          <c:y val="0.10408664980225887"/>
          <c:w val="0.76813605764557213"/>
          <c:h val="0.75207301575990781"/>
        </c:manualLayout>
      </c:layout>
      <c:scatterChart>
        <c:scatterStyle val="lineMarker"/>
        <c:varyColors val="0"/>
        <c:ser>
          <c:idx val="0"/>
          <c:order val="0"/>
          <c:tx>
            <c:strRef>
              <c:f>Bについて!$B$1</c:f>
              <c:strCache>
                <c:ptCount val="1"/>
                <c:pt idx="0">
                  <c:v>area</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8.4184441145334188E-2"/>
                  <c:y val="-6.7226890756302518E-2"/>
                </c:manualLayout>
              </c:layout>
              <c:tx>
                <c:rich>
                  <a:bodyPr/>
                  <a:lstStyle/>
                  <a:p>
                    <a:r>
                      <a:rPr lang="en-US" altLang="ja-JP"/>
                      <a:t>B1</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40-412F-9ABD-AD5BB5333AC9}"/>
                </c:ext>
              </c:extLst>
            </c:dLbl>
            <c:dLbl>
              <c:idx val="1"/>
              <c:layout>
                <c:manualLayout>
                  <c:x val="-8.4184441145334216E-2"/>
                  <c:y val="-7.8431372549019662E-2"/>
                </c:manualLayout>
              </c:layout>
              <c:tx>
                <c:rich>
                  <a:bodyPr/>
                  <a:lstStyle/>
                  <a:p>
                    <a:r>
                      <a:rPr lang="en-US" altLang="ja-JP"/>
                      <a:t>B2</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40-412F-9ABD-AD5BB5333AC9}"/>
                </c:ext>
              </c:extLst>
            </c:dLbl>
            <c:dLbl>
              <c:idx val="2"/>
              <c:layout>
                <c:manualLayout>
                  <c:x val="-9.054880073165078E-2"/>
                  <c:y val="-6.7226890756302518E-2"/>
                </c:manualLayout>
              </c:layout>
              <c:tx>
                <c:rich>
                  <a:bodyPr/>
                  <a:lstStyle/>
                  <a:p>
                    <a:r>
                      <a:rPr lang="en-US" altLang="ja-JP"/>
                      <a:t>B3</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40-412F-9ABD-AD5BB5333AC9}"/>
                </c:ext>
              </c:extLst>
            </c:dLbl>
            <c:dLbl>
              <c:idx val="3"/>
              <c:layout>
                <c:manualLayout>
                  <c:x val="-8.5186953062848056E-2"/>
                  <c:y val="-8.4033613445378158E-2"/>
                </c:manualLayout>
              </c:layout>
              <c:tx>
                <c:rich>
                  <a:bodyPr/>
                  <a:lstStyle/>
                  <a:p>
                    <a:r>
                      <a:rPr lang="en-US" altLang="ja-JP"/>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40-412F-9ABD-AD5BB5333AC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6.0750332805959206E-2"/>
                  <c:y val="0.25060864620552398"/>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rendlineLbl>
          </c:trendline>
          <c:xVal>
            <c:numRef>
              <c:f>Bについて!$D$3:$D$6</c:f>
              <c:numCache>
                <c:formatCode>0.0</c:formatCode>
                <c:ptCount val="4"/>
                <c:pt idx="0">
                  <c:v>4</c:v>
                </c:pt>
                <c:pt idx="1">
                  <c:v>12</c:v>
                </c:pt>
                <c:pt idx="2">
                  <c:v>20</c:v>
                </c:pt>
                <c:pt idx="3">
                  <c:v>28</c:v>
                </c:pt>
              </c:numCache>
            </c:numRef>
          </c:xVal>
          <c:yVal>
            <c:numRef>
              <c:f>Bについて!$E$3:$E$6</c:f>
              <c:numCache>
                <c:formatCode>0.0</c:formatCode>
                <c:ptCount val="4"/>
                <c:pt idx="0">
                  <c:v>21.2</c:v>
                </c:pt>
                <c:pt idx="1">
                  <c:v>21.3</c:v>
                </c:pt>
                <c:pt idx="2">
                  <c:v>21.7</c:v>
                </c:pt>
                <c:pt idx="3">
                  <c:v>22.8</c:v>
                </c:pt>
              </c:numCache>
            </c:numRef>
          </c:yVal>
          <c:smooth val="0"/>
          <c:extLst>
            <c:ext xmlns:c16="http://schemas.microsoft.com/office/drawing/2014/chart" uri="{C3380CC4-5D6E-409C-BE32-E72D297353CC}">
              <c16:uniqueId val="{00000005-2D40-412F-9ABD-AD5BB5333AC9}"/>
            </c:ext>
          </c:extLst>
        </c:ser>
        <c:dLbls>
          <c:dLblPos val="l"/>
          <c:showLegendKey val="0"/>
          <c:showVal val="1"/>
          <c:showCatName val="0"/>
          <c:showSerName val="0"/>
          <c:showPercent val="0"/>
          <c:showBubbleSize val="0"/>
        </c:dLbls>
        <c:axId val="671521816"/>
        <c:axId val="671522144"/>
      </c:scatterChart>
      <c:valAx>
        <c:axId val="671521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実際の幅</a:t>
                </a:r>
                <a:r>
                  <a:rPr lang="en-US" altLang="ja-JP" sz="1400">
                    <a:solidFill>
                      <a:schemeClr val="tx1"/>
                    </a:solidFill>
                  </a:rPr>
                  <a:t>[</a:t>
                </a:r>
                <a:r>
                  <a:rPr lang="ja-JP" altLang="en-US" sz="1400">
                    <a:solidFill>
                      <a:schemeClr val="tx1"/>
                    </a:solidFill>
                  </a:rPr>
                  <a:t>㎝</a:t>
                </a:r>
                <a:r>
                  <a:rPr lang="en-US" altLang="ja-JP" sz="1400">
                    <a:solidFill>
                      <a:schemeClr val="tx1"/>
                    </a:solidFill>
                  </a:rPr>
                  <a: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1522144"/>
        <c:crosses val="autoZero"/>
        <c:crossBetween val="midCat"/>
        <c:majorUnit val="5"/>
      </c:valAx>
      <c:valAx>
        <c:axId val="671522144"/>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ja-JP" altLang="en-US" sz="1400">
                    <a:solidFill>
                      <a:schemeClr val="tx1"/>
                    </a:solidFill>
                  </a:rPr>
                  <a:t>知覚した幅</a:t>
                </a:r>
                <a:r>
                  <a:rPr lang="en-US" altLang="ja-JP" sz="1400">
                    <a:solidFill>
                      <a:schemeClr val="tx1"/>
                    </a:solidFill>
                  </a:rPr>
                  <a:t>[</a:t>
                </a:r>
                <a:r>
                  <a:rPr lang="ja-JP" altLang="en-US" sz="1400">
                    <a:solidFill>
                      <a:schemeClr val="tx1"/>
                    </a:solidFill>
                  </a:rPr>
                  <a:t>㎝</a:t>
                </a:r>
                <a:r>
                  <a:rPr lang="en-US" altLang="ja-JP" sz="1400">
                    <a:solidFill>
                      <a:schemeClr val="tx1"/>
                    </a:solidFill>
                  </a:rPr>
                  <a:t>]</a:t>
                </a:r>
                <a:endParaRPr lang="ja-JP" alt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1521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面積比</c:v>
          </c:tx>
          <c:spPr>
            <a:solidFill>
              <a:schemeClr val="accent1"/>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area!$B$24:$T$24</c:f>
              <c:numCache>
                <c:formatCode>General</c:formatCode>
                <c:ptCount val="19"/>
                <c:pt idx="0">
                  <c:v>0.90892857142857142</c:v>
                </c:pt>
                <c:pt idx="1">
                  <c:v>0.55089285714285718</c:v>
                </c:pt>
                <c:pt idx="2">
                  <c:v>0.39702380952380956</c:v>
                </c:pt>
                <c:pt idx="3">
                  <c:v>0.44062499999999999</c:v>
                </c:pt>
                <c:pt idx="4">
                  <c:v>1.0821428571428571</c:v>
                </c:pt>
                <c:pt idx="5">
                  <c:v>0.7098214285714286</c:v>
                </c:pt>
                <c:pt idx="6">
                  <c:v>0.56666666666666665</c:v>
                </c:pt>
                <c:pt idx="7">
                  <c:v>1.094642857142857</c:v>
                </c:pt>
                <c:pt idx="8">
                  <c:v>0.74732142857142858</c:v>
                </c:pt>
                <c:pt idx="9">
                  <c:v>1.3642857142857143</c:v>
                </c:pt>
                <c:pt idx="10">
                  <c:v>2.4468749999999999</c:v>
                </c:pt>
                <c:pt idx="11">
                  <c:v>0.87604166666666661</c:v>
                </c:pt>
                <c:pt idx="12">
                  <c:v>0.59375</c:v>
                </c:pt>
                <c:pt idx="13">
                  <c:v>1.08375</c:v>
                </c:pt>
                <c:pt idx="14">
                  <c:v>0.97750000000000004</c:v>
                </c:pt>
                <c:pt idx="15">
                  <c:v>0.67578125</c:v>
                </c:pt>
                <c:pt idx="16">
                  <c:v>0.69218749999999996</c:v>
                </c:pt>
                <c:pt idx="17">
                  <c:v>0.55062499999999992</c:v>
                </c:pt>
                <c:pt idx="18">
                  <c:v>0.54062500000000002</c:v>
                </c:pt>
              </c:numCache>
            </c:numRef>
          </c:val>
          <c:extLst>
            <c:ext xmlns:c16="http://schemas.microsoft.com/office/drawing/2014/chart" uri="{C3380CC4-5D6E-409C-BE32-E72D297353CC}">
              <c16:uniqueId val="{00000013-8EDB-477E-93B6-1B8356020CEC}"/>
            </c:ext>
          </c:extLst>
        </c:ser>
        <c:dLbls>
          <c:showLegendKey val="0"/>
          <c:showVal val="0"/>
          <c:showCatName val="0"/>
          <c:showSerName val="0"/>
          <c:showPercent val="0"/>
          <c:showBubbleSize val="0"/>
        </c:dLbls>
        <c:gapWidth val="219"/>
        <c:axId val="545707904"/>
        <c:axId val="545703312"/>
      </c:barChart>
      <c:catAx>
        <c:axId val="5457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5703312"/>
        <c:crosses val="autoZero"/>
        <c:auto val="1"/>
        <c:lblAlgn val="ctr"/>
        <c:lblOffset val="100"/>
        <c:noMultiLvlLbl val="0"/>
      </c:catAx>
      <c:valAx>
        <c:axId val="54570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570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デバイスごとの幅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入力</c:v>
          </c:tx>
          <c:spPr>
            <a:solidFill>
              <a:schemeClr val="accent1"/>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max_width!$B$2:$T$2</c:f>
              <c:numCache>
                <c:formatCode>General</c:formatCode>
                <c:ptCount val="19"/>
                <c:pt idx="0">
                  <c:v>28</c:v>
                </c:pt>
                <c:pt idx="1">
                  <c:v>28</c:v>
                </c:pt>
                <c:pt idx="2">
                  <c:v>28</c:v>
                </c:pt>
                <c:pt idx="3">
                  <c:v>28</c:v>
                </c:pt>
                <c:pt idx="4">
                  <c:v>28</c:v>
                </c:pt>
                <c:pt idx="5">
                  <c:v>28</c:v>
                </c:pt>
                <c:pt idx="6">
                  <c:v>28</c:v>
                </c:pt>
                <c:pt idx="7">
                  <c:v>28</c:v>
                </c:pt>
                <c:pt idx="8">
                  <c:v>28</c:v>
                </c:pt>
                <c:pt idx="9">
                  <c:v>28</c:v>
                </c:pt>
                <c:pt idx="10">
                  <c:v>4</c:v>
                </c:pt>
                <c:pt idx="11">
                  <c:v>12</c:v>
                </c:pt>
                <c:pt idx="12">
                  <c:v>20</c:v>
                </c:pt>
                <c:pt idx="13">
                  <c:v>28</c:v>
                </c:pt>
                <c:pt idx="14">
                  <c:v>28</c:v>
                </c:pt>
                <c:pt idx="15">
                  <c:v>28</c:v>
                </c:pt>
                <c:pt idx="16">
                  <c:v>28</c:v>
                </c:pt>
                <c:pt idx="17">
                  <c:v>28</c:v>
                </c:pt>
                <c:pt idx="18">
                  <c:v>28</c:v>
                </c:pt>
              </c:numCache>
            </c:numRef>
          </c:val>
          <c:extLst>
            <c:ext xmlns:c16="http://schemas.microsoft.com/office/drawing/2014/chart" uri="{C3380CC4-5D6E-409C-BE32-E72D297353CC}">
              <c16:uniqueId val="{00000000-8EAC-4440-82D3-5A9138F5661D}"/>
            </c:ext>
          </c:extLst>
        </c:ser>
        <c:ser>
          <c:idx val="1"/>
          <c:order val="1"/>
          <c:tx>
            <c:v>出力平均</c:v>
          </c:tx>
          <c:spPr>
            <a:solidFill>
              <a:schemeClr val="accent2"/>
            </a:solidFill>
            <a:ln>
              <a:noFill/>
            </a:ln>
            <a:effectLst/>
          </c:spPr>
          <c:invertIfNegative val="0"/>
          <c:errBars>
            <c:errBarType val="both"/>
            <c:errValType val="cust"/>
            <c:noEndCap val="0"/>
            <c:plus>
              <c:numRef>
                <c:f>max_width!$B$26:$T$26</c:f>
                <c:numCache>
                  <c:formatCode>General</c:formatCode>
                  <c:ptCount val="19"/>
                  <c:pt idx="0">
                    <c:v>1.737966143453167</c:v>
                  </c:pt>
                  <c:pt idx="1">
                    <c:v>1.5721256143732347</c:v>
                  </c:pt>
                  <c:pt idx="2">
                    <c:v>1.7645634617452315</c:v>
                  </c:pt>
                  <c:pt idx="3">
                    <c:v>2.0946045977827494</c:v>
                  </c:pt>
                  <c:pt idx="4">
                    <c:v>2.6560754586617565</c:v>
                  </c:pt>
                  <c:pt idx="5">
                    <c:v>1.99736668746891</c:v>
                  </c:pt>
                  <c:pt idx="6">
                    <c:v>2.0737710374555514</c:v>
                  </c:pt>
                  <c:pt idx="7">
                    <c:v>1.8115128890980656</c:v>
                  </c:pt>
                  <c:pt idx="8">
                    <c:v>1.5483437670790783</c:v>
                  </c:pt>
                  <c:pt idx="9">
                    <c:v>1.785909763736826</c:v>
                  </c:pt>
                  <c:pt idx="10">
                    <c:v>1.7615782397432265</c:v>
                  </c:pt>
                  <c:pt idx="11">
                    <c:v>1.7667990681932177</c:v>
                  </c:pt>
                  <c:pt idx="12">
                    <c:v>2.1338129943218651</c:v>
                  </c:pt>
                  <c:pt idx="13">
                    <c:v>2.0895731117799361</c:v>
                  </c:pt>
                  <c:pt idx="14">
                    <c:v>1.9481435157335651</c:v>
                  </c:pt>
                  <c:pt idx="15">
                    <c:v>1.386210282521531</c:v>
                  </c:pt>
                  <c:pt idx="16">
                    <c:v>1.3240686895840579</c:v>
                  </c:pt>
                  <c:pt idx="17">
                    <c:v>1.6813215353593611</c:v>
                  </c:pt>
                  <c:pt idx="18">
                    <c:v>1.6598985384338216</c:v>
                  </c:pt>
                </c:numCache>
              </c:numRef>
            </c:plus>
            <c:minus>
              <c:numRef>
                <c:f>max_width!$B$26:$T$26</c:f>
                <c:numCache>
                  <c:formatCode>General</c:formatCode>
                  <c:ptCount val="19"/>
                  <c:pt idx="0">
                    <c:v>1.737966143453167</c:v>
                  </c:pt>
                  <c:pt idx="1">
                    <c:v>1.5721256143732347</c:v>
                  </c:pt>
                  <c:pt idx="2">
                    <c:v>1.7645634617452315</c:v>
                  </c:pt>
                  <c:pt idx="3">
                    <c:v>2.0946045977827494</c:v>
                  </c:pt>
                  <c:pt idx="4">
                    <c:v>2.6560754586617565</c:v>
                  </c:pt>
                  <c:pt idx="5">
                    <c:v>1.99736668746891</c:v>
                  </c:pt>
                  <c:pt idx="6">
                    <c:v>2.0737710374555514</c:v>
                  </c:pt>
                  <c:pt idx="7">
                    <c:v>1.8115128890980656</c:v>
                  </c:pt>
                  <c:pt idx="8">
                    <c:v>1.5483437670790783</c:v>
                  </c:pt>
                  <c:pt idx="9">
                    <c:v>1.785909763736826</c:v>
                  </c:pt>
                  <c:pt idx="10">
                    <c:v>1.7615782397432265</c:v>
                  </c:pt>
                  <c:pt idx="11">
                    <c:v>1.7667990681932177</c:v>
                  </c:pt>
                  <c:pt idx="12">
                    <c:v>2.1338129943218651</c:v>
                  </c:pt>
                  <c:pt idx="13">
                    <c:v>2.0895731117799361</c:v>
                  </c:pt>
                  <c:pt idx="14">
                    <c:v>1.9481435157335651</c:v>
                  </c:pt>
                  <c:pt idx="15">
                    <c:v>1.386210282521531</c:v>
                  </c:pt>
                  <c:pt idx="16">
                    <c:v>1.3240686895840579</c:v>
                  </c:pt>
                  <c:pt idx="17">
                    <c:v>1.6813215353593611</c:v>
                  </c:pt>
                  <c:pt idx="18">
                    <c:v>1.6598985384338216</c:v>
                  </c:pt>
                </c:numCache>
              </c:numRef>
            </c:minus>
            <c:spPr>
              <a:noFill/>
              <a:ln w="9525" cap="flat" cmpd="sng" algn="ctr">
                <a:solidFill>
                  <a:schemeClr val="tx1">
                    <a:lumMod val="65000"/>
                    <a:lumOff val="35000"/>
                  </a:schemeClr>
                </a:solidFill>
                <a:round/>
              </a:ln>
              <a:effectLst/>
            </c:spPr>
          </c:errBars>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max_width!$B$23:$T$23</c:f>
              <c:numCache>
                <c:formatCode>General</c:formatCode>
                <c:ptCount val="19"/>
                <c:pt idx="0">
                  <c:v>18.899999999999999</c:v>
                </c:pt>
                <c:pt idx="1">
                  <c:v>19.2</c:v>
                </c:pt>
                <c:pt idx="2">
                  <c:v>20.2</c:v>
                </c:pt>
                <c:pt idx="3">
                  <c:v>22.8</c:v>
                </c:pt>
                <c:pt idx="4">
                  <c:v>20.6</c:v>
                </c:pt>
                <c:pt idx="5">
                  <c:v>21</c:v>
                </c:pt>
                <c:pt idx="6">
                  <c:v>23.7</c:v>
                </c:pt>
                <c:pt idx="7">
                  <c:v>20.5</c:v>
                </c:pt>
                <c:pt idx="8">
                  <c:v>21.5</c:v>
                </c:pt>
                <c:pt idx="9">
                  <c:v>19</c:v>
                </c:pt>
                <c:pt idx="10">
                  <c:v>21.2</c:v>
                </c:pt>
                <c:pt idx="11">
                  <c:v>21.3</c:v>
                </c:pt>
                <c:pt idx="12">
                  <c:v>21.7</c:v>
                </c:pt>
                <c:pt idx="13">
                  <c:v>23.2</c:v>
                </c:pt>
                <c:pt idx="14">
                  <c:v>19.7</c:v>
                </c:pt>
                <c:pt idx="15">
                  <c:v>21.7</c:v>
                </c:pt>
                <c:pt idx="16">
                  <c:v>22.3</c:v>
                </c:pt>
                <c:pt idx="17">
                  <c:v>23.3</c:v>
                </c:pt>
                <c:pt idx="18">
                  <c:v>21.5</c:v>
                </c:pt>
              </c:numCache>
            </c:numRef>
          </c:val>
          <c:extLst>
            <c:ext xmlns:c16="http://schemas.microsoft.com/office/drawing/2014/chart" uri="{C3380CC4-5D6E-409C-BE32-E72D297353CC}">
              <c16:uniqueId val="{00000001-8EAC-4440-82D3-5A9138F5661D}"/>
            </c:ext>
          </c:extLst>
        </c:ser>
        <c:dLbls>
          <c:showLegendKey val="0"/>
          <c:showVal val="0"/>
          <c:showCatName val="0"/>
          <c:showSerName val="0"/>
          <c:showPercent val="0"/>
          <c:showBubbleSize val="0"/>
        </c:dLbls>
        <c:gapWidth val="219"/>
        <c:overlap val="-27"/>
        <c:axId val="543643384"/>
        <c:axId val="543646336"/>
      </c:barChart>
      <c:catAx>
        <c:axId val="54364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デバイス</a:t>
                </a:r>
                <a:r>
                  <a:rPr lang="en-US" altLang="ja-JP"/>
                  <a:t>ID</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6336"/>
        <c:crosses val="autoZero"/>
        <c:auto val="1"/>
        <c:lblAlgn val="ctr"/>
        <c:lblOffset val="100"/>
        <c:noMultiLvlLbl val="0"/>
      </c:catAx>
      <c:valAx>
        <c:axId val="54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幅</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幅比</c:v>
          </c:tx>
          <c:spPr>
            <a:solidFill>
              <a:schemeClr val="accent1"/>
            </a:solidFill>
            <a:ln>
              <a:noFill/>
            </a:ln>
            <a:effectLst/>
          </c:spPr>
          <c:invertIfNegative val="0"/>
          <c:cat>
            <c:strRef>
              <c:f>max_width!$B$1:$T$1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max_width!$B$24:$T$24</c:f>
              <c:numCache>
                <c:formatCode>General</c:formatCode>
                <c:ptCount val="19"/>
                <c:pt idx="0">
                  <c:v>0.67499999999999993</c:v>
                </c:pt>
                <c:pt idx="1">
                  <c:v>0.68571428571428572</c:v>
                </c:pt>
                <c:pt idx="2">
                  <c:v>0.72142857142857142</c:v>
                </c:pt>
                <c:pt idx="3">
                  <c:v>0.81428571428571428</c:v>
                </c:pt>
                <c:pt idx="4">
                  <c:v>0.73571428571428577</c:v>
                </c:pt>
                <c:pt idx="5">
                  <c:v>0.75</c:v>
                </c:pt>
                <c:pt idx="6">
                  <c:v>0.84642857142857142</c:v>
                </c:pt>
                <c:pt idx="7">
                  <c:v>0.7321428571428571</c:v>
                </c:pt>
                <c:pt idx="8">
                  <c:v>0.7678571428571429</c:v>
                </c:pt>
                <c:pt idx="9">
                  <c:v>0.6785714285714286</c:v>
                </c:pt>
                <c:pt idx="10">
                  <c:v>5.3</c:v>
                </c:pt>
                <c:pt idx="11">
                  <c:v>1.7750000000000001</c:v>
                </c:pt>
                <c:pt idx="12">
                  <c:v>1.085</c:v>
                </c:pt>
                <c:pt idx="13">
                  <c:v>0.82857142857142851</c:v>
                </c:pt>
                <c:pt idx="14">
                  <c:v>0.70357142857142851</c:v>
                </c:pt>
                <c:pt idx="15">
                  <c:v>0.77500000000000002</c:v>
                </c:pt>
                <c:pt idx="16">
                  <c:v>0.79642857142857149</c:v>
                </c:pt>
                <c:pt idx="17">
                  <c:v>0.83214285714285718</c:v>
                </c:pt>
                <c:pt idx="18">
                  <c:v>0.7678571428571429</c:v>
                </c:pt>
              </c:numCache>
            </c:numRef>
          </c:val>
          <c:extLst>
            <c:ext xmlns:c16="http://schemas.microsoft.com/office/drawing/2014/chart" uri="{C3380CC4-5D6E-409C-BE32-E72D297353CC}">
              <c16:uniqueId val="{00000000-601F-4DE7-A4D9-324962AAE516}"/>
            </c:ext>
          </c:extLst>
        </c:ser>
        <c:dLbls>
          <c:showLegendKey val="0"/>
          <c:showVal val="0"/>
          <c:showCatName val="0"/>
          <c:showSerName val="0"/>
          <c:showPercent val="0"/>
          <c:showBubbleSize val="0"/>
        </c:dLbls>
        <c:gapWidth val="219"/>
        <c:overlap val="-27"/>
        <c:axId val="599162216"/>
        <c:axId val="599160904"/>
      </c:barChart>
      <c:catAx>
        <c:axId val="59916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9160904"/>
        <c:crosses val="autoZero"/>
        <c:auto val="1"/>
        <c:lblAlgn val="ctr"/>
        <c:lblOffset val="100"/>
        <c:noMultiLvlLbl val="0"/>
      </c:catAx>
      <c:valAx>
        <c:axId val="59916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9162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デバイスごとの長さ</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入力</c:v>
          </c:tx>
          <c:spPr>
            <a:solidFill>
              <a:schemeClr val="accent1"/>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max_height!$B$2:$T$2</c:f>
              <c:numCache>
                <c:formatCode>General</c:formatCode>
                <c:ptCount val="19"/>
                <c:pt idx="0">
                  <c:v>8</c:v>
                </c:pt>
                <c:pt idx="1">
                  <c:v>16</c:v>
                </c:pt>
                <c:pt idx="2">
                  <c:v>24</c:v>
                </c:pt>
                <c:pt idx="3">
                  <c:v>32</c:v>
                </c:pt>
                <c:pt idx="4">
                  <c:v>8</c:v>
                </c:pt>
                <c:pt idx="5">
                  <c:v>16</c:v>
                </c:pt>
                <c:pt idx="6">
                  <c:v>24</c:v>
                </c:pt>
                <c:pt idx="7">
                  <c:v>8</c:v>
                </c:pt>
                <c:pt idx="8">
                  <c:v>16</c:v>
                </c:pt>
                <c:pt idx="9">
                  <c:v>8</c:v>
                </c:pt>
                <c:pt idx="10">
                  <c:v>32</c:v>
                </c:pt>
                <c:pt idx="11">
                  <c:v>32</c:v>
                </c:pt>
                <c:pt idx="12">
                  <c:v>32</c:v>
                </c:pt>
                <c:pt idx="13">
                  <c:v>32</c:v>
                </c:pt>
                <c:pt idx="14">
                  <c:v>32</c:v>
                </c:pt>
                <c:pt idx="15">
                  <c:v>32</c:v>
                </c:pt>
                <c:pt idx="16">
                  <c:v>32</c:v>
                </c:pt>
                <c:pt idx="17">
                  <c:v>32</c:v>
                </c:pt>
                <c:pt idx="18">
                  <c:v>32</c:v>
                </c:pt>
              </c:numCache>
            </c:numRef>
          </c:val>
          <c:extLst>
            <c:ext xmlns:c16="http://schemas.microsoft.com/office/drawing/2014/chart" uri="{C3380CC4-5D6E-409C-BE32-E72D297353CC}">
              <c16:uniqueId val="{00000000-9676-4AA1-A90A-C7B7148F0267}"/>
            </c:ext>
          </c:extLst>
        </c:ser>
        <c:ser>
          <c:idx val="1"/>
          <c:order val="1"/>
          <c:tx>
            <c:v>出力平均</c:v>
          </c:tx>
          <c:spPr>
            <a:solidFill>
              <a:schemeClr val="accent2"/>
            </a:solidFill>
            <a:ln>
              <a:noFill/>
            </a:ln>
            <a:effectLst/>
          </c:spPr>
          <c:invertIfNegative val="0"/>
          <c:errBars>
            <c:errBarType val="both"/>
            <c:errValType val="cust"/>
            <c:noEndCap val="0"/>
            <c:plus>
              <c:numRef>
                <c:f>max_height!$B$26:$T$26</c:f>
                <c:numCache>
                  <c:formatCode>General</c:formatCode>
                  <c:ptCount val="19"/>
                  <c:pt idx="0">
                    <c:v>1.548513718648338</c:v>
                  </c:pt>
                  <c:pt idx="1">
                    <c:v>1.3455579942126141</c:v>
                  </c:pt>
                  <c:pt idx="2">
                    <c:v>1.1823259858609658</c:v>
                  </c:pt>
                  <c:pt idx="3">
                    <c:v>1.592085689309864</c:v>
                  </c:pt>
                  <c:pt idx="4">
                    <c:v>1.3384987662932011</c:v>
                  </c:pt>
                  <c:pt idx="5">
                    <c:v>1.6261028646170541</c:v>
                  </c:pt>
                  <c:pt idx="6">
                    <c:v>1.6989160631042612</c:v>
                  </c:pt>
                  <c:pt idx="7">
                    <c:v>1.6895966507143838</c:v>
                  </c:pt>
                  <c:pt idx="8">
                    <c:v>1.7020111942238088</c:v>
                  </c:pt>
                  <c:pt idx="9">
                    <c:v>1.4768387290354177</c:v>
                  </c:pt>
                  <c:pt idx="10">
                    <c:v>1.9788353831696586</c:v>
                  </c:pt>
                  <c:pt idx="11">
                    <c:v>1.777046633277277</c:v>
                  </c:pt>
                  <c:pt idx="12">
                    <c:v>1.7555925675275275</c:v>
                  </c:pt>
                  <c:pt idx="13">
                    <c:v>1.9740420728199173</c:v>
                  </c:pt>
                  <c:pt idx="14">
                    <c:v>1.81861717275864</c:v>
                  </c:pt>
                  <c:pt idx="15">
                    <c:v>1.4067506418768936</c:v>
                  </c:pt>
                  <c:pt idx="16">
                    <c:v>1.3734321204463227</c:v>
                  </c:pt>
                  <c:pt idx="17">
                    <c:v>1.4037543644774435</c:v>
                  </c:pt>
                  <c:pt idx="18">
                    <c:v>1.7794144512939323</c:v>
                  </c:pt>
                </c:numCache>
              </c:numRef>
            </c:plus>
            <c:minus>
              <c:numRef>
                <c:f>max_height!$B$26:$T$26</c:f>
                <c:numCache>
                  <c:formatCode>General</c:formatCode>
                  <c:ptCount val="19"/>
                  <c:pt idx="0">
                    <c:v>1.548513718648338</c:v>
                  </c:pt>
                  <c:pt idx="1">
                    <c:v>1.3455579942126141</c:v>
                  </c:pt>
                  <c:pt idx="2">
                    <c:v>1.1823259858609658</c:v>
                  </c:pt>
                  <c:pt idx="3">
                    <c:v>1.592085689309864</c:v>
                  </c:pt>
                  <c:pt idx="4">
                    <c:v>1.3384987662932011</c:v>
                  </c:pt>
                  <c:pt idx="5">
                    <c:v>1.6261028646170541</c:v>
                  </c:pt>
                  <c:pt idx="6">
                    <c:v>1.6989160631042612</c:v>
                  </c:pt>
                  <c:pt idx="7">
                    <c:v>1.6895966507143838</c:v>
                  </c:pt>
                  <c:pt idx="8">
                    <c:v>1.7020111942238088</c:v>
                  </c:pt>
                  <c:pt idx="9">
                    <c:v>1.4768387290354177</c:v>
                  </c:pt>
                  <c:pt idx="10">
                    <c:v>1.9788353831696586</c:v>
                  </c:pt>
                  <c:pt idx="11">
                    <c:v>1.777046633277277</c:v>
                  </c:pt>
                  <c:pt idx="12">
                    <c:v>1.7555925675275275</c:v>
                  </c:pt>
                  <c:pt idx="13">
                    <c:v>1.9740420728199173</c:v>
                  </c:pt>
                  <c:pt idx="14">
                    <c:v>1.81861717275864</c:v>
                  </c:pt>
                  <c:pt idx="15">
                    <c:v>1.4067506418768936</c:v>
                  </c:pt>
                  <c:pt idx="16">
                    <c:v>1.3734321204463227</c:v>
                  </c:pt>
                  <c:pt idx="17">
                    <c:v>1.4037543644774435</c:v>
                  </c:pt>
                  <c:pt idx="18">
                    <c:v>1.7794144512939323</c:v>
                  </c:pt>
                </c:numCache>
              </c:numRef>
            </c:minus>
            <c:spPr>
              <a:noFill/>
              <a:ln w="9525" cap="flat" cmpd="sng" algn="ctr">
                <a:solidFill>
                  <a:schemeClr val="tx1">
                    <a:lumMod val="65000"/>
                    <a:lumOff val="35000"/>
                  </a:schemeClr>
                </a:solidFill>
                <a:round/>
              </a:ln>
              <a:effectLst/>
            </c:spPr>
          </c:errBars>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max_height!$B$23:$T$23</c:f>
              <c:numCache>
                <c:formatCode>General</c:formatCode>
                <c:ptCount val="19"/>
                <c:pt idx="0">
                  <c:v>16.2</c:v>
                </c:pt>
                <c:pt idx="1">
                  <c:v>18</c:v>
                </c:pt>
                <c:pt idx="2">
                  <c:v>19.2</c:v>
                </c:pt>
                <c:pt idx="3">
                  <c:v>21.2</c:v>
                </c:pt>
                <c:pt idx="4">
                  <c:v>15.4</c:v>
                </c:pt>
                <c:pt idx="5">
                  <c:v>18.399999999999999</c:v>
                </c:pt>
                <c:pt idx="6">
                  <c:v>22.6</c:v>
                </c:pt>
                <c:pt idx="7">
                  <c:v>15.6</c:v>
                </c:pt>
                <c:pt idx="8">
                  <c:v>21.6</c:v>
                </c:pt>
                <c:pt idx="9">
                  <c:v>19.600000000000001</c:v>
                </c:pt>
                <c:pt idx="10">
                  <c:v>22</c:v>
                </c:pt>
                <c:pt idx="11">
                  <c:v>22</c:v>
                </c:pt>
                <c:pt idx="12">
                  <c:v>23.2</c:v>
                </c:pt>
                <c:pt idx="13">
                  <c:v>21.4</c:v>
                </c:pt>
                <c:pt idx="14">
                  <c:v>21.4</c:v>
                </c:pt>
                <c:pt idx="15">
                  <c:v>22</c:v>
                </c:pt>
                <c:pt idx="16">
                  <c:v>22.4</c:v>
                </c:pt>
                <c:pt idx="17">
                  <c:v>21.6</c:v>
                </c:pt>
                <c:pt idx="18">
                  <c:v>20.8</c:v>
                </c:pt>
              </c:numCache>
            </c:numRef>
          </c:val>
          <c:extLst>
            <c:ext xmlns:c16="http://schemas.microsoft.com/office/drawing/2014/chart" uri="{C3380CC4-5D6E-409C-BE32-E72D297353CC}">
              <c16:uniqueId val="{00000001-9676-4AA1-A90A-C7B7148F0267}"/>
            </c:ext>
          </c:extLst>
        </c:ser>
        <c:dLbls>
          <c:showLegendKey val="0"/>
          <c:showVal val="0"/>
          <c:showCatName val="0"/>
          <c:showSerName val="0"/>
          <c:showPercent val="0"/>
          <c:showBubbleSize val="0"/>
        </c:dLbls>
        <c:gapWidth val="219"/>
        <c:overlap val="-27"/>
        <c:axId val="543643384"/>
        <c:axId val="543646336"/>
      </c:barChart>
      <c:catAx>
        <c:axId val="54364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デバイス</a:t>
                </a:r>
                <a:r>
                  <a:rPr lang="en-US" altLang="ja-JP"/>
                  <a:t>ID</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6336"/>
        <c:crosses val="autoZero"/>
        <c:auto val="1"/>
        <c:lblAlgn val="ctr"/>
        <c:lblOffset val="100"/>
        <c:noMultiLvlLbl val="0"/>
      </c:catAx>
      <c:valAx>
        <c:axId val="54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長さ</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長さ比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max_height!$A$24</c:f>
              <c:strCache>
                <c:ptCount val="1"/>
                <c:pt idx="0">
                  <c:v>長さ比</c:v>
                </c:pt>
              </c:strCache>
            </c:strRef>
          </c:tx>
          <c:spPr>
            <a:solidFill>
              <a:schemeClr val="accent1"/>
            </a:solidFill>
            <a:ln>
              <a:noFill/>
            </a:ln>
            <a:effectLst/>
          </c:spPr>
          <c:invertIfNegative val="0"/>
          <c:cat>
            <c:strRef>
              <c:f>max_height!$B$1:$T$1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max_height!$B$24:$T$24</c:f>
              <c:numCache>
                <c:formatCode>General</c:formatCode>
                <c:ptCount val="19"/>
                <c:pt idx="0">
                  <c:v>2.0249999999999999</c:v>
                </c:pt>
                <c:pt idx="1">
                  <c:v>1.125</c:v>
                </c:pt>
                <c:pt idx="2">
                  <c:v>0.79999999999999993</c:v>
                </c:pt>
                <c:pt idx="3">
                  <c:v>0.66249999999999998</c:v>
                </c:pt>
                <c:pt idx="4">
                  <c:v>1.925</c:v>
                </c:pt>
                <c:pt idx="5">
                  <c:v>1.1499999999999999</c:v>
                </c:pt>
                <c:pt idx="6">
                  <c:v>0.94166666666666676</c:v>
                </c:pt>
                <c:pt idx="7">
                  <c:v>1.95</c:v>
                </c:pt>
                <c:pt idx="8">
                  <c:v>1.35</c:v>
                </c:pt>
                <c:pt idx="9">
                  <c:v>2.4500000000000002</c:v>
                </c:pt>
                <c:pt idx="10">
                  <c:v>0.6875</c:v>
                </c:pt>
                <c:pt idx="11">
                  <c:v>0.6875</c:v>
                </c:pt>
                <c:pt idx="12">
                  <c:v>0.72499999999999998</c:v>
                </c:pt>
                <c:pt idx="13">
                  <c:v>0.66874999999999996</c:v>
                </c:pt>
                <c:pt idx="14">
                  <c:v>0.66874999999999996</c:v>
                </c:pt>
                <c:pt idx="15">
                  <c:v>0.6875</c:v>
                </c:pt>
                <c:pt idx="16">
                  <c:v>0.7</c:v>
                </c:pt>
                <c:pt idx="17">
                  <c:v>0.67500000000000004</c:v>
                </c:pt>
                <c:pt idx="18">
                  <c:v>0.65</c:v>
                </c:pt>
              </c:numCache>
            </c:numRef>
          </c:val>
          <c:extLst>
            <c:ext xmlns:c16="http://schemas.microsoft.com/office/drawing/2014/chart" uri="{C3380CC4-5D6E-409C-BE32-E72D297353CC}">
              <c16:uniqueId val="{00000000-BBAA-411A-BD80-A6F9137E5CA9}"/>
            </c:ext>
          </c:extLst>
        </c:ser>
        <c:dLbls>
          <c:showLegendKey val="0"/>
          <c:showVal val="0"/>
          <c:showCatName val="0"/>
          <c:showSerName val="0"/>
          <c:showPercent val="0"/>
          <c:showBubbleSize val="0"/>
        </c:dLbls>
        <c:gapWidth val="219"/>
        <c:overlap val="-27"/>
        <c:axId val="598274736"/>
        <c:axId val="598274080"/>
      </c:barChart>
      <c:catAx>
        <c:axId val="5982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8274080"/>
        <c:crosses val="autoZero"/>
        <c:auto val="1"/>
        <c:lblAlgn val="ctr"/>
        <c:lblOffset val="100"/>
        <c:noMultiLvlLbl val="0"/>
      </c:catAx>
      <c:valAx>
        <c:axId val="5982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827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デバイスごとの重心位置</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入力</c:v>
          </c:tx>
          <c:spPr>
            <a:solidFill>
              <a:schemeClr val="accent1"/>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center!$B$2:$T$2</c:f>
              <c:numCache>
                <c:formatCode>General</c:formatCode>
                <c:ptCount val="19"/>
                <c:pt idx="0">
                  <c:v>4</c:v>
                </c:pt>
                <c:pt idx="1">
                  <c:v>8</c:v>
                </c:pt>
                <c:pt idx="2">
                  <c:v>12</c:v>
                </c:pt>
                <c:pt idx="3">
                  <c:v>16</c:v>
                </c:pt>
                <c:pt idx="4">
                  <c:v>12</c:v>
                </c:pt>
                <c:pt idx="5">
                  <c:v>16</c:v>
                </c:pt>
                <c:pt idx="6">
                  <c:v>20</c:v>
                </c:pt>
                <c:pt idx="7">
                  <c:v>20</c:v>
                </c:pt>
                <c:pt idx="8">
                  <c:v>24</c:v>
                </c:pt>
                <c:pt idx="9">
                  <c:v>28</c:v>
                </c:pt>
                <c:pt idx="10">
                  <c:v>16</c:v>
                </c:pt>
                <c:pt idx="11">
                  <c:v>16</c:v>
                </c:pt>
                <c:pt idx="12">
                  <c:v>16</c:v>
                </c:pt>
                <c:pt idx="13">
                  <c:v>23.2</c:v>
                </c:pt>
                <c:pt idx="14">
                  <c:v>18.399999999999999</c:v>
                </c:pt>
                <c:pt idx="15">
                  <c:v>19</c:v>
                </c:pt>
                <c:pt idx="16">
                  <c:v>17</c:v>
                </c:pt>
                <c:pt idx="17">
                  <c:v>19.2</c:v>
                </c:pt>
                <c:pt idx="18">
                  <c:v>16</c:v>
                </c:pt>
              </c:numCache>
            </c:numRef>
          </c:val>
          <c:extLst>
            <c:ext xmlns:c16="http://schemas.microsoft.com/office/drawing/2014/chart" uri="{C3380CC4-5D6E-409C-BE32-E72D297353CC}">
              <c16:uniqueId val="{00000000-24F8-4D01-9794-BAAEA7A93CEB}"/>
            </c:ext>
          </c:extLst>
        </c:ser>
        <c:ser>
          <c:idx val="1"/>
          <c:order val="1"/>
          <c:tx>
            <c:v>出力平均</c:v>
          </c:tx>
          <c:spPr>
            <a:solidFill>
              <a:schemeClr val="accent2"/>
            </a:solidFill>
            <a:ln>
              <a:noFill/>
            </a:ln>
            <a:effectLst/>
          </c:spPr>
          <c:invertIfNegative val="0"/>
          <c:errBars>
            <c:errBarType val="both"/>
            <c:errValType val="cust"/>
            <c:noEndCap val="0"/>
            <c:plus>
              <c:numRef>
                <c:f>center!$B$26:$T$26</c:f>
                <c:numCache>
                  <c:formatCode>General</c:formatCode>
                  <c:ptCount val="19"/>
                  <c:pt idx="0">
                    <c:v>0.73885780816384872</c:v>
                  </c:pt>
                  <c:pt idx="1">
                    <c:v>0.90041492810139645</c:v>
                  </c:pt>
                  <c:pt idx="2">
                    <c:v>0.76090761934495377</c:v>
                  </c:pt>
                  <c:pt idx="3">
                    <c:v>1.0641647244771235</c:v>
                  </c:pt>
                  <c:pt idx="4">
                    <c:v>0.72309152678624422</c:v>
                  </c:pt>
                  <c:pt idx="5">
                    <c:v>0.87041501557587253</c:v>
                  </c:pt>
                  <c:pt idx="6">
                    <c:v>1.1450719566203424</c:v>
                  </c:pt>
                  <c:pt idx="7">
                    <c:v>0.85654978247407365</c:v>
                  </c:pt>
                  <c:pt idx="8">
                    <c:v>0.98721609111190867</c:v>
                  </c:pt>
                  <c:pt idx="9">
                    <c:v>0.79288766538029576</c:v>
                  </c:pt>
                  <c:pt idx="10">
                    <c:v>1.2081660484791561</c:v>
                  </c:pt>
                  <c:pt idx="11">
                    <c:v>0.93903365346643441</c:v>
                  </c:pt>
                  <c:pt idx="12">
                    <c:v>1.0473011222951152</c:v>
                  </c:pt>
                  <c:pt idx="13">
                    <c:v>1.1502017204009913</c:v>
                  </c:pt>
                  <c:pt idx="14">
                    <c:v>0.91279139144112997</c:v>
                  </c:pt>
                  <c:pt idx="15">
                    <c:v>0.80058701305250868</c:v>
                  </c:pt>
                  <c:pt idx="16">
                    <c:v>0.786234217928513</c:v>
                  </c:pt>
                  <c:pt idx="17">
                    <c:v>0.88348563752255216</c:v>
                  </c:pt>
                  <c:pt idx="18">
                    <c:v>0.9183302562254323</c:v>
                  </c:pt>
                </c:numCache>
              </c:numRef>
            </c:plus>
            <c:minus>
              <c:numRef>
                <c:f>center!$B$26:$T$26</c:f>
                <c:numCache>
                  <c:formatCode>General</c:formatCode>
                  <c:ptCount val="19"/>
                  <c:pt idx="0">
                    <c:v>0.73885780816384872</c:v>
                  </c:pt>
                  <c:pt idx="1">
                    <c:v>0.90041492810139645</c:v>
                  </c:pt>
                  <c:pt idx="2">
                    <c:v>0.76090761934495377</c:v>
                  </c:pt>
                  <c:pt idx="3">
                    <c:v>1.0641647244771235</c:v>
                  </c:pt>
                  <c:pt idx="4">
                    <c:v>0.72309152678624422</c:v>
                  </c:pt>
                  <c:pt idx="5">
                    <c:v>0.87041501557587253</c:v>
                  </c:pt>
                  <c:pt idx="6">
                    <c:v>1.1450719566203424</c:v>
                  </c:pt>
                  <c:pt idx="7">
                    <c:v>0.85654978247407365</c:v>
                  </c:pt>
                  <c:pt idx="8">
                    <c:v>0.98721609111190867</c:v>
                  </c:pt>
                  <c:pt idx="9">
                    <c:v>0.79288766538029576</c:v>
                  </c:pt>
                  <c:pt idx="10">
                    <c:v>1.2081660484791561</c:v>
                  </c:pt>
                  <c:pt idx="11">
                    <c:v>0.93903365346643441</c:v>
                  </c:pt>
                  <c:pt idx="12">
                    <c:v>1.0473011222951152</c:v>
                  </c:pt>
                  <c:pt idx="13">
                    <c:v>1.1502017204009913</c:v>
                  </c:pt>
                  <c:pt idx="14">
                    <c:v>0.91279139144112997</c:v>
                  </c:pt>
                  <c:pt idx="15">
                    <c:v>0.80058701305250868</c:v>
                  </c:pt>
                  <c:pt idx="16">
                    <c:v>0.786234217928513</c:v>
                  </c:pt>
                  <c:pt idx="17">
                    <c:v>0.88348563752255216</c:v>
                  </c:pt>
                  <c:pt idx="18">
                    <c:v>0.9183302562254323</c:v>
                  </c:pt>
                </c:numCache>
              </c:numRef>
            </c:minus>
            <c:spPr>
              <a:noFill/>
              <a:ln w="9525" cap="flat" cmpd="sng" algn="ctr">
                <a:solidFill>
                  <a:schemeClr val="tx1">
                    <a:lumMod val="65000"/>
                    <a:lumOff val="35000"/>
                  </a:schemeClr>
                </a:solidFill>
                <a:round/>
              </a:ln>
              <a:effectLst/>
            </c:spPr>
          </c:errBars>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max_height!$B$23:$T$23</c:f>
              <c:numCache>
                <c:formatCode>General</c:formatCode>
                <c:ptCount val="19"/>
                <c:pt idx="0">
                  <c:v>16.2</c:v>
                </c:pt>
                <c:pt idx="1">
                  <c:v>18</c:v>
                </c:pt>
                <c:pt idx="2">
                  <c:v>19.2</c:v>
                </c:pt>
                <c:pt idx="3">
                  <c:v>21.2</c:v>
                </c:pt>
                <c:pt idx="4">
                  <c:v>15.4</c:v>
                </c:pt>
                <c:pt idx="5">
                  <c:v>18.399999999999999</c:v>
                </c:pt>
                <c:pt idx="6">
                  <c:v>22.6</c:v>
                </c:pt>
                <c:pt idx="7">
                  <c:v>15.6</c:v>
                </c:pt>
                <c:pt idx="8">
                  <c:v>21.6</c:v>
                </c:pt>
                <c:pt idx="9">
                  <c:v>19.600000000000001</c:v>
                </c:pt>
                <c:pt idx="10">
                  <c:v>22</c:v>
                </c:pt>
                <c:pt idx="11">
                  <c:v>22</c:v>
                </c:pt>
                <c:pt idx="12">
                  <c:v>23.2</c:v>
                </c:pt>
                <c:pt idx="13">
                  <c:v>21.4</c:v>
                </c:pt>
                <c:pt idx="14">
                  <c:v>21.4</c:v>
                </c:pt>
                <c:pt idx="15">
                  <c:v>22</c:v>
                </c:pt>
                <c:pt idx="16">
                  <c:v>22.4</c:v>
                </c:pt>
                <c:pt idx="17">
                  <c:v>21.6</c:v>
                </c:pt>
                <c:pt idx="18">
                  <c:v>20.8</c:v>
                </c:pt>
              </c:numCache>
            </c:numRef>
          </c:val>
          <c:extLst>
            <c:ext xmlns:c16="http://schemas.microsoft.com/office/drawing/2014/chart" uri="{C3380CC4-5D6E-409C-BE32-E72D297353CC}">
              <c16:uniqueId val="{00000001-24F8-4D01-9794-BAAEA7A93CEB}"/>
            </c:ext>
          </c:extLst>
        </c:ser>
        <c:dLbls>
          <c:showLegendKey val="0"/>
          <c:showVal val="0"/>
          <c:showCatName val="0"/>
          <c:showSerName val="0"/>
          <c:showPercent val="0"/>
          <c:showBubbleSize val="0"/>
        </c:dLbls>
        <c:gapWidth val="219"/>
        <c:overlap val="-27"/>
        <c:axId val="543643384"/>
        <c:axId val="543646336"/>
      </c:barChart>
      <c:catAx>
        <c:axId val="54364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デバイス</a:t>
                </a:r>
                <a:r>
                  <a:rPr lang="en-US" altLang="ja-JP"/>
                  <a:t>ID</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6336"/>
        <c:crosses val="autoZero"/>
        <c:auto val="1"/>
        <c:lblAlgn val="ctr"/>
        <c:lblOffset val="100"/>
        <c:noMultiLvlLbl val="0"/>
      </c:catAx>
      <c:valAx>
        <c:axId val="54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重心位置</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364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center!$A$24</c:f>
              <c:strCache>
                <c:ptCount val="1"/>
                <c:pt idx="0">
                  <c:v>重心位置の比</c:v>
                </c:pt>
              </c:strCache>
            </c:strRef>
          </c:tx>
          <c:spPr>
            <a:solidFill>
              <a:schemeClr val="accent1"/>
            </a:solidFill>
            <a:ln>
              <a:noFill/>
            </a:ln>
            <a:effectLst/>
          </c:spPr>
          <c:invertIfNegative val="0"/>
          <c:cat>
            <c:strRef>
              <c:f>center!$B$1:$T$1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center!$B$24:$T$24</c:f>
              <c:numCache>
                <c:formatCode>General</c:formatCode>
                <c:ptCount val="19"/>
                <c:pt idx="0">
                  <c:v>1.8696330122803748</c:v>
                </c:pt>
                <c:pt idx="1">
                  <c:v>1.1753391911261875</c:v>
                </c:pt>
                <c:pt idx="2">
                  <c:v>0.78047369206741679</c:v>
                </c:pt>
                <c:pt idx="3">
                  <c:v>0.70666587042940598</c:v>
                </c:pt>
                <c:pt idx="4">
                  <c:v>0.62944958709050014</c:v>
                </c:pt>
                <c:pt idx="5">
                  <c:v>0.54168827193687519</c:v>
                </c:pt>
                <c:pt idx="6">
                  <c:v>0.574022703655925</c:v>
                </c:pt>
                <c:pt idx="7">
                  <c:v>0.37582087827594995</c:v>
                </c:pt>
                <c:pt idx="8">
                  <c:v>0.42486059956627092</c:v>
                </c:pt>
                <c:pt idx="9">
                  <c:v>0.32942458467989288</c:v>
                </c:pt>
                <c:pt idx="10">
                  <c:v>0.67560837003612506</c:v>
                </c:pt>
                <c:pt idx="11">
                  <c:v>0.65142837214803118</c:v>
                </c:pt>
                <c:pt idx="12">
                  <c:v>0.71362494045231251</c:v>
                </c:pt>
                <c:pt idx="13">
                  <c:v>0.4463640741303449</c:v>
                </c:pt>
                <c:pt idx="14">
                  <c:v>0.58014142441086958</c:v>
                </c:pt>
                <c:pt idx="15">
                  <c:v>0.58218537598302622</c:v>
                </c:pt>
                <c:pt idx="16">
                  <c:v>0.63373832483744119</c:v>
                </c:pt>
                <c:pt idx="17">
                  <c:v>0.54926169202794284</c:v>
                </c:pt>
                <c:pt idx="18">
                  <c:v>0.6365036752216563</c:v>
                </c:pt>
              </c:numCache>
            </c:numRef>
          </c:val>
          <c:extLst>
            <c:ext xmlns:c16="http://schemas.microsoft.com/office/drawing/2014/chart" uri="{C3380CC4-5D6E-409C-BE32-E72D297353CC}">
              <c16:uniqueId val="{00000000-05E4-4F49-A61A-08113121B908}"/>
            </c:ext>
          </c:extLst>
        </c:ser>
        <c:dLbls>
          <c:showLegendKey val="0"/>
          <c:showVal val="0"/>
          <c:showCatName val="0"/>
          <c:showSerName val="0"/>
          <c:showPercent val="0"/>
          <c:showBubbleSize val="0"/>
        </c:dLbls>
        <c:gapWidth val="219"/>
        <c:overlap val="-27"/>
        <c:axId val="588379232"/>
        <c:axId val="588370376"/>
      </c:barChart>
      <c:catAx>
        <c:axId val="58837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370376"/>
        <c:crosses val="autoZero"/>
        <c:auto val="1"/>
        <c:lblAlgn val="ctr"/>
        <c:lblOffset val="100"/>
        <c:noMultiLvlLbl val="0"/>
      </c:catAx>
      <c:valAx>
        <c:axId val="58837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37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出力平均</a:t>
            </a:r>
            <a:r>
              <a:rPr lang="en-US" altLang="ja-JP"/>
              <a:t>/</a:t>
            </a:r>
            <a:r>
              <a:rPr lang="ja-JP" altLang="en-US"/>
              <a:t>入力</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1"/>
          <c:order val="0"/>
          <c:tx>
            <c:v>面積比</c:v>
          </c:tx>
          <c:spPr>
            <a:solidFill>
              <a:schemeClr val="accent2"/>
            </a:solidFill>
            <a:ln>
              <a:noFill/>
            </a:ln>
            <a:effectLst/>
          </c:spPr>
          <c:invertIfNegative val="0"/>
          <c:cat>
            <c:strRef>
              <c:f>area!$B$1:$T$1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area!$B$24:$T$24</c:f>
              <c:numCache>
                <c:formatCode>General</c:formatCode>
                <c:ptCount val="19"/>
                <c:pt idx="0">
                  <c:v>0.90892857142857142</c:v>
                </c:pt>
                <c:pt idx="1">
                  <c:v>0.55089285714285718</c:v>
                </c:pt>
                <c:pt idx="2">
                  <c:v>0.39702380952380956</c:v>
                </c:pt>
                <c:pt idx="3">
                  <c:v>0.44062499999999999</c:v>
                </c:pt>
                <c:pt idx="4">
                  <c:v>1.0821428571428571</c:v>
                </c:pt>
                <c:pt idx="5">
                  <c:v>0.7098214285714286</c:v>
                </c:pt>
                <c:pt idx="6">
                  <c:v>0.56666666666666665</c:v>
                </c:pt>
                <c:pt idx="7">
                  <c:v>1.094642857142857</c:v>
                </c:pt>
                <c:pt idx="8">
                  <c:v>0.74732142857142858</c:v>
                </c:pt>
                <c:pt idx="9">
                  <c:v>1.3642857142857143</c:v>
                </c:pt>
                <c:pt idx="10">
                  <c:v>2.4468749999999999</c:v>
                </c:pt>
                <c:pt idx="11">
                  <c:v>0.87604166666666661</c:v>
                </c:pt>
                <c:pt idx="12">
                  <c:v>0.59375</c:v>
                </c:pt>
                <c:pt idx="13">
                  <c:v>1.08375</c:v>
                </c:pt>
                <c:pt idx="14">
                  <c:v>0.97750000000000004</c:v>
                </c:pt>
                <c:pt idx="15">
                  <c:v>0.67578125</c:v>
                </c:pt>
                <c:pt idx="16">
                  <c:v>0.69218749999999996</c:v>
                </c:pt>
                <c:pt idx="17">
                  <c:v>0.55062499999999992</c:v>
                </c:pt>
                <c:pt idx="18">
                  <c:v>0.54062500000000002</c:v>
                </c:pt>
              </c:numCache>
            </c:numRef>
          </c:val>
          <c:extLst>
            <c:ext xmlns:c16="http://schemas.microsoft.com/office/drawing/2014/chart" uri="{C3380CC4-5D6E-409C-BE32-E72D297353CC}">
              <c16:uniqueId val="{0000000A-6FD5-4009-9B9E-AD2343D13DFA}"/>
            </c:ext>
          </c:extLst>
        </c:ser>
        <c:ser>
          <c:idx val="2"/>
          <c:order val="1"/>
          <c:tx>
            <c:v>幅比</c:v>
          </c:tx>
          <c:spPr>
            <a:solidFill>
              <a:schemeClr val="accent3"/>
            </a:solidFill>
            <a:ln>
              <a:noFill/>
            </a:ln>
            <a:effectLst/>
          </c:spPr>
          <c:invertIfNegative val="0"/>
          <c:cat>
            <c:strRef>
              <c:f>max_width!$B$1:$T$1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max_width!$B$24:$T$24</c:f>
              <c:numCache>
                <c:formatCode>General</c:formatCode>
                <c:ptCount val="19"/>
                <c:pt idx="0">
                  <c:v>0.67499999999999993</c:v>
                </c:pt>
                <c:pt idx="1">
                  <c:v>0.68571428571428572</c:v>
                </c:pt>
                <c:pt idx="2">
                  <c:v>0.72142857142857142</c:v>
                </c:pt>
                <c:pt idx="3">
                  <c:v>0.81428571428571428</c:v>
                </c:pt>
                <c:pt idx="4">
                  <c:v>0.73571428571428577</c:v>
                </c:pt>
                <c:pt idx="5">
                  <c:v>0.75</c:v>
                </c:pt>
                <c:pt idx="6">
                  <c:v>0.84642857142857142</c:v>
                </c:pt>
                <c:pt idx="7">
                  <c:v>0.7321428571428571</c:v>
                </c:pt>
                <c:pt idx="8">
                  <c:v>0.7678571428571429</c:v>
                </c:pt>
                <c:pt idx="9">
                  <c:v>0.6785714285714286</c:v>
                </c:pt>
                <c:pt idx="10">
                  <c:v>5.3</c:v>
                </c:pt>
                <c:pt idx="11">
                  <c:v>1.7750000000000001</c:v>
                </c:pt>
                <c:pt idx="12">
                  <c:v>1.085</c:v>
                </c:pt>
                <c:pt idx="13">
                  <c:v>0.82857142857142851</c:v>
                </c:pt>
                <c:pt idx="14">
                  <c:v>0.70357142857142851</c:v>
                </c:pt>
                <c:pt idx="15">
                  <c:v>0.77500000000000002</c:v>
                </c:pt>
                <c:pt idx="16">
                  <c:v>0.79642857142857149</c:v>
                </c:pt>
                <c:pt idx="17">
                  <c:v>0.83214285714285718</c:v>
                </c:pt>
                <c:pt idx="18">
                  <c:v>0.7678571428571429</c:v>
                </c:pt>
              </c:numCache>
            </c:numRef>
          </c:val>
          <c:extLst>
            <c:ext xmlns:c16="http://schemas.microsoft.com/office/drawing/2014/chart" uri="{C3380CC4-5D6E-409C-BE32-E72D297353CC}">
              <c16:uniqueId val="{0000000B-6FD5-4009-9B9E-AD2343D13DFA}"/>
            </c:ext>
          </c:extLst>
        </c:ser>
        <c:ser>
          <c:idx val="3"/>
          <c:order val="2"/>
          <c:tx>
            <c:strRef>
              <c:f>max_height!$A$24</c:f>
              <c:strCache>
                <c:ptCount val="1"/>
                <c:pt idx="0">
                  <c:v>長さ比</c:v>
                </c:pt>
              </c:strCache>
            </c:strRef>
          </c:tx>
          <c:spPr>
            <a:solidFill>
              <a:schemeClr val="accent4"/>
            </a:solidFill>
            <a:ln>
              <a:noFill/>
            </a:ln>
            <a:effectLst/>
          </c:spPr>
          <c:invertIfNegative val="0"/>
          <c:cat>
            <c:strRef>
              <c:f>max_height!$B$1:$T$1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max_height!$B$24:$T$24</c:f>
              <c:numCache>
                <c:formatCode>General</c:formatCode>
                <c:ptCount val="19"/>
                <c:pt idx="0">
                  <c:v>2.0249999999999999</c:v>
                </c:pt>
                <c:pt idx="1">
                  <c:v>1.125</c:v>
                </c:pt>
                <c:pt idx="2">
                  <c:v>0.79999999999999993</c:v>
                </c:pt>
                <c:pt idx="3">
                  <c:v>0.66249999999999998</c:v>
                </c:pt>
                <c:pt idx="4">
                  <c:v>1.925</c:v>
                </c:pt>
                <c:pt idx="5">
                  <c:v>1.1499999999999999</c:v>
                </c:pt>
                <c:pt idx="6">
                  <c:v>0.94166666666666676</c:v>
                </c:pt>
                <c:pt idx="7">
                  <c:v>1.95</c:v>
                </c:pt>
                <c:pt idx="8">
                  <c:v>1.35</c:v>
                </c:pt>
                <c:pt idx="9">
                  <c:v>2.4500000000000002</c:v>
                </c:pt>
                <c:pt idx="10">
                  <c:v>0.6875</c:v>
                </c:pt>
                <c:pt idx="11">
                  <c:v>0.6875</c:v>
                </c:pt>
                <c:pt idx="12">
                  <c:v>0.72499999999999998</c:v>
                </c:pt>
                <c:pt idx="13">
                  <c:v>0.66874999999999996</c:v>
                </c:pt>
                <c:pt idx="14">
                  <c:v>0.66874999999999996</c:v>
                </c:pt>
                <c:pt idx="15">
                  <c:v>0.6875</c:v>
                </c:pt>
                <c:pt idx="16">
                  <c:v>0.7</c:v>
                </c:pt>
                <c:pt idx="17">
                  <c:v>0.67500000000000004</c:v>
                </c:pt>
                <c:pt idx="18">
                  <c:v>0.65</c:v>
                </c:pt>
              </c:numCache>
            </c:numRef>
          </c:val>
          <c:extLst>
            <c:ext xmlns:c16="http://schemas.microsoft.com/office/drawing/2014/chart" uri="{C3380CC4-5D6E-409C-BE32-E72D297353CC}">
              <c16:uniqueId val="{0000000C-6FD5-4009-9B9E-AD2343D13DFA}"/>
            </c:ext>
          </c:extLst>
        </c:ser>
        <c:ser>
          <c:idx val="0"/>
          <c:order val="3"/>
          <c:tx>
            <c:strRef>
              <c:f>center!$A$24</c:f>
              <c:strCache>
                <c:ptCount val="1"/>
                <c:pt idx="0">
                  <c:v>重心位置の比</c:v>
                </c:pt>
              </c:strCache>
            </c:strRef>
          </c:tx>
          <c:spPr>
            <a:solidFill>
              <a:schemeClr val="accent1"/>
            </a:solidFill>
            <a:ln>
              <a:noFill/>
            </a:ln>
            <a:effectLst/>
          </c:spPr>
          <c:invertIfNegative val="0"/>
          <c:cat>
            <c:strRef>
              <c:f>center!$B$1:$T$1</c:f>
              <c:strCache>
                <c:ptCount val="19"/>
                <c:pt idx="0">
                  <c:v>A1</c:v>
                </c:pt>
                <c:pt idx="1">
                  <c:v>A2</c:v>
                </c:pt>
                <c:pt idx="2">
                  <c:v>A3</c:v>
                </c:pt>
                <c:pt idx="3">
                  <c:v>A4</c:v>
                </c:pt>
                <c:pt idx="4">
                  <c:v>A5</c:v>
                </c:pt>
                <c:pt idx="5">
                  <c:v>A6</c:v>
                </c:pt>
                <c:pt idx="6">
                  <c:v>A7</c:v>
                </c:pt>
                <c:pt idx="7">
                  <c:v>A8</c:v>
                </c:pt>
                <c:pt idx="8">
                  <c:v>A9</c:v>
                </c:pt>
                <c:pt idx="9">
                  <c:v>A10</c:v>
                </c:pt>
                <c:pt idx="10">
                  <c:v>B1</c:v>
                </c:pt>
                <c:pt idx="11">
                  <c:v>B2</c:v>
                </c:pt>
                <c:pt idx="12">
                  <c:v>B3</c:v>
                </c:pt>
                <c:pt idx="13">
                  <c:v>C1</c:v>
                </c:pt>
                <c:pt idx="14">
                  <c:v>C2</c:v>
                </c:pt>
                <c:pt idx="15">
                  <c:v>C3</c:v>
                </c:pt>
                <c:pt idx="16">
                  <c:v>C4</c:v>
                </c:pt>
                <c:pt idx="17">
                  <c:v>C5</c:v>
                </c:pt>
                <c:pt idx="18">
                  <c:v>C6</c:v>
                </c:pt>
              </c:strCache>
            </c:strRef>
          </c:cat>
          <c:val>
            <c:numRef>
              <c:f>center!$B$24:$T$24</c:f>
              <c:numCache>
                <c:formatCode>General</c:formatCode>
                <c:ptCount val="19"/>
                <c:pt idx="0">
                  <c:v>1.8696330122803748</c:v>
                </c:pt>
                <c:pt idx="1">
                  <c:v>1.1753391911261875</c:v>
                </c:pt>
                <c:pt idx="2">
                  <c:v>0.78047369206741679</c:v>
                </c:pt>
                <c:pt idx="3">
                  <c:v>0.70666587042940598</c:v>
                </c:pt>
                <c:pt idx="4">
                  <c:v>0.62944958709050014</c:v>
                </c:pt>
                <c:pt idx="5">
                  <c:v>0.54168827193687519</c:v>
                </c:pt>
                <c:pt idx="6">
                  <c:v>0.574022703655925</c:v>
                </c:pt>
                <c:pt idx="7">
                  <c:v>0.37582087827594995</c:v>
                </c:pt>
                <c:pt idx="8">
                  <c:v>0.42486059956627092</c:v>
                </c:pt>
                <c:pt idx="9">
                  <c:v>0.32942458467989288</c:v>
                </c:pt>
                <c:pt idx="10">
                  <c:v>0.67560837003612506</c:v>
                </c:pt>
                <c:pt idx="11">
                  <c:v>0.65142837214803118</c:v>
                </c:pt>
                <c:pt idx="12">
                  <c:v>0.71362494045231251</c:v>
                </c:pt>
                <c:pt idx="13">
                  <c:v>0.4463640741303449</c:v>
                </c:pt>
                <c:pt idx="14">
                  <c:v>0.58014142441086958</c:v>
                </c:pt>
                <c:pt idx="15">
                  <c:v>0.58218537598302622</c:v>
                </c:pt>
                <c:pt idx="16">
                  <c:v>0.63373832483744119</c:v>
                </c:pt>
                <c:pt idx="17">
                  <c:v>0.54926169202794284</c:v>
                </c:pt>
                <c:pt idx="18">
                  <c:v>0.6365036752216563</c:v>
                </c:pt>
              </c:numCache>
            </c:numRef>
          </c:val>
          <c:extLst>
            <c:ext xmlns:c16="http://schemas.microsoft.com/office/drawing/2014/chart" uri="{C3380CC4-5D6E-409C-BE32-E72D297353CC}">
              <c16:uniqueId val="{00000009-6FD5-4009-9B9E-AD2343D13DFA}"/>
            </c:ext>
          </c:extLst>
        </c:ser>
        <c:dLbls>
          <c:showLegendKey val="0"/>
          <c:showVal val="0"/>
          <c:showCatName val="0"/>
          <c:showSerName val="0"/>
          <c:showPercent val="0"/>
          <c:showBubbleSize val="0"/>
        </c:dLbls>
        <c:gapWidth val="219"/>
        <c:overlap val="-27"/>
        <c:axId val="588379232"/>
        <c:axId val="588370376"/>
      </c:barChart>
      <c:catAx>
        <c:axId val="58837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370376"/>
        <c:crosses val="autoZero"/>
        <c:auto val="1"/>
        <c:lblAlgn val="ctr"/>
        <c:lblOffset val="100"/>
        <c:noMultiLvlLbl val="0"/>
      </c:catAx>
      <c:valAx>
        <c:axId val="58837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37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330200</xdr:colOff>
      <xdr:row>6</xdr:row>
      <xdr:rowOff>21166</xdr:rowOff>
    </xdr:from>
    <xdr:to>
      <xdr:col>16</xdr:col>
      <xdr:colOff>220133</xdr:colOff>
      <xdr:row>18</xdr:row>
      <xdr:rowOff>21166</xdr:rowOff>
    </xdr:to>
    <xdr:graphicFrame macro="">
      <xdr:nvGraphicFramePr>
        <xdr:cNvPr id="2" name="グラフ 1">
          <a:extLst>
            <a:ext uri="{FF2B5EF4-FFF2-40B4-BE49-F238E27FC236}">
              <a16:creationId xmlns:a16="http://schemas.microsoft.com/office/drawing/2014/main" id="{0F414948-8CEB-46DC-992B-63A92A07B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152399</xdr:colOff>
      <xdr:row>4</xdr:row>
      <xdr:rowOff>38100</xdr:rowOff>
    </xdr:from>
    <xdr:to>
      <xdr:col>9</xdr:col>
      <xdr:colOff>42332</xdr:colOff>
      <xdr:row>16</xdr:row>
      <xdr:rowOff>38100</xdr:rowOff>
    </xdr:to>
    <xdr:graphicFrame macro="">
      <xdr:nvGraphicFramePr>
        <xdr:cNvPr id="3" name="グラフ 2">
          <a:extLst>
            <a:ext uri="{FF2B5EF4-FFF2-40B4-BE49-F238E27FC236}">
              <a16:creationId xmlns:a16="http://schemas.microsoft.com/office/drawing/2014/main" id="{9C4E55CD-1E99-421F-A497-03037AAF2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347133</xdr:colOff>
      <xdr:row>4</xdr:row>
      <xdr:rowOff>178646</xdr:rowOff>
    </xdr:from>
    <xdr:to>
      <xdr:col>14</xdr:col>
      <xdr:colOff>225213</xdr:colOff>
      <xdr:row>16</xdr:row>
      <xdr:rowOff>178646</xdr:rowOff>
    </xdr:to>
    <xdr:graphicFrame macro="">
      <xdr:nvGraphicFramePr>
        <xdr:cNvPr id="9" name="グラフ 8">
          <a:extLst>
            <a:ext uri="{FF2B5EF4-FFF2-40B4-BE49-F238E27FC236}">
              <a16:creationId xmlns:a16="http://schemas.microsoft.com/office/drawing/2014/main" id="{E8E5E9A0-2E8D-4435-B044-CF4833D23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5</xdr:row>
      <xdr:rowOff>71967</xdr:rowOff>
    </xdr:from>
    <xdr:to>
      <xdr:col>6</xdr:col>
      <xdr:colOff>558800</xdr:colOff>
      <xdr:row>17</xdr:row>
      <xdr:rowOff>71967</xdr:rowOff>
    </xdr:to>
    <xdr:graphicFrame macro="">
      <xdr:nvGraphicFramePr>
        <xdr:cNvPr id="10" name="グラフ 9">
          <a:extLst>
            <a:ext uri="{FF2B5EF4-FFF2-40B4-BE49-F238E27FC236}">
              <a16:creationId xmlns:a16="http://schemas.microsoft.com/office/drawing/2014/main" id="{E3C49A31-EEC8-4187-A5F9-2DE7D26BB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406400</xdr:colOff>
      <xdr:row>5</xdr:row>
      <xdr:rowOff>76200</xdr:rowOff>
    </xdr:from>
    <xdr:to>
      <xdr:col>16</xdr:col>
      <xdr:colOff>284479</xdr:colOff>
      <xdr:row>17</xdr:row>
      <xdr:rowOff>76200</xdr:rowOff>
    </xdr:to>
    <xdr:graphicFrame macro="">
      <xdr:nvGraphicFramePr>
        <xdr:cNvPr id="2" name="グラフ 1">
          <a:extLst>
            <a:ext uri="{FF2B5EF4-FFF2-40B4-BE49-F238E27FC236}">
              <a16:creationId xmlns:a16="http://schemas.microsoft.com/office/drawing/2014/main" id="{1C972944-DF65-4441-8734-640678F90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372533</xdr:colOff>
      <xdr:row>5</xdr:row>
      <xdr:rowOff>156633</xdr:rowOff>
    </xdr:from>
    <xdr:to>
      <xdr:col>8</xdr:col>
      <xdr:colOff>262467</xdr:colOff>
      <xdr:row>17</xdr:row>
      <xdr:rowOff>156633</xdr:rowOff>
    </xdr:to>
    <xdr:graphicFrame macro="">
      <xdr:nvGraphicFramePr>
        <xdr:cNvPr id="3" name="グラフ 2">
          <a:extLst>
            <a:ext uri="{FF2B5EF4-FFF2-40B4-BE49-F238E27FC236}">
              <a16:creationId xmlns:a16="http://schemas.microsoft.com/office/drawing/2014/main" id="{9088A2E8-4646-4DE8-8D02-ADB8C25F4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226906</xdr:colOff>
      <xdr:row>3</xdr:row>
      <xdr:rowOff>49106</xdr:rowOff>
    </xdr:from>
    <xdr:to>
      <xdr:col>17</xdr:col>
      <xdr:colOff>93133</xdr:colOff>
      <xdr:row>15</xdr:row>
      <xdr:rowOff>49106</xdr:rowOff>
    </xdr:to>
    <xdr:graphicFrame macro="">
      <xdr:nvGraphicFramePr>
        <xdr:cNvPr id="2" name="グラフ 1">
          <a:extLst>
            <a:ext uri="{FF2B5EF4-FFF2-40B4-BE49-F238E27FC236}">
              <a16:creationId xmlns:a16="http://schemas.microsoft.com/office/drawing/2014/main" id="{496CB3F2-0BCB-4AFE-99BE-EDD22A993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414867</xdr:colOff>
      <xdr:row>3</xdr:row>
      <xdr:rowOff>190500</xdr:rowOff>
    </xdr:from>
    <xdr:to>
      <xdr:col>9</xdr:col>
      <xdr:colOff>304800</xdr:colOff>
      <xdr:row>15</xdr:row>
      <xdr:rowOff>190500</xdr:rowOff>
    </xdr:to>
    <xdr:graphicFrame macro="">
      <xdr:nvGraphicFramePr>
        <xdr:cNvPr id="3" name="グラフ 2">
          <a:extLst>
            <a:ext uri="{FF2B5EF4-FFF2-40B4-BE49-F238E27FC236}">
              <a16:creationId xmlns:a16="http://schemas.microsoft.com/office/drawing/2014/main" id="{1B19D521-8A53-471E-ACB6-BDB711A2C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518160</xdr:colOff>
      <xdr:row>0</xdr:row>
      <xdr:rowOff>22860</xdr:rowOff>
    </xdr:from>
    <xdr:to>
      <xdr:col>13</xdr:col>
      <xdr:colOff>106680</xdr:colOff>
      <xdr:row>20</xdr:row>
      <xdr:rowOff>22860</xdr:rowOff>
    </xdr:to>
    <xdr:graphicFrame macro="">
      <xdr:nvGraphicFramePr>
        <xdr:cNvPr id="2" name="グラフ 1">
          <a:extLst>
            <a:ext uri="{FF2B5EF4-FFF2-40B4-BE49-F238E27FC236}">
              <a16:creationId xmlns:a16="http://schemas.microsoft.com/office/drawing/2014/main" id="{BA4AD7A6-7F20-4931-B8B4-151EF7F8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167943</xdr:colOff>
      <xdr:row>13</xdr:row>
      <xdr:rowOff>177205</xdr:rowOff>
    </xdr:from>
    <xdr:to>
      <xdr:col>12</xdr:col>
      <xdr:colOff>63610</xdr:colOff>
      <xdr:row>27</xdr:row>
      <xdr:rowOff>174472</xdr:rowOff>
    </xdr:to>
    <xdr:graphicFrame macro="">
      <xdr:nvGraphicFramePr>
        <xdr:cNvPr id="2" name="グラフ 1">
          <a:extLst>
            <a:ext uri="{FF2B5EF4-FFF2-40B4-BE49-F238E27FC236}">
              <a16:creationId xmlns:a16="http://schemas.microsoft.com/office/drawing/2014/main" id="{2823FFA1-6186-4E96-8C5D-61D850424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601235</xdr:colOff>
      <xdr:row>16</xdr:row>
      <xdr:rowOff>40192</xdr:rowOff>
    </xdr:from>
    <xdr:to>
      <xdr:col>9</xdr:col>
      <xdr:colOff>412235</xdr:colOff>
      <xdr:row>30</xdr:row>
      <xdr:rowOff>37458</xdr:rowOff>
    </xdr:to>
    <xdr:graphicFrame macro="">
      <xdr:nvGraphicFramePr>
        <xdr:cNvPr id="5" name="グラフ 4">
          <a:extLst>
            <a:ext uri="{FF2B5EF4-FFF2-40B4-BE49-F238E27FC236}">
              <a16:creationId xmlns:a16="http://schemas.microsoft.com/office/drawing/2014/main" id="{D3CAB91A-BD45-4528-81FE-DC7D5F0B5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404407</xdr:colOff>
      <xdr:row>8</xdr:row>
      <xdr:rowOff>58545</xdr:rowOff>
    </xdr:from>
    <xdr:to>
      <xdr:col>19</xdr:col>
      <xdr:colOff>300074</xdr:colOff>
      <xdr:row>22</xdr:row>
      <xdr:rowOff>47345</xdr:rowOff>
    </xdr:to>
    <xdr:graphicFrame macro="">
      <xdr:nvGraphicFramePr>
        <xdr:cNvPr id="6" name="グラフ 5">
          <a:extLst>
            <a:ext uri="{FF2B5EF4-FFF2-40B4-BE49-F238E27FC236}">
              <a16:creationId xmlns:a16="http://schemas.microsoft.com/office/drawing/2014/main" id="{A88FFBA9-3497-4B63-A809-E7C079DFD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537930</xdr:colOff>
      <xdr:row>16</xdr:row>
      <xdr:rowOff>8893</xdr:rowOff>
    </xdr:from>
    <xdr:to>
      <xdr:col>14</xdr:col>
      <xdr:colOff>433596</xdr:colOff>
      <xdr:row>30</xdr:row>
      <xdr:rowOff>6159</xdr:rowOff>
    </xdr:to>
    <xdr:graphicFrame macro="">
      <xdr:nvGraphicFramePr>
        <xdr:cNvPr id="3" name="グラフ 2">
          <a:extLst>
            <a:ext uri="{FF2B5EF4-FFF2-40B4-BE49-F238E27FC236}">
              <a16:creationId xmlns:a16="http://schemas.microsoft.com/office/drawing/2014/main" id="{2646E7E5-9A40-43C1-857C-068457E43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368105</xdr:colOff>
      <xdr:row>6</xdr:row>
      <xdr:rowOff>155331</xdr:rowOff>
    </xdr:from>
    <xdr:to>
      <xdr:col>6</xdr:col>
      <xdr:colOff>274355</xdr:colOff>
      <xdr:row>20</xdr:row>
      <xdr:rowOff>166356</xdr:rowOff>
    </xdr:to>
    <xdr:graphicFrame macro="">
      <xdr:nvGraphicFramePr>
        <xdr:cNvPr id="2" name="グラフ 1">
          <a:extLst>
            <a:ext uri="{FF2B5EF4-FFF2-40B4-BE49-F238E27FC236}">
              <a16:creationId xmlns:a16="http://schemas.microsoft.com/office/drawing/2014/main" id="{8E7429C9-7883-41D4-BB6E-47C5396F2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171095</xdr:colOff>
      <xdr:row>21</xdr:row>
      <xdr:rowOff>215145</xdr:rowOff>
    </xdr:from>
    <xdr:to>
      <xdr:col>13</xdr:col>
      <xdr:colOff>77345</xdr:colOff>
      <xdr:row>35</xdr:row>
      <xdr:rowOff>226170</xdr:rowOff>
    </xdr:to>
    <xdr:graphicFrame macro="">
      <xdr:nvGraphicFramePr>
        <xdr:cNvPr id="3" name="グラフ 2">
          <a:extLst>
            <a:ext uri="{FF2B5EF4-FFF2-40B4-BE49-F238E27FC236}">
              <a16:creationId xmlns:a16="http://schemas.microsoft.com/office/drawing/2014/main" id="{55175B6F-C6BE-409B-90A7-7129B9A72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119194</xdr:colOff>
      <xdr:row>21</xdr:row>
      <xdr:rowOff>214381</xdr:rowOff>
    </xdr:from>
    <xdr:to>
      <xdr:col>6</xdr:col>
      <xdr:colOff>25444</xdr:colOff>
      <xdr:row>35</xdr:row>
      <xdr:rowOff>225406</xdr:rowOff>
    </xdr:to>
    <xdr:graphicFrame macro="">
      <xdr:nvGraphicFramePr>
        <xdr:cNvPr id="4" name="グラフ 3">
          <a:extLst>
            <a:ext uri="{FF2B5EF4-FFF2-40B4-BE49-F238E27FC236}">
              <a16:creationId xmlns:a16="http://schemas.microsoft.com/office/drawing/2014/main" id="{15A92350-05A9-4123-B7D4-FD319A3C3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337624</xdr:colOff>
      <xdr:row>1</xdr:row>
      <xdr:rowOff>197533</xdr:rowOff>
    </xdr:from>
    <xdr:to>
      <xdr:col>11</xdr:col>
      <xdr:colOff>243874</xdr:colOff>
      <xdr:row>15</xdr:row>
      <xdr:rowOff>227608</xdr:rowOff>
    </xdr:to>
    <xdr:graphicFrame macro="">
      <xdr:nvGraphicFramePr>
        <xdr:cNvPr id="5" name="グラフ 4">
          <a:extLst>
            <a:ext uri="{FF2B5EF4-FFF2-40B4-BE49-F238E27FC236}">
              <a16:creationId xmlns:a16="http://schemas.microsoft.com/office/drawing/2014/main" id="{2A681BB3-7825-4145-AD9A-F7E7B698A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260360</xdr:colOff>
      <xdr:row>6</xdr:row>
      <xdr:rowOff>227996</xdr:rowOff>
    </xdr:from>
    <xdr:to>
      <xdr:col>21</xdr:col>
      <xdr:colOff>166610</xdr:colOff>
      <xdr:row>21</xdr:row>
      <xdr:rowOff>10421</xdr:rowOff>
    </xdr:to>
    <xdr:graphicFrame macro="">
      <xdr:nvGraphicFramePr>
        <xdr:cNvPr id="7" name="グラフ 6">
          <a:extLst>
            <a:ext uri="{FF2B5EF4-FFF2-40B4-BE49-F238E27FC236}">
              <a16:creationId xmlns:a16="http://schemas.microsoft.com/office/drawing/2014/main" id="{9FE6CE3B-277D-4A01-B0B7-54BD31A20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90" zoomScaleNormal="90" workbookViewId="0">
      <selection activeCell="B23" sqref="B23:T23"/>
    </sheetView>
  </sheetViews>
  <sheetFormatPr defaultRowHeight="18"/>
  <cols>
    <col min="1" max="1" width="11.09765625" bestFit="1" customWidth="1"/>
  </cols>
  <sheetData>
    <row r="1" spans="1:20">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c r="A2" t="s">
        <v>21</v>
      </c>
      <c r="B2">
        <v>56</v>
      </c>
      <c r="C2">
        <v>112</v>
      </c>
      <c r="D2">
        <v>168</v>
      </c>
      <c r="E2">
        <v>224</v>
      </c>
      <c r="F2">
        <v>56</v>
      </c>
      <c r="G2">
        <v>112</v>
      </c>
      <c r="H2">
        <v>168</v>
      </c>
      <c r="I2">
        <v>56</v>
      </c>
      <c r="J2">
        <v>112</v>
      </c>
      <c r="K2">
        <v>56</v>
      </c>
      <c r="L2">
        <v>32</v>
      </c>
      <c r="M2">
        <v>96</v>
      </c>
      <c r="N2">
        <v>160</v>
      </c>
      <c r="O2">
        <v>80</v>
      </c>
      <c r="P2">
        <v>80</v>
      </c>
      <c r="Q2">
        <v>128</v>
      </c>
      <c r="R2">
        <v>128</v>
      </c>
      <c r="S2">
        <v>160</v>
      </c>
      <c r="T2">
        <v>160</v>
      </c>
    </row>
    <row r="3" spans="1:20">
      <c r="A3" t="s">
        <v>22</v>
      </c>
      <c r="B3">
        <v>16</v>
      </c>
      <c r="C3">
        <v>84</v>
      </c>
      <c r="D3">
        <v>120</v>
      </c>
      <c r="E3">
        <v>240</v>
      </c>
      <c r="F3">
        <v>130</v>
      </c>
      <c r="G3">
        <v>120</v>
      </c>
      <c r="H3">
        <v>168</v>
      </c>
      <c r="I3">
        <v>96</v>
      </c>
      <c r="J3">
        <v>216</v>
      </c>
      <c r="K3">
        <v>324</v>
      </c>
      <c r="L3">
        <v>170</v>
      </c>
      <c r="M3">
        <v>306</v>
      </c>
      <c r="N3">
        <v>268</v>
      </c>
      <c r="O3">
        <v>374</v>
      </c>
      <c r="P3">
        <v>220</v>
      </c>
      <c r="Q3">
        <v>198</v>
      </c>
      <c r="R3">
        <v>192</v>
      </c>
      <c r="S3">
        <v>90</v>
      </c>
      <c r="T3">
        <v>234</v>
      </c>
    </row>
    <row r="4" spans="1:20">
      <c r="B4">
        <v>168</v>
      </c>
      <c r="C4">
        <v>196</v>
      </c>
      <c r="D4">
        <v>192</v>
      </c>
      <c r="E4">
        <v>208</v>
      </c>
      <c r="F4">
        <v>214</v>
      </c>
      <c r="G4">
        <v>340</v>
      </c>
      <c r="H4">
        <v>270</v>
      </c>
      <c r="I4">
        <v>192</v>
      </c>
      <c r="J4">
        <v>260</v>
      </c>
      <c r="K4">
        <v>208</v>
      </c>
      <c r="L4">
        <v>306</v>
      </c>
      <c r="M4">
        <v>160</v>
      </c>
      <c r="N4">
        <v>310</v>
      </c>
      <c r="O4">
        <v>192</v>
      </c>
      <c r="P4">
        <v>208</v>
      </c>
      <c r="Q4">
        <v>208</v>
      </c>
      <c r="R4">
        <v>162</v>
      </c>
      <c r="S4">
        <v>192</v>
      </c>
      <c r="T4">
        <v>208</v>
      </c>
    </row>
    <row r="5" spans="1:20">
      <c r="B5">
        <v>48</v>
      </c>
      <c r="C5">
        <v>42</v>
      </c>
      <c r="D5">
        <v>48</v>
      </c>
      <c r="E5">
        <v>82</v>
      </c>
      <c r="F5">
        <v>38</v>
      </c>
      <c r="G5">
        <v>54</v>
      </c>
      <c r="H5">
        <v>118</v>
      </c>
      <c r="I5">
        <v>20</v>
      </c>
      <c r="J5">
        <v>34</v>
      </c>
      <c r="K5">
        <v>36</v>
      </c>
      <c r="L5">
        <v>100</v>
      </c>
      <c r="M5">
        <v>36</v>
      </c>
      <c r="N5">
        <v>84</v>
      </c>
      <c r="O5">
        <v>24</v>
      </c>
      <c r="P5">
        <v>16</v>
      </c>
      <c r="Q5">
        <v>74</v>
      </c>
      <c r="R5">
        <v>66</v>
      </c>
      <c r="S5">
        <v>102</v>
      </c>
      <c r="T5">
        <v>52</v>
      </c>
    </row>
    <row r="6" spans="1:20">
      <c r="B6">
        <v>20</v>
      </c>
      <c r="C6">
        <v>24</v>
      </c>
      <c r="D6">
        <v>66</v>
      </c>
      <c r="E6">
        <v>92</v>
      </c>
      <c r="F6">
        <v>40</v>
      </c>
      <c r="G6">
        <v>28</v>
      </c>
      <c r="H6">
        <v>110</v>
      </c>
      <c r="I6">
        <v>20</v>
      </c>
      <c r="J6">
        <v>62</v>
      </c>
      <c r="K6">
        <v>26</v>
      </c>
      <c r="L6">
        <v>26</v>
      </c>
      <c r="M6">
        <v>70</v>
      </c>
      <c r="N6">
        <v>90</v>
      </c>
      <c r="O6">
        <v>48</v>
      </c>
      <c r="P6">
        <v>40</v>
      </c>
      <c r="Q6">
        <v>80</v>
      </c>
      <c r="R6">
        <v>56</v>
      </c>
      <c r="S6">
        <v>62</v>
      </c>
      <c r="T6">
        <v>54</v>
      </c>
    </row>
    <row r="7" spans="1:20">
      <c r="B7">
        <v>40</v>
      </c>
      <c r="C7">
        <v>32</v>
      </c>
      <c r="D7">
        <v>60</v>
      </c>
      <c r="E7">
        <v>72</v>
      </c>
      <c r="F7">
        <v>48</v>
      </c>
      <c r="G7">
        <v>50</v>
      </c>
      <c r="H7">
        <v>60</v>
      </c>
      <c r="I7">
        <v>60</v>
      </c>
      <c r="J7">
        <v>70</v>
      </c>
      <c r="K7">
        <v>52</v>
      </c>
      <c r="L7">
        <v>60</v>
      </c>
      <c r="M7">
        <v>84</v>
      </c>
      <c r="N7">
        <v>84</v>
      </c>
      <c r="O7">
        <v>48</v>
      </c>
      <c r="P7">
        <v>54</v>
      </c>
      <c r="Q7">
        <v>74</v>
      </c>
      <c r="R7">
        <v>90</v>
      </c>
      <c r="S7">
        <v>104</v>
      </c>
      <c r="T7">
        <v>88</v>
      </c>
    </row>
    <row r="8" spans="1:20">
      <c r="B8">
        <v>68</v>
      </c>
      <c r="C8">
        <v>102</v>
      </c>
      <c r="D8">
        <v>80</v>
      </c>
      <c r="E8">
        <v>108</v>
      </c>
      <c r="F8">
        <v>82</v>
      </c>
      <c r="G8">
        <v>76</v>
      </c>
      <c r="H8">
        <v>96</v>
      </c>
      <c r="I8">
        <v>92</v>
      </c>
      <c r="J8">
        <v>84</v>
      </c>
      <c r="K8">
        <v>60</v>
      </c>
      <c r="L8">
        <v>78</v>
      </c>
      <c r="M8">
        <v>104</v>
      </c>
      <c r="N8">
        <v>120</v>
      </c>
      <c r="O8">
        <v>116</v>
      </c>
      <c r="P8">
        <v>120</v>
      </c>
      <c r="Q8">
        <v>134</v>
      </c>
      <c r="R8">
        <v>132</v>
      </c>
      <c r="S8">
        <v>158</v>
      </c>
      <c r="T8">
        <v>124</v>
      </c>
    </row>
    <row r="9" spans="1:20">
      <c r="B9">
        <v>42</v>
      </c>
      <c r="C9">
        <v>58</v>
      </c>
      <c r="D9">
        <v>50</v>
      </c>
      <c r="E9">
        <v>64</v>
      </c>
      <c r="F9">
        <v>38</v>
      </c>
      <c r="G9">
        <v>68</v>
      </c>
      <c r="H9">
        <v>100</v>
      </c>
      <c r="I9">
        <v>26</v>
      </c>
      <c r="J9">
        <v>70</v>
      </c>
      <c r="K9">
        <v>64</v>
      </c>
      <c r="L9">
        <v>38</v>
      </c>
      <c r="M9">
        <v>70</v>
      </c>
      <c r="N9">
        <v>122</v>
      </c>
      <c r="O9">
        <v>90</v>
      </c>
      <c r="P9">
        <v>74</v>
      </c>
      <c r="Q9">
        <v>82</v>
      </c>
      <c r="R9">
        <v>138</v>
      </c>
      <c r="S9">
        <v>104</v>
      </c>
      <c r="T9">
        <v>72</v>
      </c>
    </row>
    <row r="10" spans="1:20">
      <c r="B10">
        <v>34</v>
      </c>
      <c r="C10">
        <v>60</v>
      </c>
      <c r="D10">
        <v>88</v>
      </c>
      <c r="E10">
        <v>150</v>
      </c>
      <c r="F10">
        <v>70</v>
      </c>
      <c r="G10">
        <v>54</v>
      </c>
      <c r="H10">
        <v>174</v>
      </c>
      <c r="I10">
        <v>100</v>
      </c>
      <c r="J10">
        <v>112</v>
      </c>
      <c r="K10">
        <v>110</v>
      </c>
      <c r="L10">
        <v>98</v>
      </c>
      <c r="M10">
        <v>124</v>
      </c>
      <c r="N10">
        <v>110</v>
      </c>
      <c r="O10">
        <v>112</v>
      </c>
      <c r="P10">
        <v>168</v>
      </c>
      <c r="Q10">
        <v>150</v>
      </c>
      <c r="R10">
        <v>108</v>
      </c>
      <c r="S10">
        <v>104</v>
      </c>
      <c r="T10">
        <v>100</v>
      </c>
    </row>
    <row r="11" spans="1:20">
      <c r="B11">
        <v>70</v>
      </c>
      <c r="C11">
        <v>114</v>
      </c>
      <c r="D11">
        <v>50</v>
      </c>
      <c r="E11">
        <v>244</v>
      </c>
      <c r="F11">
        <v>50</v>
      </c>
      <c r="G11">
        <v>124</v>
      </c>
      <c r="H11">
        <v>58</v>
      </c>
      <c r="I11">
        <v>26</v>
      </c>
      <c r="J11">
        <v>84</v>
      </c>
      <c r="K11">
        <v>42</v>
      </c>
      <c r="L11">
        <v>38</v>
      </c>
      <c r="M11">
        <v>72</v>
      </c>
      <c r="N11">
        <v>74</v>
      </c>
      <c r="O11">
        <v>78</v>
      </c>
      <c r="P11">
        <v>68</v>
      </c>
      <c r="Q11">
        <v>52</v>
      </c>
      <c r="R11">
        <v>92</v>
      </c>
      <c r="S11">
        <v>76</v>
      </c>
      <c r="T11">
        <v>88</v>
      </c>
    </row>
    <row r="12" spans="1:20">
      <c r="B12">
        <v>62</v>
      </c>
      <c r="C12">
        <v>72</v>
      </c>
      <c r="D12">
        <v>56</v>
      </c>
      <c r="E12">
        <v>86</v>
      </c>
      <c r="F12">
        <v>50</v>
      </c>
      <c r="G12">
        <v>90</v>
      </c>
      <c r="H12">
        <v>86</v>
      </c>
      <c r="I12">
        <v>48</v>
      </c>
      <c r="J12">
        <v>64</v>
      </c>
      <c r="K12">
        <v>80</v>
      </c>
      <c r="L12">
        <v>48</v>
      </c>
      <c r="M12">
        <v>60</v>
      </c>
      <c r="N12">
        <v>56</v>
      </c>
      <c r="O12">
        <v>68</v>
      </c>
      <c r="P12">
        <v>76</v>
      </c>
      <c r="Q12">
        <v>74</v>
      </c>
      <c r="R12">
        <v>52</v>
      </c>
      <c r="S12">
        <v>86</v>
      </c>
      <c r="T12">
        <v>80</v>
      </c>
    </row>
    <row r="13" spans="1:20">
      <c r="B13">
        <v>36</v>
      </c>
      <c r="C13">
        <v>48</v>
      </c>
      <c r="D13">
        <v>56</v>
      </c>
      <c r="E13">
        <v>94</v>
      </c>
      <c r="F13">
        <v>60</v>
      </c>
      <c r="G13">
        <v>66</v>
      </c>
      <c r="H13">
        <v>96</v>
      </c>
      <c r="I13">
        <v>34</v>
      </c>
      <c r="J13">
        <v>52</v>
      </c>
      <c r="K13">
        <v>42</v>
      </c>
      <c r="L13">
        <v>112</v>
      </c>
      <c r="M13">
        <v>70</v>
      </c>
      <c r="N13">
        <v>90</v>
      </c>
      <c r="O13">
        <v>52</v>
      </c>
      <c r="P13">
        <v>54</v>
      </c>
      <c r="Q13">
        <v>110</v>
      </c>
      <c r="R13">
        <v>104</v>
      </c>
      <c r="S13">
        <v>60</v>
      </c>
      <c r="T13">
        <v>34</v>
      </c>
    </row>
    <row r="14" spans="1:20">
      <c r="B14">
        <v>58</v>
      </c>
      <c r="C14">
        <v>48</v>
      </c>
      <c r="D14">
        <v>80</v>
      </c>
      <c r="E14">
        <v>110</v>
      </c>
      <c r="F14">
        <v>20</v>
      </c>
      <c r="G14">
        <v>72</v>
      </c>
      <c r="H14">
        <v>90</v>
      </c>
      <c r="I14">
        <v>62</v>
      </c>
      <c r="J14">
        <v>62</v>
      </c>
      <c r="K14">
        <v>58</v>
      </c>
      <c r="L14">
        <v>60</v>
      </c>
      <c r="M14">
        <v>68</v>
      </c>
      <c r="N14">
        <v>48</v>
      </c>
      <c r="O14">
        <v>56</v>
      </c>
      <c r="P14">
        <v>36</v>
      </c>
      <c r="Q14">
        <v>54</v>
      </c>
      <c r="R14">
        <v>48</v>
      </c>
      <c r="S14">
        <v>96</v>
      </c>
      <c r="T14">
        <v>90</v>
      </c>
    </row>
    <row r="15" spans="1:20">
      <c r="B15">
        <v>26</v>
      </c>
      <c r="C15">
        <v>30</v>
      </c>
      <c r="D15">
        <v>70</v>
      </c>
      <c r="E15">
        <v>56</v>
      </c>
      <c r="F15">
        <v>76</v>
      </c>
      <c r="G15">
        <v>62</v>
      </c>
      <c r="H15">
        <v>82</v>
      </c>
      <c r="I15">
        <v>68</v>
      </c>
      <c r="J15">
        <v>78</v>
      </c>
      <c r="K15">
        <v>56</v>
      </c>
      <c r="L15">
        <v>52</v>
      </c>
      <c r="M15">
        <v>108</v>
      </c>
      <c r="N15">
        <v>54</v>
      </c>
      <c r="O15">
        <v>84</v>
      </c>
      <c r="P15">
        <v>48</v>
      </c>
      <c r="Q15">
        <v>98</v>
      </c>
      <c r="R15">
        <v>96</v>
      </c>
      <c r="S15">
        <v>116</v>
      </c>
      <c r="T15">
        <v>94</v>
      </c>
    </row>
    <row r="16" spans="1:20">
      <c r="B16">
        <v>70</v>
      </c>
      <c r="C16">
        <v>56</v>
      </c>
      <c r="D16">
        <v>60</v>
      </c>
      <c r="E16">
        <v>70</v>
      </c>
      <c r="F16">
        <v>62</v>
      </c>
      <c r="G16">
        <v>112</v>
      </c>
      <c r="H16">
        <v>56</v>
      </c>
      <c r="I16">
        <v>64</v>
      </c>
      <c r="J16">
        <v>84</v>
      </c>
      <c r="K16">
        <v>70</v>
      </c>
      <c r="L16">
        <v>80</v>
      </c>
      <c r="M16">
        <v>66</v>
      </c>
      <c r="N16">
        <v>62</v>
      </c>
      <c r="O16">
        <v>70</v>
      </c>
      <c r="P16">
        <v>84</v>
      </c>
      <c r="Q16">
        <v>58</v>
      </c>
      <c r="R16">
        <v>72</v>
      </c>
      <c r="S16">
        <v>76</v>
      </c>
      <c r="T16">
        <v>76</v>
      </c>
    </row>
    <row r="17" spans="1:20">
      <c r="B17">
        <v>64</v>
      </c>
      <c r="C17">
        <v>44</v>
      </c>
      <c r="D17">
        <v>88</v>
      </c>
      <c r="E17">
        <v>60</v>
      </c>
      <c r="F17">
        <v>44</v>
      </c>
      <c r="G17">
        <v>84</v>
      </c>
      <c r="H17">
        <v>66</v>
      </c>
      <c r="I17">
        <v>50</v>
      </c>
      <c r="J17">
        <v>68</v>
      </c>
      <c r="K17">
        <v>68</v>
      </c>
      <c r="L17">
        <v>86</v>
      </c>
      <c r="M17">
        <v>86</v>
      </c>
      <c r="N17">
        <v>68</v>
      </c>
      <c r="O17">
        <v>82</v>
      </c>
      <c r="P17">
        <v>72</v>
      </c>
      <c r="Q17">
        <v>78</v>
      </c>
      <c r="R17">
        <v>88</v>
      </c>
      <c r="S17">
        <v>76</v>
      </c>
      <c r="T17">
        <v>98</v>
      </c>
    </row>
    <row r="18" spans="1:20">
      <c r="B18">
        <v>52</v>
      </c>
      <c r="C18">
        <v>70</v>
      </c>
      <c r="D18">
        <v>58</v>
      </c>
      <c r="E18">
        <v>74</v>
      </c>
      <c r="F18">
        <v>72</v>
      </c>
      <c r="G18">
        <v>72</v>
      </c>
      <c r="H18">
        <v>120</v>
      </c>
      <c r="I18">
        <v>154</v>
      </c>
      <c r="J18">
        <v>136</v>
      </c>
      <c r="K18">
        <v>104</v>
      </c>
      <c r="L18">
        <v>86</v>
      </c>
      <c r="M18">
        <v>74</v>
      </c>
      <c r="N18">
        <v>124</v>
      </c>
      <c r="O18">
        <v>98</v>
      </c>
      <c r="P18">
        <v>114</v>
      </c>
      <c r="Q18">
        <v>80</v>
      </c>
      <c r="R18">
        <v>92</v>
      </c>
      <c r="S18">
        <v>126</v>
      </c>
      <c r="T18">
        <v>80</v>
      </c>
    </row>
    <row r="19" spans="1:20">
      <c r="B19">
        <v>62</v>
      </c>
      <c r="C19">
        <v>38</v>
      </c>
      <c r="D19">
        <v>20</v>
      </c>
      <c r="E19">
        <v>28</v>
      </c>
      <c r="F19">
        <v>4</v>
      </c>
      <c r="G19">
        <v>12</v>
      </c>
      <c r="H19">
        <v>28</v>
      </c>
      <c r="I19">
        <v>8</v>
      </c>
      <c r="J19">
        <v>24</v>
      </c>
      <c r="K19">
        <v>30</v>
      </c>
      <c r="L19">
        <v>14</v>
      </c>
      <c r="M19">
        <v>14</v>
      </c>
      <c r="N19">
        <v>32</v>
      </c>
      <c r="O19">
        <v>28</v>
      </c>
      <c r="P19">
        <v>16</v>
      </c>
      <c r="Q19">
        <v>22</v>
      </c>
      <c r="R19">
        <v>40</v>
      </c>
      <c r="S19">
        <v>32</v>
      </c>
      <c r="T19">
        <v>44</v>
      </c>
    </row>
    <row r="20" spans="1:20">
      <c r="B20">
        <v>20</v>
      </c>
      <c r="C20">
        <v>34</v>
      </c>
      <c r="D20">
        <v>22</v>
      </c>
      <c r="E20">
        <v>30</v>
      </c>
      <c r="F20">
        <v>34</v>
      </c>
      <c r="G20">
        <v>28</v>
      </c>
      <c r="H20">
        <v>38</v>
      </c>
      <c r="I20">
        <v>26</v>
      </c>
      <c r="J20">
        <v>28</v>
      </c>
      <c r="K20">
        <v>26</v>
      </c>
      <c r="L20">
        <v>34</v>
      </c>
      <c r="M20">
        <v>26</v>
      </c>
      <c r="N20">
        <v>24</v>
      </c>
      <c r="O20">
        <v>30</v>
      </c>
      <c r="P20">
        <v>34</v>
      </c>
      <c r="Q20">
        <v>20</v>
      </c>
      <c r="R20">
        <v>36</v>
      </c>
      <c r="S20">
        <v>20</v>
      </c>
      <c r="T20">
        <v>34</v>
      </c>
    </row>
    <row r="21" spans="1:20">
      <c r="B21">
        <v>26</v>
      </c>
      <c r="C21">
        <v>48</v>
      </c>
      <c r="D21">
        <v>32</v>
      </c>
      <c r="E21">
        <v>58</v>
      </c>
      <c r="F21">
        <v>38</v>
      </c>
      <c r="G21">
        <v>30</v>
      </c>
      <c r="H21">
        <v>42</v>
      </c>
      <c r="I21">
        <v>26</v>
      </c>
      <c r="J21">
        <v>38</v>
      </c>
      <c r="K21">
        <v>30</v>
      </c>
      <c r="L21">
        <v>34</v>
      </c>
      <c r="M21">
        <v>38</v>
      </c>
      <c r="N21">
        <v>30</v>
      </c>
      <c r="O21">
        <v>38</v>
      </c>
      <c r="P21">
        <v>30</v>
      </c>
      <c r="Q21">
        <v>36</v>
      </c>
      <c r="R21">
        <v>62</v>
      </c>
      <c r="S21">
        <v>36</v>
      </c>
      <c r="T21">
        <v>34</v>
      </c>
    </row>
    <row r="22" spans="1:20">
      <c r="B22">
        <v>36</v>
      </c>
      <c r="C22">
        <v>34</v>
      </c>
      <c r="D22">
        <v>38</v>
      </c>
      <c r="E22">
        <v>48</v>
      </c>
      <c r="F22">
        <v>42</v>
      </c>
      <c r="G22">
        <v>48</v>
      </c>
      <c r="H22">
        <v>46</v>
      </c>
      <c r="I22">
        <v>54</v>
      </c>
      <c r="J22">
        <v>48</v>
      </c>
      <c r="K22">
        <v>42</v>
      </c>
      <c r="L22">
        <v>46</v>
      </c>
      <c r="M22">
        <v>46</v>
      </c>
      <c r="N22">
        <v>50</v>
      </c>
      <c r="O22">
        <v>46</v>
      </c>
      <c r="P22">
        <v>32</v>
      </c>
      <c r="Q22">
        <v>48</v>
      </c>
      <c r="R22">
        <v>46</v>
      </c>
      <c r="S22">
        <v>46</v>
      </c>
      <c r="T22">
        <v>46</v>
      </c>
    </row>
    <row r="23" spans="1:20">
      <c r="A23" t="s">
        <v>20</v>
      </c>
      <c r="B23">
        <f>AVERAGE(B3:B22)</f>
        <v>50.9</v>
      </c>
      <c r="C23">
        <f>AVERAGE(C3:C22)</f>
        <v>61.7</v>
      </c>
      <c r="D23">
        <f>AVERAGE(D3:D22)</f>
        <v>66.7</v>
      </c>
      <c r="E23">
        <f t="shared" ref="E23:T23" si="0">AVERAGE(E3:E22)</f>
        <v>98.7</v>
      </c>
      <c r="F23">
        <f t="shared" si="0"/>
        <v>60.6</v>
      </c>
      <c r="G23">
        <f t="shared" si="0"/>
        <v>79.5</v>
      </c>
      <c r="H23">
        <f t="shared" si="0"/>
        <v>95.2</v>
      </c>
      <c r="I23">
        <f t="shared" si="0"/>
        <v>61.3</v>
      </c>
      <c r="J23">
        <f t="shared" si="0"/>
        <v>83.7</v>
      </c>
      <c r="K23">
        <f t="shared" si="0"/>
        <v>76.400000000000006</v>
      </c>
      <c r="L23">
        <f t="shared" si="0"/>
        <v>78.3</v>
      </c>
      <c r="M23">
        <f t="shared" si="0"/>
        <v>84.1</v>
      </c>
      <c r="N23">
        <f t="shared" si="0"/>
        <v>95</v>
      </c>
      <c r="O23">
        <f t="shared" si="0"/>
        <v>86.7</v>
      </c>
      <c r="P23">
        <f t="shared" si="0"/>
        <v>78.2</v>
      </c>
      <c r="Q23">
        <f t="shared" si="0"/>
        <v>86.5</v>
      </c>
      <c r="R23">
        <f t="shared" si="0"/>
        <v>88.6</v>
      </c>
      <c r="S23">
        <f t="shared" si="0"/>
        <v>88.1</v>
      </c>
      <c r="T23">
        <f t="shared" si="0"/>
        <v>86.5</v>
      </c>
    </row>
    <row r="24" spans="1:20">
      <c r="A24" t="s">
        <v>26</v>
      </c>
      <c r="B24">
        <f>B23/B2</f>
        <v>0.90892857142857142</v>
      </c>
      <c r="C24">
        <f t="shared" ref="C24:T24" si="1">C23/C2</f>
        <v>0.55089285714285718</v>
      </c>
      <c r="D24">
        <f t="shared" si="1"/>
        <v>0.39702380952380956</v>
      </c>
      <c r="E24">
        <f t="shared" si="1"/>
        <v>0.44062499999999999</v>
      </c>
      <c r="F24">
        <f t="shared" si="1"/>
        <v>1.0821428571428571</v>
      </c>
      <c r="G24">
        <f t="shared" si="1"/>
        <v>0.7098214285714286</v>
      </c>
      <c r="H24">
        <f t="shared" si="1"/>
        <v>0.56666666666666665</v>
      </c>
      <c r="I24">
        <f t="shared" si="1"/>
        <v>1.094642857142857</v>
      </c>
      <c r="J24">
        <f t="shared" si="1"/>
        <v>0.74732142857142858</v>
      </c>
      <c r="K24">
        <f t="shared" si="1"/>
        <v>1.3642857142857143</v>
      </c>
      <c r="L24">
        <f t="shared" si="1"/>
        <v>2.4468749999999999</v>
      </c>
      <c r="M24">
        <f t="shared" si="1"/>
        <v>0.87604166666666661</v>
      </c>
      <c r="N24">
        <f t="shared" si="1"/>
        <v>0.59375</v>
      </c>
      <c r="O24">
        <f t="shared" si="1"/>
        <v>1.08375</v>
      </c>
      <c r="P24">
        <f t="shared" si="1"/>
        <v>0.97750000000000004</v>
      </c>
      <c r="Q24">
        <f t="shared" si="1"/>
        <v>0.67578125</v>
      </c>
      <c r="R24">
        <f t="shared" si="1"/>
        <v>0.69218749999999996</v>
      </c>
      <c r="S24">
        <f t="shared" si="1"/>
        <v>0.55062499999999992</v>
      </c>
      <c r="T24">
        <f t="shared" si="1"/>
        <v>0.54062500000000002</v>
      </c>
    </row>
    <row r="25" spans="1:20">
      <c r="A25" t="s">
        <v>23</v>
      </c>
      <c r="B25">
        <f>STDEV(B3:B22)</f>
        <v>32.85358267734042</v>
      </c>
      <c r="C25">
        <f t="shared" ref="C25:T25" si="2">STDEV(C3:C22)</f>
        <v>39.594125029379107</v>
      </c>
      <c r="D25">
        <f t="shared" si="2"/>
        <v>37.921109244269076</v>
      </c>
      <c r="E25">
        <f t="shared" si="2"/>
        <v>63.657884945931677</v>
      </c>
      <c r="F25">
        <f t="shared" si="2"/>
        <v>44.594547695996724</v>
      </c>
      <c r="G25">
        <f t="shared" si="2"/>
        <v>68.397830067150053</v>
      </c>
      <c r="H25">
        <f t="shared" si="2"/>
        <v>57.022248658793387</v>
      </c>
      <c r="I25">
        <f t="shared" si="2"/>
        <v>46.855994392674198</v>
      </c>
      <c r="J25">
        <f t="shared" si="2"/>
        <v>59.652590714464104</v>
      </c>
      <c r="K25">
        <f t="shared" si="2"/>
        <v>71.444052457702512</v>
      </c>
      <c r="L25">
        <f t="shared" si="2"/>
        <v>64.782307526214694</v>
      </c>
      <c r="M25">
        <f t="shared" si="2"/>
        <v>62.304768762321196</v>
      </c>
      <c r="N25">
        <f t="shared" si="2"/>
        <v>73.196203525362677</v>
      </c>
      <c r="O25">
        <f t="shared" si="2"/>
        <v>78.056052734051661</v>
      </c>
      <c r="P25">
        <f t="shared" si="2"/>
        <v>59.700656789122775</v>
      </c>
      <c r="Q25">
        <f t="shared" si="2"/>
        <v>51.548137951974461</v>
      </c>
      <c r="R25">
        <f t="shared" si="2"/>
        <v>42.04308566972194</v>
      </c>
      <c r="S25">
        <f t="shared" si="2"/>
        <v>41.738408412900753</v>
      </c>
      <c r="T25">
        <f t="shared" si="2"/>
        <v>52.655284135292831</v>
      </c>
    </row>
    <row r="26" spans="1:20">
      <c r="A26" t="s">
        <v>24</v>
      </c>
      <c r="B26">
        <f>B25/SQRT(COUNT(B3:B22))</f>
        <v>7.3462844170942718</v>
      </c>
      <c r="C26">
        <f t="shared" ref="C26:T26" si="3">C25/SQRT(COUNT(C3:C22))</f>
        <v>8.8535155075317533</v>
      </c>
      <c r="D26">
        <f t="shared" si="3"/>
        <v>8.4794178052381319</v>
      </c>
      <c r="E26">
        <f t="shared" si="3"/>
        <v>14.234335804296375</v>
      </c>
      <c r="F26">
        <f t="shared" si="3"/>
        <v>9.9716440074105304</v>
      </c>
      <c r="G26">
        <f t="shared" si="3"/>
        <v>15.294219754362652</v>
      </c>
      <c r="H26">
        <f t="shared" si="3"/>
        <v>12.750562423095822</v>
      </c>
      <c r="I26">
        <f t="shared" si="3"/>
        <v>10.477318861536848</v>
      </c>
      <c r="J26">
        <f t="shared" si="3"/>
        <v>13.338724787151447</v>
      </c>
      <c r="K26">
        <f t="shared" si="3"/>
        <v>15.975375788348373</v>
      </c>
      <c r="L26">
        <f t="shared" si="3"/>
        <v>14.485764336791229</v>
      </c>
      <c r="M26">
        <f t="shared" si="3"/>
        <v>13.931769827495563</v>
      </c>
      <c r="N26">
        <f t="shared" si="3"/>
        <v>16.36716867776207</v>
      </c>
      <c r="O26">
        <f t="shared" si="3"/>
        <v>17.453863996864783</v>
      </c>
      <c r="P26">
        <f t="shared" si="3"/>
        <v>13.349472688186285</v>
      </c>
      <c r="Q26">
        <f t="shared" si="3"/>
        <v>11.526514057415168</v>
      </c>
      <c r="R26">
        <f t="shared" si="3"/>
        <v>9.4011197541345517</v>
      </c>
      <c r="S26">
        <f t="shared" si="3"/>
        <v>9.3329918483895185</v>
      </c>
      <c r="T26">
        <f t="shared" si="3"/>
        <v>11.7740794701081</v>
      </c>
    </row>
  </sheetData>
  <phoneticPr fontId="18"/>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DC0FF-30F2-4C72-976A-C2B4B4F8506A}">
  <dimension ref="A1:T26"/>
  <sheetViews>
    <sheetView tabSelected="1" zoomScale="90" zoomScaleNormal="90" workbookViewId="0">
      <selection activeCell="E22" sqref="E22"/>
    </sheetView>
  </sheetViews>
  <sheetFormatPr defaultRowHeight="18"/>
  <cols>
    <col min="1" max="1" width="11.09765625" bestFit="1" customWidth="1"/>
  </cols>
  <sheetData>
    <row r="1" spans="1:20">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c r="A2" t="s">
        <v>21</v>
      </c>
      <c r="B2">
        <v>28</v>
      </c>
      <c r="C2">
        <v>28</v>
      </c>
      <c r="D2">
        <v>28</v>
      </c>
      <c r="E2">
        <v>28</v>
      </c>
      <c r="F2">
        <v>28</v>
      </c>
      <c r="G2">
        <v>28</v>
      </c>
      <c r="H2">
        <v>28</v>
      </c>
      <c r="I2">
        <v>28</v>
      </c>
      <c r="J2">
        <v>28</v>
      </c>
      <c r="K2">
        <v>28</v>
      </c>
      <c r="L2">
        <v>4</v>
      </c>
      <c r="M2">
        <v>12</v>
      </c>
      <c r="N2">
        <v>20</v>
      </c>
      <c r="O2">
        <v>28</v>
      </c>
      <c r="P2">
        <v>28</v>
      </c>
      <c r="Q2">
        <v>28</v>
      </c>
      <c r="R2">
        <v>28</v>
      </c>
      <c r="S2">
        <v>28</v>
      </c>
      <c r="T2">
        <v>28</v>
      </c>
    </row>
    <row r="3" spans="1:20">
      <c r="A3" t="s">
        <v>22</v>
      </c>
      <c r="B3">
        <v>4</v>
      </c>
      <c r="C3">
        <v>24</v>
      </c>
      <c r="D3">
        <v>30</v>
      </c>
      <c r="E3">
        <v>30</v>
      </c>
      <c r="F3">
        <v>26</v>
      </c>
      <c r="G3">
        <v>20</v>
      </c>
      <c r="H3">
        <v>24</v>
      </c>
      <c r="I3">
        <v>24</v>
      </c>
      <c r="J3">
        <v>24</v>
      </c>
      <c r="K3">
        <v>36</v>
      </c>
      <c r="L3">
        <v>38</v>
      </c>
      <c r="M3">
        <v>34</v>
      </c>
      <c r="N3">
        <v>44</v>
      </c>
      <c r="O3">
        <v>34</v>
      </c>
      <c r="P3">
        <v>26</v>
      </c>
      <c r="Q3">
        <v>22</v>
      </c>
      <c r="R3">
        <v>24</v>
      </c>
      <c r="S3">
        <v>32</v>
      </c>
      <c r="T3">
        <v>26</v>
      </c>
    </row>
    <row r="4" spans="1:20">
      <c r="B4">
        <v>24</v>
      </c>
      <c r="C4">
        <v>28</v>
      </c>
      <c r="D4">
        <v>24</v>
      </c>
      <c r="E4">
        <v>26</v>
      </c>
      <c r="F4">
        <v>44</v>
      </c>
      <c r="G4">
        <v>38</v>
      </c>
      <c r="H4">
        <v>30</v>
      </c>
      <c r="I4">
        <v>24</v>
      </c>
      <c r="J4">
        <v>26</v>
      </c>
      <c r="K4">
        <v>26</v>
      </c>
      <c r="L4">
        <v>34</v>
      </c>
      <c r="M4">
        <v>20</v>
      </c>
      <c r="N4">
        <v>34</v>
      </c>
      <c r="O4">
        <v>24</v>
      </c>
      <c r="P4">
        <v>26</v>
      </c>
      <c r="Q4">
        <v>26</v>
      </c>
      <c r="R4">
        <v>24</v>
      </c>
      <c r="S4">
        <v>24</v>
      </c>
      <c r="T4">
        <v>26</v>
      </c>
    </row>
    <row r="5" spans="1:20">
      <c r="B5">
        <v>20</v>
      </c>
      <c r="C5">
        <v>18</v>
      </c>
      <c r="D5">
        <v>12</v>
      </c>
      <c r="E5">
        <v>24</v>
      </c>
      <c r="F5">
        <v>12</v>
      </c>
      <c r="G5">
        <v>10</v>
      </c>
      <c r="H5">
        <v>34</v>
      </c>
      <c r="I5">
        <v>12</v>
      </c>
      <c r="J5">
        <v>14</v>
      </c>
      <c r="K5">
        <v>14</v>
      </c>
      <c r="L5">
        <v>20</v>
      </c>
      <c r="M5">
        <v>10</v>
      </c>
      <c r="N5">
        <v>28</v>
      </c>
      <c r="O5">
        <v>8</v>
      </c>
      <c r="P5">
        <v>4</v>
      </c>
      <c r="Q5">
        <v>24</v>
      </c>
      <c r="R5">
        <v>22</v>
      </c>
      <c r="S5">
        <v>24</v>
      </c>
      <c r="T5">
        <v>14</v>
      </c>
    </row>
    <row r="6" spans="1:20">
      <c r="B6">
        <v>20</v>
      </c>
      <c r="C6">
        <v>12</v>
      </c>
      <c r="D6">
        <v>24</v>
      </c>
      <c r="E6">
        <v>26</v>
      </c>
      <c r="F6">
        <v>16</v>
      </c>
      <c r="G6">
        <v>12</v>
      </c>
      <c r="H6">
        <v>32</v>
      </c>
      <c r="I6">
        <v>8</v>
      </c>
      <c r="J6">
        <v>16</v>
      </c>
      <c r="K6">
        <v>10</v>
      </c>
      <c r="L6">
        <v>26</v>
      </c>
      <c r="M6">
        <v>18</v>
      </c>
      <c r="N6">
        <v>24</v>
      </c>
      <c r="O6">
        <v>14</v>
      </c>
      <c r="P6">
        <v>12</v>
      </c>
      <c r="Q6">
        <v>22</v>
      </c>
      <c r="R6">
        <v>16</v>
      </c>
      <c r="S6">
        <v>14</v>
      </c>
      <c r="T6">
        <v>16</v>
      </c>
    </row>
    <row r="7" spans="1:20">
      <c r="B7">
        <v>8</v>
      </c>
      <c r="C7">
        <v>8</v>
      </c>
      <c r="D7">
        <v>10</v>
      </c>
      <c r="E7">
        <v>12</v>
      </c>
      <c r="F7">
        <v>12</v>
      </c>
      <c r="G7">
        <v>10</v>
      </c>
      <c r="H7">
        <v>12</v>
      </c>
      <c r="I7">
        <v>12</v>
      </c>
      <c r="J7">
        <v>14</v>
      </c>
      <c r="K7">
        <v>10</v>
      </c>
      <c r="L7">
        <v>10</v>
      </c>
      <c r="M7">
        <v>12</v>
      </c>
      <c r="N7">
        <v>14</v>
      </c>
      <c r="O7">
        <v>8</v>
      </c>
      <c r="P7">
        <v>12</v>
      </c>
      <c r="Q7">
        <v>16</v>
      </c>
      <c r="R7">
        <v>18</v>
      </c>
      <c r="S7">
        <v>20</v>
      </c>
      <c r="T7">
        <v>16</v>
      </c>
    </row>
    <row r="8" spans="1:20">
      <c r="B8">
        <v>16</v>
      </c>
      <c r="C8">
        <v>20</v>
      </c>
      <c r="D8">
        <v>14</v>
      </c>
      <c r="E8">
        <v>20</v>
      </c>
      <c r="F8">
        <v>16</v>
      </c>
      <c r="G8">
        <v>20</v>
      </c>
      <c r="H8">
        <v>16</v>
      </c>
      <c r="I8">
        <v>20</v>
      </c>
      <c r="J8">
        <v>18</v>
      </c>
      <c r="K8">
        <v>12</v>
      </c>
      <c r="L8">
        <v>18</v>
      </c>
      <c r="M8">
        <v>20</v>
      </c>
      <c r="N8">
        <v>20</v>
      </c>
      <c r="O8">
        <v>26</v>
      </c>
      <c r="P8">
        <v>28</v>
      </c>
      <c r="Q8">
        <v>24</v>
      </c>
      <c r="R8">
        <v>20</v>
      </c>
      <c r="S8">
        <v>26</v>
      </c>
      <c r="T8">
        <v>26</v>
      </c>
    </row>
    <row r="9" spans="1:20">
      <c r="B9">
        <v>16</v>
      </c>
      <c r="C9">
        <v>18</v>
      </c>
      <c r="D9">
        <v>22</v>
      </c>
      <c r="E9">
        <v>14</v>
      </c>
      <c r="F9">
        <v>22</v>
      </c>
      <c r="G9">
        <v>24</v>
      </c>
      <c r="H9">
        <v>18</v>
      </c>
      <c r="I9">
        <v>10</v>
      </c>
      <c r="J9">
        <v>24</v>
      </c>
      <c r="K9">
        <v>22</v>
      </c>
      <c r="L9">
        <v>24</v>
      </c>
      <c r="M9">
        <v>24</v>
      </c>
      <c r="N9">
        <v>30</v>
      </c>
      <c r="O9">
        <v>26</v>
      </c>
      <c r="P9">
        <v>22</v>
      </c>
      <c r="Q9">
        <v>14</v>
      </c>
      <c r="R9">
        <v>26</v>
      </c>
      <c r="S9">
        <v>26</v>
      </c>
      <c r="T9">
        <v>18</v>
      </c>
    </row>
    <row r="10" spans="1:20">
      <c r="B10">
        <v>16</v>
      </c>
      <c r="C10">
        <v>12</v>
      </c>
      <c r="D10">
        <v>20</v>
      </c>
      <c r="E10">
        <v>32</v>
      </c>
      <c r="F10">
        <v>30</v>
      </c>
      <c r="G10">
        <v>26</v>
      </c>
      <c r="H10">
        <v>30</v>
      </c>
      <c r="I10">
        <v>30</v>
      </c>
      <c r="J10">
        <v>28</v>
      </c>
      <c r="K10">
        <v>24</v>
      </c>
      <c r="L10">
        <v>18</v>
      </c>
      <c r="M10">
        <v>26</v>
      </c>
      <c r="N10">
        <v>18</v>
      </c>
      <c r="O10">
        <v>26</v>
      </c>
      <c r="P10">
        <v>28</v>
      </c>
      <c r="Q10">
        <v>30</v>
      </c>
      <c r="R10">
        <v>28</v>
      </c>
      <c r="S10">
        <v>20</v>
      </c>
      <c r="T10">
        <v>18</v>
      </c>
    </row>
    <row r="11" spans="1:20">
      <c r="B11">
        <v>18</v>
      </c>
      <c r="C11">
        <v>36</v>
      </c>
      <c r="D11">
        <v>38</v>
      </c>
      <c r="E11">
        <v>50</v>
      </c>
      <c r="F11">
        <v>50</v>
      </c>
      <c r="G11">
        <v>36</v>
      </c>
      <c r="H11">
        <v>44</v>
      </c>
      <c r="I11">
        <v>26</v>
      </c>
      <c r="J11">
        <v>24</v>
      </c>
      <c r="K11">
        <v>24</v>
      </c>
      <c r="L11">
        <v>18</v>
      </c>
      <c r="M11">
        <v>34</v>
      </c>
      <c r="N11">
        <v>42</v>
      </c>
      <c r="O11">
        <v>44</v>
      </c>
      <c r="P11">
        <v>34</v>
      </c>
      <c r="Q11">
        <v>32</v>
      </c>
      <c r="R11">
        <v>34</v>
      </c>
      <c r="S11">
        <v>34</v>
      </c>
      <c r="T11">
        <v>34</v>
      </c>
    </row>
    <row r="12" spans="1:20">
      <c r="B12">
        <v>38</v>
      </c>
      <c r="C12">
        <v>30</v>
      </c>
      <c r="D12">
        <v>32</v>
      </c>
      <c r="E12">
        <v>36</v>
      </c>
      <c r="F12">
        <v>34</v>
      </c>
      <c r="G12">
        <v>40</v>
      </c>
      <c r="H12">
        <v>38</v>
      </c>
      <c r="I12">
        <v>36</v>
      </c>
      <c r="J12">
        <v>40</v>
      </c>
      <c r="K12">
        <v>30</v>
      </c>
      <c r="L12">
        <v>32</v>
      </c>
      <c r="M12">
        <v>28</v>
      </c>
      <c r="N12">
        <v>16</v>
      </c>
      <c r="O12">
        <v>40</v>
      </c>
      <c r="P12">
        <v>24</v>
      </c>
      <c r="Q12">
        <v>28</v>
      </c>
      <c r="R12">
        <v>32</v>
      </c>
      <c r="S12">
        <v>42</v>
      </c>
      <c r="T12">
        <v>38</v>
      </c>
    </row>
    <row r="13" spans="1:20">
      <c r="B13">
        <v>12</v>
      </c>
      <c r="C13">
        <v>20</v>
      </c>
      <c r="D13">
        <v>24</v>
      </c>
      <c r="E13">
        <v>24</v>
      </c>
      <c r="F13">
        <v>20</v>
      </c>
      <c r="G13">
        <v>26</v>
      </c>
      <c r="H13">
        <v>24</v>
      </c>
      <c r="I13">
        <v>18</v>
      </c>
      <c r="J13">
        <v>22</v>
      </c>
      <c r="K13">
        <v>18</v>
      </c>
      <c r="L13">
        <v>22</v>
      </c>
      <c r="M13">
        <v>22</v>
      </c>
      <c r="N13">
        <v>18</v>
      </c>
      <c r="O13">
        <v>24</v>
      </c>
      <c r="P13">
        <v>26</v>
      </c>
      <c r="Q13">
        <v>20</v>
      </c>
      <c r="R13">
        <v>26</v>
      </c>
      <c r="S13">
        <v>22</v>
      </c>
      <c r="T13">
        <v>22</v>
      </c>
    </row>
    <row r="14" spans="1:20">
      <c r="B14">
        <v>28</v>
      </c>
      <c r="C14">
        <v>20</v>
      </c>
      <c r="D14">
        <v>28</v>
      </c>
      <c r="E14">
        <v>22</v>
      </c>
      <c r="F14">
        <v>4</v>
      </c>
      <c r="G14">
        <v>20</v>
      </c>
      <c r="H14">
        <v>22</v>
      </c>
      <c r="I14">
        <v>24</v>
      </c>
      <c r="J14">
        <v>22</v>
      </c>
      <c r="K14">
        <v>20</v>
      </c>
      <c r="L14">
        <v>24</v>
      </c>
      <c r="M14">
        <v>24</v>
      </c>
      <c r="N14">
        <v>18</v>
      </c>
      <c r="O14">
        <v>20</v>
      </c>
      <c r="P14">
        <v>14</v>
      </c>
      <c r="Q14">
        <v>24</v>
      </c>
      <c r="R14">
        <v>18</v>
      </c>
      <c r="S14">
        <v>26</v>
      </c>
      <c r="T14">
        <v>16</v>
      </c>
    </row>
    <row r="15" spans="1:20">
      <c r="B15">
        <v>26</v>
      </c>
      <c r="C15">
        <v>14</v>
      </c>
      <c r="D15">
        <v>20</v>
      </c>
      <c r="E15">
        <v>16</v>
      </c>
      <c r="F15">
        <v>12</v>
      </c>
      <c r="G15">
        <v>12</v>
      </c>
      <c r="H15">
        <v>20</v>
      </c>
      <c r="I15">
        <v>20</v>
      </c>
      <c r="J15">
        <v>16</v>
      </c>
      <c r="K15">
        <v>10</v>
      </c>
      <c r="L15">
        <v>12</v>
      </c>
      <c r="M15">
        <v>16</v>
      </c>
      <c r="N15">
        <v>10</v>
      </c>
      <c r="O15">
        <v>12</v>
      </c>
      <c r="P15">
        <v>12</v>
      </c>
      <c r="Q15">
        <v>18</v>
      </c>
      <c r="R15">
        <v>12</v>
      </c>
      <c r="S15">
        <v>26</v>
      </c>
      <c r="T15">
        <v>16</v>
      </c>
    </row>
    <row r="16" spans="1:20">
      <c r="B16">
        <v>12</v>
      </c>
      <c r="C16">
        <v>12</v>
      </c>
      <c r="D16">
        <v>12</v>
      </c>
      <c r="E16">
        <v>16</v>
      </c>
      <c r="F16">
        <v>22</v>
      </c>
      <c r="G16">
        <v>16</v>
      </c>
      <c r="H16">
        <v>12</v>
      </c>
      <c r="I16">
        <v>22</v>
      </c>
      <c r="J16">
        <v>12</v>
      </c>
      <c r="K16">
        <v>18</v>
      </c>
      <c r="L16">
        <v>16</v>
      </c>
      <c r="M16">
        <v>14</v>
      </c>
      <c r="N16">
        <v>14</v>
      </c>
      <c r="O16">
        <v>26</v>
      </c>
      <c r="P16">
        <v>12</v>
      </c>
      <c r="Q16">
        <v>14</v>
      </c>
      <c r="R16">
        <v>16</v>
      </c>
      <c r="S16">
        <v>18</v>
      </c>
      <c r="T16">
        <v>24</v>
      </c>
    </row>
    <row r="17" spans="1:20">
      <c r="B17">
        <v>28</v>
      </c>
      <c r="C17">
        <v>16</v>
      </c>
      <c r="D17">
        <v>22</v>
      </c>
      <c r="E17">
        <v>16</v>
      </c>
      <c r="F17">
        <v>12</v>
      </c>
      <c r="G17">
        <v>24</v>
      </c>
      <c r="H17">
        <v>18</v>
      </c>
      <c r="I17">
        <v>26</v>
      </c>
      <c r="J17">
        <v>22</v>
      </c>
      <c r="K17">
        <v>24</v>
      </c>
      <c r="L17">
        <v>28</v>
      </c>
      <c r="M17">
        <v>30</v>
      </c>
      <c r="N17">
        <v>22</v>
      </c>
      <c r="O17">
        <v>22</v>
      </c>
      <c r="P17">
        <v>20</v>
      </c>
      <c r="Q17">
        <v>26</v>
      </c>
      <c r="R17">
        <v>18</v>
      </c>
      <c r="S17">
        <v>18</v>
      </c>
      <c r="T17">
        <v>20</v>
      </c>
    </row>
    <row r="18" spans="1:20">
      <c r="B18">
        <v>20</v>
      </c>
      <c r="C18">
        <v>22</v>
      </c>
      <c r="D18">
        <v>18</v>
      </c>
      <c r="E18">
        <v>24</v>
      </c>
      <c r="F18">
        <v>20</v>
      </c>
      <c r="G18">
        <v>22</v>
      </c>
      <c r="H18">
        <v>28</v>
      </c>
      <c r="I18">
        <v>30</v>
      </c>
      <c r="J18">
        <v>32</v>
      </c>
      <c r="K18">
        <v>32</v>
      </c>
      <c r="L18">
        <v>20</v>
      </c>
      <c r="M18">
        <v>18</v>
      </c>
      <c r="N18">
        <v>22</v>
      </c>
      <c r="O18">
        <v>26</v>
      </c>
      <c r="P18">
        <v>32</v>
      </c>
      <c r="Q18">
        <v>28</v>
      </c>
      <c r="R18">
        <v>32</v>
      </c>
      <c r="S18">
        <v>28</v>
      </c>
      <c r="T18">
        <v>20</v>
      </c>
    </row>
    <row r="19" spans="1:20">
      <c r="B19">
        <v>18</v>
      </c>
      <c r="C19">
        <v>20</v>
      </c>
      <c r="D19">
        <v>12</v>
      </c>
      <c r="E19">
        <v>14</v>
      </c>
      <c r="F19">
        <v>4</v>
      </c>
      <c r="G19">
        <v>12</v>
      </c>
      <c r="H19">
        <v>14</v>
      </c>
      <c r="I19">
        <v>4</v>
      </c>
      <c r="J19">
        <v>12</v>
      </c>
      <c r="K19">
        <v>12</v>
      </c>
      <c r="L19">
        <v>10</v>
      </c>
      <c r="M19">
        <v>6</v>
      </c>
      <c r="N19">
        <v>16</v>
      </c>
      <c r="O19">
        <v>28</v>
      </c>
      <c r="P19">
        <v>4</v>
      </c>
      <c r="Q19">
        <v>14</v>
      </c>
      <c r="R19">
        <v>20</v>
      </c>
      <c r="S19">
        <v>24</v>
      </c>
      <c r="T19">
        <v>22</v>
      </c>
    </row>
    <row r="20" spans="1:20">
      <c r="B20">
        <v>12</v>
      </c>
      <c r="C20">
        <v>26</v>
      </c>
      <c r="D20">
        <v>10</v>
      </c>
      <c r="E20">
        <v>26</v>
      </c>
      <c r="F20">
        <v>22</v>
      </c>
      <c r="G20">
        <v>18</v>
      </c>
      <c r="H20">
        <v>30</v>
      </c>
      <c r="I20">
        <v>26</v>
      </c>
      <c r="J20">
        <v>20</v>
      </c>
      <c r="K20">
        <v>14</v>
      </c>
      <c r="L20">
        <v>26</v>
      </c>
      <c r="M20">
        <v>26</v>
      </c>
      <c r="N20">
        <v>12</v>
      </c>
      <c r="O20">
        <v>22</v>
      </c>
      <c r="P20">
        <v>22</v>
      </c>
      <c r="Q20">
        <v>8</v>
      </c>
      <c r="R20">
        <v>18</v>
      </c>
      <c r="S20">
        <v>8</v>
      </c>
      <c r="T20">
        <v>34</v>
      </c>
    </row>
    <row r="21" spans="1:20">
      <c r="B21">
        <v>18</v>
      </c>
      <c r="C21">
        <v>16</v>
      </c>
      <c r="D21">
        <v>12</v>
      </c>
      <c r="E21">
        <v>16</v>
      </c>
      <c r="F21">
        <v>12</v>
      </c>
      <c r="G21">
        <v>14</v>
      </c>
      <c r="H21">
        <v>12</v>
      </c>
      <c r="I21">
        <v>18</v>
      </c>
      <c r="J21">
        <v>20</v>
      </c>
      <c r="K21">
        <v>10</v>
      </c>
      <c r="L21">
        <v>16</v>
      </c>
      <c r="M21">
        <v>14</v>
      </c>
      <c r="N21">
        <v>12</v>
      </c>
      <c r="O21">
        <v>18</v>
      </c>
      <c r="P21">
        <v>22</v>
      </c>
      <c r="Q21">
        <v>24</v>
      </c>
      <c r="R21">
        <v>20</v>
      </c>
      <c r="S21">
        <v>16</v>
      </c>
      <c r="T21">
        <v>10</v>
      </c>
    </row>
    <row r="22" spans="1:20">
      <c r="B22">
        <v>24</v>
      </c>
      <c r="C22">
        <v>12</v>
      </c>
      <c r="D22">
        <v>20</v>
      </c>
      <c r="E22">
        <v>12</v>
      </c>
      <c r="F22">
        <v>22</v>
      </c>
      <c r="G22">
        <v>20</v>
      </c>
      <c r="H22">
        <v>16</v>
      </c>
      <c r="I22">
        <v>20</v>
      </c>
      <c r="J22">
        <v>24</v>
      </c>
      <c r="K22">
        <v>14</v>
      </c>
      <c r="L22">
        <v>12</v>
      </c>
      <c r="M22">
        <v>30</v>
      </c>
      <c r="N22">
        <v>20</v>
      </c>
      <c r="O22">
        <v>16</v>
      </c>
      <c r="P22">
        <v>14</v>
      </c>
      <c r="Q22">
        <v>20</v>
      </c>
      <c r="R22">
        <v>22</v>
      </c>
      <c r="S22">
        <v>18</v>
      </c>
      <c r="T22">
        <v>14</v>
      </c>
    </row>
    <row r="23" spans="1:20">
      <c r="A23" t="s">
        <v>20</v>
      </c>
      <c r="B23">
        <f>AVERAGE(B3:B22)</f>
        <v>18.899999999999999</v>
      </c>
      <c r="C23">
        <f>AVERAGE(C3:C22)</f>
        <v>19.2</v>
      </c>
      <c r="D23">
        <f>AVERAGE(D3:D22)</f>
        <v>20.2</v>
      </c>
      <c r="E23">
        <f t="shared" ref="E23:T23" si="0">AVERAGE(E3:E22)</f>
        <v>22.8</v>
      </c>
      <c r="F23">
        <f t="shared" si="0"/>
        <v>20.6</v>
      </c>
      <c r="G23">
        <f t="shared" si="0"/>
        <v>21</v>
      </c>
      <c r="H23">
        <f t="shared" si="0"/>
        <v>23.7</v>
      </c>
      <c r="I23">
        <f t="shared" si="0"/>
        <v>20.5</v>
      </c>
      <c r="J23">
        <f t="shared" si="0"/>
        <v>21.5</v>
      </c>
      <c r="K23">
        <f t="shared" si="0"/>
        <v>19</v>
      </c>
      <c r="L23">
        <f t="shared" si="0"/>
        <v>21.2</v>
      </c>
      <c r="M23">
        <f t="shared" si="0"/>
        <v>21.3</v>
      </c>
      <c r="N23">
        <f t="shared" si="0"/>
        <v>21.7</v>
      </c>
      <c r="O23">
        <f t="shared" si="0"/>
        <v>23.2</v>
      </c>
      <c r="P23">
        <f t="shared" si="0"/>
        <v>19.7</v>
      </c>
      <c r="Q23">
        <f t="shared" si="0"/>
        <v>21.7</v>
      </c>
      <c r="R23">
        <f t="shared" si="0"/>
        <v>22.3</v>
      </c>
      <c r="S23">
        <f t="shared" si="0"/>
        <v>23.3</v>
      </c>
      <c r="T23">
        <f t="shared" si="0"/>
        <v>21.5</v>
      </c>
    </row>
    <row r="24" spans="1:20">
      <c r="A24" t="s">
        <v>25</v>
      </c>
      <c r="B24">
        <f>B23/B2</f>
        <v>0.67499999999999993</v>
      </c>
      <c r="C24">
        <f t="shared" ref="C24:T24" si="1">C23/C2</f>
        <v>0.68571428571428572</v>
      </c>
      <c r="D24">
        <f t="shared" si="1"/>
        <v>0.72142857142857142</v>
      </c>
      <c r="E24">
        <f t="shared" si="1"/>
        <v>0.81428571428571428</v>
      </c>
      <c r="F24">
        <f t="shared" si="1"/>
        <v>0.73571428571428577</v>
      </c>
      <c r="G24">
        <f t="shared" si="1"/>
        <v>0.75</v>
      </c>
      <c r="H24">
        <f t="shared" si="1"/>
        <v>0.84642857142857142</v>
      </c>
      <c r="I24">
        <f t="shared" si="1"/>
        <v>0.7321428571428571</v>
      </c>
      <c r="J24">
        <f t="shared" si="1"/>
        <v>0.7678571428571429</v>
      </c>
      <c r="K24">
        <f t="shared" si="1"/>
        <v>0.6785714285714286</v>
      </c>
      <c r="L24">
        <f t="shared" si="1"/>
        <v>5.3</v>
      </c>
      <c r="M24">
        <f t="shared" si="1"/>
        <v>1.7750000000000001</v>
      </c>
      <c r="N24">
        <f t="shared" si="1"/>
        <v>1.085</v>
      </c>
      <c r="O24">
        <f t="shared" si="1"/>
        <v>0.82857142857142851</v>
      </c>
      <c r="P24">
        <f t="shared" si="1"/>
        <v>0.70357142857142851</v>
      </c>
      <c r="Q24">
        <f t="shared" si="1"/>
        <v>0.77500000000000002</v>
      </c>
      <c r="R24">
        <f t="shared" si="1"/>
        <v>0.79642857142857149</v>
      </c>
      <c r="S24">
        <f t="shared" si="1"/>
        <v>0.83214285714285718</v>
      </c>
      <c r="T24">
        <f t="shared" si="1"/>
        <v>0.7678571428571429</v>
      </c>
    </row>
    <row r="25" spans="1:20">
      <c r="A25" t="s">
        <v>23</v>
      </c>
      <c r="B25">
        <f>STDEV(B3:B22)</f>
        <v>7.7724208787088651</v>
      </c>
      <c r="C25">
        <f t="shared" ref="C25:T25" si="2">STDEV(C3:C22)</f>
        <v>7.0307594858143467</v>
      </c>
      <c r="D25">
        <f t="shared" si="2"/>
        <v>7.8913677021493749</v>
      </c>
      <c r="E25">
        <f t="shared" si="2"/>
        <v>9.367356533251666</v>
      </c>
      <c r="F25">
        <f t="shared" si="2"/>
        <v>11.878330557873241</v>
      </c>
      <c r="G25">
        <f t="shared" si="2"/>
        <v>8.9324953783481202</v>
      </c>
      <c r="H25">
        <f t="shared" si="2"/>
        <v>9.2741860190417515</v>
      </c>
      <c r="I25">
        <f t="shared" si="2"/>
        <v>8.1013319242806254</v>
      </c>
      <c r="J25">
        <f t="shared" si="2"/>
        <v>6.9244038314538408</v>
      </c>
      <c r="K25">
        <f t="shared" si="2"/>
        <v>7.9868312667922643</v>
      </c>
      <c r="L25">
        <f t="shared" si="2"/>
        <v>7.878017383500552</v>
      </c>
      <c r="M25">
        <f t="shared" si="2"/>
        <v>7.9013656381266433</v>
      </c>
      <c r="N25">
        <f t="shared" si="2"/>
        <v>9.5427018131521262</v>
      </c>
      <c r="O25">
        <f t="shared" si="2"/>
        <v>9.3448550437914086</v>
      </c>
      <c r="P25">
        <f t="shared" si="2"/>
        <v>8.7123626622113655</v>
      </c>
      <c r="Q25">
        <f t="shared" si="2"/>
        <v>6.1993208456546638</v>
      </c>
      <c r="R25">
        <f t="shared" si="2"/>
        <v>5.9214151935780421</v>
      </c>
      <c r="S25">
        <f t="shared" si="2"/>
        <v>7.5190984901956961</v>
      </c>
      <c r="T25">
        <f t="shared" si="2"/>
        <v>7.4232919353811448</v>
      </c>
    </row>
    <row r="26" spans="1:20">
      <c r="A26" t="s">
        <v>24</v>
      </c>
      <c r="B26">
        <f>B25/SQRT(COUNT(B3:B22))</f>
        <v>1.737966143453167</v>
      </c>
      <c r="C26">
        <f t="shared" ref="C26:T26" si="3">C25/SQRT(COUNT(C3:C22))</f>
        <v>1.5721256143732347</v>
      </c>
      <c r="D26">
        <f t="shared" si="3"/>
        <v>1.7645634617452315</v>
      </c>
      <c r="E26">
        <f t="shared" si="3"/>
        <v>2.0946045977827494</v>
      </c>
      <c r="F26">
        <f t="shared" si="3"/>
        <v>2.6560754586617565</v>
      </c>
      <c r="G26">
        <f t="shared" si="3"/>
        <v>1.99736668746891</v>
      </c>
      <c r="H26">
        <f t="shared" si="3"/>
        <v>2.0737710374555514</v>
      </c>
      <c r="I26">
        <f t="shared" si="3"/>
        <v>1.8115128890980656</v>
      </c>
      <c r="J26">
        <f t="shared" si="3"/>
        <v>1.5483437670790783</v>
      </c>
      <c r="K26">
        <f t="shared" si="3"/>
        <v>1.785909763736826</v>
      </c>
      <c r="L26">
        <f t="shared" si="3"/>
        <v>1.7615782397432265</v>
      </c>
      <c r="M26">
        <f t="shared" si="3"/>
        <v>1.7667990681932177</v>
      </c>
      <c r="N26">
        <f t="shared" si="3"/>
        <v>2.1338129943218651</v>
      </c>
      <c r="O26">
        <f t="shared" si="3"/>
        <v>2.0895731117799361</v>
      </c>
      <c r="P26">
        <f t="shared" si="3"/>
        <v>1.9481435157335651</v>
      </c>
      <c r="Q26">
        <f t="shared" si="3"/>
        <v>1.386210282521531</v>
      </c>
      <c r="R26">
        <f t="shared" si="3"/>
        <v>1.3240686895840579</v>
      </c>
      <c r="S26">
        <f t="shared" si="3"/>
        <v>1.6813215353593611</v>
      </c>
      <c r="T26">
        <f t="shared" si="3"/>
        <v>1.6598985384338216</v>
      </c>
    </row>
  </sheetData>
  <phoneticPr fontId="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9136-754B-4913-9BCE-853909D2D899}">
  <dimension ref="A1:T26"/>
  <sheetViews>
    <sheetView topLeftCell="A2" zoomScale="90" zoomScaleNormal="90" workbookViewId="0">
      <selection activeCell="B26" sqref="B26"/>
    </sheetView>
  </sheetViews>
  <sheetFormatPr defaultRowHeight="18"/>
  <cols>
    <col min="1" max="1" width="11.09765625" bestFit="1" customWidth="1"/>
  </cols>
  <sheetData>
    <row r="1" spans="1:20">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c r="A2" t="s">
        <v>21</v>
      </c>
      <c r="B2">
        <v>8</v>
      </c>
      <c r="C2">
        <v>16</v>
      </c>
      <c r="D2">
        <v>24</v>
      </c>
      <c r="E2">
        <v>32</v>
      </c>
      <c r="F2">
        <v>8</v>
      </c>
      <c r="G2">
        <v>16</v>
      </c>
      <c r="H2">
        <v>24</v>
      </c>
      <c r="I2">
        <v>8</v>
      </c>
      <c r="J2">
        <v>16</v>
      </c>
      <c r="K2">
        <v>8</v>
      </c>
      <c r="L2">
        <v>32</v>
      </c>
      <c r="M2">
        <v>32</v>
      </c>
      <c r="N2">
        <v>32</v>
      </c>
      <c r="O2">
        <v>32</v>
      </c>
      <c r="P2">
        <v>32</v>
      </c>
      <c r="Q2">
        <v>32</v>
      </c>
      <c r="R2">
        <v>32</v>
      </c>
      <c r="S2">
        <v>32</v>
      </c>
      <c r="T2">
        <v>32</v>
      </c>
    </row>
    <row r="3" spans="1:20">
      <c r="A3" t="s">
        <v>22</v>
      </c>
      <c r="B3">
        <v>16</v>
      </c>
      <c r="C3">
        <v>24</v>
      </c>
      <c r="D3">
        <v>16</v>
      </c>
      <c r="E3">
        <v>32</v>
      </c>
      <c r="F3">
        <v>20</v>
      </c>
      <c r="G3">
        <v>24</v>
      </c>
      <c r="H3">
        <v>28</v>
      </c>
      <c r="I3">
        <v>16</v>
      </c>
      <c r="J3">
        <v>36</v>
      </c>
      <c r="K3">
        <v>36</v>
      </c>
      <c r="L3">
        <v>28</v>
      </c>
      <c r="M3">
        <v>36</v>
      </c>
      <c r="N3">
        <v>36</v>
      </c>
      <c r="O3">
        <v>44</v>
      </c>
      <c r="P3">
        <v>36</v>
      </c>
      <c r="Q3">
        <v>36</v>
      </c>
      <c r="R3">
        <v>32</v>
      </c>
      <c r="S3">
        <v>20</v>
      </c>
      <c r="T3">
        <v>36</v>
      </c>
    </row>
    <row r="4" spans="1:20">
      <c r="B4">
        <v>28</v>
      </c>
      <c r="C4">
        <v>28</v>
      </c>
      <c r="D4">
        <v>32</v>
      </c>
      <c r="E4">
        <v>32</v>
      </c>
      <c r="F4">
        <v>20</v>
      </c>
      <c r="G4">
        <v>36</v>
      </c>
      <c r="H4">
        <v>36</v>
      </c>
      <c r="I4">
        <v>32</v>
      </c>
      <c r="J4">
        <v>40</v>
      </c>
      <c r="K4">
        <v>32</v>
      </c>
      <c r="L4">
        <v>36</v>
      </c>
      <c r="M4">
        <v>32</v>
      </c>
      <c r="N4">
        <v>40</v>
      </c>
      <c r="O4">
        <v>32</v>
      </c>
      <c r="P4">
        <v>32</v>
      </c>
      <c r="Q4">
        <v>32</v>
      </c>
      <c r="R4">
        <v>28</v>
      </c>
      <c r="S4">
        <v>32</v>
      </c>
      <c r="T4">
        <v>32</v>
      </c>
    </row>
    <row r="5" spans="1:20">
      <c r="B5">
        <v>16</v>
      </c>
      <c r="C5">
        <v>16</v>
      </c>
      <c r="D5">
        <v>20</v>
      </c>
      <c r="E5">
        <v>24</v>
      </c>
      <c r="F5">
        <v>16</v>
      </c>
      <c r="G5">
        <v>24</v>
      </c>
      <c r="H5">
        <v>28</v>
      </c>
      <c r="I5">
        <v>8</v>
      </c>
      <c r="J5">
        <v>24</v>
      </c>
      <c r="K5">
        <v>16</v>
      </c>
      <c r="L5">
        <v>36</v>
      </c>
      <c r="M5">
        <v>24</v>
      </c>
      <c r="N5">
        <v>12</v>
      </c>
      <c r="O5">
        <v>16</v>
      </c>
      <c r="P5">
        <v>16</v>
      </c>
      <c r="Q5">
        <v>20</v>
      </c>
      <c r="R5">
        <v>24</v>
      </c>
      <c r="S5">
        <v>24</v>
      </c>
      <c r="T5">
        <v>16</v>
      </c>
    </row>
    <row r="6" spans="1:20">
      <c r="B6">
        <v>4</v>
      </c>
      <c r="C6">
        <v>8</v>
      </c>
      <c r="D6">
        <v>20</v>
      </c>
      <c r="E6">
        <v>32</v>
      </c>
      <c r="F6">
        <v>12</v>
      </c>
      <c r="G6">
        <v>12</v>
      </c>
      <c r="H6">
        <v>32</v>
      </c>
      <c r="I6">
        <v>12</v>
      </c>
      <c r="J6">
        <v>24</v>
      </c>
      <c r="K6">
        <v>16</v>
      </c>
      <c r="L6">
        <v>4</v>
      </c>
      <c r="M6">
        <v>20</v>
      </c>
      <c r="N6">
        <v>28</v>
      </c>
      <c r="O6">
        <v>20</v>
      </c>
      <c r="P6">
        <v>20</v>
      </c>
      <c r="Q6">
        <v>24</v>
      </c>
      <c r="R6">
        <v>20</v>
      </c>
      <c r="S6">
        <v>24</v>
      </c>
      <c r="T6">
        <v>20</v>
      </c>
    </row>
    <row r="7" spans="1:20">
      <c r="B7">
        <v>20</v>
      </c>
      <c r="C7">
        <v>16</v>
      </c>
      <c r="D7">
        <v>24</v>
      </c>
      <c r="E7">
        <v>24</v>
      </c>
      <c r="F7">
        <v>16</v>
      </c>
      <c r="G7">
        <v>20</v>
      </c>
      <c r="H7">
        <v>20</v>
      </c>
      <c r="I7">
        <v>20</v>
      </c>
      <c r="J7">
        <v>20</v>
      </c>
      <c r="K7">
        <v>24</v>
      </c>
      <c r="L7">
        <v>24</v>
      </c>
      <c r="M7">
        <v>28</v>
      </c>
      <c r="N7">
        <v>24</v>
      </c>
      <c r="O7">
        <v>24</v>
      </c>
      <c r="P7">
        <v>20</v>
      </c>
      <c r="Q7">
        <v>24</v>
      </c>
      <c r="R7">
        <v>24</v>
      </c>
      <c r="S7">
        <v>24</v>
      </c>
      <c r="T7">
        <v>24</v>
      </c>
    </row>
    <row r="8" spans="1:20">
      <c r="B8">
        <v>20</v>
      </c>
      <c r="C8">
        <v>24</v>
      </c>
      <c r="D8">
        <v>24</v>
      </c>
      <c r="E8">
        <v>24</v>
      </c>
      <c r="F8">
        <v>24</v>
      </c>
      <c r="G8">
        <v>20</v>
      </c>
      <c r="H8">
        <v>24</v>
      </c>
      <c r="I8">
        <v>20</v>
      </c>
      <c r="J8">
        <v>24</v>
      </c>
      <c r="K8">
        <v>20</v>
      </c>
      <c r="L8">
        <v>20</v>
      </c>
      <c r="M8">
        <v>24</v>
      </c>
      <c r="N8">
        <v>24</v>
      </c>
      <c r="O8">
        <v>24</v>
      </c>
      <c r="P8">
        <v>20</v>
      </c>
      <c r="Q8">
        <v>24</v>
      </c>
      <c r="R8">
        <v>28</v>
      </c>
      <c r="S8">
        <v>28</v>
      </c>
      <c r="T8">
        <v>28</v>
      </c>
    </row>
    <row r="9" spans="1:20">
      <c r="B9">
        <v>12</v>
      </c>
      <c r="C9">
        <v>28</v>
      </c>
      <c r="D9">
        <v>16</v>
      </c>
      <c r="E9">
        <v>20</v>
      </c>
      <c r="F9">
        <v>20</v>
      </c>
      <c r="G9">
        <v>12</v>
      </c>
      <c r="H9">
        <v>28</v>
      </c>
      <c r="I9">
        <v>16</v>
      </c>
      <c r="J9">
        <v>20</v>
      </c>
      <c r="K9">
        <v>16</v>
      </c>
      <c r="L9">
        <v>16</v>
      </c>
      <c r="M9">
        <v>16</v>
      </c>
      <c r="N9">
        <v>32</v>
      </c>
      <c r="O9">
        <v>20</v>
      </c>
      <c r="P9">
        <v>16</v>
      </c>
      <c r="Q9">
        <v>24</v>
      </c>
      <c r="R9">
        <v>28</v>
      </c>
      <c r="S9">
        <v>28</v>
      </c>
      <c r="T9">
        <v>20</v>
      </c>
    </row>
    <row r="10" spans="1:20">
      <c r="B10">
        <v>12</v>
      </c>
      <c r="C10">
        <v>20</v>
      </c>
      <c r="D10">
        <v>24</v>
      </c>
      <c r="E10">
        <v>32</v>
      </c>
      <c r="F10">
        <v>12</v>
      </c>
      <c r="G10">
        <v>20</v>
      </c>
      <c r="H10">
        <v>28</v>
      </c>
      <c r="I10">
        <v>16</v>
      </c>
      <c r="J10">
        <v>24</v>
      </c>
      <c r="K10">
        <v>24</v>
      </c>
      <c r="L10">
        <v>36</v>
      </c>
      <c r="M10">
        <v>20</v>
      </c>
      <c r="N10">
        <v>36</v>
      </c>
      <c r="O10">
        <v>20</v>
      </c>
      <c r="P10">
        <v>36</v>
      </c>
      <c r="Q10">
        <v>24</v>
      </c>
      <c r="R10">
        <v>24</v>
      </c>
      <c r="S10">
        <v>28</v>
      </c>
      <c r="T10">
        <v>28</v>
      </c>
    </row>
    <row r="11" spans="1:20">
      <c r="B11">
        <v>24</v>
      </c>
      <c r="C11">
        <v>16</v>
      </c>
      <c r="D11">
        <v>16</v>
      </c>
      <c r="E11">
        <v>20</v>
      </c>
      <c r="F11">
        <v>4</v>
      </c>
      <c r="G11">
        <v>20</v>
      </c>
      <c r="H11">
        <v>12</v>
      </c>
      <c r="I11">
        <v>4</v>
      </c>
      <c r="J11">
        <v>16</v>
      </c>
      <c r="K11">
        <v>8</v>
      </c>
      <c r="L11">
        <v>24</v>
      </c>
      <c r="M11">
        <v>20</v>
      </c>
      <c r="N11">
        <v>12</v>
      </c>
      <c r="O11">
        <v>12</v>
      </c>
      <c r="P11">
        <v>8</v>
      </c>
      <c r="Q11">
        <v>24</v>
      </c>
      <c r="R11">
        <v>20</v>
      </c>
      <c r="S11">
        <v>12</v>
      </c>
      <c r="T11">
        <v>20</v>
      </c>
    </row>
    <row r="12" spans="1:20">
      <c r="B12">
        <v>20</v>
      </c>
      <c r="C12">
        <v>24</v>
      </c>
      <c r="D12">
        <v>16</v>
      </c>
      <c r="E12">
        <v>16</v>
      </c>
      <c r="F12">
        <v>8</v>
      </c>
      <c r="G12">
        <v>12</v>
      </c>
      <c r="H12">
        <v>24</v>
      </c>
      <c r="I12">
        <v>12</v>
      </c>
      <c r="J12">
        <v>16</v>
      </c>
      <c r="K12">
        <v>20</v>
      </c>
      <c r="L12">
        <v>20</v>
      </c>
      <c r="M12">
        <v>28</v>
      </c>
      <c r="N12">
        <v>20</v>
      </c>
      <c r="O12">
        <v>32</v>
      </c>
      <c r="P12">
        <v>28</v>
      </c>
      <c r="Q12">
        <v>24</v>
      </c>
      <c r="R12">
        <v>24</v>
      </c>
      <c r="S12">
        <v>16</v>
      </c>
      <c r="T12">
        <v>12</v>
      </c>
    </row>
    <row r="13" spans="1:20">
      <c r="B13">
        <v>12</v>
      </c>
      <c r="C13">
        <v>12</v>
      </c>
      <c r="D13">
        <v>12</v>
      </c>
      <c r="E13">
        <v>20</v>
      </c>
      <c r="F13">
        <v>16</v>
      </c>
      <c r="G13">
        <v>16</v>
      </c>
      <c r="H13">
        <v>20</v>
      </c>
      <c r="I13">
        <v>20</v>
      </c>
      <c r="J13">
        <v>16</v>
      </c>
      <c r="K13">
        <v>24</v>
      </c>
      <c r="L13">
        <v>32</v>
      </c>
      <c r="M13">
        <v>20</v>
      </c>
      <c r="N13">
        <v>20</v>
      </c>
      <c r="O13">
        <v>24</v>
      </c>
      <c r="P13">
        <v>32</v>
      </c>
      <c r="Q13">
        <v>28</v>
      </c>
      <c r="R13">
        <v>24</v>
      </c>
      <c r="S13">
        <v>20</v>
      </c>
      <c r="T13">
        <v>16</v>
      </c>
    </row>
    <row r="14" spans="1:20">
      <c r="B14">
        <v>24</v>
      </c>
      <c r="C14">
        <v>20</v>
      </c>
      <c r="D14">
        <v>28</v>
      </c>
      <c r="E14">
        <v>20</v>
      </c>
      <c r="F14">
        <v>20</v>
      </c>
      <c r="G14">
        <v>20</v>
      </c>
      <c r="H14">
        <v>20</v>
      </c>
      <c r="I14">
        <v>28</v>
      </c>
      <c r="J14">
        <v>24</v>
      </c>
      <c r="K14">
        <v>20</v>
      </c>
      <c r="L14">
        <v>20</v>
      </c>
      <c r="M14">
        <v>16</v>
      </c>
      <c r="N14">
        <v>24</v>
      </c>
      <c r="O14">
        <v>24</v>
      </c>
      <c r="P14">
        <v>20</v>
      </c>
      <c r="Q14">
        <v>12</v>
      </c>
      <c r="R14">
        <v>24</v>
      </c>
      <c r="S14">
        <v>28</v>
      </c>
      <c r="T14">
        <v>24</v>
      </c>
    </row>
    <row r="15" spans="1:20">
      <c r="B15">
        <v>4</v>
      </c>
      <c r="C15">
        <v>20</v>
      </c>
      <c r="D15">
        <v>24</v>
      </c>
      <c r="E15">
        <v>20</v>
      </c>
      <c r="F15">
        <v>28</v>
      </c>
      <c r="G15">
        <v>24</v>
      </c>
      <c r="H15">
        <v>28</v>
      </c>
      <c r="I15">
        <v>16</v>
      </c>
      <c r="J15">
        <v>24</v>
      </c>
      <c r="K15">
        <v>24</v>
      </c>
      <c r="L15">
        <v>20</v>
      </c>
      <c r="M15">
        <v>28</v>
      </c>
      <c r="N15">
        <v>24</v>
      </c>
      <c r="O15">
        <v>28</v>
      </c>
      <c r="P15">
        <v>20</v>
      </c>
      <c r="Q15">
        <v>28</v>
      </c>
      <c r="R15">
        <v>32</v>
      </c>
      <c r="S15">
        <v>24</v>
      </c>
      <c r="T15">
        <v>28</v>
      </c>
    </row>
    <row r="16" spans="1:20">
      <c r="B16">
        <v>24</v>
      </c>
      <c r="C16">
        <v>24</v>
      </c>
      <c r="D16">
        <v>20</v>
      </c>
      <c r="E16">
        <v>24</v>
      </c>
      <c r="F16">
        <v>12</v>
      </c>
      <c r="G16">
        <v>28</v>
      </c>
      <c r="H16">
        <v>24</v>
      </c>
      <c r="I16">
        <v>12</v>
      </c>
      <c r="J16">
        <v>28</v>
      </c>
      <c r="K16">
        <v>20</v>
      </c>
      <c r="L16">
        <v>24</v>
      </c>
      <c r="M16">
        <v>24</v>
      </c>
      <c r="N16">
        <v>20</v>
      </c>
      <c r="O16">
        <v>16</v>
      </c>
      <c r="P16">
        <v>28</v>
      </c>
      <c r="Q16">
        <v>20</v>
      </c>
      <c r="R16">
        <v>20</v>
      </c>
      <c r="S16">
        <v>24</v>
      </c>
      <c r="T16">
        <v>16</v>
      </c>
    </row>
    <row r="17" spans="1:20">
      <c r="B17">
        <v>20</v>
      </c>
      <c r="C17">
        <v>16</v>
      </c>
      <c r="D17">
        <v>16</v>
      </c>
      <c r="E17">
        <v>16</v>
      </c>
      <c r="F17">
        <v>16</v>
      </c>
      <c r="G17">
        <v>16</v>
      </c>
      <c r="H17">
        <v>16</v>
      </c>
      <c r="I17">
        <v>12</v>
      </c>
      <c r="J17">
        <v>20</v>
      </c>
      <c r="K17">
        <v>16</v>
      </c>
      <c r="L17">
        <v>16</v>
      </c>
      <c r="M17">
        <v>16</v>
      </c>
      <c r="N17">
        <v>20</v>
      </c>
      <c r="O17">
        <v>16</v>
      </c>
      <c r="P17">
        <v>16</v>
      </c>
      <c r="Q17">
        <v>16</v>
      </c>
      <c r="R17">
        <v>24</v>
      </c>
      <c r="S17">
        <v>20</v>
      </c>
      <c r="T17">
        <v>20</v>
      </c>
    </row>
    <row r="18" spans="1:20">
      <c r="B18">
        <v>12</v>
      </c>
      <c r="C18">
        <v>16</v>
      </c>
      <c r="D18">
        <v>16</v>
      </c>
      <c r="E18">
        <v>16</v>
      </c>
      <c r="F18">
        <v>16</v>
      </c>
      <c r="G18">
        <v>20</v>
      </c>
      <c r="H18">
        <v>28</v>
      </c>
      <c r="I18">
        <v>28</v>
      </c>
      <c r="J18">
        <v>24</v>
      </c>
      <c r="K18">
        <v>16</v>
      </c>
      <c r="L18">
        <v>24</v>
      </c>
      <c r="M18">
        <v>36</v>
      </c>
      <c r="N18">
        <v>24</v>
      </c>
      <c r="O18">
        <v>24</v>
      </c>
      <c r="P18">
        <v>24</v>
      </c>
      <c r="Q18">
        <v>20</v>
      </c>
      <c r="R18">
        <v>20</v>
      </c>
      <c r="S18">
        <v>24</v>
      </c>
      <c r="T18">
        <v>28</v>
      </c>
    </row>
    <row r="19" spans="1:20">
      <c r="B19">
        <v>24</v>
      </c>
      <c r="C19">
        <v>8</v>
      </c>
      <c r="D19">
        <v>12</v>
      </c>
      <c r="E19">
        <v>8</v>
      </c>
      <c r="F19">
        <v>4</v>
      </c>
      <c r="G19">
        <v>4</v>
      </c>
      <c r="H19">
        <v>8</v>
      </c>
      <c r="I19">
        <v>8</v>
      </c>
      <c r="J19">
        <v>8</v>
      </c>
      <c r="K19">
        <v>12</v>
      </c>
      <c r="L19">
        <v>8</v>
      </c>
      <c r="M19">
        <v>12</v>
      </c>
      <c r="N19">
        <v>16</v>
      </c>
      <c r="O19">
        <v>4</v>
      </c>
      <c r="P19">
        <v>16</v>
      </c>
      <c r="Q19">
        <v>12</v>
      </c>
      <c r="R19">
        <v>8</v>
      </c>
      <c r="S19">
        <v>8</v>
      </c>
      <c r="T19">
        <v>8</v>
      </c>
    </row>
    <row r="20" spans="1:20">
      <c r="B20">
        <v>12</v>
      </c>
      <c r="C20">
        <v>12</v>
      </c>
      <c r="D20">
        <v>16</v>
      </c>
      <c r="E20">
        <v>8</v>
      </c>
      <c r="F20">
        <v>12</v>
      </c>
      <c r="G20">
        <v>8</v>
      </c>
      <c r="H20">
        <v>8</v>
      </c>
      <c r="I20">
        <v>4</v>
      </c>
      <c r="J20">
        <v>12</v>
      </c>
      <c r="K20">
        <v>16</v>
      </c>
      <c r="L20">
        <v>12</v>
      </c>
      <c r="M20">
        <v>4</v>
      </c>
      <c r="N20">
        <v>16</v>
      </c>
      <c r="O20">
        <v>12</v>
      </c>
      <c r="P20">
        <v>12</v>
      </c>
      <c r="Q20">
        <v>16</v>
      </c>
      <c r="R20">
        <v>12</v>
      </c>
      <c r="S20">
        <v>16</v>
      </c>
      <c r="T20">
        <v>4</v>
      </c>
    </row>
    <row r="21" spans="1:20">
      <c r="B21">
        <v>12</v>
      </c>
      <c r="C21">
        <v>12</v>
      </c>
      <c r="D21">
        <v>16</v>
      </c>
      <c r="E21">
        <v>16</v>
      </c>
      <c r="F21">
        <v>16</v>
      </c>
      <c r="G21">
        <v>12</v>
      </c>
      <c r="H21">
        <v>16</v>
      </c>
      <c r="I21">
        <v>12</v>
      </c>
      <c r="J21">
        <v>12</v>
      </c>
      <c r="K21">
        <v>12</v>
      </c>
      <c r="L21">
        <v>16</v>
      </c>
      <c r="M21">
        <v>16</v>
      </c>
      <c r="N21">
        <v>16</v>
      </c>
      <c r="O21">
        <v>12</v>
      </c>
      <c r="P21">
        <v>12</v>
      </c>
      <c r="Q21">
        <v>16</v>
      </c>
      <c r="R21">
        <v>16</v>
      </c>
      <c r="S21">
        <v>12</v>
      </c>
      <c r="T21">
        <v>16</v>
      </c>
    </row>
    <row r="22" spans="1:20">
      <c r="B22">
        <v>8</v>
      </c>
      <c r="C22">
        <v>16</v>
      </c>
      <c r="D22">
        <v>16</v>
      </c>
      <c r="E22">
        <v>20</v>
      </c>
      <c r="F22">
        <v>16</v>
      </c>
      <c r="G22">
        <v>20</v>
      </c>
      <c r="H22">
        <v>24</v>
      </c>
      <c r="I22">
        <v>16</v>
      </c>
      <c r="J22">
        <v>20</v>
      </c>
      <c r="K22">
        <v>20</v>
      </c>
      <c r="L22">
        <v>24</v>
      </c>
      <c r="M22">
        <v>20</v>
      </c>
      <c r="N22">
        <v>20</v>
      </c>
      <c r="O22">
        <v>24</v>
      </c>
      <c r="P22">
        <v>16</v>
      </c>
      <c r="Q22">
        <v>16</v>
      </c>
      <c r="R22">
        <v>16</v>
      </c>
      <c r="S22">
        <v>20</v>
      </c>
      <c r="T22">
        <v>20</v>
      </c>
    </row>
    <row r="23" spans="1:20">
      <c r="A23" t="s">
        <v>20</v>
      </c>
      <c r="B23">
        <f>AVERAGE(B3:B22)</f>
        <v>16.2</v>
      </c>
      <c r="C23">
        <f>AVERAGE(C3:C22)</f>
        <v>18</v>
      </c>
      <c r="D23">
        <f>AVERAGE(D3:D22)</f>
        <v>19.2</v>
      </c>
      <c r="E23">
        <f t="shared" ref="E23:T23" si="0">AVERAGE(E3:E22)</f>
        <v>21.2</v>
      </c>
      <c r="F23">
        <f t="shared" si="0"/>
        <v>15.4</v>
      </c>
      <c r="G23">
        <f t="shared" si="0"/>
        <v>18.399999999999999</v>
      </c>
      <c r="H23">
        <f t="shared" si="0"/>
        <v>22.6</v>
      </c>
      <c r="I23">
        <f t="shared" si="0"/>
        <v>15.6</v>
      </c>
      <c r="J23">
        <f t="shared" si="0"/>
        <v>21.6</v>
      </c>
      <c r="K23">
        <f t="shared" si="0"/>
        <v>19.600000000000001</v>
      </c>
      <c r="L23">
        <f t="shared" si="0"/>
        <v>22</v>
      </c>
      <c r="M23">
        <f t="shared" si="0"/>
        <v>22</v>
      </c>
      <c r="N23">
        <f t="shared" si="0"/>
        <v>23.2</v>
      </c>
      <c r="O23">
        <f t="shared" si="0"/>
        <v>21.4</v>
      </c>
      <c r="P23">
        <f t="shared" si="0"/>
        <v>21.4</v>
      </c>
      <c r="Q23">
        <f t="shared" si="0"/>
        <v>22</v>
      </c>
      <c r="R23">
        <f t="shared" si="0"/>
        <v>22.4</v>
      </c>
      <c r="S23">
        <f t="shared" si="0"/>
        <v>21.6</v>
      </c>
      <c r="T23">
        <f t="shared" si="0"/>
        <v>20.8</v>
      </c>
    </row>
    <row r="24" spans="1:20">
      <c r="A24" t="s">
        <v>27</v>
      </c>
      <c r="B24">
        <f>B23/B2</f>
        <v>2.0249999999999999</v>
      </c>
      <c r="C24">
        <f t="shared" ref="C24:T24" si="1">C23/C2</f>
        <v>1.125</v>
      </c>
      <c r="D24">
        <f t="shared" si="1"/>
        <v>0.79999999999999993</v>
      </c>
      <c r="E24">
        <f t="shared" si="1"/>
        <v>0.66249999999999998</v>
      </c>
      <c r="F24">
        <f t="shared" si="1"/>
        <v>1.925</v>
      </c>
      <c r="G24">
        <f t="shared" si="1"/>
        <v>1.1499999999999999</v>
      </c>
      <c r="H24">
        <f t="shared" si="1"/>
        <v>0.94166666666666676</v>
      </c>
      <c r="I24">
        <f t="shared" si="1"/>
        <v>1.95</v>
      </c>
      <c r="J24">
        <f t="shared" si="1"/>
        <v>1.35</v>
      </c>
      <c r="K24">
        <f t="shared" si="1"/>
        <v>2.4500000000000002</v>
      </c>
      <c r="L24">
        <f t="shared" si="1"/>
        <v>0.6875</v>
      </c>
      <c r="M24">
        <f t="shared" si="1"/>
        <v>0.6875</v>
      </c>
      <c r="N24">
        <f t="shared" si="1"/>
        <v>0.72499999999999998</v>
      </c>
      <c r="O24">
        <f t="shared" si="1"/>
        <v>0.66874999999999996</v>
      </c>
      <c r="P24">
        <f t="shared" si="1"/>
        <v>0.66874999999999996</v>
      </c>
      <c r="Q24">
        <f t="shared" si="1"/>
        <v>0.6875</v>
      </c>
      <c r="R24">
        <f t="shared" si="1"/>
        <v>0.7</v>
      </c>
      <c r="S24">
        <f t="shared" si="1"/>
        <v>0.67500000000000004</v>
      </c>
      <c r="T24">
        <f t="shared" si="1"/>
        <v>0.65</v>
      </c>
    </row>
    <row r="25" spans="1:20">
      <c r="A25" t="s">
        <v>23</v>
      </c>
      <c r="B25">
        <f>STDEV(B3:B22)</f>
        <v>6.9251638779773357</v>
      </c>
      <c r="C25">
        <f t="shared" ref="C25:T25" si="2">STDEV(C3:C22)</f>
        <v>6.0175182854553482</v>
      </c>
      <c r="D25">
        <f t="shared" si="2"/>
        <v>5.2875225518991495</v>
      </c>
      <c r="E25">
        <f t="shared" si="2"/>
        <v>7.1200236546029325</v>
      </c>
      <c r="F25">
        <f t="shared" si="2"/>
        <v>5.9859484584624036</v>
      </c>
      <c r="G25">
        <f t="shared" si="2"/>
        <v>7.2721530873817413</v>
      </c>
      <c r="H25">
        <f t="shared" si="2"/>
        <v>7.5977836103349015</v>
      </c>
      <c r="I25">
        <f t="shared" si="2"/>
        <v>7.5561059311066616</v>
      </c>
      <c r="J25">
        <f t="shared" si="2"/>
        <v>7.6116254575000681</v>
      </c>
      <c r="K25">
        <f t="shared" si="2"/>
        <v>6.6046235798551729</v>
      </c>
      <c r="L25">
        <f t="shared" si="2"/>
        <v>8.8496208660983999</v>
      </c>
      <c r="M25">
        <f t="shared" si="2"/>
        <v>7.9471941423902628</v>
      </c>
      <c r="N25">
        <f t="shared" si="2"/>
        <v>7.8512486435698827</v>
      </c>
      <c r="O25">
        <f t="shared" si="2"/>
        <v>8.8281845305398505</v>
      </c>
      <c r="P25">
        <f t="shared" si="2"/>
        <v>8.1331032466735955</v>
      </c>
      <c r="Q25">
        <f t="shared" si="2"/>
        <v>6.2911801252563935</v>
      </c>
      <c r="R25">
        <f t="shared" si="2"/>
        <v>6.142175167599313</v>
      </c>
      <c r="S25">
        <f t="shared" si="2"/>
        <v>6.2777803653671596</v>
      </c>
      <c r="T25">
        <f t="shared" si="2"/>
        <v>7.9577833464774423</v>
      </c>
    </row>
    <row r="26" spans="1:20">
      <c r="A26" t="s">
        <v>24</v>
      </c>
      <c r="B26">
        <f>B25/SQRT(COUNT(B3:B22))</f>
        <v>1.548513718648338</v>
      </c>
      <c r="C26">
        <f t="shared" ref="C26:T26" si="3">C25/SQRT(COUNT(C3:C22))</f>
        <v>1.3455579942126141</v>
      </c>
      <c r="D26">
        <f t="shared" si="3"/>
        <v>1.1823259858609658</v>
      </c>
      <c r="E26">
        <f t="shared" si="3"/>
        <v>1.592085689309864</v>
      </c>
      <c r="F26">
        <f t="shared" si="3"/>
        <v>1.3384987662932011</v>
      </c>
      <c r="G26">
        <f t="shared" si="3"/>
        <v>1.6261028646170541</v>
      </c>
      <c r="H26">
        <f t="shared" si="3"/>
        <v>1.6989160631042612</v>
      </c>
      <c r="I26">
        <f t="shared" si="3"/>
        <v>1.6895966507143838</v>
      </c>
      <c r="J26">
        <f t="shared" si="3"/>
        <v>1.7020111942238088</v>
      </c>
      <c r="K26">
        <f t="shared" si="3"/>
        <v>1.4768387290354177</v>
      </c>
      <c r="L26">
        <f t="shared" si="3"/>
        <v>1.9788353831696586</v>
      </c>
      <c r="M26">
        <f t="shared" si="3"/>
        <v>1.777046633277277</v>
      </c>
      <c r="N26">
        <f t="shared" si="3"/>
        <v>1.7555925675275275</v>
      </c>
      <c r="O26">
        <f t="shared" si="3"/>
        <v>1.9740420728199173</v>
      </c>
      <c r="P26">
        <f t="shared" si="3"/>
        <v>1.81861717275864</v>
      </c>
      <c r="Q26">
        <f t="shared" si="3"/>
        <v>1.4067506418768936</v>
      </c>
      <c r="R26">
        <f t="shared" si="3"/>
        <v>1.3734321204463227</v>
      </c>
      <c r="S26">
        <f t="shared" si="3"/>
        <v>1.4037543644774435</v>
      </c>
      <c r="T26">
        <f t="shared" si="3"/>
        <v>1.7794144512939323</v>
      </c>
    </row>
  </sheetData>
  <phoneticPr fontId="18"/>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FD26-E634-4DFD-B90D-3CCE47668F57}">
  <dimension ref="A1:T26"/>
  <sheetViews>
    <sheetView topLeftCell="A2" zoomScale="90" zoomScaleNormal="90" workbookViewId="0">
      <selection activeCell="E23" sqref="E23"/>
    </sheetView>
  </sheetViews>
  <sheetFormatPr defaultRowHeight="18"/>
  <cols>
    <col min="1" max="1" width="13.09765625" bestFit="1" customWidth="1"/>
  </cols>
  <sheetData>
    <row r="1" spans="1:20">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c r="A2" t="s">
        <v>21</v>
      </c>
      <c r="B2">
        <v>4</v>
      </c>
      <c r="C2">
        <v>8</v>
      </c>
      <c r="D2">
        <v>12</v>
      </c>
      <c r="E2">
        <v>16</v>
      </c>
      <c r="F2">
        <v>12</v>
      </c>
      <c r="G2">
        <v>16</v>
      </c>
      <c r="H2">
        <v>20</v>
      </c>
      <c r="I2">
        <v>20</v>
      </c>
      <c r="J2">
        <v>24</v>
      </c>
      <c r="K2">
        <v>28</v>
      </c>
      <c r="L2">
        <v>16</v>
      </c>
      <c r="M2">
        <v>16</v>
      </c>
      <c r="N2">
        <v>16</v>
      </c>
      <c r="O2">
        <v>23.2</v>
      </c>
      <c r="P2">
        <v>18.399999999999999</v>
      </c>
      <c r="Q2">
        <v>19</v>
      </c>
      <c r="R2">
        <v>17</v>
      </c>
      <c r="S2">
        <v>19.2</v>
      </c>
      <c r="T2">
        <v>16</v>
      </c>
    </row>
    <row r="3" spans="1:20">
      <c r="A3" t="s">
        <v>22</v>
      </c>
      <c r="B3">
        <v>8</v>
      </c>
      <c r="C3">
        <v>16.285714285699999</v>
      </c>
      <c r="D3">
        <v>8</v>
      </c>
      <c r="E3">
        <v>16</v>
      </c>
      <c r="F3">
        <v>10</v>
      </c>
      <c r="G3">
        <v>12</v>
      </c>
      <c r="H3">
        <v>14</v>
      </c>
      <c r="I3">
        <v>8</v>
      </c>
      <c r="J3">
        <v>18</v>
      </c>
      <c r="K3">
        <v>18</v>
      </c>
      <c r="L3">
        <v>15.8352941176</v>
      </c>
      <c r="M3">
        <v>18</v>
      </c>
      <c r="N3">
        <v>20.388059701500001</v>
      </c>
      <c r="O3">
        <v>22</v>
      </c>
      <c r="P3">
        <v>17.963636363599999</v>
      </c>
      <c r="Q3">
        <v>18</v>
      </c>
      <c r="R3">
        <v>16</v>
      </c>
      <c r="S3">
        <v>6.8888888888900004</v>
      </c>
      <c r="T3">
        <v>18</v>
      </c>
    </row>
    <row r="4" spans="1:20">
      <c r="B4">
        <v>14</v>
      </c>
      <c r="C4">
        <v>14</v>
      </c>
      <c r="D4">
        <v>16</v>
      </c>
      <c r="E4">
        <v>16</v>
      </c>
      <c r="F4">
        <v>9.9626168224300002</v>
      </c>
      <c r="G4">
        <v>17.905882352900001</v>
      </c>
      <c r="H4">
        <v>18</v>
      </c>
      <c r="I4">
        <v>16</v>
      </c>
      <c r="J4">
        <v>20</v>
      </c>
      <c r="K4">
        <v>16</v>
      </c>
      <c r="L4">
        <v>18</v>
      </c>
      <c r="M4">
        <v>16</v>
      </c>
      <c r="N4">
        <v>20.3483870968</v>
      </c>
      <c r="O4">
        <v>16</v>
      </c>
      <c r="P4">
        <v>16</v>
      </c>
      <c r="Q4">
        <v>16</v>
      </c>
      <c r="R4">
        <v>13.7037037037</v>
      </c>
      <c r="S4">
        <v>16</v>
      </c>
      <c r="T4">
        <v>16</v>
      </c>
    </row>
    <row r="5" spans="1:20">
      <c r="B5">
        <v>5.6666666666700003</v>
      </c>
      <c r="C5">
        <v>7.7142857142899999</v>
      </c>
      <c r="D5">
        <v>10.166666666699999</v>
      </c>
      <c r="E5">
        <v>16.3414634146</v>
      </c>
      <c r="F5">
        <v>8.1052631578900005</v>
      </c>
      <c r="G5">
        <v>13.1111111111</v>
      </c>
      <c r="H5">
        <v>19.2203389831</v>
      </c>
      <c r="I5">
        <v>3.6</v>
      </c>
      <c r="J5">
        <v>14.9411764706</v>
      </c>
      <c r="K5">
        <v>6.2222222222200001</v>
      </c>
      <c r="L5">
        <v>22.24</v>
      </c>
      <c r="M5">
        <v>11.1111111111</v>
      </c>
      <c r="N5">
        <v>6</v>
      </c>
      <c r="O5">
        <v>7</v>
      </c>
      <c r="P5">
        <v>8</v>
      </c>
      <c r="Q5">
        <v>12.8108108108</v>
      </c>
      <c r="R5">
        <v>12.424242424199999</v>
      </c>
      <c r="S5">
        <v>13.764705882399999</v>
      </c>
      <c r="T5">
        <v>7.84615384615</v>
      </c>
    </row>
    <row r="6" spans="1:20">
      <c r="B6">
        <v>2</v>
      </c>
      <c r="C6">
        <v>4</v>
      </c>
      <c r="D6">
        <v>10.2424242424</v>
      </c>
      <c r="E6">
        <v>21.913043478300001</v>
      </c>
      <c r="F6">
        <v>6</v>
      </c>
      <c r="G6">
        <v>5.7142857142899999</v>
      </c>
      <c r="H6">
        <v>20.981818181800001</v>
      </c>
      <c r="I6">
        <v>5.6</v>
      </c>
      <c r="J6">
        <v>13.6129032258</v>
      </c>
      <c r="K6">
        <v>8.46153846154</v>
      </c>
      <c r="L6">
        <v>2</v>
      </c>
      <c r="M6">
        <v>10.457142857099999</v>
      </c>
      <c r="N6">
        <v>17.733333333299999</v>
      </c>
      <c r="O6">
        <v>8.5</v>
      </c>
      <c r="P6">
        <v>12</v>
      </c>
      <c r="Q6">
        <v>15.3</v>
      </c>
      <c r="R6">
        <v>10.5714285714</v>
      </c>
      <c r="S6">
        <v>12.838709677400001</v>
      </c>
      <c r="T6">
        <v>8.9629629629600007</v>
      </c>
    </row>
    <row r="7" spans="1:20">
      <c r="B7">
        <v>10</v>
      </c>
      <c r="C7">
        <v>8</v>
      </c>
      <c r="D7">
        <v>12</v>
      </c>
      <c r="E7">
        <v>12</v>
      </c>
      <c r="F7">
        <v>8</v>
      </c>
      <c r="G7">
        <v>10</v>
      </c>
      <c r="H7">
        <v>10</v>
      </c>
      <c r="I7">
        <v>10</v>
      </c>
      <c r="J7">
        <v>10</v>
      </c>
      <c r="K7">
        <v>11.3846153846</v>
      </c>
      <c r="L7">
        <v>12</v>
      </c>
      <c r="M7">
        <v>14</v>
      </c>
      <c r="N7">
        <v>12</v>
      </c>
      <c r="O7">
        <v>12</v>
      </c>
      <c r="P7">
        <v>10.4444444444</v>
      </c>
      <c r="Q7">
        <v>10.972972972999999</v>
      </c>
      <c r="R7">
        <v>12.844444444400001</v>
      </c>
      <c r="S7">
        <v>12.6153846154</v>
      </c>
      <c r="T7">
        <v>11.3636363636</v>
      </c>
    </row>
    <row r="8" spans="1:20">
      <c r="B8">
        <v>11.0588235294</v>
      </c>
      <c r="C8">
        <v>13.0588235294</v>
      </c>
      <c r="D8">
        <v>12.3</v>
      </c>
      <c r="E8">
        <v>12.222222222199999</v>
      </c>
      <c r="F8">
        <v>11.1707317073</v>
      </c>
      <c r="G8">
        <v>11.3684210526</v>
      </c>
      <c r="H8">
        <v>12</v>
      </c>
      <c r="I8">
        <v>10.6086956522</v>
      </c>
      <c r="J8">
        <v>10.9523809524</v>
      </c>
      <c r="K8">
        <v>10</v>
      </c>
      <c r="L8">
        <v>10.6153846154</v>
      </c>
      <c r="M8">
        <v>11.4615384615</v>
      </c>
      <c r="N8">
        <v>12</v>
      </c>
      <c r="O8">
        <v>10.344827586199999</v>
      </c>
      <c r="P8">
        <v>10.666666666699999</v>
      </c>
      <c r="Q8">
        <v>12.3880597015</v>
      </c>
      <c r="R8">
        <v>13.6363636364</v>
      </c>
      <c r="S8">
        <v>13.2911392405</v>
      </c>
      <c r="T8">
        <v>11.6774193548</v>
      </c>
    </row>
    <row r="9" spans="1:20">
      <c r="B9">
        <v>5.6190476190499998</v>
      </c>
      <c r="C9">
        <v>16.068965517199999</v>
      </c>
      <c r="D9">
        <v>5.36</v>
      </c>
      <c r="E9">
        <v>9.625</v>
      </c>
      <c r="F9">
        <v>10</v>
      </c>
      <c r="G9">
        <v>6</v>
      </c>
      <c r="H9">
        <v>13.28</v>
      </c>
      <c r="I9">
        <v>7.23076923077</v>
      </c>
      <c r="J9">
        <v>10.2285714286</v>
      </c>
      <c r="K9">
        <v>9.5</v>
      </c>
      <c r="L9">
        <v>4.73684210526</v>
      </c>
      <c r="M9">
        <v>6.3428571428599998</v>
      </c>
      <c r="N9">
        <v>17.4098360656</v>
      </c>
      <c r="O9">
        <v>10.8888888889</v>
      </c>
      <c r="P9">
        <v>7.9459459459500001</v>
      </c>
      <c r="Q9">
        <v>12.243902438999999</v>
      </c>
      <c r="R9">
        <v>16.376811594199999</v>
      </c>
      <c r="S9">
        <v>10.9230769231</v>
      </c>
      <c r="T9">
        <v>10.777777777800001</v>
      </c>
    </row>
    <row r="10" spans="1:20">
      <c r="B10">
        <v>7.1764705882399999</v>
      </c>
      <c r="C10">
        <v>10</v>
      </c>
      <c r="D10">
        <v>12.5454545455</v>
      </c>
      <c r="E10">
        <v>17.093333333299999</v>
      </c>
      <c r="F10">
        <v>6.5714285714300003</v>
      </c>
      <c r="G10">
        <v>5.2592592592600003</v>
      </c>
      <c r="H10">
        <v>13.5862068966</v>
      </c>
      <c r="I10">
        <v>7.2</v>
      </c>
      <c r="J10">
        <v>10</v>
      </c>
      <c r="K10">
        <v>12.6181818182</v>
      </c>
      <c r="L10">
        <v>20.612244898</v>
      </c>
      <c r="M10">
        <v>10.064516128999999</v>
      </c>
      <c r="N10">
        <v>14.872727272700001</v>
      </c>
      <c r="O10">
        <v>9.7142857142899999</v>
      </c>
      <c r="P10">
        <v>16</v>
      </c>
      <c r="Q10">
        <v>11.12</v>
      </c>
      <c r="R10">
        <v>10.8148148148</v>
      </c>
      <c r="S10">
        <v>15</v>
      </c>
      <c r="T10">
        <v>14.72</v>
      </c>
    </row>
    <row r="11" spans="1:20">
      <c r="B11">
        <v>12.057142857100001</v>
      </c>
      <c r="C11">
        <v>9.0175438596500008</v>
      </c>
      <c r="D11">
        <v>3.92</v>
      </c>
      <c r="E11">
        <v>9.9016393442599995</v>
      </c>
      <c r="F11">
        <v>2</v>
      </c>
      <c r="G11">
        <v>9.0967741935500008</v>
      </c>
      <c r="H11">
        <v>3.3793103448299999</v>
      </c>
      <c r="I11">
        <v>2</v>
      </c>
      <c r="J11">
        <v>7.7142857142899999</v>
      </c>
      <c r="K11">
        <v>3.7142857142899999</v>
      </c>
      <c r="L11">
        <v>8.3157894736800007</v>
      </c>
      <c r="M11">
        <v>6.7777777777799999</v>
      </c>
      <c r="N11">
        <v>4.5945945945900002</v>
      </c>
      <c r="O11">
        <v>4.5641025640999997</v>
      </c>
      <c r="P11">
        <v>4</v>
      </c>
      <c r="Q11">
        <v>10.9230769231</v>
      </c>
      <c r="R11">
        <v>8.0869565217399995</v>
      </c>
      <c r="S11">
        <v>5.1578947368400003</v>
      </c>
      <c r="T11">
        <v>7.5454545454500002</v>
      </c>
    </row>
    <row r="12" spans="1:20">
      <c r="B12">
        <v>5.0967741935499999</v>
      </c>
      <c r="C12">
        <v>12.222222222199999</v>
      </c>
      <c r="D12">
        <v>8.1428571428600005</v>
      </c>
      <c r="E12">
        <v>5.9069767441899996</v>
      </c>
      <c r="F12">
        <v>3.28</v>
      </c>
      <c r="G12">
        <v>5.2888888888899999</v>
      </c>
      <c r="H12">
        <v>12.046511627899999</v>
      </c>
      <c r="I12">
        <v>3.5</v>
      </c>
      <c r="J12">
        <v>5</v>
      </c>
      <c r="K12">
        <v>9.4</v>
      </c>
      <c r="L12">
        <v>10</v>
      </c>
      <c r="M12">
        <v>15.6</v>
      </c>
      <c r="N12">
        <v>12.5714285714</v>
      </c>
      <c r="O12">
        <v>14.9411764706</v>
      </c>
      <c r="P12">
        <v>14.210526315799999</v>
      </c>
      <c r="Q12">
        <v>9.3513513513500008</v>
      </c>
      <c r="R12">
        <v>6.61538461538</v>
      </c>
      <c r="S12">
        <v>5.3488372093000001</v>
      </c>
      <c r="T12">
        <v>4.5</v>
      </c>
    </row>
    <row r="13" spans="1:20">
      <c r="B13">
        <v>6</v>
      </c>
      <c r="C13">
        <v>5.5</v>
      </c>
      <c r="D13">
        <v>5.4285714285699997</v>
      </c>
      <c r="E13">
        <v>8.8085106382999996</v>
      </c>
      <c r="F13">
        <v>8.5333333333300008</v>
      </c>
      <c r="G13">
        <v>8.9090909090900006</v>
      </c>
      <c r="H13">
        <v>11.5</v>
      </c>
      <c r="I13">
        <v>13.2941176471</v>
      </c>
      <c r="J13">
        <v>6.61538461538</v>
      </c>
      <c r="K13">
        <v>8.0952380952399992</v>
      </c>
      <c r="L13">
        <v>13.142857142900001</v>
      </c>
      <c r="M13">
        <v>8.8571428571399995</v>
      </c>
      <c r="N13">
        <v>10</v>
      </c>
      <c r="O13">
        <v>16.7692307692</v>
      </c>
      <c r="P13">
        <v>16.814814814799998</v>
      </c>
      <c r="Q13">
        <v>15.4545454545</v>
      </c>
      <c r="R13">
        <v>12.3076923077</v>
      </c>
      <c r="S13">
        <v>10.8</v>
      </c>
      <c r="T13">
        <v>11.176470588200001</v>
      </c>
    </row>
    <row r="14" spans="1:20">
      <c r="B14">
        <v>8.2068965517199999</v>
      </c>
      <c r="C14">
        <v>6.3333333333299997</v>
      </c>
      <c r="D14">
        <v>9.1999999999999993</v>
      </c>
      <c r="E14">
        <v>10</v>
      </c>
      <c r="F14">
        <v>10</v>
      </c>
      <c r="G14">
        <v>7.5555555555599998</v>
      </c>
      <c r="H14">
        <v>8.6666666666700003</v>
      </c>
      <c r="I14">
        <v>10.5161290323</v>
      </c>
      <c r="J14">
        <v>7.2903225806499998</v>
      </c>
      <c r="K14">
        <v>7.1034482758599999</v>
      </c>
      <c r="L14">
        <v>11.333333333300001</v>
      </c>
      <c r="M14">
        <v>6.3529411764699999</v>
      </c>
      <c r="N14">
        <v>7.8333333333299997</v>
      </c>
      <c r="O14">
        <v>16.571428571399998</v>
      </c>
      <c r="P14">
        <v>7.1111111111099996</v>
      </c>
      <c r="Q14">
        <v>5.5555555555599998</v>
      </c>
      <c r="R14">
        <v>10.166666666699999</v>
      </c>
      <c r="S14">
        <v>15.666666666699999</v>
      </c>
      <c r="T14">
        <v>11.333333333300001</v>
      </c>
    </row>
    <row r="15" spans="1:20">
      <c r="B15">
        <v>2</v>
      </c>
      <c r="C15">
        <v>12.666666666699999</v>
      </c>
      <c r="D15">
        <v>16.057142857100001</v>
      </c>
      <c r="E15">
        <v>12.5714285714</v>
      </c>
      <c r="F15">
        <v>14.736842105299999</v>
      </c>
      <c r="G15">
        <v>12.451612903199999</v>
      </c>
      <c r="H15">
        <v>17.609756097599998</v>
      </c>
      <c r="I15">
        <v>6.9411764705900003</v>
      </c>
      <c r="J15">
        <v>11.333333333300001</v>
      </c>
      <c r="K15">
        <v>12.5714285714</v>
      </c>
      <c r="L15">
        <v>10.3076923077</v>
      </c>
      <c r="M15">
        <v>14.222222222199999</v>
      </c>
      <c r="N15">
        <v>11.481481481499999</v>
      </c>
      <c r="O15">
        <v>14</v>
      </c>
      <c r="P15">
        <v>11.666666666699999</v>
      </c>
      <c r="Q15">
        <v>12.0408163265</v>
      </c>
      <c r="R15">
        <v>16</v>
      </c>
      <c r="S15">
        <v>10.2068965517</v>
      </c>
      <c r="T15">
        <v>15.872340425499999</v>
      </c>
    </row>
    <row r="16" spans="1:20">
      <c r="B16">
        <v>12.1714285714</v>
      </c>
      <c r="C16">
        <v>14.285714285699999</v>
      </c>
      <c r="D16">
        <v>10</v>
      </c>
      <c r="E16">
        <v>14.6857142857</v>
      </c>
      <c r="F16">
        <v>5.8709677419400004</v>
      </c>
      <c r="G16">
        <v>14</v>
      </c>
      <c r="H16">
        <v>14.285714285699999</v>
      </c>
      <c r="I16">
        <v>6</v>
      </c>
      <c r="J16">
        <v>14</v>
      </c>
      <c r="K16">
        <v>9.0857142857100008</v>
      </c>
      <c r="L16">
        <v>11.3</v>
      </c>
      <c r="M16">
        <v>13.7575757576</v>
      </c>
      <c r="N16">
        <v>10</v>
      </c>
      <c r="O16">
        <v>6.2285714285699996</v>
      </c>
      <c r="P16">
        <v>14</v>
      </c>
      <c r="Q16">
        <v>11.241379310299999</v>
      </c>
      <c r="R16">
        <v>10.666666666699999</v>
      </c>
      <c r="S16">
        <v>13.0526315789</v>
      </c>
      <c r="T16">
        <v>7.1578947368400003</v>
      </c>
    </row>
    <row r="17" spans="1:20">
      <c r="B17">
        <v>6.125</v>
      </c>
      <c r="C17">
        <v>8.7272727272699999</v>
      </c>
      <c r="D17">
        <v>8</v>
      </c>
      <c r="E17">
        <v>7.6</v>
      </c>
      <c r="F17">
        <v>7.6363636363599996</v>
      </c>
      <c r="G17">
        <v>8.2857142857100001</v>
      </c>
      <c r="H17">
        <v>7.4545454545499998</v>
      </c>
      <c r="I17">
        <v>4.5599999999999996</v>
      </c>
      <c r="J17">
        <v>9.2941176470600002</v>
      </c>
      <c r="K17">
        <v>9.0588235294100006</v>
      </c>
      <c r="L17">
        <v>8.1395348837199997</v>
      </c>
      <c r="M17">
        <v>7.4883720930199997</v>
      </c>
      <c r="N17">
        <v>8.2352941176499996</v>
      </c>
      <c r="O17">
        <v>8.4390243902400002</v>
      </c>
      <c r="P17">
        <v>7.4444444444400002</v>
      </c>
      <c r="Q17">
        <v>9.1794871794899997</v>
      </c>
      <c r="R17">
        <v>10.4545454545</v>
      </c>
      <c r="S17">
        <v>9.3684210526299996</v>
      </c>
      <c r="T17">
        <v>9.8367346938800004</v>
      </c>
    </row>
    <row r="18" spans="1:20">
      <c r="B18">
        <v>5.69230769231</v>
      </c>
      <c r="C18">
        <v>8.5142857142900006</v>
      </c>
      <c r="D18">
        <v>8.3448275862100001</v>
      </c>
      <c r="E18">
        <v>8.9189189189199993</v>
      </c>
      <c r="F18">
        <v>8.6666666666700003</v>
      </c>
      <c r="G18">
        <v>8.2222222222199992</v>
      </c>
      <c r="H18">
        <v>10.4</v>
      </c>
      <c r="I18">
        <v>12.753246753199999</v>
      </c>
      <c r="J18">
        <v>11.4117647059</v>
      </c>
      <c r="K18">
        <v>8.8461538461499991</v>
      </c>
      <c r="L18">
        <v>9.7209302325600007</v>
      </c>
      <c r="M18">
        <v>14.5405405405</v>
      </c>
      <c r="N18">
        <v>11.354838709699999</v>
      </c>
      <c r="O18">
        <v>9.5102040816300004</v>
      </c>
      <c r="P18">
        <v>8.4561403508800002</v>
      </c>
      <c r="Q18">
        <v>8.6</v>
      </c>
      <c r="R18">
        <v>7.7391304347799998</v>
      </c>
      <c r="S18">
        <v>12.222222222199999</v>
      </c>
      <c r="T18">
        <v>12.2</v>
      </c>
    </row>
    <row r="19" spans="1:20">
      <c r="B19">
        <v>9.6129032258099993</v>
      </c>
      <c r="C19">
        <v>3.8947368421099999</v>
      </c>
      <c r="D19">
        <v>4.4000000000000004</v>
      </c>
      <c r="E19">
        <v>4</v>
      </c>
      <c r="F19">
        <v>2</v>
      </c>
      <c r="G19">
        <v>2</v>
      </c>
      <c r="H19">
        <v>4</v>
      </c>
      <c r="I19">
        <v>4</v>
      </c>
      <c r="J19">
        <v>4</v>
      </c>
      <c r="K19">
        <v>5.2</v>
      </c>
      <c r="L19">
        <v>3.1428571428600001</v>
      </c>
      <c r="M19">
        <v>6</v>
      </c>
      <c r="N19">
        <v>5.75</v>
      </c>
      <c r="O19">
        <v>2</v>
      </c>
      <c r="P19">
        <v>8</v>
      </c>
      <c r="Q19">
        <v>4.1818181818199998</v>
      </c>
      <c r="R19">
        <v>4</v>
      </c>
      <c r="S19">
        <v>3</v>
      </c>
      <c r="T19">
        <v>4</v>
      </c>
    </row>
    <row r="20" spans="1:20">
      <c r="B20">
        <v>7.6</v>
      </c>
      <c r="C20">
        <v>3.41176470588</v>
      </c>
      <c r="D20">
        <v>6.3636363636400004</v>
      </c>
      <c r="E20">
        <v>2.5333333333299999</v>
      </c>
      <c r="F20">
        <v>4.1176470588200003</v>
      </c>
      <c r="G20">
        <v>4.5714285714300003</v>
      </c>
      <c r="H20">
        <v>2.8421052631600001</v>
      </c>
      <c r="I20">
        <v>2</v>
      </c>
      <c r="J20">
        <v>3.7142857142899999</v>
      </c>
      <c r="K20">
        <v>5.69230769231</v>
      </c>
      <c r="L20">
        <v>3.41176470588</v>
      </c>
      <c r="M20">
        <v>2</v>
      </c>
      <c r="N20">
        <v>10</v>
      </c>
      <c r="O20">
        <v>3.6</v>
      </c>
      <c r="P20">
        <v>4.1176470588200003</v>
      </c>
      <c r="Q20">
        <v>9.1999999999999993</v>
      </c>
      <c r="R20">
        <v>4.6666666666700003</v>
      </c>
      <c r="S20">
        <v>6.8</v>
      </c>
      <c r="T20">
        <v>2</v>
      </c>
    </row>
    <row r="21" spans="1:20">
      <c r="B21">
        <v>8.1538461538500009</v>
      </c>
      <c r="C21">
        <v>6</v>
      </c>
      <c r="D21">
        <v>10</v>
      </c>
      <c r="E21">
        <v>8.3448275862100001</v>
      </c>
      <c r="F21">
        <v>9.3684210526299996</v>
      </c>
      <c r="G21">
        <v>4.9333333333300002</v>
      </c>
      <c r="H21">
        <v>8.0952380952399992</v>
      </c>
      <c r="I21">
        <v>8.1538461538500009</v>
      </c>
      <c r="J21">
        <v>5.1578947368400003</v>
      </c>
      <c r="K21">
        <v>6</v>
      </c>
      <c r="L21">
        <v>10.470588235299999</v>
      </c>
      <c r="M21">
        <v>7.6842105263200002</v>
      </c>
      <c r="N21">
        <v>9.4666666666699992</v>
      </c>
      <c r="O21">
        <v>4.73684210526</v>
      </c>
      <c r="P21">
        <v>8.4</v>
      </c>
      <c r="Q21">
        <v>11.333333333300001</v>
      </c>
      <c r="R21">
        <v>9.6129032258099993</v>
      </c>
      <c r="S21">
        <v>4.6666666666700003</v>
      </c>
      <c r="T21">
        <v>9.0588235294100006</v>
      </c>
    </row>
    <row r="22" spans="1:20">
      <c r="B22">
        <v>3.3333333333300001</v>
      </c>
      <c r="C22">
        <v>8.3529411764700008</v>
      </c>
      <c r="D22">
        <v>10.842105263200001</v>
      </c>
      <c r="E22">
        <v>11.666666666699999</v>
      </c>
      <c r="F22">
        <v>5.0476190476199996</v>
      </c>
      <c r="G22">
        <v>6.6666666666700003</v>
      </c>
      <c r="H22">
        <v>8.2608695652200002</v>
      </c>
      <c r="I22">
        <v>8.3703703703700008</v>
      </c>
      <c r="J22">
        <v>10.666666666699999</v>
      </c>
      <c r="K22">
        <v>7.5238095238099998</v>
      </c>
      <c r="L22">
        <v>10.8695652174</v>
      </c>
      <c r="M22">
        <v>7.7391304347799998</v>
      </c>
      <c r="N22">
        <v>6.32</v>
      </c>
      <c r="O22">
        <v>9.3043478260899999</v>
      </c>
      <c r="P22">
        <v>10.25</v>
      </c>
      <c r="Q22">
        <v>5.3333333333299997</v>
      </c>
      <c r="R22">
        <v>8.7826086956499996</v>
      </c>
      <c r="S22">
        <v>13.304347826100001</v>
      </c>
      <c r="T22">
        <v>9.6521739130400004</v>
      </c>
    </row>
    <row r="23" spans="1:20">
      <c r="A23" t="s">
        <v>20</v>
      </c>
      <c r="B23">
        <f>AVERAGE(B3:B22)</f>
        <v>7.4785320491214993</v>
      </c>
      <c r="C23">
        <f>AVERAGE(C3:C22)</f>
        <v>9.4027135290094996</v>
      </c>
      <c r="D23">
        <f>AVERAGE(D3:D22)</f>
        <v>9.365684304809001</v>
      </c>
      <c r="E23">
        <f t="shared" ref="E23:T23" si="0">AVERAGE(E3:E22)</f>
        <v>11.306653926870496</v>
      </c>
      <c r="F23">
        <f t="shared" si="0"/>
        <v>7.5533950450860017</v>
      </c>
      <c r="G23">
        <f t="shared" si="0"/>
        <v>8.667012350990003</v>
      </c>
      <c r="H23">
        <f t="shared" si="0"/>
        <v>11.4804540731185</v>
      </c>
      <c r="I23">
        <f t="shared" si="0"/>
        <v>7.5164175655189993</v>
      </c>
      <c r="J23">
        <f t="shared" si="0"/>
        <v>10.196654389590503</v>
      </c>
      <c r="K23">
        <f t="shared" si="0"/>
        <v>9.2238883710370008</v>
      </c>
      <c r="L23">
        <f t="shared" si="0"/>
        <v>10.809733920578001</v>
      </c>
      <c r="M23">
        <f t="shared" si="0"/>
        <v>10.422853954368499</v>
      </c>
      <c r="N23">
        <f t="shared" si="0"/>
        <v>11.417999047237</v>
      </c>
      <c r="O23">
        <f t="shared" si="0"/>
        <v>10.355646519824001</v>
      </c>
      <c r="P23">
        <f t="shared" si="0"/>
        <v>10.67460220916</v>
      </c>
      <c r="Q23">
        <f t="shared" si="0"/>
        <v>11.061522143677498</v>
      </c>
      <c r="R23">
        <f t="shared" si="0"/>
        <v>10.773551522236501</v>
      </c>
      <c r="S23">
        <f t="shared" si="0"/>
        <v>10.545824486936501</v>
      </c>
      <c r="T23">
        <f t="shared" si="0"/>
        <v>10.184058803546501</v>
      </c>
    </row>
    <row r="24" spans="1:20">
      <c r="A24" t="s">
        <v>28</v>
      </c>
      <c r="B24">
        <f>B23/B2</f>
        <v>1.8696330122803748</v>
      </c>
      <c r="C24">
        <f t="shared" ref="C24:T24" si="1">C23/C2</f>
        <v>1.1753391911261875</v>
      </c>
      <c r="D24">
        <f t="shared" si="1"/>
        <v>0.78047369206741679</v>
      </c>
      <c r="E24">
        <f t="shared" si="1"/>
        <v>0.70666587042940598</v>
      </c>
      <c r="F24">
        <f t="shared" si="1"/>
        <v>0.62944958709050014</v>
      </c>
      <c r="G24">
        <f t="shared" si="1"/>
        <v>0.54168827193687519</v>
      </c>
      <c r="H24">
        <f t="shared" si="1"/>
        <v>0.574022703655925</v>
      </c>
      <c r="I24">
        <f t="shared" si="1"/>
        <v>0.37582087827594995</v>
      </c>
      <c r="J24">
        <f t="shared" si="1"/>
        <v>0.42486059956627092</v>
      </c>
      <c r="K24">
        <f t="shared" si="1"/>
        <v>0.32942458467989288</v>
      </c>
      <c r="L24">
        <f t="shared" si="1"/>
        <v>0.67560837003612506</v>
      </c>
      <c r="M24">
        <f t="shared" si="1"/>
        <v>0.65142837214803118</v>
      </c>
      <c r="N24">
        <f t="shared" si="1"/>
        <v>0.71362494045231251</v>
      </c>
      <c r="O24">
        <f t="shared" si="1"/>
        <v>0.4463640741303449</v>
      </c>
      <c r="P24">
        <f t="shared" si="1"/>
        <v>0.58014142441086958</v>
      </c>
      <c r="Q24">
        <f t="shared" si="1"/>
        <v>0.58218537598302622</v>
      </c>
      <c r="R24">
        <f t="shared" si="1"/>
        <v>0.63373832483744119</v>
      </c>
      <c r="S24">
        <f t="shared" si="1"/>
        <v>0.54926169202794284</v>
      </c>
      <c r="T24">
        <f t="shared" si="1"/>
        <v>0.6365036752216563</v>
      </c>
    </row>
    <row r="25" spans="1:20">
      <c r="A25" t="s">
        <v>23</v>
      </c>
      <c r="B25">
        <f>STDEV(B3:B22)</f>
        <v>3.3042725695217299</v>
      </c>
      <c r="C25">
        <f t="shared" ref="C25:T25" si="2">STDEV(C3:C22)</f>
        <v>4.0267779743806162</v>
      </c>
      <c r="D25">
        <f t="shared" si="2"/>
        <v>3.4028823229057013</v>
      </c>
      <c r="E25">
        <f t="shared" si="2"/>
        <v>4.7590893263763654</v>
      </c>
      <c r="F25">
        <f t="shared" si="2"/>
        <v>3.2337636156963043</v>
      </c>
      <c r="G25">
        <f t="shared" si="2"/>
        <v>3.8926142869283789</v>
      </c>
      <c r="H25">
        <f t="shared" si="2"/>
        <v>5.1209174682635528</v>
      </c>
      <c r="I25">
        <f t="shared" si="2"/>
        <v>3.8306070794493734</v>
      </c>
      <c r="J25">
        <f t="shared" si="2"/>
        <v>4.4149645764157075</v>
      </c>
      <c r="K25">
        <f t="shared" si="2"/>
        <v>3.5459014366228963</v>
      </c>
      <c r="L25">
        <f t="shared" si="2"/>
        <v>5.4030828250133993</v>
      </c>
      <c r="M25">
        <f t="shared" si="2"/>
        <v>4.1994861646218569</v>
      </c>
      <c r="N25">
        <f t="shared" si="2"/>
        <v>4.6836730047273969</v>
      </c>
      <c r="O25">
        <f t="shared" si="2"/>
        <v>5.1438584693076468</v>
      </c>
      <c r="P25">
        <f t="shared" si="2"/>
        <v>4.0821272010779728</v>
      </c>
      <c r="Q25">
        <f t="shared" si="2"/>
        <v>3.5803339661778417</v>
      </c>
      <c r="R25">
        <f t="shared" si="2"/>
        <v>3.5161463150490779</v>
      </c>
      <c r="S25">
        <f t="shared" si="2"/>
        <v>3.9510678852903314</v>
      </c>
      <c r="T25">
        <f t="shared" si="2"/>
        <v>4.1068977574297323</v>
      </c>
    </row>
    <row r="26" spans="1:20">
      <c r="A26" t="s">
        <v>24</v>
      </c>
      <c r="B26">
        <f>B25/SQRT(COUNT(B3:B22))</f>
        <v>0.73885780816384872</v>
      </c>
      <c r="C26">
        <f t="shared" ref="C26:T26" si="3">C25/SQRT(COUNT(C3:C22))</f>
        <v>0.90041492810139645</v>
      </c>
      <c r="D26">
        <f t="shared" si="3"/>
        <v>0.76090761934495377</v>
      </c>
      <c r="E26">
        <f t="shared" si="3"/>
        <v>1.0641647244771235</v>
      </c>
      <c r="F26">
        <f t="shared" si="3"/>
        <v>0.72309152678624422</v>
      </c>
      <c r="G26">
        <f t="shared" si="3"/>
        <v>0.87041501557587253</v>
      </c>
      <c r="H26">
        <f t="shared" si="3"/>
        <v>1.1450719566203424</v>
      </c>
      <c r="I26">
        <f t="shared" si="3"/>
        <v>0.85654978247407365</v>
      </c>
      <c r="J26">
        <f t="shared" si="3"/>
        <v>0.98721609111190867</v>
      </c>
      <c r="K26">
        <f t="shared" si="3"/>
        <v>0.79288766538029576</v>
      </c>
      <c r="L26">
        <f t="shared" si="3"/>
        <v>1.2081660484791561</v>
      </c>
      <c r="M26">
        <f t="shared" si="3"/>
        <v>0.93903365346643441</v>
      </c>
      <c r="N26">
        <f t="shared" si="3"/>
        <v>1.0473011222951152</v>
      </c>
      <c r="O26">
        <f t="shared" si="3"/>
        <v>1.1502017204009913</v>
      </c>
      <c r="P26">
        <f t="shared" si="3"/>
        <v>0.91279139144112997</v>
      </c>
      <c r="Q26">
        <f t="shared" si="3"/>
        <v>0.80058701305250868</v>
      </c>
      <c r="R26">
        <f t="shared" si="3"/>
        <v>0.786234217928513</v>
      </c>
      <c r="S26">
        <f t="shared" si="3"/>
        <v>0.88348563752255216</v>
      </c>
      <c r="T26">
        <f t="shared" si="3"/>
        <v>0.9183302562254323</v>
      </c>
    </row>
  </sheetData>
  <phoneticPr fontId="18"/>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68F5-B571-4A13-925F-FF8F2AB0FFD2}">
  <dimension ref="A1"/>
  <sheetViews>
    <sheetView workbookViewId="0">
      <selection activeCell="J22" sqref="J22"/>
    </sheetView>
  </sheetViews>
  <sheetFormatPr defaultRowHeight="18"/>
  <sheetData/>
  <phoneticPr fontId="1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F879-0C6C-4965-8CA1-7D6D8B114C11}">
  <dimension ref="A1:W42"/>
  <sheetViews>
    <sheetView topLeftCell="A7" zoomScale="90" zoomScaleNormal="90" workbookViewId="0">
      <selection activeCell="C6" sqref="C6"/>
    </sheetView>
  </sheetViews>
  <sheetFormatPr defaultRowHeight="18"/>
  <cols>
    <col min="1" max="1" width="4.59765625" bestFit="1" customWidth="1"/>
    <col min="2" max="2" width="8.796875" customWidth="1"/>
    <col min="3" max="3" width="10.296875" customWidth="1"/>
    <col min="4" max="5" width="9.8984375" bestFit="1" customWidth="1"/>
  </cols>
  <sheetData>
    <row r="1" spans="1:17">
      <c r="A1" s="8" t="s">
        <v>87</v>
      </c>
      <c r="B1" s="8"/>
      <c r="C1" s="8"/>
      <c r="D1" s="8"/>
      <c r="E1" s="8"/>
      <c r="F1" t="s">
        <v>31</v>
      </c>
      <c r="H1" t="s">
        <v>32</v>
      </c>
      <c r="L1" t="s">
        <v>58</v>
      </c>
    </row>
    <row r="2" spans="1:17">
      <c r="A2" s="6"/>
      <c r="B2" s="6"/>
      <c r="C2" s="6"/>
      <c r="D2" s="6" t="s">
        <v>83</v>
      </c>
      <c r="E2" s="6" t="s">
        <v>84</v>
      </c>
    </row>
    <row r="3" spans="1:17" ht="18.600000000000001" thickBot="1">
      <c r="A3" s="6" t="s">
        <v>0</v>
      </c>
      <c r="B3" s="6">
        <v>56</v>
      </c>
      <c r="C3" s="6">
        <v>50.9</v>
      </c>
      <c r="D3" s="7">
        <v>28</v>
      </c>
      <c r="E3" s="7">
        <v>18.899999999999999</v>
      </c>
      <c r="F3">
        <v>8</v>
      </c>
      <c r="G3">
        <v>16.2</v>
      </c>
      <c r="H3">
        <v>4</v>
      </c>
      <c r="I3">
        <v>7.4785320491214993</v>
      </c>
    </row>
    <row r="4" spans="1:17">
      <c r="A4" s="6" t="s">
        <v>1</v>
      </c>
      <c r="B4" s="6">
        <v>112</v>
      </c>
      <c r="C4" s="6">
        <v>61.7</v>
      </c>
      <c r="D4" s="7">
        <v>28</v>
      </c>
      <c r="E4" s="7">
        <v>19.2</v>
      </c>
      <c r="F4">
        <v>16</v>
      </c>
      <c r="G4">
        <v>18</v>
      </c>
      <c r="H4">
        <v>8</v>
      </c>
      <c r="I4">
        <v>9.4027135290094996</v>
      </c>
      <c r="L4" s="5" t="s">
        <v>59</v>
      </c>
      <c r="M4" s="5"/>
    </row>
    <row r="5" spans="1:17">
      <c r="A5" s="6" t="s">
        <v>2</v>
      </c>
      <c r="B5" s="6">
        <v>168</v>
      </c>
      <c r="C5" s="6">
        <v>66.7</v>
      </c>
      <c r="D5" s="7">
        <v>28</v>
      </c>
      <c r="E5" s="7">
        <v>20.2</v>
      </c>
      <c r="F5">
        <v>24</v>
      </c>
      <c r="G5">
        <v>19.2</v>
      </c>
      <c r="H5">
        <v>12</v>
      </c>
      <c r="I5">
        <v>9.365684304809001</v>
      </c>
      <c r="L5" s="2" t="s">
        <v>60</v>
      </c>
      <c r="M5" s="2">
        <v>0.73142649283425365</v>
      </c>
    </row>
    <row r="6" spans="1:17">
      <c r="A6" s="6" t="s">
        <v>3</v>
      </c>
      <c r="B6" s="6">
        <v>224</v>
      </c>
      <c r="C6" s="6">
        <v>98.7</v>
      </c>
      <c r="D6" s="7">
        <v>28</v>
      </c>
      <c r="E6" s="7">
        <v>22.8</v>
      </c>
      <c r="F6">
        <v>32</v>
      </c>
      <c r="G6">
        <v>21.2</v>
      </c>
      <c r="H6">
        <v>16</v>
      </c>
      <c r="I6">
        <v>11.306653926870496</v>
      </c>
      <c r="L6" s="2" t="s">
        <v>61</v>
      </c>
      <c r="M6" s="2">
        <v>0.53498471441981654</v>
      </c>
    </row>
    <row r="7" spans="1:17">
      <c r="A7" s="6" t="s">
        <v>4</v>
      </c>
      <c r="B7" s="6">
        <v>56</v>
      </c>
      <c r="C7" s="6">
        <v>60.6</v>
      </c>
      <c r="D7" s="7">
        <v>28</v>
      </c>
      <c r="E7" s="7">
        <v>20.6</v>
      </c>
      <c r="F7">
        <v>8</v>
      </c>
      <c r="G7">
        <v>15.4</v>
      </c>
      <c r="H7">
        <v>12</v>
      </c>
      <c r="I7">
        <v>7.5533950450860017</v>
      </c>
      <c r="L7" s="2" t="s">
        <v>62</v>
      </c>
      <c r="M7" s="2">
        <v>0.47685780372229358</v>
      </c>
    </row>
    <row r="8" spans="1:17">
      <c r="A8" s="6" t="s">
        <v>5</v>
      </c>
      <c r="B8" s="6">
        <v>112</v>
      </c>
      <c r="C8" s="6">
        <v>79.5</v>
      </c>
      <c r="D8" s="7">
        <v>28</v>
      </c>
      <c r="E8" s="7">
        <v>21</v>
      </c>
      <c r="F8">
        <v>16</v>
      </c>
      <c r="G8">
        <v>18.399999999999999</v>
      </c>
      <c r="H8">
        <v>16</v>
      </c>
      <c r="I8">
        <v>8.667012350990003</v>
      </c>
      <c r="L8" s="2" t="s">
        <v>63</v>
      </c>
      <c r="M8" s="2">
        <v>11.476388804846238</v>
      </c>
    </row>
    <row r="9" spans="1:17" ht="18.600000000000001" thickBot="1">
      <c r="A9" s="6" t="s">
        <v>6</v>
      </c>
      <c r="B9" s="6">
        <v>168</v>
      </c>
      <c r="C9" s="6">
        <v>95.2</v>
      </c>
      <c r="D9" s="7">
        <v>28</v>
      </c>
      <c r="E9" s="7">
        <v>23.7</v>
      </c>
      <c r="F9">
        <v>24</v>
      </c>
      <c r="G9">
        <v>22.6</v>
      </c>
      <c r="H9">
        <v>20</v>
      </c>
      <c r="I9">
        <v>11.4804540731185</v>
      </c>
      <c r="L9" s="3" t="s">
        <v>64</v>
      </c>
      <c r="M9" s="3">
        <v>10</v>
      </c>
    </row>
    <row r="10" spans="1:17">
      <c r="A10" s="6" t="s">
        <v>7</v>
      </c>
      <c r="B10" s="6">
        <v>56</v>
      </c>
      <c r="C10" s="6">
        <v>61.3</v>
      </c>
      <c r="D10" s="7">
        <v>28</v>
      </c>
      <c r="E10" s="7">
        <v>20.5</v>
      </c>
      <c r="F10">
        <v>8</v>
      </c>
      <c r="G10">
        <v>15.6</v>
      </c>
      <c r="H10">
        <v>20</v>
      </c>
      <c r="I10">
        <v>7.5164175655189993</v>
      </c>
    </row>
    <row r="11" spans="1:17" ht="18.600000000000001" thickBot="1">
      <c r="A11" s="6" t="s">
        <v>8</v>
      </c>
      <c r="B11" s="6">
        <v>112</v>
      </c>
      <c r="C11" s="6">
        <v>83.7</v>
      </c>
      <c r="D11" s="7">
        <v>28</v>
      </c>
      <c r="E11" s="7">
        <v>21.5</v>
      </c>
      <c r="F11">
        <v>16</v>
      </c>
      <c r="G11">
        <v>21.6</v>
      </c>
      <c r="H11">
        <v>24</v>
      </c>
      <c r="I11">
        <v>10.196654389590503</v>
      </c>
      <c r="L11" t="s">
        <v>65</v>
      </c>
    </row>
    <row r="12" spans="1:17">
      <c r="A12" s="6" t="s">
        <v>9</v>
      </c>
      <c r="B12" s="6">
        <v>56</v>
      </c>
      <c r="C12" s="6">
        <v>76.400000000000006</v>
      </c>
      <c r="D12" s="7">
        <v>28</v>
      </c>
      <c r="E12" s="7">
        <v>19</v>
      </c>
      <c r="F12">
        <v>8</v>
      </c>
      <c r="G12">
        <v>19.600000000000001</v>
      </c>
      <c r="H12">
        <v>28</v>
      </c>
      <c r="I12">
        <v>9.2238883710370008</v>
      </c>
      <c r="L12" s="4"/>
      <c r="M12" s="4" t="s">
        <v>70</v>
      </c>
      <c r="N12" s="4" t="s">
        <v>71</v>
      </c>
      <c r="O12" s="4" t="s">
        <v>72</v>
      </c>
      <c r="P12" s="4" t="s">
        <v>73</v>
      </c>
      <c r="Q12" s="4" t="s">
        <v>74</v>
      </c>
    </row>
    <row r="13" spans="1:17">
      <c r="L13" s="2" t="s">
        <v>66</v>
      </c>
      <c r="M13" s="2">
        <v>1</v>
      </c>
      <c r="N13" s="2">
        <v>1212.201</v>
      </c>
      <c r="O13" s="2">
        <v>1212.201</v>
      </c>
      <c r="P13" s="2">
        <v>9.2037355503672877</v>
      </c>
      <c r="Q13" s="2">
        <v>1.6216268525790556E-2</v>
      </c>
    </row>
    <row r="14" spans="1:17">
      <c r="L14" s="2" t="s">
        <v>67</v>
      </c>
      <c r="M14" s="2">
        <v>8</v>
      </c>
      <c r="N14" s="2">
        <v>1053.6600000000003</v>
      </c>
      <c r="O14" s="2">
        <v>131.70750000000004</v>
      </c>
      <c r="P14" s="2"/>
      <c r="Q14" s="2"/>
    </row>
    <row r="15" spans="1:17" ht="18.600000000000001" thickBot="1">
      <c r="L15" s="3" t="s">
        <v>68</v>
      </c>
      <c r="M15" s="3">
        <v>9</v>
      </c>
      <c r="N15" s="3">
        <v>2265.8610000000003</v>
      </c>
      <c r="O15" s="3"/>
      <c r="P15" s="3"/>
      <c r="Q15" s="3"/>
    </row>
    <row r="16" spans="1:17" ht="18.600000000000001" thickBot="1"/>
    <row r="17" spans="3:20">
      <c r="L17" s="4"/>
      <c r="M17" s="4" t="s">
        <v>75</v>
      </c>
      <c r="N17" s="4" t="s">
        <v>63</v>
      </c>
      <c r="O17" s="4" t="s">
        <v>76</v>
      </c>
      <c r="P17" s="4" t="s">
        <v>77</v>
      </c>
      <c r="Q17" s="4" t="s">
        <v>78</v>
      </c>
      <c r="R17" s="4" t="s">
        <v>79</v>
      </c>
      <c r="S17" s="4" t="s">
        <v>80</v>
      </c>
      <c r="T17" s="4" t="s">
        <v>81</v>
      </c>
    </row>
    <row r="18" spans="3:20">
      <c r="L18" s="2" t="s">
        <v>69</v>
      </c>
      <c r="M18" s="2">
        <v>51.449999999999996</v>
      </c>
      <c r="N18" s="2">
        <v>8.1150323474401524</v>
      </c>
      <c r="O18" s="2">
        <v>6.3400856333283313</v>
      </c>
      <c r="P18" s="2">
        <v>2.2296777644861617E-4</v>
      </c>
      <c r="Q18" s="2">
        <v>32.736701849487424</v>
      </c>
      <c r="R18" s="2">
        <v>70.16329815051256</v>
      </c>
      <c r="S18" s="2">
        <v>32.736701849487424</v>
      </c>
      <c r="T18" s="2">
        <v>70.16329815051256</v>
      </c>
    </row>
    <row r="19" spans="3:20" ht="18.600000000000001" thickBot="1">
      <c r="L19" s="3" t="s">
        <v>82</v>
      </c>
      <c r="M19" s="3">
        <v>0.1966071428571429</v>
      </c>
      <c r="N19" s="3">
        <v>6.4806299887449542E-2</v>
      </c>
      <c r="O19" s="3">
        <v>3.0337659023674339</v>
      </c>
      <c r="P19" s="3">
        <v>1.6216268525790542E-2</v>
      </c>
      <c r="Q19" s="3">
        <v>4.7163547329402894E-2</v>
      </c>
      <c r="R19" s="3">
        <v>0.34605073838488287</v>
      </c>
      <c r="S19" s="3">
        <v>4.7163547329402894E-2</v>
      </c>
      <c r="T19" s="3">
        <v>0.34605073838488287</v>
      </c>
    </row>
    <row r="21" spans="3:20">
      <c r="C21" t="s">
        <v>58</v>
      </c>
    </row>
    <row r="22" spans="3:20" ht="18.600000000000001" thickBot="1"/>
    <row r="23" spans="3:20">
      <c r="C23" s="5" t="s">
        <v>59</v>
      </c>
      <c r="D23" s="5"/>
    </row>
    <row r="24" spans="3:20">
      <c r="C24" s="2" t="s">
        <v>60</v>
      </c>
      <c r="D24" s="2">
        <v>0.36813128922339239</v>
      </c>
    </row>
    <row r="25" spans="3:20">
      <c r="C25" s="2" t="s">
        <v>61</v>
      </c>
      <c r="D25" s="2">
        <v>0.13552064610527698</v>
      </c>
      <c r="O25" t="s">
        <v>58</v>
      </c>
    </row>
    <row r="26" spans="3:20" ht="18.600000000000001" thickBot="1">
      <c r="C26" s="2" t="s">
        <v>62</v>
      </c>
      <c r="D26" s="2">
        <v>2.7460726868436591E-2</v>
      </c>
    </row>
    <row r="27" spans="3:20">
      <c r="C27" s="2" t="s">
        <v>63</v>
      </c>
      <c r="D27" s="2">
        <v>1.4512559413265649</v>
      </c>
      <c r="O27" s="5" t="s">
        <v>59</v>
      </c>
      <c r="P27" s="5"/>
    </row>
    <row r="28" spans="3:20" ht="18.600000000000001" thickBot="1">
      <c r="C28" s="3" t="s">
        <v>64</v>
      </c>
      <c r="D28" s="3">
        <v>10</v>
      </c>
      <c r="O28" s="2" t="s">
        <v>60</v>
      </c>
      <c r="P28" s="2">
        <v>0.99591000331047863</v>
      </c>
    </row>
    <row r="29" spans="3:20">
      <c r="O29" s="2" t="s">
        <v>61</v>
      </c>
      <c r="P29" s="2">
        <v>0.99183673469387756</v>
      </c>
    </row>
    <row r="30" spans="3:20" ht="18.600000000000001" thickBot="1">
      <c r="C30" t="s">
        <v>65</v>
      </c>
      <c r="O30" s="2" t="s">
        <v>62</v>
      </c>
      <c r="P30" s="2">
        <v>0.9877551020408164</v>
      </c>
    </row>
    <row r="31" spans="3:20">
      <c r="C31" s="4"/>
      <c r="D31" s="4" t="s">
        <v>70</v>
      </c>
      <c r="E31" s="4" t="s">
        <v>71</v>
      </c>
      <c r="F31" s="4" t="s">
        <v>72</v>
      </c>
      <c r="G31" s="4" t="s">
        <v>73</v>
      </c>
      <c r="H31" s="4" t="s">
        <v>74</v>
      </c>
      <c r="O31" s="2" t="s">
        <v>63</v>
      </c>
      <c r="P31" s="2">
        <v>0.23237900077244511</v>
      </c>
    </row>
    <row r="32" spans="3:20" ht="18.600000000000001" thickBot="1">
      <c r="C32" s="2" t="s">
        <v>66</v>
      </c>
      <c r="D32" s="2">
        <v>1</v>
      </c>
      <c r="E32" s="2">
        <v>2.6413676001517388</v>
      </c>
      <c r="F32" s="2">
        <v>2.6413676001517388</v>
      </c>
      <c r="G32" s="2">
        <v>1.2541249990040204</v>
      </c>
      <c r="H32" s="2">
        <v>0.29525830918881646</v>
      </c>
      <c r="O32" s="3" t="s">
        <v>64</v>
      </c>
      <c r="P32" s="3">
        <v>4</v>
      </c>
    </row>
    <row r="33" spans="3:23">
      <c r="C33" s="2" t="s">
        <v>67</v>
      </c>
      <c r="D33" s="2">
        <v>8</v>
      </c>
      <c r="E33" s="2">
        <v>16.849150457885234</v>
      </c>
      <c r="F33" s="2">
        <v>2.1061438072356542</v>
      </c>
      <c r="G33" s="2"/>
      <c r="H33" s="2"/>
    </row>
    <row r="34" spans="3:23" ht="18.600000000000001" thickBot="1">
      <c r="C34" s="3" t="s">
        <v>68</v>
      </c>
      <c r="D34" s="3">
        <v>9</v>
      </c>
      <c r="E34" s="3">
        <v>19.490518058036972</v>
      </c>
      <c r="F34" s="3"/>
      <c r="G34" s="3"/>
      <c r="H34" s="3"/>
      <c r="O34" t="s">
        <v>65</v>
      </c>
    </row>
    <row r="35" spans="3:23" ht="18.600000000000001" thickBot="1">
      <c r="O35" s="4"/>
      <c r="P35" s="4" t="s">
        <v>70</v>
      </c>
      <c r="Q35" s="4" t="s">
        <v>71</v>
      </c>
      <c r="R35" s="4" t="s">
        <v>72</v>
      </c>
      <c r="S35" s="4" t="s">
        <v>73</v>
      </c>
      <c r="T35" s="4" t="s">
        <v>74</v>
      </c>
    </row>
    <row r="36" spans="3:23">
      <c r="C36" s="4"/>
      <c r="D36" s="4" t="s">
        <v>75</v>
      </c>
      <c r="E36" s="4" t="s">
        <v>63</v>
      </c>
      <c r="F36" s="4" t="s">
        <v>76</v>
      </c>
      <c r="G36" s="4" t="s">
        <v>77</v>
      </c>
      <c r="H36" s="4" t="s">
        <v>78</v>
      </c>
      <c r="I36" s="4" t="s">
        <v>79</v>
      </c>
      <c r="J36" s="4" t="s">
        <v>80</v>
      </c>
      <c r="K36" s="4" t="s">
        <v>81</v>
      </c>
      <c r="O36" s="2" t="s">
        <v>66</v>
      </c>
      <c r="P36" s="2">
        <v>1</v>
      </c>
      <c r="Q36" s="2">
        <v>13.121999999999998</v>
      </c>
      <c r="R36" s="2">
        <v>13.121999999999998</v>
      </c>
      <c r="S36" s="2">
        <v>242.99999999999974</v>
      </c>
      <c r="T36" s="2">
        <v>4.089996689521376E-3</v>
      </c>
    </row>
    <row r="37" spans="3:23">
      <c r="C37" s="2" t="s">
        <v>69</v>
      </c>
      <c r="D37" s="2">
        <v>8.0322414970950184</v>
      </c>
      <c r="E37" s="2">
        <v>1.1549420236167329</v>
      </c>
      <c r="F37" s="2">
        <v>6.9546707391786056</v>
      </c>
      <c r="G37" s="2">
        <v>1.1786481610976139E-4</v>
      </c>
      <c r="H37" s="2">
        <v>5.368940414713764</v>
      </c>
      <c r="I37" s="2">
        <v>10.695542579476273</v>
      </c>
      <c r="J37" s="2">
        <v>5.368940414713764</v>
      </c>
      <c r="K37" s="2">
        <v>10.695542579476273</v>
      </c>
      <c r="O37" s="2" t="s">
        <v>67</v>
      </c>
      <c r="P37" s="2">
        <v>2</v>
      </c>
      <c r="Q37" s="2">
        <v>0.1080000000000001</v>
      </c>
      <c r="R37" s="2">
        <v>5.4000000000000048E-2</v>
      </c>
      <c r="S37" s="2"/>
      <c r="T37" s="2"/>
    </row>
    <row r="38" spans="3:23" ht="18.600000000000001" thickBot="1">
      <c r="C38" s="3" t="s">
        <v>82</v>
      </c>
      <c r="D38" s="3">
        <v>7.41811914637584E-2</v>
      </c>
      <c r="E38" s="3">
        <v>6.6240467981496118E-2</v>
      </c>
      <c r="F38" s="3">
        <v>1.1198772249688889</v>
      </c>
      <c r="G38" s="3">
        <v>0.29525830918881624</v>
      </c>
      <c r="H38" s="3">
        <v>-7.8569601619430884E-2</v>
      </c>
      <c r="I38" s="3">
        <v>0.22693198454694768</v>
      </c>
      <c r="J38" s="3">
        <v>-7.8569601619430884E-2</v>
      </c>
      <c r="K38" s="3">
        <v>0.22693198454694768</v>
      </c>
      <c r="O38" s="3" t="s">
        <v>68</v>
      </c>
      <c r="P38" s="3">
        <v>3</v>
      </c>
      <c r="Q38" s="3">
        <v>13.229999999999999</v>
      </c>
      <c r="R38" s="3"/>
      <c r="S38" s="3"/>
      <c r="T38" s="3"/>
    </row>
    <row r="39" spans="3:23" ht="18.600000000000001" thickBot="1"/>
    <row r="40" spans="3:23">
      <c r="O40" s="4"/>
      <c r="P40" s="4" t="s">
        <v>75</v>
      </c>
      <c r="Q40" s="4" t="s">
        <v>63</v>
      </c>
      <c r="R40" s="4" t="s">
        <v>76</v>
      </c>
      <c r="S40" s="4" t="s">
        <v>77</v>
      </c>
      <c r="T40" s="4" t="s">
        <v>78</v>
      </c>
      <c r="U40" s="4" t="s">
        <v>79</v>
      </c>
      <c r="V40" s="4" t="s">
        <v>80</v>
      </c>
      <c r="W40" s="4" t="s">
        <v>81</v>
      </c>
    </row>
    <row r="41" spans="3:23">
      <c r="O41" s="2" t="s">
        <v>69</v>
      </c>
      <c r="P41" s="2">
        <v>14.600000000000001</v>
      </c>
      <c r="Q41" s="2">
        <v>0.28460498941515427</v>
      </c>
      <c r="R41" s="2">
        <v>51.29917093162036</v>
      </c>
      <c r="S41" s="2">
        <v>3.7977978831387957E-4</v>
      </c>
      <c r="T41" s="2">
        <v>13.375443565392571</v>
      </c>
      <c r="U41" s="2">
        <v>15.824556434607432</v>
      </c>
      <c r="V41" s="2">
        <v>13.375443565392571</v>
      </c>
      <c r="W41" s="2">
        <v>15.824556434607432</v>
      </c>
    </row>
    <row r="42" spans="3:23" ht="18.600000000000001" thickBot="1">
      <c r="O42" s="3" t="s">
        <v>82</v>
      </c>
      <c r="P42" s="3">
        <v>0.20250000000000001</v>
      </c>
      <c r="Q42" s="3">
        <v>1.2990381056766585E-2</v>
      </c>
      <c r="R42" s="3">
        <v>15.588457268119891</v>
      </c>
      <c r="S42" s="3">
        <v>4.0899966895213743E-3</v>
      </c>
      <c r="T42" s="3">
        <v>0.14660690148561756</v>
      </c>
      <c r="U42" s="3">
        <v>0.25839309851438247</v>
      </c>
      <c r="V42" s="3">
        <v>0.14660690148561756</v>
      </c>
      <c r="W42" s="3">
        <v>0.25839309851438247</v>
      </c>
    </row>
  </sheetData>
  <mergeCells count="1">
    <mergeCell ref="A1:E1"/>
  </mergeCells>
  <phoneticPr fontId="18"/>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3E428-F64B-4438-9687-A8E41080EDD4}">
  <dimension ref="A1:J26"/>
  <sheetViews>
    <sheetView topLeftCell="A4" zoomScale="80" zoomScaleNormal="80" workbookViewId="0">
      <selection activeCell="I21" sqref="I21"/>
    </sheetView>
  </sheetViews>
  <sheetFormatPr defaultRowHeight="18"/>
  <sheetData>
    <row r="1" spans="1:9">
      <c r="B1" t="s">
        <v>29</v>
      </c>
      <c r="D1" t="s">
        <v>30</v>
      </c>
      <c r="F1" t="s">
        <v>31</v>
      </c>
      <c r="H1" t="s">
        <v>32</v>
      </c>
    </row>
    <row r="2" spans="1:9">
      <c r="A2" s="6"/>
      <c r="B2" s="6"/>
      <c r="C2" s="6"/>
      <c r="D2" s="6" t="s">
        <v>85</v>
      </c>
      <c r="E2" s="6" t="s">
        <v>86</v>
      </c>
      <c r="F2" s="6" t="s">
        <v>85</v>
      </c>
      <c r="G2" s="6" t="s">
        <v>86</v>
      </c>
      <c r="H2" s="6" t="s">
        <v>85</v>
      </c>
      <c r="I2" s="6" t="s">
        <v>86</v>
      </c>
    </row>
    <row r="3" spans="1:9">
      <c r="A3" s="6" t="s">
        <v>10</v>
      </c>
      <c r="B3" s="6">
        <v>32</v>
      </c>
      <c r="C3" s="6">
        <v>78.3</v>
      </c>
      <c r="D3" s="7">
        <v>4</v>
      </c>
      <c r="E3" s="7">
        <v>21.2</v>
      </c>
      <c r="F3" s="7">
        <v>32</v>
      </c>
      <c r="G3" s="7">
        <v>22</v>
      </c>
      <c r="H3" s="7">
        <v>16</v>
      </c>
      <c r="I3" s="7">
        <v>10.809733920578001</v>
      </c>
    </row>
    <row r="4" spans="1:9">
      <c r="A4" s="6" t="s">
        <v>11</v>
      </c>
      <c r="B4" s="6">
        <v>96</v>
      </c>
      <c r="C4" s="6">
        <v>84.1</v>
      </c>
      <c r="D4" s="7">
        <v>12</v>
      </c>
      <c r="E4" s="7">
        <v>21.3</v>
      </c>
      <c r="F4" s="7">
        <v>32</v>
      </c>
      <c r="G4" s="7">
        <v>22</v>
      </c>
      <c r="H4" s="7">
        <v>16</v>
      </c>
      <c r="I4" s="7">
        <v>10.422853954368499</v>
      </c>
    </row>
    <row r="5" spans="1:9">
      <c r="A5" s="6" t="s">
        <v>12</v>
      </c>
      <c r="B5" s="6">
        <v>160</v>
      </c>
      <c r="C5" s="6">
        <v>95</v>
      </c>
      <c r="D5" s="7">
        <v>20</v>
      </c>
      <c r="E5" s="7">
        <v>21.7</v>
      </c>
      <c r="F5" s="7">
        <v>32</v>
      </c>
      <c r="G5" s="7">
        <v>23.2</v>
      </c>
      <c r="H5" s="7">
        <v>16</v>
      </c>
      <c r="I5" s="7">
        <v>11.417999047237</v>
      </c>
    </row>
    <row r="6" spans="1:9">
      <c r="A6" s="6" t="s">
        <v>3</v>
      </c>
      <c r="B6" s="6">
        <v>224</v>
      </c>
      <c r="C6" s="6">
        <v>98.7</v>
      </c>
      <c r="D6" s="7">
        <v>28</v>
      </c>
      <c r="E6" s="7">
        <v>22.8</v>
      </c>
      <c r="F6" s="7">
        <v>32</v>
      </c>
      <c r="G6" s="7">
        <v>21.2</v>
      </c>
      <c r="H6" s="7">
        <v>16</v>
      </c>
      <c r="I6" s="7">
        <v>11.306653926870496</v>
      </c>
    </row>
    <row r="9" spans="1:9">
      <c r="B9" t="s">
        <v>58</v>
      </c>
    </row>
    <row r="10" spans="1:9" ht="18.600000000000001" thickBot="1"/>
    <row r="11" spans="1:9">
      <c r="B11" s="5" t="s">
        <v>59</v>
      </c>
      <c r="C11" s="5"/>
    </row>
    <row r="12" spans="1:9">
      <c r="B12" s="2" t="s">
        <v>60</v>
      </c>
      <c r="C12" s="2">
        <v>0.98373329022590883</v>
      </c>
    </row>
    <row r="13" spans="1:9">
      <c r="B13" s="2" t="s">
        <v>61</v>
      </c>
      <c r="C13" s="2">
        <v>0.96773118629869215</v>
      </c>
    </row>
    <row r="14" spans="1:9">
      <c r="B14" s="2" t="s">
        <v>62</v>
      </c>
      <c r="C14" s="2">
        <v>0.95159677944803822</v>
      </c>
    </row>
    <row r="15" spans="1:9">
      <c r="B15" s="2" t="s">
        <v>63</v>
      </c>
      <c r="C15" s="2">
        <v>2.0817060311196687</v>
      </c>
    </row>
    <row r="16" spans="1:9" ht="18.600000000000001" thickBot="1">
      <c r="B16" s="3" t="s">
        <v>64</v>
      </c>
      <c r="C16" s="3">
        <v>4</v>
      </c>
    </row>
    <row r="18" spans="2:10" ht="18.600000000000001" thickBot="1">
      <c r="B18" t="s">
        <v>65</v>
      </c>
    </row>
    <row r="19" spans="2:10">
      <c r="B19" s="4"/>
      <c r="C19" s="4" t="s">
        <v>70</v>
      </c>
      <c r="D19" s="4" t="s">
        <v>71</v>
      </c>
      <c r="E19" s="4" t="s">
        <v>72</v>
      </c>
      <c r="F19" s="4" t="s">
        <v>73</v>
      </c>
      <c r="G19" s="4" t="s">
        <v>74</v>
      </c>
    </row>
    <row r="20" spans="2:10">
      <c r="B20" s="2" t="s">
        <v>66</v>
      </c>
      <c r="C20" s="2">
        <v>1</v>
      </c>
      <c r="D20" s="2">
        <v>259.92050000000012</v>
      </c>
      <c r="E20" s="2">
        <v>259.92050000000012</v>
      </c>
      <c r="F20" s="2">
        <v>59.979346948194291</v>
      </c>
      <c r="G20" s="2">
        <v>1.6266709774091139E-2</v>
      </c>
    </row>
    <row r="21" spans="2:10">
      <c r="B21" s="2" t="s">
        <v>67</v>
      </c>
      <c r="C21" s="2">
        <v>2</v>
      </c>
      <c r="D21" s="2">
        <v>8.6670000000000051</v>
      </c>
      <c r="E21" s="2">
        <v>4.3335000000000026</v>
      </c>
      <c r="F21" s="2"/>
      <c r="G21" s="2"/>
    </row>
    <row r="22" spans="2:10" ht="18.600000000000001" thickBot="1">
      <c r="B22" s="3" t="s">
        <v>68</v>
      </c>
      <c r="C22" s="3">
        <v>3</v>
      </c>
      <c r="D22" s="3">
        <v>268.58750000000015</v>
      </c>
      <c r="E22" s="3"/>
      <c r="F22" s="3"/>
      <c r="G22" s="3"/>
    </row>
    <row r="23" spans="2:10" ht="18.600000000000001" thickBot="1"/>
    <row r="24" spans="2:10">
      <c r="B24" s="4"/>
      <c r="C24" s="4" t="s">
        <v>75</v>
      </c>
      <c r="D24" s="4" t="s">
        <v>63</v>
      </c>
      <c r="E24" s="4" t="s">
        <v>76</v>
      </c>
      <c r="F24" s="4" t="s">
        <v>77</v>
      </c>
      <c r="G24" s="4" t="s">
        <v>78</v>
      </c>
      <c r="H24" s="4" t="s">
        <v>79</v>
      </c>
      <c r="I24" s="4" t="s">
        <v>80</v>
      </c>
      <c r="J24" s="4" t="s">
        <v>81</v>
      </c>
    </row>
    <row r="25" spans="2:10">
      <c r="B25" s="2" t="s">
        <v>69</v>
      </c>
      <c r="C25" s="2">
        <v>74.60499999999999</v>
      </c>
      <c r="D25" s="2">
        <v>2.1331139210084404</v>
      </c>
      <c r="E25" s="2">
        <v>34.974690880424284</v>
      </c>
      <c r="F25" s="2">
        <v>8.16507296682058E-4</v>
      </c>
      <c r="G25" s="2">
        <v>65.426951564906446</v>
      </c>
      <c r="H25" s="2">
        <v>83.783048435093534</v>
      </c>
      <c r="I25" s="2">
        <v>65.426951564906446</v>
      </c>
      <c r="J25" s="2">
        <v>83.783048435093534</v>
      </c>
    </row>
    <row r="26" spans="2:10" ht="18.600000000000001" thickBot="1">
      <c r="B26" s="3" t="s">
        <v>82</v>
      </c>
      <c r="C26" s="3">
        <v>0.11265625000000001</v>
      </c>
      <c r="D26" s="3">
        <v>1.4546363108608974E-2</v>
      </c>
      <c r="E26" s="3">
        <v>7.7446334289102587</v>
      </c>
      <c r="F26" s="3">
        <v>1.6266709774091146E-2</v>
      </c>
      <c r="G26" s="3">
        <v>5.006830106281672E-2</v>
      </c>
      <c r="H26" s="3">
        <v>0.17524419893718329</v>
      </c>
      <c r="I26" s="3">
        <v>5.006830106281672E-2</v>
      </c>
      <c r="J26" s="3">
        <v>0.17524419893718329</v>
      </c>
    </row>
  </sheetData>
  <phoneticPr fontId="18"/>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E9907-2758-4BBF-96EC-4040577DDDC3}">
  <dimension ref="A1:A32"/>
  <sheetViews>
    <sheetView topLeftCell="A16" workbookViewId="0">
      <selection activeCell="A4" sqref="A4"/>
    </sheetView>
  </sheetViews>
  <sheetFormatPr defaultRowHeight="18"/>
  <sheetData>
    <row r="1" spans="1:1">
      <c r="A1" t="s">
        <v>35</v>
      </c>
    </row>
    <row r="2" spans="1:1">
      <c r="A2" t="s">
        <v>48</v>
      </c>
    </row>
    <row r="3" spans="1:1">
      <c r="A3" s="1" t="s">
        <v>34</v>
      </c>
    </row>
    <row r="4" spans="1:1">
      <c r="A4" t="s">
        <v>33</v>
      </c>
    </row>
    <row r="6" spans="1:1">
      <c r="A6" t="s">
        <v>36</v>
      </c>
    </row>
    <row r="7" spans="1:1">
      <c r="A7" t="s">
        <v>37</v>
      </c>
    </row>
    <row r="8" spans="1:1">
      <c r="A8" t="s">
        <v>38</v>
      </c>
    </row>
    <row r="10" spans="1:1">
      <c r="A10" t="s">
        <v>39</v>
      </c>
    </row>
    <row r="11" spans="1:1">
      <c r="A11" t="s">
        <v>47</v>
      </c>
    </row>
    <row r="12" spans="1:1">
      <c r="A12" s="1" t="s">
        <v>40</v>
      </c>
    </row>
    <row r="13" spans="1:1">
      <c r="A13" s="1" t="s">
        <v>41</v>
      </c>
    </row>
    <row r="14" spans="1:1">
      <c r="A14" s="1" t="s">
        <v>42</v>
      </c>
    </row>
    <row r="16" spans="1:1">
      <c r="A16" t="s">
        <v>43</v>
      </c>
    </row>
    <row r="17" spans="1:1">
      <c r="A17" t="s">
        <v>44</v>
      </c>
    </row>
    <row r="19" spans="1:1">
      <c r="A19" t="s">
        <v>45</v>
      </c>
    </row>
    <row r="20" spans="1:1">
      <c r="A20" t="s">
        <v>46</v>
      </c>
    </row>
    <row r="21" spans="1:1">
      <c r="A21" s="1" t="s">
        <v>49</v>
      </c>
    </row>
    <row r="22" spans="1:1">
      <c r="A22" s="1" t="s">
        <v>50</v>
      </c>
    </row>
    <row r="23" spans="1:1">
      <c r="A23" s="1" t="s">
        <v>42</v>
      </c>
    </row>
    <row r="25" spans="1:1">
      <c r="A25" t="s">
        <v>51</v>
      </c>
    </row>
    <row r="26" spans="1:1">
      <c r="A26" t="s">
        <v>52</v>
      </c>
    </row>
    <row r="27" spans="1:1">
      <c r="A27" t="s">
        <v>53</v>
      </c>
    </row>
    <row r="28" spans="1:1">
      <c r="A28" t="s">
        <v>54</v>
      </c>
    </row>
    <row r="30" spans="1:1">
      <c r="A30" t="s">
        <v>55</v>
      </c>
    </row>
    <row r="31" spans="1:1">
      <c r="A31" t="s">
        <v>56</v>
      </c>
    </row>
    <row r="32" spans="1:1">
      <c r="A32" t="s">
        <v>57</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area</vt:lpstr>
      <vt:lpstr>max_width</vt:lpstr>
      <vt:lpstr>max_height</vt:lpstr>
      <vt:lpstr>center</vt:lpstr>
      <vt:lpstr>比まとめ</vt:lpstr>
      <vt:lpstr>Aについて</vt:lpstr>
      <vt:lpstr>Bについて</vt:lpstr>
      <vt:lpstr>考察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劉宇湖</cp:lastModifiedBy>
  <dcterms:created xsi:type="dcterms:W3CDTF">2018-07-02T15:46:55Z</dcterms:created>
  <dcterms:modified xsi:type="dcterms:W3CDTF">2018-10-05T02:30:48Z</dcterms:modified>
</cp:coreProperties>
</file>