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<sst xmlns="http://schemas.openxmlformats.org/spreadsheetml/2006/main" count="4136" uniqueCount="613">
  <si>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</si>
  <si>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</si>
  <si>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</si>
  <si>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</si>
  <si>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</si>
  <si>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</si>
  <si>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</si>
  <si>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</si>
  <si>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</si>
  <si>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</si>
  <si>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</si>
  <si>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</si>
  <si>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</si>
  <si>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</si>
  <si>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</si>
  <si>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</si>
  <si>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</si>
  <si>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</si>
  <si>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</si>
  <si>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</si>
  <si>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</si>
  <si>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</si>
  <si>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</si>
  <si>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</si>
  <si>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</si>
  <si>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</si>
  <si>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</si>
  <si>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</si>
  <si>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</si>
  <si>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</si>
  <si>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</si>
  <si>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</si>
  <si>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</si>
  <si>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</si>
  <si>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</si>
  <si>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</si>
  <si>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</si>
  <si>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</si>
  <si>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</si>
  <si>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</si>
  <si>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</si>
  <si>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</si>
  <si>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</si>
  <si>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</si>
  <si>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</si>
  <si>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</si>
  <si>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</si>
  <si>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</si>
  <si>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</si>
  <si>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</si>
  <si>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Finance</t>
  </si>
  <si>
    <t>Finance model</t>
  </si>
  <si>
    <t>Finance model provides tables and data structures similar to SAP ERP Finance.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</si>
  <si>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</si>
  <si>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</si>
  <si>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</si>
  <si>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</si>
  <si>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</si>
  <si>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</si>
  <si>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</si>
  <si>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</si>
  <si>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</si>
  <si>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</si>
  <si>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</si>
  <si>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</si>
  <si>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</si>
  <si>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</si>
  <si>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</si>
  <si>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20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</si>
  <si>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</si>
  <si>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</si>
  <si>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</si>
  <si>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</si>
  <si>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</si>
  <si>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</si>
  <si>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</si>
  <si>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</si>
  <si>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</si>
  <si>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</si>
  <si>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</si>
  <si>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</si>
  <si>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</si>
  <si>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Common</t>
  </si>
  <si>
    <t>Common tables and data structures</t>
  </si>
  <si>
    <t>common</t>
  </si>
  <si>
    <t>finance.data.common</t>
  </si>
  <si>
    <t>finance.data.common.model</t>
  </si>
  <si>
    <t>Country</t>
  </si>
  <si>
    <t>countries</t>
  </si>
  <si>
    <t>Table</t>
  </si>
  <si>
    <t>CountryId</t>
  </si>
  <si>
    <t>id</t>
  </si>
  <si>
    <t>Country Id</t>
  </si>
  <si>
    <t>3</t>
  </si>
  <si>
    <t>Name</t>
  </si>
  <si>
    <t>name</t>
  </si>
  <si>
    <t>100</t>
  </si>
  <si>
    <t>key</t>
  </si>
  <si>
    <t>Country Key</t>
  </si>
  <si>
    <t>StringVarchar</t>
  </si>
  <si>
    <t>LanguageId</t>
  </si>
  <si>
    <t>languageId</t>
  </si>
  <si>
    <t>language_id</t>
  </si>
  <si>
    <t>Language Id</t>
  </si>
  <si>
    <t>Include</t>
  </si>
  <si>
    <t>EmbeddedEntity</t>
  </si>
  <si>
    <t>Reference to language</t>
  </si>
  <si>
    <t>ManyToOne</t>
  </si>
  <si>
    <t>Language</t>
  </si>
  <si>
    <t>Restrict</t>
  </si>
  <si>
    <t>Country_languageId</t>
  </si>
  <si>
    <t>languages</t>
  </si>
  <si>
    <t>Currency</t>
  </si>
  <si>
    <t>currencies</t>
  </si>
  <si>
    <t>CurrencyId</t>
  </si>
  <si>
    <t>Currency Id</t>
  </si>
  <si>
    <t>5</t>
  </si>
  <si>
    <t>ShortName</t>
  </si>
  <si>
    <t>shortName</t>
  </si>
  <si>
    <t>short_name</t>
  </si>
  <si>
    <t>Short name</t>
  </si>
  <si>
    <t>isoCode</t>
  </si>
  <si>
    <t>iso_code</t>
  </si>
  <si>
    <t>Currency ISO code</t>
  </si>
  <si>
    <t>Currency key</t>
  </si>
  <si>
    <t>decimals</t>
  </si>
  <si>
    <t>Currency decimals</t>
  </si>
  <si>
    <t>IntInt</t>
  </si>
  <si>
    <t>Int</t>
  </si>
  <si>
    <t>integer</t>
  </si>
  <si>
    <t>ExchangeRateType</t>
  </si>
  <si>
    <t>Exchange rate type</t>
  </si>
  <si>
    <t>exchange_rate_types</t>
  </si>
  <si>
    <t>ExchangeRateTypeId</t>
  </si>
  <si>
    <t>Exchange rate type Id</t>
  </si>
  <si>
    <t>4</t>
  </si>
  <si>
    <t>ExchangeRate</t>
  </si>
  <si>
    <t>exchange_rates</t>
  </si>
  <si>
    <t>exchangeRateTypeId</t>
  </si>
  <si>
    <t>exchange_rate_type_id</t>
  </si>
  <si>
    <t>fromCurrencyId</t>
  </si>
  <si>
    <t>from_currency_id</t>
  </si>
  <si>
    <t>From Currency Id</t>
  </si>
  <si>
    <t>toCurrencyId</t>
  </si>
  <si>
    <t>to_currency_id</t>
  </si>
  <si>
    <t>To Currency Id</t>
  </si>
  <si>
    <t>effectiveFrom</t>
  </si>
  <si>
    <t>effective_from</t>
  </si>
  <si>
    <t>Effective from</t>
  </si>
  <si>
    <t>LocalDateDate</t>
  </si>
  <si>
    <t>LocalDate</t>
  </si>
  <si>
    <t>date</t>
  </si>
  <si>
    <t>exchangeRate</t>
  </si>
  <si>
    <t>exchange_rate</t>
  </si>
  <si>
    <t>Exchange rate</t>
  </si>
  <si>
    <t>BigDecimal</t>
  </si>
  <si>
    <t>decimal</t>
  </si>
  <si>
    <t>25</t>
  </si>
  <si>
    <t>ratioFrom</t>
  </si>
  <si>
    <t>ratio_from</t>
  </si>
  <si>
    <t>Currency ratio from</t>
  </si>
  <si>
    <t>ratioTo</t>
  </si>
  <si>
    <t>ratio_to</t>
  </si>
  <si>
    <t>Currency ratio to</t>
  </si>
  <si>
    <t>directRate</t>
  </si>
  <si>
    <t>direct_rate</t>
  </si>
  <si>
    <t>Direct ratio indicator</t>
  </si>
  <si>
    <t>BooleanBoolean</t>
  </si>
  <si>
    <t>Boolean</t>
  </si>
  <si>
    <t>boolean</t>
  </si>
  <si>
    <t>Reference to exchange rate type</t>
  </si>
  <si>
    <t>ExchangeRate_exchangeRateTypeId</t>
  </si>
  <si>
    <t>Reference (from) to currency</t>
  </si>
  <si>
    <t>ExchangeRate_fromCurrencyId</t>
  </si>
  <si>
    <t>Reference (to) to currency</t>
  </si>
  <si>
    <t>ExchangeRate_toCurrencyId</t>
  </si>
  <si>
    <t>UnitOfMeasurement</t>
  </si>
  <si>
    <t>Unit of measurement</t>
  </si>
  <si>
    <t>units_of_measurement</t>
  </si>
  <si>
    <t>UoMId</t>
  </si>
  <si>
    <t>Unit of measurement Id</t>
  </si>
  <si>
    <t>6</t>
  </si>
  <si>
    <t>30</t>
  </si>
  <si>
    <t>ISOCode</t>
  </si>
  <si>
    <t>UoMText</t>
  </si>
  <si>
    <t>Unit of measurement text</t>
  </si>
  <si>
    <t>UnitOfMeasurementText</t>
  </si>
  <si>
    <t>uom_texts</t>
  </si>
  <si>
    <t>uomId</t>
  </si>
  <si>
    <t>uom_id</t>
  </si>
  <si>
    <t>commercialCode</t>
  </si>
  <si>
    <t>commercial_code</t>
  </si>
  <si>
    <t>UoM commercial code</t>
  </si>
  <si>
    <t>technicalCode</t>
  </si>
  <si>
    <t>technical_code</t>
  </si>
  <si>
    <t>UoM technical code</t>
  </si>
  <si>
    <t>UoMText_languageId</t>
  </si>
  <si>
    <t>Reference to unit of measurement</t>
  </si>
  <si>
    <t>UoMText_uomId</t>
  </si>
  <si>
    <t>Ledger</t>
  </si>
  <si>
    <t>Ledger settings</t>
  </si>
  <si>
    <t>ledger</t>
  </si>
  <si>
    <t>finance.data.ledger</t>
  </si>
  <si>
    <t>finance.data.ledger.model</t>
  </si>
  <si>
    <t>ledgers</t>
  </si>
  <si>
    <t>LedgerId</t>
  </si>
  <si>
    <t>Ledger Id</t>
  </si>
  <si>
    <t>leading</t>
  </si>
  <si>
    <t>Leading ledger indicator</t>
  </si>
  <si>
    <t>LedgerType</t>
  </si>
  <si>
    <t>ledgerType</t>
  </si>
  <si>
    <t>ledger_type</t>
  </si>
  <si>
    <t>Ledger Type</t>
  </si>
  <si>
    <t>2</t>
  </si>
  <si>
    <t>underlyingLedger</t>
  </si>
  <si>
    <t>underlying_ledger</t>
  </si>
  <si>
    <t>Underlying ledger</t>
  </si>
  <si>
    <t>Reference to ledger</t>
  </si>
  <si>
    <t>Ledger_underlyingLedger</t>
  </si>
  <si>
    <t>LedgerGroup</t>
  </si>
  <si>
    <t>Ledger Group</t>
  </si>
  <si>
    <t>ledger_groups</t>
  </si>
  <si>
    <t>LedgerGroupId</t>
  </si>
  <si>
    <t>Ledger Group Id</t>
  </si>
  <si>
    <t>LedgerGroupLedger</t>
  </si>
  <si>
    <t>Ledger assignments to ledger group</t>
  </si>
  <si>
    <t>ledger_group_ledgers</t>
  </si>
  <si>
    <t>ledgerGroupId</t>
  </si>
  <si>
    <t>ledger_group_id</t>
  </si>
  <si>
    <t>ledgerId</t>
  </si>
  <si>
    <t>ledger_id</t>
  </si>
  <si>
    <t>representative</t>
  </si>
  <si>
    <t>Representative ledger indicator</t>
  </si>
  <si>
    <t>LedgerGroupLedger_ledgerId</t>
  </si>
  <si>
    <t>Reference to ledger group</t>
  </si>
  <si>
    <t>LedgerGroupLedger_ledgerGroupId</t>
  </si>
  <si>
    <t>GLAccount</t>
  </si>
  <si>
    <t>General Ledger account settings</t>
  </si>
  <si>
    <t>gl_account</t>
  </si>
  <si>
    <t>finance.data.gl_account</t>
  </si>
  <si>
    <t>finance.data.gl_account.model</t>
  </si>
  <si>
    <t>ChartOfAccounts</t>
  </si>
  <si>
    <t>Chart of accounts</t>
  </si>
  <si>
    <t>charts_of_accounts</t>
  </si>
  <si>
    <t>ChartOfAccountsId</t>
  </si>
  <si>
    <t>Chart of accounts id</t>
  </si>
  <si>
    <t>General ledger account</t>
  </si>
  <si>
    <t>gl_accounts</t>
  </si>
  <si>
    <t>chartOfAccountsId</t>
  </si>
  <si>
    <t>chart_of_accounts_id</t>
  </si>
  <si>
    <t>GLAccountId</t>
  </si>
  <si>
    <t>glAccountId</t>
  </si>
  <si>
    <t>gl_account_id</t>
  </si>
  <si>
    <t>General ledger account id</t>
  </si>
  <si>
    <t>10</t>
  </si>
  <si>
    <t>GLAccountType</t>
  </si>
  <si>
    <t>glAccountType</t>
  </si>
  <si>
    <t>gl_account_type</t>
  </si>
  <si>
    <t>General ledger account type</t>
  </si>
  <si>
    <t>1</t>
  </si>
  <si>
    <t>GLAccountGroupId</t>
  </si>
  <si>
    <t>glAccountGroupId</t>
  </si>
  <si>
    <t>gl_account_group_id</t>
  </si>
  <si>
    <t>General ledger account group id</t>
  </si>
  <si>
    <t>Reference to Chart Of Accounts</t>
  </si>
  <si>
    <t>GLAccount_chartOfAccountsId</t>
  </si>
  <si>
    <t>Reference to GLAccountGroup</t>
  </si>
  <si>
    <t>GLAccountGroup</t>
  </si>
  <si>
    <t>GLAccount_glAccountGroupId</t>
  </si>
  <si>
    <t>General ledger account group</t>
  </si>
  <si>
    <t>gl_account_groups</t>
  </si>
  <si>
    <t>fromGLAccountId</t>
  </si>
  <si>
    <t>from_gl_account_id</t>
  </si>
  <si>
    <t>From GL account</t>
  </si>
  <si>
    <t>toGLAccountId</t>
  </si>
  <si>
    <t>to_gl_account_id</t>
  </si>
  <si>
    <t>To GL account</t>
  </si>
  <si>
    <t>GLAccountGroup_chartOfAccountsId</t>
  </si>
  <si>
    <t>Analytics</t>
  </si>
  <si>
    <t>Analytic tables</t>
  </si>
  <si>
    <t>analytics</t>
  </si>
  <si>
    <t>finance.data.analytics</t>
  </si>
  <si>
    <t>finance.data.analytics.model</t>
  </si>
  <si>
    <t>Creditor</t>
  </si>
  <si>
    <t>creditors</t>
  </si>
  <si>
    <t>CreditorId</t>
  </si>
  <si>
    <t>Creditor id</t>
  </si>
  <si>
    <t>Debtor</t>
  </si>
  <si>
    <t>debtors</t>
  </si>
  <si>
    <t>DebtorId</t>
  </si>
  <si>
    <t>Debtor id</t>
  </si>
  <si>
    <t>BusinessPartner</t>
  </si>
  <si>
    <t>Business partner</t>
  </si>
  <si>
    <t>business_partners</t>
  </si>
  <si>
    <t>BusinessPartnerId</t>
  </si>
  <si>
    <t>Business partner id</t>
  </si>
  <si>
    <t>creditorId</t>
  </si>
  <si>
    <t>creditor_id</t>
  </si>
  <si>
    <t>debtorId</t>
  </si>
  <si>
    <t>debtor_id</t>
  </si>
  <si>
    <t>Unique creditorId</t>
  </si>
  <si>
    <t>BusinessPartner_creditor_id</t>
  </si>
  <si>
    <t>Unique debtorId</t>
  </si>
  <si>
    <t>BusinessPartner_debtor_id</t>
  </si>
  <si>
    <t>Reference to Creditor</t>
  </si>
  <si>
    <t>OneToOne</t>
  </si>
  <si>
    <t>BusinessPartner_creditorId</t>
  </si>
  <si>
    <t>Reference to Debtor</t>
  </si>
  <si>
    <t>BusinessPartner_debtorId</t>
  </si>
  <si>
    <t>BusinessArea</t>
  </si>
  <si>
    <t>Business area</t>
  </si>
  <si>
    <t>business_areas</t>
  </si>
  <si>
    <t>BusinessAreaId</t>
  </si>
  <si>
    <t>Business area id</t>
  </si>
  <si>
    <t>FunctionalArea</t>
  </si>
  <si>
    <t>Functional area</t>
  </si>
  <si>
    <t>functional_areas</t>
  </si>
  <si>
    <t>FunctionalAreaId</t>
  </si>
  <si>
    <t>Functional area id</t>
  </si>
  <si>
    <t>Segment</t>
  </si>
  <si>
    <t>segments</t>
  </si>
  <si>
    <t>SegmentId</t>
  </si>
  <si>
    <t>Segment id</t>
  </si>
  <si>
    <t>Attribute</t>
  </si>
  <si>
    <t>attributes</t>
  </si>
  <si>
    <t>AttributeId</t>
  </si>
  <si>
    <t>Attribute id</t>
  </si>
  <si>
    <t>AttributeValue</t>
  </si>
  <si>
    <t>Attribute value</t>
  </si>
  <si>
    <t>attribute_values</t>
  </si>
  <si>
    <t>attributeId</t>
  </si>
  <si>
    <t>attribute_id</t>
  </si>
  <si>
    <t>AttributeValueId</t>
  </si>
  <si>
    <t>attributeValueId</t>
  </si>
  <si>
    <t>attribute_value_id</t>
  </si>
  <si>
    <t>Attribute value id</t>
  </si>
  <si>
    <t>Relation to Attribute</t>
  </si>
  <si>
    <t>AttributeValue_attributeId</t>
  </si>
  <si>
    <t>Logistic</t>
  </si>
  <si>
    <t>Logistic tables</t>
  </si>
  <si>
    <t>logistic</t>
  </si>
  <si>
    <t>finance.data.logistic</t>
  </si>
  <si>
    <t>finance.data.logistic.model</t>
  </si>
  <si>
    <t>Material</t>
  </si>
  <si>
    <t>materials</t>
  </si>
  <si>
    <t>MaterialId</t>
  </si>
  <si>
    <t>Material id</t>
  </si>
  <si>
    <t>40</t>
  </si>
  <si>
    <t>basicUomId</t>
  </si>
  <si>
    <t>basic_uom_id</t>
  </si>
  <si>
    <t>Reference to Unit Of Measurement</t>
  </si>
  <si>
    <t>Material_basicUomId</t>
  </si>
  <si>
    <t>Plant</t>
  </si>
  <si>
    <t>plants</t>
  </si>
  <si>
    <t>PlantId</t>
  </si>
  <si>
    <t>Plant id</t>
  </si>
  <si>
    <t>Location</t>
  </si>
  <si>
    <t>locations</t>
  </si>
  <si>
    <t>plantId</t>
  </si>
  <si>
    <t>plant_id</t>
  </si>
  <si>
    <t>LocationId</t>
  </si>
  <si>
    <t>locationId</t>
  </si>
  <si>
    <t>location_id</t>
  </si>
  <si>
    <t>Location id</t>
  </si>
  <si>
    <t>Reference to Plant</t>
  </si>
  <si>
    <t>Location_plantId</t>
  </si>
  <si>
    <t>ValuationArea</t>
  </si>
  <si>
    <t>Valuation area</t>
  </si>
  <si>
    <t>valuation_areas</t>
  </si>
  <si>
    <t>ValuationAreaId</t>
  </si>
  <si>
    <t>Valuation area id</t>
  </si>
  <si>
    <t>CompanyCodeId</t>
  </si>
  <si>
    <t>companyCodeId</t>
  </si>
  <si>
    <t>company_code_id</t>
  </si>
  <si>
    <t>Company code</t>
  </si>
  <si>
    <t>Reference to CompanyCode</t>
  </si>
  <si>
    <t>CompanyCode</t>
  </si>
  <si>
    <t>ValuationArea_companyCodeId</t>
  </si>
  <si>
    <t>Company code tables</t>
  </si>
  <si>
    <t>company_code</t>
  </si>
  <si>
    <t>finance.data.company_code</t>
  </si>
  <si>
    <t>finance.data.company_code.model</t>
  </si>
  <si>
    <t>company_codes</t>
  </si>
  <si>
    <t>countryId</t>
  </si>
  <si>
    <t>country_id</t>
  </si>
  <si>
    <t>currencyId</t>
  </si>
  <si>
    <t>currency_id</t>
  </si>
  <si>
    <t>FYVariantId</t>
  </si>
  <si>
    <t>fyVariantId</t>
  </si>
  <si>
    <t>fy_variant_id</t>
  </si>
  <si>
    <t>Fiscal year variant id</t>
  </si>
  <si>
    <t>PostingPeriodVariantId</t>
  </si>
  <si>
    <t>postingPeriodVariantId</t>
  </si>
  <si>
    <t>posting_period_variant_id</t>
  </si>
  <si>
    <t>Posting period variant id</t>
  </si>
  <si>
    <t>Reference to Country</t>
  </si>
  <si>
    <t>CompanyCode_countryId</t>
  </si>
  <si>
    <t>Reference to Language</t>
  </si>
  <si>
    <t>CompanyCode_languageId</t>
  </si>
  <si>
    <t>Reference to Currency</t>
  </si>
  <si>
    <t>CompanyCode_currencyId</t>
  </si>
  <si>
    <t>Reference to ChartOfAccounts</t>
  </si>
  <si>
    <t>CompanyCode_chartOfAccountsId</t>
  </si>
  <si>
    <t>Reference to FYVariant</t>
  </si>
  <si>
    <t>FYVariant</t>
  </si>
  <si>
    <t>CompanyCode_fyVariantId</t>
  </si>
  <si>
    <t>Reference to PostingPeriodVariant</t>
  </si>
  <si>
    <t>PostingPeriodVariant</t>
  </si>
  <si>
    <t>CompanyCode_postingPeriodVariantId</t>
  </si>
  <si>
    <t>CompanyCodeLedger</t>
  </si>
  <si>
    <t>Company code ledger</t>
  </si>
  <si>
    <t>company_code_ledgers</t>
  </si>
  <si>
    <t>CompanyCodeLedger_companyCodeId</t>
  </si>
  <si>
    <t>Reference to Ledger</t>
  </si>
  <si>
    <t>CompanyCodeLedger_ledgerId</t>
  </si>
  <si>
    <t>Fiscal year variant</t>
  </si>
  <si>
    <t>fy_variants</t>
  </si>
  <si>
    <t>Posting period variant</t>
  </si>
  <si>
    <t>posting_period_variants</t>
  </si>
  <si>
    <t>OpenPeriod</t>
  </si>
  <si>
    <t>Open period</t>
  </si>
  <si>
    <t>open_periods</t>
  </si>
  <si>
    <t>AccountType</t>
  </si>
  <si>
    <t>accountType</t>
  </si>
  <si>
    <t>account_type</t>
  </si>
  <si>
    <t>Account type</t>
  </si>
  <si>
    <t>AccountId</t>
  </si>
  <si>
    <t>toAccount</t>
  </si>
  <si>
    <t>to_account</t>
  </si>
  <si>
    <t>To account</t>
  </si>
  <si>
    <t>fromAccount</t>
  </si>
  <si>
    <t>from_account</t>
  </si>
  <si>
    <t>From account</t>
  </si>
  <si>
    <t>FiscalYear</t>
  </si>
  <si>
    <t>fromFy1</t>
  </si>
  <si>
    <t>from_fy1</t>
  </si>
  <si>
    <t>Group 1: From fiscal year</t>
  </si>
  <si>
    <t>Period</t>
  </si>
  <si>
    <t>fromPeriod1</t>
  </si>
  <si>
    <t>from_period1</t>
  </si>
  <si>
    <t>Group 1: From period</t>
  </si>
  <si>
    <t>toFy1</t>
  </si>
  <si>
    <t>to_fy1</t>
  </si>
  <si>
    <t>Group 1: To fiscal year</t>
  </si>
  <si>
    <t>toPeriod1</t>
  </si>
  <si>
    <t>to_period1</t>
  </si>
  <si>
    <t>Group 1: To period</t>
  </si>
  <si>
    <t>fromFy2</t>
  </si>
  <si>
    <t>from_fy2</t>
  </si>
  <si>
    <t>Group 2: From fiscal year</t>
  </si>
  <si>
    <t>fromPeriod2</t>
  </si>
  <si>
    <t>from_period2</t>
  </si>
  <si>
    <t>Group 2: From period</t>
  </si>
  <si>
    <t>toFy2</t>
  </si>
  <si>
    <t>to_fy2</t>
  </si>
  <si>
    <t>Group 2: To fiscal year</t>
  </si>
  <si>
    <t>toPeriod2</t>
  </si>
  <si>
    <t>to_period2</t>
  </si>
  <si>
    <t>Group 2: To period</t>
  </si>
  <si>
    <t>fromFy3</t>
  </si>
  <si>
    <t>from_fy3</t>
  </si>
  <si>
    <t>Group 3: From fiscal year</t>
  </si>
  <si>
    <t>fromPeriod3</t>
  </si>
  <si>
    <t>from_period3</t>
  </si>
  <si>
    <t>Group 3: From period</t>
  </si>
  <si>
    <t>toFy3</t>
  </si>
  <si>
    <t>to_fy3</t>
  </si>
  <si>
    <t>Group 3: To fiscal year</t>
  </si>
  <si>
    <t>toPeriod3</t>
  </si>
  <si>
    <t>to_period3</t>
  </si>
  <si>
    <t>Group 3: To period</t>
  </si>
  <si>
    <t>OpenPeriod_postingPeriodVariantId</t>
  </si>
  <si>
    <t>LedgerEntry</t>
  </si>
  <si>
    <t>Ledger entry tables</t>
  </si>
  <si>
    <t>ledger_entry</t>
  </si>
  <si>
    <t>finance.data.ledger_entry</t>
  </si>
  <si>
    <t>finance.data.ledger_entry.model</t>
  </si>
  <si>
    <t>Ledger Entry</t>
  </si>
  <si>
    <t>ledger_entries</t>
  </si>
  <si>
    <t>EntryNo</t>
  </si>
  <si>
    <t>entryNo</t>
  </si>
  <si>
    <t>entry_no</t>
  </si>
  <si>
    <t>Entry no</t>
  </si>
  <si>
    <t>UUID</t>
  </si>
  <si>
    <t>uuid</t>
  </si>
  <si>
    <t>fiscalYear</t>
  </si>
  <si>
    <t>fiscal_year</t>
  </si>
  <si>
    <t>Fiscal year</t>
  </si>
  <si>
    <t>DocumentNumber</t>
  </si>
  <si>
    <t>documentNumber</t>
  </si>
  <si>
    <t>document_number</t>
  </si>
  <si>
    <t>Document number</t>
  </si>
  <si>
    <t>LineItemNo</t>
  </si>
  <si>
    <t>lineItemNo</t>
  </si>
  <si>
    <t>line_item_no</t>
  </si>
  <si>
    <t>Line item no</t>
  </si>
  <si>
    <t>postingDate</t>
  </si>
  <si>
    <t>posting_date</t>
  </si>
  <si>
    <t>Posting date</t>
  </si>
  <si>
    <t>documentDate</t>
  </si>
  <si>
    <t>document_date</t>
  </si>
  <si>
    <t>Document date</t>
  </si>
  <si>
    <t>valuationDate</t>
  </si>
  <si>
    <t>valuation_date</t>
  </si>
  <si>
    <t>Valuation date</t>
  </si>
  <si>
    <t>period</t>
  </si>
  <si>
    <t>FYPeriod</t>
  </si>
  <si>
    <t>fyPeriod</t>
  </si>
  <si>
    <t>fy_period</t>
  </si>
  <si>
    <t>Fiscal year period</t>
  </si>
  <si>
    <t>businessPartnerId</t>
  </si>
  <si>
    <t>business_partner_id</t>
  </si>
  <si>
    <t>businessAreaId</t>
  </si>
  <si>
    <t>business_area_id</t>
  </si>
  <si>
    <t>functionalAreaId</t>
  </si>
  <si>
    <t>functional_area_id</t>
  </si>
  <si>
    <t>segmentId</t>
  </si>
  <si>
    <t>segment_id</t>
  </si>
  <si>
    <t>valuationAreaId</t>
  </si>
  <si>
    <t>valuation_area_id</t>
  </si>
  <si>
    <t>materialId</t>
  </si>
  <si>
    <t>material_id</t>
  </si>
  <si>
    <t>DebitCredit</t>
  </si>
  <si>
    <t>debitCredit</t>
  </si>
  <si>
    <t>debit_credit</t>
  </si>
  <si>
    <t>Debit/credit indicator</t>
  </si>
  <si>
    <t>Amount</t>
  </si>
  <si>
    <t>documentAmount</t>
  </si>
  <si>
    <t>document_amount</t>
  </si>
  <si>
    <t>Document amount</t>
  </si>
  <si>
    <t>documentCurrencyId</t>
  </si>
  <si>
    <t>document_currency_id</t>
  </si>
  <si>
    <t>Document currency</t>
  </si>
  <si>
    <t>companyCodeAmount</t>
  </si>
  <si>
    <t>company_code_amount</t>
  </si>
  <si>
    <t>Company code amount</t>
  </si>
  <si>
    <t>companyCodeCurrencyId</t>
  </si>
  <si>
    <t>company_code_currency_id</t>
  </si>
  <si>
    <t>Company code currency</t>
  </si>
  <si>
    <t>Quantity</t>
  </si>
  <si>
    <t>quantity</t>
  </si>
  <si>
    <t>Unit of measure id</t>
  </si>
  <si>
    <t>Basic unit of measure id</t>
  </si>
  <si>
    <t>pk</t>
  </si>
  <si>
    <t>Ledger entry natural key</t>
  </si>
  <si>
    <t>LedgerEntry_pk</t>
  </si>
  <si>
    <t>LedgerEntry_ledgerId</t>
  </si>
  <si>
    <t>LedgerEntry_companyCodeId</t>
  </si>
  <si>
    <t>Reference to GLAccount</t>
  </si>
  <si>
    <t>LedgerEntry_glAccountId</t>
  </si>
  <si>
    <t>LedgerEntry_creditorId</t>
  </si>
  <si>
    <t>LedgerEntry_debtorId</t>
  </si>
  <si>
    <t>Reference to BusinessPartner</t>
  </si>
  <si>
    <t>LedgerEntry_businessPartnerId</t>
  </si>
  <si>
    <t>Reference to BusinessArea</t>
  </si>
  <si>
    <t>LedgerEntry_businessAreaId</t>
  </si>
  <si>
    <t>Reference to FunctionalArea</t>
  </si>
  <si>
    <t>LedgerEntry_functionalAreaId</t>
  </si>
  <si>
    <t>Reference to Segment</t>
  </si>
  <si>
    <t>LedgerEntry_segmentId</t>
  </si>
  <si>
    <t>Reference to ValuationArea</t>
  </si>
  <si>
    <t>LedgerEntry_valuationAreaId</t>
  </si>
  <si>
    <t>LedgerEntry_plantId</t>
  </si>
  <si>
    <t>Reference to Location</t>
  </si>
  <si>
    <t>LedgerEntry_locationId</t>
  </si>
  <si>
    <t>Reference to Material</t>
  </si>
  <si>
    <t>LedgerEntry_materialId</t>
  </si>
  <si>
    <t>LedgerEntry_documentCurrencyId</t>
  </si>
  <si>
    <t>LedgerEntry_companyCodeCurrencyId</t>
  </si>
  <si>
    <t>Reference to UnitOfMeasurement</t>
  </si>
  <si>
    <t>LedgerEntry_uomId</t>
  </si>
  <si>
    <t>LedgerEntry_basicUomId</t>
  </si>
  <si>
    <t>LedgerEntryAttribute</t>
  </si>
  <si>
    <t>Ledger entry attribute</t>
  </si>
  <si>
    <t>ledger_entry_attributes</t>
  </si>
  <si>
    <t>Reference to LedgerEntry</t>
  </si>
  <si>
    <t>LedgerEntryAttribute_entryNo</t>
  </si>
  <si>
    <t>Reference to AttributeValue</t>
  </si>
  <si>
    <t>LedgerEntryAttribute_attributeValueId</t>
  </si>
  <si>
    <t>userId</t>
  </si>
  <si>
    <t>user_id</t>
  </si>
  <si>
    <t>User Id</t>
  </si>
  <si>
    <t>BigDecimalNumeric</t>
  </si>
  <si>
    <t>EnumString</t>
  </si>
  <si>
    <t>accountId</t>
  </si>
  <si>
    <t>account_id</t>
  </si>
  <si>
    <t>Account id</t>
  </si>
  <si>
    <t>UuidUuid</t>
  </si>
  <si>
    <t>amount</t>
  </si>
  <si>
    <t>L</t>
  </si>
  <si>
    <t>Leading ledger</t>
  </si>
  <si>
    <t>Extension ledger</t>
  </si>
  <si>
    <t>Balance Sheet Account</t>
  </si>
  <si>
    <t>N</t>
  </si>
  <si>
    <t>Nonoperating Expense or Income</t>
  </si>
  <si>
    <t>P</t>
  </si>
  <si>
    <t>Primary Costs or Revenue</t>
  </si>
  <si>
    <t>S</t>
  </si>
  <si>
    <t>Secondary Costs</t>
  </si>
  <si>
    <t>C</t>
  </si>
  <si>
    <t>Cash Account</t>
  </si>
  <si>
    <t>A</t>
  </si>
  <si>
    <t>Assets</t>
  </si>
  <si>
    <t>D</t>
  </si>
  <si>
    <t>Customer</t>
  </si>
  <si>
    <t>K</t>
  </si>
  <si>
    <t>Vendor</t>
  </si>
  <si>
    <t>M</t>
  </si>
  <si>
    <t>Materials</t>
  </si>
  <si>
    <t>General Ledger</t>
  </si>
  <si>
    <t>Debit/Credit</t>
  </si>
  <si>
    <t>Debit</t>
  </si>
  <si>
    <t>Credit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</si>
</sst>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209</v>
      </c>
      <c r="B2" t="s" s="0">
        <v>212</v>
      </c>
      <c r="C2" t="s" s="0">
        <v>213</v>
      </c>
      <c r="D2" t="s" s="0">
        <v>55</v>
      </c>
    </row>
    <row r="3">
      <c r="A3" t="s" s="0">
        <v>255</v>
      </c>
      <c r="B3" t="s" s="0">
        <v>258</v>
      </c>
      <c r="C3" t="s" s="0">
        <v>259</v>
      </c>
      <c r="D3" t="s" s="0">
        <v>55</v>
      </c>
    </row>
    <row r="4">
      <c r="A4" t="s" s="0">
        <v>422</v>
      </c>
      <c r="B4" t="s" s="0">
        <v>425</v>
      </c>
      <c r="C4" t="s" s="0">
        <v>259</v>
      </c>
      <c r="D4" t="s" s="0">
        <v>55</v>
      </c>
    </row>
    <row r="5">
      <c r="A5" t="s" s="0">
        <v>522</v>
      </c>
      <c r="B5" t="s" s="0">
        <v>610</v>
      </c>
      <c r="C5" t="s" s="0">
        <v>259</v>
      </c>
      <c r="D5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209</v>
      </c>
      <c r="B2" s="0">
        <f>VLOOKUP(A2,'Перечисления'!A:B,2,0)</f>
      </c>
      <c r="C2" t="s" s="0">
        <v>589</v>
      </c>
      <c r="D2" t="s" s="0">
        <v>590</v>
      </c>
    </row>
    <row r="3">
      <c r="A3" t="s" s="0">
        <v>209</v>
      </c>
      <c r="B3" s="0">
        <f>VLOOKUP(A3,'Перечисления'!A:B,2,0)</f>
      </c>
      <c r="C3" t="s" s="0">
        <v>69</v>
      </c>
      <c r="D3" t="s" s="0">
        <v>591</v>
      </c>
    </row>
    <row r="4">
      <c r="A4" t="s" s="0">
        <v>255</v>
      </c>
      <c r="B4" s="0">
        <f>VLOOKUP(A4,'Перечисления'!A:B,2,0)</f>
      </c>
      <c r="C4" t="s" s="0">
        <v>69</v>
      </c>
      <c r="D4" t="s" s="0">
        <v>592</v>
      </c>
    </row>
    <row r="5">
      <c r="A5" t="s" s="0">
        <v>255</v>
      </c>
      <c r="B5" s="0">
        <f>VLOOKUP(A5,'Перечисления'!A:B,2,0)</f>
      </c>
      <c r="C5" t="s" s="0">
        <v>593</v>
      </c>
      <c r="D5" t="s" s="0">
        <v>594</v>
      </c>
    </row>
    <row r="6">
      <c r="A6" t="s" s="0">
        <v>255</v>
      </c>
      <c r="B6" s="0">
        <f>VLOOKUP(A6,'Перечисления'!A:B,2,0)</f>
      </c>
      <c r="C6" t="s" s="0">
        <v>595</v>
      </c>
      <c r="D6" t="s" s="0">
        <v>596</v>
      </c>
    </row>
    <row r="7">
      <c r="A7" t="s" s="0">
        <v>255</v>
      </c>
      <c r="B7" s="0">
        <f>VLOOKUP(A7,'Перечисления'!A:B,2,0)</f>
      </c>
      <c r="C7" t="s" s="0">
        <v>597</v>
      </c>
      <c r="D7" t="s" s="0">
        <v>598</v>
      </c>
    </row>
    <row r="8">
      <c r="A8" t="s" s="0">
        <v>255</v>
      </c>
      <c r="B8" s="0">
        <f>VLOOKUP(A8,'Перечисления'!A:B,2,0)</f>
      </c>
      <c r="C8" t="s" s="0">
        <v>599</v>
      </c>
      <c r="D8" t="s" s="0">
        <v>600</v>
      </c>
    </row>
    <row r="9">
      <c r="A9" t="s" s="0">
        <v>422</v>
      </c>
      <c r="B9" s="0">
        <f>VLOOKUP(A9,'Перечисления'!A:B,2,0)</f>
      </c>
      <c r="C9" t="s" s="0">
        <v>601</v>
      </c>
      <c r="D9" t="s" s="0">
        <v>602</v>
      </c>
    </row>
    <row r="10">
      <c r="A10" t="s" s="0">
        <v>422</v>
      </c>
      <c r="B10" s="0">
        <f>VLOOKUP(A10,'Перечисления'!A:B,2,0)</f>
      </c>
      <c r="C10" t="s" s="0">
        <v>603</v>
      </c>
      <c r="D10" t="s" s="0">
        <v>604</v>
      </c>
    </row>
    <row r="11">
      <c r="A11" t="s" s="0">
        <v>422</v>
      </c>
      <c r="B11" s="0">
        <f>VLOOKUP(A11,'Перечисления'!A:B,2,0)</f>
      </c>
      <c r="C11" t="s" s="0">
        <v>605</v>
      </c>
      <c r="D11" t="s" s="0">
        <v>606</v>
      </c>
    </row>
    <row r="12">
      <c r="A12" t="s" s="0">
        <v>422</v>
      </c>
      <c r="B12" s="0">
        <f>VLOOKUP(A12,'Перечисления'!A:B,2,0)</f>
      </c>
      <c r="C12" t="s" s="0">
        <v>607</v>
      </c>
      <c r="D12" t="s" s="0">
        <v>608</v>
      </c>
    </row>
    <row r="13">
      <c r="A13" t="s" s="0">
        <v>422</v>
      </c>
      <c r="B13" s="0">
        <f>VLOOKUP(A13,'Перечисления'!A:B,2,0)</f>
      </c>
      <c r="C13" t="s" s="0">
        <v>597</v>
      </c>
      <c r="D13" t="s" s="0">
        <v>609</v>
      </c>
    </row>
    <row r="14">
      <c r="A14" t="s" s="0">
        <v>522</v>
      </c>
      <c r="B14" s="0">
        <f>VLOOKUP(A14,'Перечисления'!A:B,2,0)</f>
      </c>
      <c r="C14" t="s" s="0">
        <v>603</v>
      </c>
      <c r="D14" t="s" s="0">
        <v>611</v>
      </c>
    </row>
    <row r="15">
      <c r="A15" t="s" s="0">
        <v>522</v>
      </c>
      <c r="B15" s="0">
        <f>VLOOKUP(A15,'Перечисления'!A:B,2,0)</f>
      </c>
      <c r="C15" t="s" s="0">
        <v>599</v>
      </c>
      <c r="D15" t="s" s="0">
        <v>612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9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82</v>
      </c>
      <c r="B3" t="s" s="0">
        <v>83</v>
      </c>
      <c r="C3" t="s" s="0">
        <v>84</v>
      </c>
      <c r="D3" t="s" s="0">
        <v>55</v>
      </c>
      <c r="E3" t="s" s="0">
        <v>85</v>
      </c>
      <c r="F3" t="s" s="0">
        <v>86</v>
      </c>
    </row>
    <row r="4">
      <c r="A4" t="s" s="0">
        <v>199</v>
      </c>
      <c r="B4" t="s" s="0">
        <v>200</v>
      </c>
      <c r="C4" t="s" s="0">
        <v>201</v>
      </c>
      <c r="D4" t="s" s="0">
        <v>55</v>
      </c>
      <c r="E4" t="s" s="0">
        <v>202</v>
      </c>
      <c r="F4" t="s" s="0">
        <v>203</v>
      </c>
    </row>
    <row r="5">
      <c r="A5" t="s" s="0">
        <v>236</v>
      </c>
      <c r="B5" t="s" s="0">
        <v>237</v>
      </c>
      <c r="C5" t="s" s="0">
        <v>238</v>
      </c>
      <c r="D5" t="s" s="0">
        <v>55</v>
      </c>
      <c r="E5" t="s" s="0">
        <v>239</v>
      </c>
      <c r="F5" t="s" s="0">
        <v>240</v>
      </c>
    </row>
    <row r="6">
      <c r="A6" t="s" s="0">
        <v>278</v>
      </c>
      <c r="B6" t="s" s="0">
        <v>279</v>
      </c>
      <c r="C6" t="s" s="0">
        <v>280</v>
      </c>
      <c r="D6" t="s" s="0">
        <v>55</v>
      </c>
      <c r="E6" t="s" s="0">
        <v>281</v>
      </c>
      <c r="F6" t="s" s="0">
        <v>282</v>
      </c>
    </row>
    <row r="7">
      <c r="A7" t="s" s="0">
        <v>338</v>
      </c>
      <c r="B7" t="s" s="0">
        <v>339</v>
      </c>
      <c r="C7" t="s" s="0">
        <v>340</v>
      </c>
      <c r="D7" t="s" s="0">
        <v>55</v>
      </c>
      <c r="E7" t="s" s="0">
        <v>341</v>
      </c>
      <c r="F7" t="s" s="0">
        <v>342</v>
      </c>
    </row>
    <row r="8">
      <c r="A8" t="s" s="0">
        <v>376</v>
      </c>
      <c r="B8" t="s" s="0">
        <v>378</v>
      </c>
      <c r="C8" t="s" s="0">
        <v>379</v>
      </c>
      <c r="D8" t="s" s="0">
        <v>55</v>
      </c>
      <c r="E8" t="s" s="0">
        <v>380</v>
      </c>
      <c r="F8" t="s" s="0">
        <v>381</v>
      </c>
    </row>
    <row r="9">
      <c r="A9" t="s" s="0">
        <v>472</v>
      </c>
      <c r="B9" t="s" s="0">
        <v>473</v>
      </c>
      <c r="C9" t="s" s="0">
        <v>474</v>
      </c>
      <c r="D9" t="s" s="0">
        <v>55</v>
      </c>
      <c r="E9" t="s" s="0">
        <v>475</v>
      </c>
      <c r="F9" t="s" s="0">
        <v>476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34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VLOOKUP(A2,'Группы'!A:B,2,0)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82</v>
      </c>
      <c r="B3" s="0">
        <f>VLOOKUP(A3,'Группы'!A:B,2,0)</f>
      </c>
      <c r="C3" t="s" s="0">
        <v>87</v>
      </c>
      <c r="D3" t="s" s="0">
        <v>87</v>
      </c>
      <c r="E3" t="s" s="0">
        <v>87</v>
      </c>
      <c r="F3" t="s" s="0">
        <v>88</v>
      </c>
      <c r="G3" t="s" s="0">
        <v>89</v>
      </c>
      <c r="H3" t="s" s="0">
        <v>55</v>
      </c>
    </row>
    <row r="4">
      <c r="A4" t="s" s="0">
        <v>82</v>
      </c>
      <c r="B4" s="0">
        <f>VLOOKUP(A4,'Группы'!A:B,2,0)</f>
      </c>
      <c r="C4" t="s" s="0">
        <v>108</v>
      </c>
      <c r="D4" t="s" s="0">
        <v>108</v>
      </c>
      <c r="E4" t="s" s="0">
        <v>108</v>
      </c>
      <c r="F4" t="s" s="0">
        <v>111</v>
      </c>
      <c r="G4" t="s" s="0">
        <v>89</v>
      </c>
      <c r="H4" t="s" s="0">
        <v>55</v>
      </c>
    </row>
    <row r="5">
      <c r="A5" t="s" s="0">
        <v>82</v>
      </c>
      <c r="B5" s="0">
        <f>VLOOKUP(A5,'Группы'!A:B,2,0)</f>
      </c>
      <c r="C5" t="s" s="0">
        <v>112</v>
      </c>
      <c r="D5" t="s" s="0">
        <v>112</v>
      </c>
      <c r="E5" t="s" s="0">
        <v>112</v>
      </c>
      <c r="F5" t="s" s="0">
        <v>113</v>
      </c>
      <c r="G5" t="s" s="0">
        <v>89</v>
      </c>
      <c r="H5" t="s" s="0">
        <v>55</v>
      </c>
    </row>
    <row r="6">
      <c r="A6" t="s" s="0">
        <v>82</v>
      </c>
      <c r="B6" s="0">
        <f>VLOOKUP(A6,'Группы'!A:B,2,0)</f>
      </c>
      <c r="C6" t="s" s="0">
        <v>130</v>
      </c>
      <c r="D6" t="s" s="0">
        <v>131</v>
      </c>
      <c r="E6" t="s" s="0">
        <v>130</v>
      </c>
      <c r="F6" t="s" s="0">
        <v>132</v>
      </c>
      <c r="G6" t="s" s="0">
        <v>89</v>
      </c>
      <c r="H6" t="s" s="0">
        <v>55</v>
      </c>
    </row>
    <row r="7">
      <c r="A7" t="s" s="0">
        <v>82</v>
      </c>
      <c r="B7" s="0">
        <f>VLOOKUP(A7,'Группы'!A:B,2,0)</f>
      </c>
      <c r="C7" t="s" s="0">
        <v>136</v>
      </c>
      <c r="D7" t="s" s="0">
        <v>136</v>
      </c>
      <c r="E7" t="s" s="0">
        <v>136</v>
      </c>
      <c r="F7" t="s" s="0">
        <v>137</v>
      </c>
      <c r="G7" t="s" s="0">
        <v>89</v>
      </c>
      <c r="H7" t="s" s="0">
        <v>55</v>
      </c>
    </row>
    <row r="8">
      <c r="A8" t="s" s="0">
        <v>82</v>
      </c>
      <c r="B8" s="0">
        <f>VLOOKUP(A8,'Группы'!A:B,2,0)</f>
      </c>
      <c r="C8" t="s" s="0">
        <v>176</v>
      </c>
      <c r="D8" t="s" s="0">
        <v>177</v>
      </c>
      <c r="E8" t="s" s="0">
        <v>176</v>
      </c>
      <c r="F8" t="s" s="0">
        <v>178</v>
      </c>
      <c r="G8" t="s" s="0">
        <v>89</v>
      </c>
      <c r="H8" t="s" s="0">
        <v>55</v>
      </c>
    </row>
    <row r="9">
      <c r="A9" t="s" s="0">
        <v>82</v>
      </c>
      <c r="B9" s="0">
        <f>VLOOKUP(A9,'Группы'!A:B,2,0)</f>
      </c>
      <c r="C9" t="s" s="0">
        <v>184</v>
      </c>
      <c r="D9" t="s" s="0">
        <v>185</v>
      </c>
      <c r="E9" t="s" s="0">
        <v>186</v>
      </c>
      <c r="F9" t="s" s="0">
        <v>187</v>
      </c>
      <c r="G9" t="s" s="0">
        <v>89</v>
      </c>
      <c r="H9" t="s" s="0">
        <v>55</v>
      </c>
    </row>
    <row r="10">
      <c r="A10" t="s" s="0">
        <v>199</v>
      </c>
      <c r="B10" s="0">
        <f>VLOOKUP(A10,'Группы'!A:B,2,0)</f>
      </c>
      <c r="C10" t="s" s="0">
        <v>199</v>
      </c>
      <c r="D10" t="s" s="0">
        <v>199</v>
      </c>
      <c r="E10" t="s" s="0">
        <v>199</v>
      </c>
      <c r="F10" t="s" s="0">
        <v>204</v>
      </c>
      <c r="G10" t="s" s="0">
        <v>89</v>
      </c>
      <c r="H10" t="s" s="0">
        <v>55</v>
      </c>
    </row>
    <row r="11">
      <c r="A11" t="s" s="0">
        <v>199</v>
      </c>
      <c r="B11" s="0">
        <f>VLOOKUP(A11,'Группы'!A:B,2,0)</f>
      </c>
      <c r="C11" t="s" s="0">
        <v>219</v>
      </c>
      <c r="D11" t="s" s="0">
        <v>220</v>
      </c>
      <c r="E11" t="s" s="0">
        <v>219</v>
      </c>
      <c r="F11" t="s" s="0">
        <v>221</v>
      </c>
      <c r="G11" t="s" s="0">
        <v>89</v>
      </c>
      <c r="H11" t="s" s="0">
        <v>55</v>
      </c>
    </row>
    <row r="12">
      <c r="A12" t="s" s="0">
        <v>199</v>
      </c>
      <c r="B12" s="0">
        <f>VLOOKUP(A12,'Группы'!A:B,2,0)</f>
      </c>
      <c r="C12" t="s" s="0">
        <v>224</v>
      </c>
      <c r="D12" t="s" s="0">
        <v>225</v>
      </c>
      <c r="E12" t="s" s="0">
        <v>224</v>
      </c>
      <c r="F12" t="s" s="0">
        <v>226</v>
      </c>
      <c r="G12" t="s" s="0">
        <v>89</v>
      </c>
      <c r="H12" t="s" s="0">
        <v>55</v>
      </c>
    </row>
    <row r="13">
      <c r="A13" t="s" s="0">
        <v>236</v>
      </c>
      <c r="B13" s="0">
        <f>VLOOKUP(A13,'Группы'!A:B,2,0)</f>
      </c>
      <c r="C13" t="s" s="0">
        <v>241</v>
      </c>
      <c r="D13" t="s" s="0">
        <v>242</v>
      </c>
      <c r="E13" t="s" s="0">
        <v>241</v>
      </c>
      <c r="F13" t="s" s="0">
        <v>243</v>
      </c>
      <c r="G13" t="s" s="0">
        <v>89</v>
      </c>
      <c r="H13" t="s" s="0">
        <v>55</v>
      </c>
    </row>
    <row r="14">
      <c r="A14" t="s" s="0">
        <v>236</v>
      </c>
      <c r="B14" s="0">
        <f>VLOOKUP(A14,'Группы'!A:B,2,0)</f>
      </c>
      <c r="C14" t="s" s="0">
        <v>236</v>
      </c>
      <c r="D14" t="s" s="0">
        <v>246</v>
      </c>
      <c r="E14" t="s" s="0">
        <v>236</v>
      </c>
      <c r="F14" t="s" s="0">
        <v>247</v>
      </c>
      <c r="G14" t="s" s="0">
        <v>89</v>
      </c>
      <c r="H14" t="s" s="0">
        <v>55</v>
      </c>
    </row>
    <row r="15">
      <c r="A15" t="s" s="0">
        <v>236</v>
      </c>
      <c r="B15" s="0">
        <f>VLOOKUP(A15,'Группы'!A:B,2,0)</f>
      </c>
      <c r="C15" t="s" s="0">
        <v>267</v>
      </c>
      <c r="D15" t="s" s="0">
        <v>269</v>
      </c>
      <c r="E15" t="s" s="0">
        <v>267</v>
      </c>
      <c r="F15" t="s" s="0">
        <v>270</v>
      </c>
      <c r="G15" t="s" s="0">
        <v>89</v>
      </c>
      <c r="H15" t="s" s="0">
        <v>55</v>
      </c>
    </row>
    <row r="16">
      <c r="A16" t="s" s="0">
        <v>278</v>
      </c>
      <c r="B16" s="0">
        <f>VLOOKUP(A16,'Группы'!A:B,2,0)</f>
      </c>
      <c r="C16" t="s" s="0">
        <v>283</v>
      </c>
      <c r="D16" t="s" s="0">
        <v>283</v>
      </c>
      <c r="E16" t="s" s="0">
        <v>283</v>
      </c>
      <c r="F16" t="s" s="0">
        <v>284</v>
      </c>
      <c r="G16" t="s" s="0">
        <v>89</v>
      </c>
      <c r="H16" t="s" s="0">
        <v>55</v>
      </c>
    </row>
    <row r="17">
      <c r="A17" t="s" s="0">
        <v>278</v>
      </c>
      <c r="B17" s="0">
        <f>VLOOKUP(A17,'Группы'!A:B,2,0)</f>
      </c>
      <c r="C17" t="s" s="0">
        <v>287</v>
      </c>
      <c r="D17" t="s" s="0">
        <v>287</v>
      </c>
      <c r="E17" t="s" s="0">
        <v>287</v>
      </c>
      <c r="F17" t="s" s="0">
        <v>288</v>
      </c>
      <c r="G17" t="s" s="0">
        <v>89</v>
      </c>
      <c r="H17" t="s" s="0">
        <v>55</v>
      </c>
    </row>
    <row r="18">
      <c r="A18" t="s" s="0">
        <v>278</v>
      </c>
      <c r="B18" s="0">
        <f>VLOOKUP(A18,'Группы'!A:B,2,0)</f>
      </c>
      <c r="C18" t="s" s="0">
        <v>291</v>
      </c>
      <c r="D18" t="s" s="0">
        <v>292</v>
      </c>
      <c r="E18" t="s" s="0">
        <v>291</v>
      </c>
      <c r="F18" t="s" s="0">
        <v>293</v>
      </c>
      <c r="G18" t="s" s="0">
        <v>89</v>
      </c>
      <c r="H18" t="s" s="0">
        <v>55</v>
      </c>
    </row>
    <row r="19">
      <c r="A19" t="s" s="0">
        <v>278</v>
      </c>
      <c r="B19" s="0">
        <f>VLOOKUP(A19,'Группы'!A:B,2,0)</f>
      </c>
      <c r="C19" t="s" s="0">
        <v>309</v>
      </c>
      <c r="D19" t="s" s="0">
        <v>310</v>
      </c>
      <c r="E19" t="s" s="0">
        <v>309</v>
      </c>
      <c r="F19" t="s" s="0">
        <v>311</v>
      </c>
      <c r="G19" t="s" s="0">
        <v>89</v>
      </c>
      <c r="H19" t="s" s="0">
        <v>55</v>
      </c>
    </row>
    <row r="20">
      <c r="A20" t="s" s="0">
        <v>278</v>
      </c>
      <c r="B20" s="0">
        <f>VLOOKUP(A20,'Группы'!A:B,2,0)</f>
      </c>
      <c r="C20" t="s" s="0">
        <v>314</v>
      </c>
      <c r="D20" t="s" s="0">
        <v>315</v>
      </c>
      <c r="E20" t="s" s="0">
        <v>314</v>
      </c>
      <c r="F20" t="s" s="0">
        <v>316</v>
      </c>
      <c r="G20" t="s" s="0">
        <v>89</v>
      </c>
      <c r="H20" t="s" s="0">
        <v>55</v>
      </c>
    </row>
    <row r="21">
      <c r="A21" t="s" s="0">
        <v>278</v>
      </c>
      <c r="B21" s="0">
        <f>VLOOKUP(A21,'Группы'!A:B,2,0)</f>
      </c>
      <c r="C21" t="s" s="0">
        <v>319</v>
      </c>
      <c r="D21" t="s" s="0">
        <v>319</v>
      </c>
      <c r="E21" t="s" s="0">
        <v>319</v>
      </c>
      <c r="F21" t="s" s="0">
        <v>320</v>
      </c>
      <c r="G21" t="s" s="0">
        <v>89</v>
      </c>
      <c r="H21" t="s" s="0">
        <v>55</v>
      </c>
    </row>
    <row r="22">
      <c r="A22" t="s" s="0">
        <v>278</v>
      </c>
      <c r="B22" s="0">
        <f>VLOOKUP(A22,'Группы'!A:B,2,0)</f>
      </c>
      <c r="C22" t="s" s="0">
        <v>323</v>
      </c>
      <c r="D22" t="s" s="0">
        <v>323</v>
      </c>
      <c r="E22" t="s" s="0">
        <v>323</v>
      </c>
      <c r="F22" t="s" s="0">
        <v>324</v>
      </c>
      <c r="G22" t="s" s="0">
        <v>89</v>
      </c>
      <c r="H22" t="s" s="0">
        <v>55</v>
      </c>
    </row>
    <row r="23">
      <c r="A23" t="s" s="0">
        <v>278</v>
      </c>
      <c r="B23" s="0">
        <f>VLOOKUP(A23,'Группы'!A:B,2,0)</f>
      </c>
      <c r="C23" t="s" s="0">
        <v>327</v>
      </c>
      <c r="D23" t="s" s="0">
        <v>328</v>
      </c>
      <c r="E23" t="s" s="0">
        <v>327</v>
      </c>
      <c r="F23" t="s" s="0">
        <v>329</v>
      </c>
      <c r="G23" t="s" s="0">
        <v>89</v>
      </c>
      <c r="H23" t="s" s="0">
        <v>55</v>
      </c>
    </row>
    <row r="24">
      <c r="A24" t="s" s="0">
        <v>338</v>
      </c>
      <c r="B24" s="0">
        <f>VLOOKUP(A24,'Группы'!A:B,2,0)</f>
      </c>
      <c r="C24" t="s" s="0">
        <v>343</v>
      </c>
      <c r="D24" t="s" s="0">
        <v>343</v>
      </c>
      <c r="E24" t="s" s="0">
        <v>343</v>
      </c>
      <c r="F24" t="s" s="0">
        <v>344</v>
      </c>
      <c r="G24" t="s" s="0">
        <v>89</v>
      </c>
      <c r="H24" t="s" s="0">
        <v>55</v>
      </c>
    </row>
    <row r="25">
      <c r="A25" t="s" s="0">
        <v>338</v>
      </c>
      <c r="B25" s="0">
        <f>VLOOKUP(A25,'Группы'!A:B,2,0)</f>
      </c>
      <c r="C25" t="s" s="0">
        <v>352</v>
      </c>
      <c r="D25" t="s" s="0">
        <v>352</v>
      </c>
      <c r="E25" t="s" s="0">
        <v>352</v>
      </c>
      <c r="F25" t="s" s="0">
        <v>353</v>
      </c>
      <c r="G25" t="s" s="0">
        <v>89</v>
      </c>
      <c r="H25" t="s" s="0">
        <v>55</v>
      </c>
    </row>
    <row r="26">
      <c r="A26" t="s" s="0">
        <v>338</v>
      </c>
      <c r="B26" s="0">
        <f>VLOOKUP(A26,'Группы'!A:B,2,0)</f>
      </c>
      <c r="C26" t="s" s="0">
        <v>356</v>
      </c>
      <c r="D26" t="s" s="0">
        <v>356</v>
      </c>
      <c r="E26" t="s" s="0">
        <v>356</v>
      </c>
      <c r="F26" t="s" s="0">
        <v>357</v>
      </c>
      <c r="G26" t="s" s="0">
        <v>89</v>
      </c>
      <c r="H26" t="s" s="0">
        <v>55</v>
      </c>
    </row>
    <row r="27">
      <c r="A27" t="s" s="0">
        <v>338</v>
      </c>
      <c r="B27" s="0">
        <f>VLOOKUP(A27,'Группы'!A:B,2,0)</f>
      </c>
      <c r="C27" t="s" s="0">
        <v>366</v>
      </c>
      <c r="D27" t="s" s="0">
        <v>367</v>
      </c>
      <c r="E27" t="s" s="0">
        <v>366</v>
      </c>
      <c r="F27" t="s" s="0">
        <v>368</v>
      </c>
      <c r="G27" t="s" s="0">
        <v>89</v>
      </c>
      <c r="H27" t="s" s="0">
        <v>55</v>
      </c>
    </row>
    <row r="28">
      <c r="A28" t="s" s="0">
        <v>376</v>
      </c>
      <c r="B28" s="0">
        <f>VLOOKUP(A28,'Группы'!A:B,2,0)</f>
      </c>
      <c r="C28" t="s" s="0">
        <v>376</v>
      </c>
      <c r="D28" t="s" s="0">
        <v>374</v>
      </c>
      <c r="E28" t="s" s="0">
        <v>376</v>
      </c>
      <c r="F28" t="s" s="0">
        <v>382</v>
      </c>
      <c r="G28" t="s" s="0">
        <v>89</v>
      </c>
      <c r="H28" t="s" s="0">
        <v>55</v>
      </c>
    </row>
    <row r="29">
      <c r="A29" t="s" s="0">
        <v>376</v>
      </c>
      <c r="B29" s="0">
        <f>VLOOKUP(A29,'Группы'!A:B,2,0)</f>
      </c>
      <c r="C29" t="s" s="0">
        <v>409</v>
      </c>
      <c r="D29" t="s" s="0">
        <v>410</v>
      </c>
      <c r="E29" t="s" s="0">
        <v>409</v>
      </c>
      <c r="F29" t="s" s="0">
        <v>411</v>
      </c>
      <c r="G29" t="s" s="0">
        <v>89</v>
      </c>
      <c r="H29" t="s" s="0">
        <v>55</v>
      </c>
    </row>
    <row r="30">
      <c r="A30" t="s" s="0">
        <v>376</v>
      </c>
      <c r="B30" s="0">
        <f>VLOOKUP(A30,'Группы'!A:B,2,0)</f>
      </c>
      <c r="C30" t="s" s="0">
        <v>404</v>
      </c>
      <c r="D30" t="s" s="0">
        <v>415</v>
      </c>
      <c r="E30" t="s" s="0">
        <v>404</v>
      </c>
      <c r="F30" t="s" s="0">
        <v>416</v>
      </c>
      <c r="G30" t="s" s="0">
        <v>89</v>
      </c>
      <c r="H30" t="s" s="0">
        <v>55</v>
      </c>
    </row>
    <row r="31">
      <c r="A31" t="s" s="0">
        <v>376</v>
      </c>
      <c r="B31" s="0">
        <f>VLOOKUP(A31,'Группы'!A:B,2,0)</f>
      </c>
      <c r="C31" t="s" s="0">
        <v>407</v>
      </c>
      <c r="D31" t="s" s="0">
        <v>417</v>
      </c>
      <c r="E31" t="s" s="0">
        <v>407</v>
      </c>
      <c r="F31" t="s" s="0">
        <v>418</v>
      </c>
      <c r="G31" t="s" s="0">
        <v>89</v>
      </c>
      <c r="H31" t="s" s="0">
        <v>55</v>
      </c>
    </row>
    <row r="32">
      <c r="A32" t="s" s="0">
        <v>376</v>
      </c>
      <c r="B32" s="0">
        <f>VLOOKUP(A32,'Группы'!A:B,2,0)</f>
      </c>
      <c r="C32" t="s" s="0">
        <v>419</v>
      </c>
      <c r="D32" t="s" s="0">
        <v>420</v>
      </c>
      <c r="E32" t="s" s="0">
        <v>419</v>
      </c>
      <c r="F32" t="s" s="0">
        <v>421</v>
      </c>
      <c r="G32" t="s" s="0">
        <v>89</v>
      </c>
      <c r="H32" t="s" s="0">
        <v>55</v>
      </c>
    </row>
    <row r="33">
      <c r="A33" t="s" s="0">
        <v>472</v>
      </c>
      <c r="B33" s="0">
        <f>VLOOKUP(A33,'Группы'!A:B,2,0)</f>
      </c>
      <c r="C33" t="s" s="0">
        <v>472</v>
      </c>
      <c r="D33" t="s" s="0">
        <v>477</v>
      </c>
      <c r="E33" t="s" s="0">
        <v>472</v>
      </c>
      <c r="F33" t="s" s="0">
        <v>478</v>
      </c>
      <c r="G33" t="s" s="0">
        <v>89</v>
      </c>
      <c r="H33" t="s" s="0">
        <v>55</v>
      </c>
    </row>
    <row r="34">
      <c r="A34" t="s" s="0">
        <v>472</v>
      </c>
      <c r="B34" s="0">
        <f>VLOOKUP(A34,'Группы'!A:B,2,0)</f>
      </c>
      <c r="C34" t="s" s="0">
        <v>572</v>
      </c>
      <c r="D34" t="s" s="0">
        <v>573</v>
      </c>
      <c r="E34" t="s" s="0">
        <v>572</v>
      </c>
      <c r="F34" t="s" s="0">
        <v>574</v>
      </c>
      <c r="G34" t="s" s="0">
        <v>89</v>
      </c>
      <c r="H34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89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VLOOKUP(B2,'Таблицы'!C:D,2,0)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VLOOKUP(B3,'Таблицы'!C:D,2,0)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VLOOKUP(B4,'Таблицы'!C:D,2,0)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VLOOKUP(B5,'Таблицы'!C:D,2,0)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87</v>
      </c>
      <c r="C6" s="0">
        <f>VLOOKUP(B6,'Таблицы'!C:D,2,0)</f>
      </c>
      <c r="D6" t="s" s="0">
        <v>60</v>
      </c>
      <c r="E6" t="s" s="0">
        <v>91</v>
      </c>
      <c r="F6" t="s">
        <v>91</v>
      </c>
      <c r="G6" t="s">
        <v>92</v>
      </c>
      <c r="H6" t="s">
        <v>65</v>
      </c>
      <c r="I6" t="s">
        <v>66</v>
      </c>
      <c r="J6" t="s">
        <v>67</v>
      </c>
      <c r="K6" t="s">
        <v>93</v>
      </c>
      <c r="L6" t="s">
        <v>55</v>
      </c>
      <c r="M6" t="s">
        <v>90</v>
      </c>
      <c r="P6" t="s">
        <v>69</v>
      </c>
      <c r="Q6" t="s">
        <v>69</v>
      </c>
      <c r="R6" t="s">
        <v>55</v>
      </c>
      <c r="S6" t="s">
        <v>55</v>
      </c>
    </row>
    <row r="7">
      <c r="A7" s="0">
        <f>B7&amp;"."&amp;E7</f>
      </c>
      <c r="B7" t="s" s="0">
        <v>87</v>
      </c>
      <c r="C7" s="0">
        <f>VLOOKUP(B7,'Таблицы'!C:D,2,0)</f>
      </c>
      <c r="D7" t="s" s="0">
        <v>60</v>
      </c>
      <c r="E7" t="s" s="0">
        <v>95</v>
      </c>
      <c r="F7" t="s">
        <v>95</v>
      </c>
      <c r="G7" t="s">
        <v>94</v>
      </c>
      <c r="H7" t="s">
        <v>65</v>
      </c>
      <c r="I7" t="s">
        <v>66</v>
      </c>
      <c r="J7" t="s">
        <v>67</v>
      </c>
      <c r="K7" t="s">
        <v>96</v>
      </c>
      <c r="L7" t="s">
        <v>55</v>
      </c>
      <c r="M7" t="s">
        <v>94</v>
      </c>
      <c r="Q7" t="s">
        <v>69</v>
      </c>
      <c r="R7" t="s">
        <v>55</v>
      </c>
      <c r="S7" t="s">
        <v>55</v>
      </c>
    </row>
    <row r="8">
      <c r="A8" s="0">
        <f>B8&amp;"."&amp;E8</f>
      </c>
      <c r="B8" t="s" s="0">
        <v>87</v>
      </c>
      <c r="C8" s="0">
        <f>VLOOKUP(B8,'Таблицы'!C:D,2,0)</f>
      </c>
      <c r="D8" t="s" s="0">
        <v>60</v>
      </c>
      <c r="E8" t="s" s="0">
        <v>97</v>
      </c>
      <c r="F8" t="s" s="0">
        <v>97</v>
      </c>
      <c r="G8" t="s" s="0">
        <v>98</v>
      </c>
      <c r="H8" t="s" s="0">
        <v>99</v>
      </c>
      <c r="I8" t="s" s="0">
        <v>66</v>
      </c>
      <c r="J8" t="s" s="0">
        <v>67</v>
      </c>
      <c r="K8" t="s" s="0">
        <v>93</v>
      </c>
      <c r="L8" t="s" s="0">
        <v>55</v>
      </c>
      <c r="R8" t="s" s="0">
        <v>55</v>
      </c>
      <c r="S8" t="s" s="0">
        <v>55</v>
      </c>
    </row>
    <row r="9">
      <c r="A9" s="0">
        <f>B9&amp;"."&amp;E9</f>
      </c>
      <c r="B9" t="s" s="0">
        <v>87</v>
      </c>
      <c r="C9" s="0">
        <f>VLOOKUP(B9,'Таблицы'!C:D,2,0)</f>
      </c>
      <c r="D9" t="s" s="0">
        <v>60</v>
      </c>
      <c r="E9" t="s" s="0">
        <v>101</v>
      </c>
      <c r="F9" t="s">
        <v>102</v>
      </c>
      <c r="G9" t="s">
        <v>103</v>
      </c>
      <c r="H9" t="s">
        <v>65</v>
      </c>
      <c r="I9" t="s">
        <v>66</v>
      </c>
      <c r="J9" t="s">
        <v>67</v>
      </c>
      <c r="K9" t="s">
        <v>93</v>
      </c>
      <c r="L9" t="s">
        <v>55</v>
      </c>
      <c r="M9" t="s">
        <v>100</v>
      </c>
      <c r="Q9" t="s">
        <v>69</v>
      </c>
      <c r="R9" t="s">
        <v>55</v>
      </c>
      <c r="S9" t="s">
        <v>55</v>
      </c>
    </row>
    <row r="10">
      <c r="A10" s="0">
        <f>B10&amp;"."&amp;E10</f>
      </c>
      <c r="B10" t="s" s="0">
        <v>87</v>
      </c>
      <c r="C10" s="0">
        <f>VLOOKUP(B10,'Таблицы'!C:D,2,0)</f>
      </c>
      <c r="D10" t="s" s="0">
        <v>104</v>
      </c>
      <c r="E10" t="s" s="0">
        <v>55</v>
      </c>
      <c r="F10" t="s">
        <v>55</v>
      </c>
      <c r="G10" t="s">
        <v>55</v>
      </c>
      <c r="H10" t="s">
        <v>105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69</v>
      </c>
      <c r="R10" t="s">
        <v>55</v>
      </c>
      <c r="S10" t="s">
        <v>55</v>
      </c>
    </row>
    <row r="11">
      <c r="A11" s="0">
        <f>B11&amp;"."&amp;E11</f>
      </c>
      <c r="B11" t="s" s="0">
        <v>108</v>
      </c>
      <c r="C11" s="0">
        <f>VLOOKUP(B11,'Таблицы'!C:D,2,0)</f>
      </c>
      <c r="D11" t="s" s="0">
        <v>60</v>
      </c>
      <c r="E11" t="s" s="0">
        <v>91</v>
      </c>
      <c r="F11" t="s">
        <v>91</v>
      </c>
      <c r="G11" t="s">
        <v>103</v>
      </c>
      <c r="H11" t="s">
        <v>65</v>
      </c>
      <c r="I11" t="s">
        <v>66</v>
      </c>
      <c r="J11" t="s">
        <v>67</v>
      </c>
      <c r="K11" t="s">
        <v>93</v>
      </c>
      <c r="L11" t="s">
        <v>55</v>
      </c>
      <c r="M11" t="s">
        <v>100</v>
      </c>
      <c r="P11" t="s">
        <v>69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108</v>
      </c>
      <c r="C12" s="0">
        <f>VLOOKUP(B12,'Таблицы'!C:D,2,0)</f>
      </c>
      <c r="D12" t="s" s="0">
        <v>60</v>
      </c>
      <c r="E12" t="s" s="0">
        <v>95</v>
      </c>
      <c r="F12" t="s">
        <v>95</v>
      </c>
      <c r="G12" t="s">
        <v>94</v>
      </c>
      <c r="H12" t="s">
        <v>65</v>
      </c>
      <c r="I12" t="s">
        <v>66</v>
      </c>
      <c r="J12" t="s">
        <v>67</v>
      </c>
      <c r="K12" t="s">
        <v>96</v>
      </c>
      <c r="L12" t="s">
        <v>55</v>
      </c>
      <c r="M12" t="s">
        <v>94</v>
      </c>
      <c r="Q12" t="s">
        <v>69</v>
      </c>
      <c r="R12" t="s">
        <v>55</v>
      </c>
      <c r="S12" t="s">
        <v>55</v>
      </c>
    </row>
    <row r="13">
      <c r="A13" s="0">
        <f>B13&amp;"."&amp;E13</f>
      </c>
      <c r="B13" t="s" s="0">
        <v>108</v>
      </c>
      <c r="C13" s="0">
        <f>VLOOKUP(B13,'Таблицы'!C:D,2,0)</f>
      </c>
      <c r="D13" t="s" s="0">
        <v>104</v>
      </c>
      <c r="E13" t="s" s="0">
        <v>55</v>
      </c>
      <c r="F13" t="s">
        <v>55</v>
      </c>
      <c r="G13" t="s">
        <v>55</v>
      </c>
      <c r="H13" t="s">
        <v>105</v>
      </c>
      <c r="I13" t="s">
        <v>55</v>
      </c>
      <c r="J13" t="s">
        <v>55</v>
      </c>
      <c r="K13" t="s">
        <v>55</v>
      </c>
      <c r="L13" t="s">
        <v>55</v>
      </c>
      <c r="N13" t="s">
        <v>56</v>
      </c>
      <c r="Q13" t="s">
        <v>69</v>
      </c>
      <c r="R13" t="s">
        <v>55</v>
      </c>
      <c r="S13" t="s">
        <v>55</v>
      </c>
    </row>
    <row r="14">
      <c r="A14" s="0">
        <f>B14&amp;"."&amp;E14</f>
      </c>
      <c r="B14" t="s" s="0">
        <v>112</v>
      </c>
      <c r="C14" s="0">
        <f>VLOOKUP(B14,'Таблицы'!C:D,2,0)</f>
      </c>
      <c r="D14" t="s" s="0">
        <v>60</v>
      </c>
      <c r="E14" t="s" s="0">
        <v>91</v>
      </c>
      <c r="F14" t="s">
        <v>91</v>
      </c>
      <c r="G14" t="s">
        <v>115</v>
      </c>
      <c r="H14" t="s">
        <v>65</v>
      </c>
      <c r="I14" t="s">
        <v>66</v>
      </c>
      <c r="J14" t="s">
        <v>67</v>
      </c>
      <c r="K14" t="s">
        <v>116</v>
      </c>
      <c r="L14" t="s">
        <v>55</v>
      </c>
      <c r="M14" t="s">
        <v>114</v>
      </c>
      <c r="P14" t="s">
        <v>69</v>
      </c>
      <c r="Q14" t="s">
        <v>69</v>
      </c>
      <c r="R14" t="s">
        <v>55</v>
      </c>
      <c r="S14" t="s">
        <v>55</v>
      </c>
    </row>
    <row r="15">
      <c r="A15" s="0">
        <f>B15&amp;"."&amp;E15</f>
      </c>
      <c r="B15" t="s" s="0">
        <v>112</v>
      </c>
      <c r="C15" s="0">
        <f>VLOOKUP(B15,'Таблицы'!C:D,2,0)</f>
      </c>
      <c r="D15" t="s" s="0">
        <v>60</v>
      </c>
      <c r="E15" t="s" s="0">
        <v>95</v>
      </c>
      <c r="F15" t="s">
        <v>95</v>
      </c>
      <c r="G15" t="s">
        <v>94</v>
      </c>
      <c r="H15" t="s">
        <v>65</v>
      </c>
      <c r="I15" t="s">
        <v>66</v>
      </c>
      <c r="J15" t="s">
        <v>67</v>
      </c>
      <c r="K15" t="s">
        <v>96</v>
      </c>
      <c r="L15" t="s">
        <v>55</v>
      </c>
      <c r="M15" t="s">
        <v>94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112</v>
      </c>
      <c r="C16" s="0">
        <f>VLOOKUP(B16,'Таблицы'!C:D,2,0)</f>
      </c>
      <c r="D16" t="s" s="0">
        <v>60</v>
      </c>
      <c r="E16" t="s" s="0">
        <v>118</v>
      </c>
      <c r="F16" t="s">
        <v>119</v>
      </c>
      <c r="G16" t="s">
        <v>120</v>
      </c>
      <c r="H16" t="s">
        <v>65</v>
      </c>
      <c r="I16" t="s">
        <v>66</v>
      </c>
      <c r="J16" t="s">
        <v>67</v>
      </c>
      <c r="K16" t="s">
        <v>68</v>
      </c>
      <c r="L16" t="s">
        <v>55</v>
      </c>
      <c r="M16" t="s">
        <v>117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112</v>
      </c>
      <c r="C17" s="0">
        <f>VLOOKUP(B17,'Таблицы'!C:D,2,0)</f>
      </c>
      <c r="D17" t="s" s="0">
        <v>60</v>
      </c>
      <c r="E17" t="s" s="0">
        <v>121</v>
      </c>
      <c r="F17" t="s" s="0">
        <v>122</v>
      </c>
      <c r="G17" t="s" s="0">
        <v>123</v>
      </c>
      <c r="H17" t="s" s="0">
        <v>99</v>
      </c>
      <c r="I17" t="s" s="0">
        <v>66</v>
      </c>
      <c r="J17" t="s" s="0">
        <v>67</v>
      </c>
      <c r="K17" t="s" s="0">
        <v>93</v>
      </c>
      <c r="L17" t="s" s="0">
        <v>55</v>
      </c>
      <c r="Q17" t="s" s="0">
        <v>69</v>
      </c>
      <c r="R17" t="s">
        <v>55</v>
      </c>
      <c r="S17" t="s">
        <v>55</v>
      </c>
    </row>
    <row r="18">
      <c r="A18" s="0">
        <f>B18&amp;"."&amp;E18</f>
      </c>
      <c r="B18" t="s" s="0">
        <v>112</v>
      </c>
      <c r="C18" s="0">
        <f>VLOOKUP(B18,'Таблицы'!C:D,2,0)</f>
      </c>
      <c r="D18" t="s" s="0">
        <v>60</v>
      </c>
      <c r="E18" t="s" s="0">
        <v>97</v>
      </c>
      <c r="F18" t="s" s="0">
        <v>97</v>
      </c>
      <c r="G18" t="s" s="0">
        <v>124</v>
      </c>
      <c r="H18" t="s" s="0">
        <v>99</v>
      </c>
      <c r="I18" t="s" s="0">
        <v>66</v>
      </c>
      <c r="J18" t="s" s="0">
        <v>67</v>
      </c>
      <c r="K18" t="s" s="0">
        <v>93</v>
      </c>
      <c r="L18" t="s" s="0">
        <v>55</v>
      </c>
      <c r="Q18" t="s" s="0">
        <v>69</v>
      </c>
      <c r="R18" t="s">
        <v>55</v>
      </c>
      <c r="S18" t="s">
        <v>55</v>
      </c>
    </row>
    <row r="19">
      <c r="A19" s="0">
        <f>B19&amp;"."&amp;E19</f>
      </c>
      <c r="B19" t="s" s="0">
        <v>112</v>
      </c>
      <c r="C19" s="0">
        <f>VLOOKUP(B19,'Таблицы'!C:D,2,0)</f>
      </c>
      <c r="D19" t="s" s="0">
        <v>60</v>
      </c>
      <c r="E19" t="s" s="0">
        <v>125</v>
      </c>
      <c r="F19" t="s" s="0">
        <v>125</v>
      </c>
      <c r="G19" t="s" s="0">
        <v>126</v>
      </c>
      <c r="H19" t="s" s="0">
        <v>127</v>
      </c>
      <c r="I19" t="s" s="0">
        <v>128</v>
      </c>
      <c r="J19" t="s" s="0">
        <v>129</v>
      </c>
      <c r="K19" t="s" s="0">
        <v>55</v>
      </c>
      <c r="L19" t="s" s="0">
        <v>55</v>
      </c>
      <c r="Q19" t="s" s="0">
        <v>69</v>
      </c>
      <c r="R19" t="s">
        <v>55</v>
      </c>
      <c r="S19" t="s">
        <v>55</v>
      </c>
    </row>
    <row r="20">
      <c r="A20" s="0">
        <f>B20&amp;"."&amp;E20</f>
      </c>
      <c r="B20" t="s" s="0">
        <v>112</v>
      </c>
      <c r="C20" s="0">
        <f>VLOOKUP(B20,'Таблицы'!C:D,2,0)</f>
      </c>
      <c r="D20" t="s" s="0">
        <v>104</v>
      </c>
      <c r="E20" t="s" s="0">
        <v>55</v>
      </c>
      <c r="F20" t="s">
        <v>55</v>
      </c>
      <c r="G20" t="s">
        <v>55</v>
      </c>
      <c r="H20" t="s">
        <v>105</v>
      </c>
      <c r="I20" t="s">
        <v>55</v>
      </c>
      <c r="J20" t="s">
        <v>55</v>
      </c>
      <c r="K20" t="s">
        <v>55</v>
      </c>
      <c r="L20" t="s">
        <v>55</v>
      </c>
      <c r="N20" t="s">
        <v>56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VLOOKUP(B21,'Таблицы'!C:D,2,0)</f>
      </c>
      <c r="D21" t="s" s="0">
        <v>60</v>
      </c>
      <c r="E21" t="s" s="0">
        <v>91</v>
      </c>
      <c r="F21" t="s">
        <v>91</v>
      </c>
      <c r="G21" t="s">
        <v>134</v>
      </c>
      <c r="H21" t="s">
        <v>65</v>
      </c>
      <c r="I21" t="s">
        <v>66</v>
      </c>
      <c r="J21" t="s">
        <v>67</v>
      </c>
      <c r="K21" t="s">
        <v>135</v>
      </c>
      <c r="L21" t="s">
        <v>55</v>
      </c>
      <c r="M21" t="s">
        <v>133</v>
      </c>
      <c r="P21" t="s">
        <v>69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130</v>
      </c>
      <c r="C22" s="0">
        <f>VLOOKUP(B22,'Таблицы'!C:D,2,0)</f>
      </c>
      <c r="D22" t="s" s="0">
        <v>60</v>
      </c>
      <c r="E22" t="s" s="0">
        <v>95</v>
      </c>
      <c r="F22" t="s">
        <v>95</v>
      </c>
      <c r="G22" t="s">
        <v>94</v>
      </c>
      <c r="H22" t="s">
        <v>65</v>
      </c>
      <c r="I22" t="s">
        <v>66</v>
      </c>
      <c r="J22" t="s">
        <v>67</v>
      </c>
      <c r="K22" t="s">
        <v>96</v>
      </c>
      <c r="L22" t="s">
        <v>55</v>
      </c>
      <c r="M22" t="s">
        <v>94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130</v>
      </c>
      <c r="C23" s="0">
        <f>VLOOKUP(B23,'Таблицы'!C:D,2,0)</f>
      </c>
      <c r="D23" t="s" s="0">
        <v>104</v>
      </c>
      <c r="E23" t="s" s="0">
        <v>55</v>
      </c>
      <c r="F23" t="s">
        <v>55</v>
      </c>
      <c r="G23" t="s">
        <v>55</v>
      </c>
      <c r="H23" t="s">
        <v>105</v>
      </c>
      <c r="I23" t="s">
        <v>55</v>
      </c>
      <c r="J23" t="s">
        <v>55</v>
      </c>
      <c r="K23" t="s">
        <v>55</v>
      </c>
      <c r="L23" t="s">
        <v>55</v>
      </c>
      <c r="N23" t="s">
        <v>56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136</v>
      </c>
      <c r="C24" s="0">
        <f>VLOOKUP(B24,'Таблицы'!C:D,2,0)</f>
      </c>
      <c r="D24" t="s" s="0">
        <v>60</v>
      </c>
      <c r="E24" t="s" s="0">
        <v>138</v>
      </c>
      <c r="F24" t="s">
        <v>139</v>
      </c>
      <c r="G24" t="s">
        <v>134</v>
      </c>
      <c r="H24" t="s">
        <v>65</v>
      </c>
      <c r="I24" t="s">
        <v>66</v>
      </c>
      <c r="J24" t="s">
        <v>67</v>
      </c>
      <c r="K24" t="s">
        <v>135</v>
      </c>
      <c r="L24" t="s">
        <v>55</v>
      </c>
      <c r="M24" t="s">
        <v>133</v>
      </c>
      <c r="P24" t="s">
        <v>69</v>
      </c>
      <c r="Q24" t="s">
        <v>69</v>
      </c>
      <c r="R24" t="s">
        <v>55</v>
      </c>
      <c r="S24" t="s">
        <v>55</v>
      </c>
    </row>
    <row r="25">
      <c r="A25" s="0">
        <f>B25&amp;"."&amp;E25</f>
      </c>
      <c r="B25" t="s" s="0">
        <v>136</v>
      </c>
      <c r="C25" s="0">
        <f>VLOOKUP(B25,'Таблицы'!C:D,2,0)</f>
      </c>
      <c r="D25" t="s" s="0">
        <v>60</v>
      </c>
      <c r="E25" t="s" s="0">
        <v>140</v>
      </c>
      <c r="F25" t="s">
        <v>141</v>
      </c>
      <c r="G25" t="s">
        <v>142</v>
      </c>
      <c r="H25" t="s">
        <v>65</v>
      </c>
      <c r="I25" t="s">
        <v>66</v>
      </c>
      <c r="J25" t="s">
        <v>67</v>
      </c>
      <c r="K25" t="s">
        <v>116</v>
      </c>
      <c r="L25" t="s">
        <v>55</v>
      </c>
      <c r="M25" t="s">
        <v>114</v>
      </c>
      <c r="P25" t="s">
        <v>69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136</v>
      </c>
      <c r="C26" s="0">
        <f>VLOOKUP(B26,'Таблицы'!C:D,2,0)</f>
      </c>
      <c r="D26" t="s" s="0">
        <v>60</v>
      </c>
      <c r="E26" t="s" s="0">
        <v>143</v>
      </c>
      <c r="F26" t="s">
        <v>144</v>
      </c>
      <c r="G26" t="s">
        <v>145</v>
      </c>
      <c r="H26" t="s">
        <v>65</v>
      </c>
      <c r="I26" t="s">
        <v>66</v>
      </c>
      <c r="J26" t="s">
        <v>67</v>
      </c>
      <c r="K26" t="s">
        <v>116</v>
      </c>
      <c r="L26" t="s">
        <v>55</v>
      </c>
      <c r="M26" t="s">
        <v>114</v>
      </c>
      <c r="P26" t="s">
        <v>69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136</v>
      </c>
      <c r="C27" s="0">
        <f>VLOOKUP(B27,'Таблицы'!C:D,2,0)</f>
      </c>
      <c r="D27" t="s" s="0">
        <v>60</v>
      </c>
      <c r="E27" t="s" s="0">
        <v>146</v>
      </c>
      <c r="F27" t="s" s="0">
        <v>147</v>
      </c>
      <c r="G27" t="s" s="0">
        <v>148</v>
      </c>
      <c r="H27" t="s" s="0">
        <v>149</v>
      </c>
      <c r="I27" t="s" s="0">
        <v>150</v>
      </c>
      <c r="J27" t="s" s="0">
        <v>151</v>
      </c>
      <c r="K27" t="s" s="0">
        <v>55</v>
      </c>
      <c r="L27" t="s" s="0">
        <v>55</v>
      </c>
      <c r="P27" t="s" s="0">
        <v>69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136</v>
      </c>
      <c r="C28" s="0">
        <f>VLOOKUP(B28,'Таблицы'!C:D,2,0)</f>
      </c>
      <c r="D28" t="s" s="0">
        <v>60</v>
      </c>
      <c r="E28" t="s" s="0">
        <v>152</v>
      </c>
      <c r="F28" t="s">
        <v>153</v>
      </c>
      <c r="G28" t="s">
        <v>154</v>
      </c>
      <c r="H28" t="s">
        <v>65</v>
      </c>
      <c r="I28" t="s">
        <v>155</v>
      </c>
      <c r="J28" t="s">
        <v>156</v>
      </c>
      <c r="K28" t="s">
        <v>157</v>
      </c>
      <c r="L28" t="s">
        <v>116</v>
      </c>
      <c r="M28" t="s">
        <v>136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136</v>
      </c>
      <c r="C29" s="0">
        <f>VLOOKUP(B29,'Таблицы'!C:D,2,0)</f>
      </c>
      <c r="D29" t="s" s="0">
        <v>60</v>
      </c>
      <c r="E29" t="s" s="0">
        <v>158</v>
      </c>
      <c r="F29" t="s" s="0">
        <v>159</v>
      </c>
      <c r="G29" t="s" s="0">
        <v>160</v>
      </c>
      <c r="H29" t="s" s="0">
        <v>127</v>
      </c>
      <c r="I29" t="s" s="0">
        <v>128</v>
      </c>
      <c r="J29" t="s" s="0">
        <v>129</v>
      </c>
      <c r="K29" t="s" s="0">
        <v>55</v>
      </c>
      <c r="L29" t="s" s="0">
        <v>55</v>
      </c>
      <c r="Q29" t="s" s="0">
        <v>69</v>
      </c>
      <c r="R29" t="s">
        <v>55</v>
      </c>
      <c r="S29" t="s">
        <v>55</v>
      </c>
    </row>
    <row r="30">
      <c r="A30" s="0">
        <f>B30&amp;"."&amp;E30</f>
      </c>
      <c r="B30" t="s" s="0">
        <v>136</v>
      </c>
      <c r="C30" s="0">
        <f>VLOOKUP(B30,'Таблицы'!C:D,2,0)</f>
      </c>
      <c r="D30" t="s" s="0">
        <v>60</v>
      </c>
      <c r="E30" t="s" s="0">
        <v>161</v>
      </c>
      <c r="F30" t="s" s="0">
        <v>162</v>
      </c>
      <c r="G30" t="s" s="0">
        <v>163</v>
      </c>
      <c r="H30" t="s" s="0">
        <v>127</v>
      </c>
      <c r="I30" t="s" s="0">
        <v>128</v>
      </c>
      <c r="J30" t="s" s="0">
        <v>129</v>
      </c>
      <c r="K30" t="s" s="0">
        <v>55</v>
      </c>
      <c r="L30" t="s" s="0">
        <v>55</v>
      </c>
      <c r="Q30" t="s" s="0">
        <v>69</v>
      </c>
      <c r="R30" t="s">
        <v>55</v>
      </c>
      <c r="S30" t="s">
        <v>55</v>
      </c>
    </row>
    <row r="31">
      <c r="A31" s="0">
        <f>B31&amp;"."&amp;E31</f>
      </c>
      <c r="B31" t="s" s="0">
        <v>136</v>
      </c>
      <c r="C31" s="0">
        <f>VLOOKUP(B31,'Таблицы'!C:D,2,0)</f>
      </c>
      <c r="D31" t="s" s="0">
        <v>60</v>
      </c>
      <c r="E31" t="s" s="0">
        <v>164</v>
      </c>
      <c r="F31" t="s" s="0">
        <v>165</v>
      </c>
      <c r="G31" t="s" s="0">
        <v>166</v>
      </c>
      <c r="H31" t="s" s="0">
        <v>167</v>
      </c>
      <c r="I31" t="s" s="0">
        <v>168</v>
      </c>
      <c r="J31" t="s" s="0">
        <v>169</v>
      </c>
      <c r="K31" t="s" s="0">
        <v>55</v>
      </c>
      <c r="L31" t="s" s="0">
        <v>55</v>
      </c>
      <c r="Q31" t="s" s="0">
        <v>69</v>
      </c>
      <c r="R31" t="s">
        <v>55</v>
      </c>
      <c r="S31" t="s">
        <v>55</v>
      </c>
    </row>
    <row r="32">
      <c r="A32" s="0">
        <f>B32&amp;"."&amp;E32</f>
      </c>
      <c r="B32" t="s" s="0">
        <v>136</v>
      </c>
      <c r="C32" s="0">
        <f>VLOOKUP(B32,'Таблицы'!C:D,2,0)</f>
      </c>
      <c r="D32" t="s" s="0">
        <v>104</v>
      </c>
      <c r="E32" t="s" s="0">
        <v>55</v>
      </c>
      <c r="F32" t="s">
        <v>55</v>
      </c>
      <c r="G32" t="s">
        <v>55</v>
      </c>
      <c r="H32" t="s">
        <v>105</v>
      </c>
      <c r="I32" t="s">
        <v>55</v>
      </c>
      <c r="J32" t="s">
        <v>55</v>
      </c>
      <c r="K32" t="s">
        <v>55</v>
      </c>
      <c r="L32" t="s">
        <v>55</v>
      </c>
      <c r="N32" t="s">
        <v>56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176</v>
      </c>
      <c r="C33" s="0">
        <f>VLOOKUP(B33,'Таблицы'!C:D,2,0)</f>
      </c>
      <c r="D33" t="s" s="0">
        <v>60</v>
      </c>
      <c r="E33" t="s" s="0">
        <v>91</v>
      </c>
      <c r="F33" t="s">
        <v>91</v>
      </c>
      <c r="G33" t="s">
        <v>180</v>
      </c>
      <c r="H33" t="s">
        <v>65</v>
      </c>
      <c r="I33" t="s">
        <v>66</v>
      </c>
      <c r="J33" t="s">
        <v>67</v>
      </c>
      <c r="K33" t="s">
        <v>181</v>
      </c>
      <c r="L33" t="s">
        <v>55</v>
      </c>
      <c r="M33" t="s">
        <v>179</v>
      </c>
      <c r="P33" t="s">
        <v>69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176</v>
      </c>
      <c r="C34" s="0">
        <f>VLOOKUP(B34,'Таблицы'!C:D,2,0)</f>
      </c>
      <c r="D34" t="s" s="0">
        <v>60</v>
      </c>
      <c r="E34" t="s" s="0">
        <v>95</v>
      </c>
      <c r="F34" t="s">
        <v>95</v>
      </c>
      <c r="G34" t="s">
        <v>94</v>
      </c>
      <c r="H34" t="s">
        <v>65</v>
      </c>
      <c r="I34" t="s">
        <v>66</v>
      </c>
      <c r="J34" t="s">
        <v>67</v>
      </c>
      <c r="K34" t="s">
        <v>96</v>
      </c>
      <c r="L34" t="s">
        <v>55</v>
      </c>
      <c r="M34" t="s">
        <v>94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176</v>
      </c>
      <c r="C35" s="0">
        <f>VLOOKUP(B35,'Таблицы'!C:D,2,0)</f>
      </c>
      <c r="D35" t="s" s="0">
        <v>60</v>
      </c>
      <c r="E35" t="s" s="0">
        <v>118</v>
      </c>
      <c r="F35" t="s" s="0">
        <v>119</v>
      </c>
      <c r="G35" t="s" s="0">
        <v>120</v>
      </c>
      <c r="H35" t="s" s="0">
        <v>99</v>
      </c>
      <c r="I35" t="s" s="0">
        <v>66</v>
      </c>
      <c r="J35" t="s" s="0">
        <v>67</v>
      </c>
      <c r="K35" t="s" s="0">
        <v>182</v>
      </c>
      <c r="L35" t="s" s="0">
        <v>55</v>
      </c>
      <c r="Q35" t="s" s="0">
        <v>69</v>
      </c>
      <c r="R35" t="s">
        <v>55</v>
      </c>
      <c r="S35" t="s">
        <v>55</v>
      </c>
    </row>
    <row r="36">
      <c r="A36" s="0">
        <f>B36&amp;"."&amp;E36</f>
      </c>
      <c r="B36" t="s" s="0">
        <v>176</v>
      </c>
      <c r="C36" s="0">
        <f>VLOOKUP(B36,'Таблицы'!C:D,2,0)</f>
      </c>
      <c r="D36" t="s" s="0">
        <v>60</v>
      </c>
      <c r="E36" t="s" s="0">
        <v>121</v>
      </c>
      <c r="F36" t="s" s="0">
        <v>122</v>
      </c>
      <c r="G36" t="s" s="0">
        <v>183</v>
      </c>
      <c r="H36" t="s" s="0">
        <v>99</v>
      </c>
      <c r="I36" t="s" s="0">
        <v>66</v>
      </c>
      <c r="J36" t="s" s="0">
        <v>67</v>
      </c>
      <c r="K36" t="s" s="0">
        <v>93</v>
      </c>
      <c r="L36" t="s" s="0">
        <v>55</v>
      </c>
      <c r="R36" t="s" s="0">
        <v>55</v>
      </c>
      <c r="S36" t="s" s="0">
        <v>55</v>
      </c>
    </row>
    <row r="37">
      <c r="A37" s="0">
        <f>B37&amp;"."&amp;E37</f>
      </c>
      <c r="B37" t="s" s="0">
        <v>176</v>
      </c>
      <c r="C37" s="0">
        <f>VLOOKUP(B37,'Таблицы'!C:D,2,0)</f>
      </c>
      <c r="D37" t="s" s="0">
        <v>104</v>
      </c>
      <c r="E37" t="s" s="0">
        <v>55</v>
      </c>
      <c r="F37" t="s">
        <v>55</v>
      </c>
      <c r="G37" t="s">
        <v>55</v>
      </c>
      <c r="H37" t="s">
        <v>105</v>
      </c>
      <c r="I37" t="s">
        <v>55</v>
      </c>
      <c r="J37" t="s">
        <v>55</v>
      </c>
      <c r="K37" t="s">
        <v>55</v>
      </c>
      <c r="L37" t="s">
        <v>55</v>
      </c>
      <c r="N37" t="s">
        <v>56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184</v>
      </c>
      <c r="C38" s="0">
        <f>VLOOKUP(B38,'Таблицы'!C:D,2,0)</f>
      </c>
      <c r="D38" t="s" s="0">
        <v>60</v>
      </c>
      <c r="E38" t="s" s="0">
        <v>101</v>
      </c>
      <c r="F38" t="s">
        <v>102</v>
      </c>
      <c r="G38" t="s">
        <v>103</v>
      </c>
      <c r="H38" t="s">
        <v>65</v>
      </c>
      <c r="I38" t="s">
        <v>66</v>
      </c>
      <c r="J38" t="s">
        <v>67</v>
      </c>
      <c r="K38" t="s">
        <v>93</v>
      </c>
      <c r="L38" t="s">
        <v>55</v>
      </c>
      <c r="M38" t="s">
        <v>100</v>
      </c>
      <c r="P38" t="s">
        <v>69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184</v>
      </c>
      <c r="C39" s="0">
        <f>VLOOKUP(B39,'Таблицы'!C:D,2,0)</f>
      </c>
      <c r="D39" t="s" s="0">
        <v>60</v>
      </c>
      <c r="E39" t="s" s="0">
        <v>188</v>
      </c>
      <c r="F39" t="s">
        <v>189</v>
      </c>
      <c r="G39" t="s">
        <v>180</v>
      </c>
      <c r="H39" t="s">
        <v>65</v>
      </c>
      <c r="I39" t="s">
        <v>66</v>
      </c>
      <c r="J39" t="s">
        <v>67</v>
      </c>
      <c r="K39" t="s">
        <v>181</v>
      </c>
      <c r="L39" t="s">
        <v>55</v>
      </c>
      <c r="M39" t="s">
        <v>179</v>
      </c>
      <c r="P39" t="s">
        <v>69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184</v>
      </c>
      <c r="C40" s="0">
        <f>VLOOKUP(B40,'Таблицы'!C:D,2,0)</f>
      </c>
      <c r="D40" t="s" s="0">
        <v>60</v>
      </c>
      <c r="E40" t="s" s="0">
        <v>95</v>
      </c>
      <c r="F40" t="s">
        <v>95</v>
      </c>
      <c r="G40" t="s">
        <v>94</v>
      </c>
      <c r="H40" t="s">
        <v>65</v>
      </c>
      <c r="I40" t="s">
        <v>66</v>
      </c>
      <c r="J40" t="s">
        <v>67</v>
      </c>
      <c r="K40" t="s">
        <v>96</v>
      </c>
      <c r="L40" t="s">
        <v>55</v>
      </c>
      <c r="M40" t="s">
        <v>94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184</v>
      </c>
      <c r="C41" s="0">
        <f>VLOOKUP(B41,'Таблицы'!C:D,2,0)</f>
      </c>
      <c r="D41" t="s" s="0">
        <v>60</v>
      </c>
      <c r="E41" t="s" s="0">
        <v>118</v>
      </c>
      <c r="F41" t="s">
        <v>119</v>
      </c>
      <c r="G41" t="s">
        <v>120</v>
      </c>
      <c r="H41" t="s">
        <v>65</v>
      </c>
      <c r="I41" t="s">
        <v>66</v>
      </c>
      <c r="J41" t="s">
        <v>67</v>
      </c>
      <c r="K41" t="s">
        <v>68</v>
      </c>
      <c r="L41" t="s">
        <v>55</v>
      </c>
      <c r="M41" t="s">
        <v>117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184</v>
      </c>
      <c r="C42" s="0">
        <f>VLOOKUP(B42,'Таблицы'!C:D,2,0)</f>
      </c>
      <c r="D42" t="s" s="0">
        <v>60</v>
      </c>
      <c r="E42" t="s" s="0">
        <v>190</v>
      </c>
      <c r="F42" t="s" s="0">
        <v>191</v>
      </c>
      <c r="G42" t="s" s="0">
        <v>192</v>
      </c>
      <c r="H42" t="s" s="0">
        <v>99</v>
      </c>
      <c r="I42" t="s" s="0">
        <v>66</v>
      </c>
      <c r="J42" t="s" s="0">
        <v>67</v>
      </c>
      <c r="K42" t="s" s="0">
        <v>181</v>
      </c>
      <c r="L42" t="s" s="0">
        <v>55</v>
      </c>
      <c r="Q42" t="s" s="0">
        <v>69</v>
      </c>
      <c r="R42" t="s">
        <v>55</v>
      </c>
      <c r="S42" t="s">
        <v>55</v>
      </c>
    </row>
    <row r="43">
      <c r="A43" s="0">
        <f>B43&amp;"."&amp;E43</f>
      </c>
      <c r="B43" t="s" s="0">
        <v>184</v>
      </c>
      <c r="C43" s="0">
        <f>VLOOKUP(B43,'Таблицы'!C:D,2,0)</f>
      </c>
      <c r="D43" t="s" s="0">
        <v>60</v>
      </c>
      <c r="E43" t="s" s="0">
        <v>193</v>
      </c>
      <c r="F43" t="s" s="0">
        <v>194</v>
      </c>
      <c r="G43" t="s" s="0">
        <v>195</v>
      </c>
      <c r="H43" t="s" s="0">
        <v>99</v>
      </c>
      <c r="I43" t="s" s="0">
        <v>66</v>
      </c>
      <c r="J43" t="s" s="0">
        <v>67</v>
      </c>
      <c r="K43" t="s" s="0">
        <v>181</v>
      </c>
      <c r="L43" t="s" s="0">
        <v>55</v>
      </c>
      <c r="Q43" t="s" s="0">
        <v>69</v>
      </c>
      <c r="R43" t="s">
        <v>55</v>
      </c>
      <c r="S43" t="s">
        <v>55</v>
      </c>
    </row>
    <row r="44">
      <c r="A44" s="0">
        <f>B44&amp;"."&amp;E44</f>
      </c>
      <c r="B44" t="s" s="0">
        <v>184</v>
      </c>
      <c r="C44" s="0">
        <f>VLOOKUP(B44,'Таблицы'!C:D,2,0)</f>
      </c>
      <c r="D44" t="s" s="0">
        <v>104</v>
      </c>
      <c r="E44" t="s" s="0">
        <v>55</v>
      </c>
      <c r="F44" t="s">
        <v>55</v>
      </c>
      <c r="G44" t="s">
        <v>55</v>
      </c>
      <c r="H44" t="s">
        <v>105</v>
      </c>
      <c r="I44" t="s">
        <v>55</v>
      </c>
      <c r="J44" t="s">
        <v>55</v>
      </c>
      <c r="K44" t="s">
        <v>55</v>
      </c>
      <c r="L44" t="s">
        <v>55</v>
      </c>
      <c r="N44" t="s">
        <v>56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199</v>
      </c>
      <c r="C45" s="0">
        <f>VLOOKUP(B45,'Таблицы'!C:D,2,0)</f>
      </c>
      <c r="D45" t="s" s="0">
        <v>60</v>
      </c>
      <c r="E45" t="s" s="0">
        <v>91</v>
      </c>
      <c r="F45" t="s">
        <v>91</v>
      </c>
      <c r="G45" t="s">
        <v>206</v>
      </c>
      <c r="H45" t="s">
        <v>65</v>
      </c>
      <c r="I45" t="s">
        <v>66</v>
      </c>
      <c r="J45" t="s">
        <v>67</v>
      </c>
      <c r="K45" t="s">
        <v>135</v>
      </c>
      <c r="L45" t="s">
        <v>55</v>
      </c>
      <c r="M45" t="s">
        <v>205</v>
      </c>
      <c r="P45" t="s">
        <v>69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199</v>
      </c>
      <c r="C46" s="0">
        <f>VLOOKUP(B46,'Таблицы'!C:D,2,0)</f>
      </c>
      <c r="D46" t="s" s="0">
        <v>60</v>
      </c>
      <c r="E46" t="s" s="0">
        <v>95</v>
      </c>
      <c r="F46" t="s">
        <v>95</v>
      </c>
      <c r="G46" t="s">
        <v>94</v>
      </c>
      <c r="H46" t="s">
        <v>65</v>
      </c>
      <c r="I46" t="s">
        <v>66</v>
      </c>
      <c r="J46" t="s">
        <v>67</v>
      </c>
      <c r="K46" t="s">
        <v>96</v>
      </c>
      <c r="L46" t="s">
        <v>55</v>
      </c>
      <c r="M46" t="s">
        <v>94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199</v>
      </c>
      <c r="C47" s="0">
        <f>VLOOKUP(B47,'Таблицы'!C:D,2,0)</f>
      </c>
      <c r="D47" t="s" s="0">
        <v>60</v>
      </c>
      <c r="E47" t="s" s="0">
        <v>207</v>
      </c>
      <c r="F47" t="s" s="0">
        <v>207</v>
      </c>
      <c r="G47" t="s" s="0">
        <v>208</v>
      </c>
      <c r="H47" t="s" s="0">
        <v>167</v>
      </c>
      <c r="I47" t="s" s="0">
        <v>168</v>
      </c>
      <c r="J47" t="s" s="0">
        <v>169</v>
      </c>
      <c r="K47" t="s" s="0">
        <v>55</v>
      </c>
      <c r="L47" t="s" s="0">
        <v>55</v>
      </c>
      <c r="Q47" t="s" s="0">
        <v>69</v>
      </c>
      <c r="R47" t="s">
        <v>55</v>
      </c>
      <c r="S47" t="s">
        <v>55</v>
      </c>
    </row>
    <row r="48">
      <c r="A48" s="0">
        <f>B48&amp;"."&amp;E48</f>
      </c>
      <c r="B48" t="s" s="0">
        <v>199</v>
      </c>
      <c r="C48" s="0">
        <f>VLOOKUP(B48,'Таблицы'!C:D,2,0)</f>
      </c>
      <c r="D48" t="s" s="0">
        <v>60</v>
      </c>
      <c r="E48" t="s" s="0">
        <v>210</v>
      </c>
      <c r="F48" t="s">
        <v>211</v>
      </c>
      <c r="G48" t="s">
        <v>212</v>
      </c>
      <c r="H48" t="s">
        <v>65</v>
      </c>
      <c r="I48" t="s">
        <v>66</v>
      </c>
      <c r="J48" t="s">
        <v>67</v>
      </c>
      <c r="K48" t="s">
        <v>213</v>
      </c>
      <c r="L48" t="s">
        <v>55</v>
      </c>
      <c r="M48" t="s">
        <v>209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199</v>
      </c>
      <c r="C49" s="0">
        <f>VLOOKUP(B49,'Таблицы'!C:D,2,0)</f>
      </c>
      <c r="D49" t="s" s="0">
        <v>60</v>
      </c>
      <c r="E49" t="s" s="0">
        <v>214</v>
      </c>
      <c r="F49" t="s">
        <v>215</v>
      </c>
      <c r="G49" t="s">
        <v>216</v>
      </c>
      <c r="H49" t="s">
        <v>65</v>
      </c>
      <c r="I49" t="s">
        <v>66</v>
      </c>
      <c r="J49" t="s">
        <v>67</v>
      </c>
      <c r="K49" t="s">
        <v>135</v>
      </c>
      <c r="L49" t="s">
        <v>55</v>
      </c>
      <c r="M49" t="s">
        <v>205</v>
      </c>
      <c r="R49" t="s">
        <v>55</v>
      </c>
      <c r="S49" t="s">
        <v>55</v>
      </c>
    </row>
    <row r="50">
      <c r="A50" s="0">
        <f>B50&amp;"."&amp;E50</f>
      </c>
      <c r="B50" t="s" s="0">
        <v>199</v>
      </c>
      <c r="C50" s="0">
        <f>VLOOKUP(B50,'Таблицы'!C:D,2,0)</f>
      </c>
      <c r="D50" t="s" s="0">
        <v>104</v>
      </c>
      <c r="E50" t="s" s="0">
        <v>55</v>
      </c>
      <c r="F50" t="s">
        <v>55</v>
      </c>
      <c r="G50" t="s">
        <v>55</v>
      </c>
      <c r="H50" t="s">
        <v>105</v>
      </c>
      <c r="I50" t="s">
        <v>55</v>
      </c>
      <c r="J50" t="s">
        <v>55</v>
      </c>
      <c r="K50" t="s">
        <v>55</v>
      </c>
      <c r="L50" t="s">
        <v>55</v>
      </c>
      <c r="N50" t="s">
        <v>56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219</v>
      </c>
      <c r="C51" s="0">
        <f>VLOOKUP(B51,'Таблицы'!C:D,2,0)</f>
      </c>
      <c r="D51" t="s" s="0">
        <v>60</v>
      </c>
      <c r="E51" t="s" s="0">
        <v>91</v>
      </c>
      <c r="F51" t="s">
        <v>91</v>
      </c>
      <c r="G51" t="s">
        <v>223</v>
      </c>
      <c r="H51" t="s">
        <v>65</v>
      </c>
      <c r="I51" t="s">
        <v>66</v>
      </c>
      <c r="J51" t="s">
        <v>67</v>
      </c>
      <c r="K51" t="s">
        <v>213</v>
      </c>
      <c r="L51" t="s">
        <v>55</v>
      </c>
      <c r="M51" t="s">
        <v>222</v>
      </c>
      <c r="P51" t="s">
        <v>69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219</v>
      </c>
      <c r="C52" s="0">
        <f>VLOOKUP(B52,'Таблицы'!C:D,2,0)</f>
      </c>
      <c r="D52" t="s" s="0">
        <v>60</v>
      </c>
      <c r="E52" t="s" s="0">
        <v>95</v>
      </c>
      <c r="F52" t="s">
        <v>95</v>
      </c>
      <c r="G52" t="s">
        <v>94</v>
      </c>
      <c r="H52" t="s">
        <v>65</v>
      </c>
      <c r="I52" t="s">
        <v>66</v>
      </c>
      <c r="J52" t="s">
        <v>67</v>
      </c>
      <c r="K52" t="s">
        <v>96</v>
      </c>
      <c r="L52" t="s">
        <v>55</v>
      </c>
      <c r="M52" t="s">
        <v>94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219</v>
      </c>
      <c r="C53" s="0">
        <f>VLOOKUP(B53,'Таблицы'!C:D,2,0)</f>
      </c>
      <c r="D53" t="s" s="0">
        <v>104</v>
      </c>
      <c r="E53" t="s" s="0">
        <v>55</v>
      </c>
      <c r="F53" t="s">
        <v>55</v>
      </c>
      <c r="G53" t="s">
        <v>55</v>
      </c>
      <c r="H53" t="s">
        <v>105</v>
      </c>
      <c r="I53" t="s">
        <v>55</v>
      </c>
      <c r="J53" t="s">
        <v>55</v>
      </c>
      <c r="K53" t="s">
        <v>55</v>
      </c>
      <c r="L53" t="s">
        <v>55</v>
      </c>
      <c r="N53" t="s">
        <v>56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224</v>
      </c>
      <c r="C54" s="0">
        <f>VLOOKUP(B54,'Таблицы'!C:D,2,0)</f>
      </c>
      <c r="D54" t="s" s="0">
        <v>60</v>
      </c>
      <c r="E54" t="s" s="0">
        <v>227</v>
      </c>
      <c r="F54" t="s">
        <v>228</v>
      </c>
      <c r="G54" t="s">
        <v>223</v>
      </c>
      <c r="H54" t="s">
        <v>65</v>
      </c>
      <c r="I54" t="s">
        <v>66</v>
      </c>
      <c r="J54" t="s">
        <v>67</v>
      </c>
      <c r="K54" t="s">
        <v>213</v>
      </c>
      <c r="L54" t="s">
        <v>55</v>
      </c>
      <c r="M54" t="s">
        <v>222</v>
      </c>
      <c r="P54" t="s">
        <v>69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224</v>
      </c>
      <c r="C55" s="0">
        <f>VLOOKUP(B55,'Таблицы'!C:D,2,0)</f>
      </c>
      <c r="D55" t="s" s="0">
        <v>60</v>
      </c>
      <c r="E55" t="s" s="0">
        <v>229</v>
      </c>
      <c r="F55" t="s">
        <v>230</v>
      </c>
      <c r="G55" t="s">
        <v>206</v>
      </c>
      <c r="H55" t="s">
        <v>65</v>
      </c>
      <c r="I55" t="s">
        <v>66</v>
      </c>
      <c r="J55" t="s">
        <v>67</v>
      </c>
      <c r="K55" t="s">
        <v>135</v>
      </c>
      <c r="L55" t="s">
        <v>55</v>
      </c>
      <c r="M55" t="s">
        <v>205</v>
      </c>
      <c r="P55" t="s">
        <v>69</v>
      </c>
      <c r="Q55" t="s">
        <v>69</v>
      </c>
      <c r="R55" t="s">
        <v>55</v>
      </c>
      <c r="S55" t="s">
        <v>55</v>
      </c>
    </row>
    <row r="56">
      <c r="A56" s="0">
        <f>B56&amp;"."&amp;E56</f>
      </c>
      <c r="B56" t="s" s="0">
        <v>224</v>
      </c>
      <c r="C56" s="0">
        <f>VLOOKUP(B56,'Таблицы'!C:D,2,0)</f>
      </c>
      <c r="D56" t="s" s="0">
        <v>60</v>
      </c>
      <c r="E56" t="s" s="0">
        <v>231</v>
      </c>
      <c r="F56" t="s" s="0">
        <v>231</v>
      </c>
      <c r="G56" t="s" s="0">
        <v>232</v>
      </c>
      <c r="H56" t="s" s="0">
        <v>167</v>
      </c>
      <c r="I56" t="s" s="0">
        <v>168</v>
      </c>
      <c r="J56" t="s" s="0">
        <v>169</v>
      </c>
      <c r="K56" t="s" s="0">
        <v>55</v>
      </c>
      <c r="L56" t="s" s="0">
        <v>55</v>
      </c>
      <c r="Q56" t="s" s="0">
        <v>69</v>
      </c>
      <c r="R56" t="s">
        <v>55</v>
      </c>
      <c r="S56" t="s">
        <v>55</v>
      </c>
    </row>
    <row r="57">
      <c r="A57" s="0">
        <f>B57&amp;"."&amp;E57</f>
      </c>
      <c r="B57" t="s" s="0">
        <v>224</v>
      </c>
      <c r="C57" s="0">
        <f>VLOOKUP(B57,'Таблицы'!C:D,2,0)</f>
      </c>
      <c r="D57" t="s" s="0">
        <v>104</v>
      </c>
      <c r="E57" t="s" s="0">
        <v>55</v>
      </c>
      <c r="F57" t="s">
        <v>55</v>
      </c>
      <c r="G57" t="s">
        <v>55</v>
      </c>
      <c r="H57" t="s">
        <v>105</v>
      </c>
      <c r="I57" t="s">
        <v>55</v>
      </c>
      <c r="J57" t="s">
        <v>55</v>
      </c>
      <c r="K57" t="s">
        <v>55</v>
      </c>
      <c r="L57" t="s">
        <v>55</v>
      </c>
      <c r="N57" t="s">
        <v>56</v>
      </c>
      <c r="Q57" t="s">
        <v>69</v>
      </c>
      <c r="R57" t="s">
        <v>55</v>
      </c>
      <c r="S57" t="s">
        <v>55</v>
      </c>
    </row>
    <row r="58">
      <c r="A58" s="0">
        <f>B58&amp;"."&amp;E58</f>
      </c>
      <c r="B58" t="s" s="0">
        <v>241</v>
      </c>
      <c r="C58" s="0">
        <f>VLOOKUP(B58,'Таблицы'!C:D,2,0)</f>
      </c>
      <c r="D58" t="s" s="0">
        <v>60</v>
      </c>
      <c r="E58" t="s" s="0">
        <v>91</v>
      </c>
      <c r="F58" t="s">
        <v>91</v>
      </c>
      <c r="G58" t="s">
        <v>245</v>
      </c>
      <c r="H58" t="s">
        <v>65</v>
      </c>
      <c r="I58" t="s">
        <v>66</v>
      </c>
      <c r="J58" t="s">
        <v>67</v>
      </c>
      <c r="K58" t="s">
        <v>135</v>
      </c>
      <c r="L58" t="s">
        <v>55</v>
      </c>
      <c r="M58" t="s">
        <v>244</v>
      </c>
      <c r="P58" t="s">
        <v>69</v>
      </c>
      <c r="Q58" t="s">
        <v>69</v>
      </c>
      <c r="R58" t="s">
        <v>55</v>
      </c>
      <c r="S58" t="s">
        <v>55</v>
      </c>
    </row>
    <row r="59">
      <c r="A59" s="0">
        <f>B59&amp;"."&amp;E59</f>
      </c>
      <c r="B59" t="s" s="0">
        <v>241</v>
      </c>
      <c r="C59" s="0">
        <f>VLOOKUP(B59,'Таблицы'!C:D,2,0)</f>
      </c>
      <c r="D59" t="s" s="0">
        <v>60</v>
      </c>
      <c r="E59" t="s" s="0">
        <v>95</v>
      </c>
      <c r="F59" t="s">
        <v>95</v>
      </c>
      <c r="G59" t="s">
        <v>94</v>
      </c>
      <c r="H59" t="s">
        <v>65</v>
      </c>
      <c r="I59" t="s">
        <v>66</v>
      </c>
      <c r="J59" t="s">
        <v>67</v>
      </c>
      <c r="K59" t="s">
        <v>96</v>
      </c>
      <c r="L59" t="s">
        <v>55</v>
      </c>
      <c r="M59" t="s">
        <v>94</v>
      </c>
      <c r="Q59" t="s">
        <v>69</v>
      </c>
      <c r="R59" t="s">
        <v>55</v>
      </c>
      <c r="S59" t="s">
        <v>55</v>
      </c>
    </row>
    <row r="60">
      <c r="A60" s="0">
        <f>B60&amp;"."&amp;E60</f>
      </c>
      <c r="B60" t="s" s="0">
        <v>241</v>
      </c>
      <c r="C60" s="0">
        <f>VLOOKUP(B60,'Таблицы'!C:D,2,0)</f>
      </c>
      <c r="D60" t="s" s="0">
        <v>104</v>
      </c>
      <c r="E60" t="s" s="0">
        <v>55</v>
      </c>
      <c r="F60" t="s">
        <v>55</v>
      </c>
      <c r="G60" t="s">
        <v>55</v>
      </c>
      <c r="H60" t="s">
        <v>105</v>
      </c>
      <c r="I60" t="s">
        <v>55</v>
      </c>
      <c r="J60" t="s">
        <v>55</v>
      </c>
      <c r="K60" t="s">
        <v>55</v>
      </c>
      <c r="L60" t="s">
        <v>55</v>
      </c>
      <c r="N60" t="s">
        <v>56</v>
      </c>
      <c r="Q60" t="s">
        <v>69</v>
      </c>
      <c r="R60" t="s">
        <v>55</v>
      </c>
      <c r="S60" t="s">
        <v>55</v>
      </c>
    </row>
    <row r="61">
      <c r="A61" s="0">
        <f>B61&amp;"."&amp;E61</f>
      </c>
      <c r="B61" t="s" s="0">
        <v>236</v>
      </c>
      <c r="C61" s="0">
        <f>VLOOKUP(B61,'Таблицы'!C:D,2,0)</f>
      </c>
      <c r="D61" t="s" s="0">
        <v>60</v>
      </c>
      <c r="E61" t="s" s="0">
        <v>248</v>
      </c>
      <c r="F61" t="s">
        <v>249</v>
      </c>
      <c r="G61" t="s">
        <v>245</v>
      </c>
      <c r="H61" t="s">
        <v>65</v>
      </c>
      <c r="I61" t="s">
        <v>66</v>
      </c>
      <c r="J61" t="s">
        <v>67</v>
      </c>
      <c r="K61" t="s">
        <v>135</v>
      </c>
      <c r="L61" t="s">
        <v>55</v>
      </c>
      <c r="M61" t="s">
        <v>244</v>
      </c>
      <c r="P61" t="s">
        <v>69</v>
      </c>
      <c r="Q61" t="s">
        <v>69</v>
      </c>
      <c r="R61" t="s">
        <v>55</v>
      </c>
      <c r="S61" t="s">
        <v>55</v>
      </c>
    </row>
    <row r="62">
      <c r="A62" s="0">
        <f>B62&amp;"."&amp;E62</f>
      </c>
      <c r="B62" t="s" s="0">
        <v>236</v>
      </c>
      <c r="C62" s="0">
        <f>VLOOKUP(B62,'Таблицы'!C:D,2,0)</f>
      </c>
      <c r="D62" t="s" s="0">
        <v>60</v>
      </c>
      <c r="E62" t="s" s="0">
        <v>251</v>
      </c>
      <c r="F62" t="s">
        <v>252</v>
      </c>
      <c r="G62" t="s">
        <v>253</v>
      </c>
      <c r="H62" t="s">
        <v>65</v>
      </c>
      <c r="I62" t="s">
        <v>66</v>
      </c>
      <c r="J62" t="s">
        <v>67</v>
      </c>
      <c r="K62" t="s">
        <v>254</v>
      </c>
      <c r="L62" t="s">
        <v>55</v>
      </c>
      <c r="M62" t="s">
        <v>250</v>
      </c>
      <c r="P62" t="s">
        <v>69</v>
      </c>
      <c r="Q62" t="s">
        <v>69</v>
      </c>
      <c r="R62" t="s">
        <v>55</v>
      </c>
      <c r="S62" t="s">
        <v>55</v>
      </c>
    </row>
    <row r="63">
      <c r="A63" s="0">
        <f>B63&amp;"."&amp;E63</f>
      </c>
      <c r="B63" t="s" s="0">
        <v>236</v>
      </c>
      <c r="C63" s="0">
        <f>VLOOKUP(B63,'Таблицы'!C:D,2,0)</f>
      </c>
      <c r="D63" t="s" s="0">
        <v>60</v>
      </c>
      <c r="E63" t="s" s="0">
        <v>118</v>
      </c>
      <c r="F63" t="s">
        <v>119</v>
      </c>
      <c r="G63" t="s">
        <v>120</v>
      </c>
      <c r="H63" t="s">
        <v>65</v>
      </c>
      <c r="I63" t="s">
        <v>66</v>
      </c>
      <c r="J63" t="s">
        <v>67</v>
      </c>
      <c r="K63" t="s">
        <v>68</v>
      </c>
      <c r="L63" t="s">
        <v>55</v>
      </c>
      <c r="M63" t="s">
        <v>117</v>
      </c>
      <c r="Q63" t="s">
        <v>69</v>
      </c>
      <c r="R63" t="s">
        <v>55</v>
      </c>
      <c r="S63" t="s">
        <v>55</v>
      </c>
    </row>
    <row r="64">
      <c r="A64" s="0">
        <f>B64&amp;"."&amp;E64</f>
      </c>
      <c r="B64" t="s" s="0">
        <v>236</v>
      </c>
      <c r="C64" s="0">
        <f>VLOOKUP(B64,'Таблицы'!C:D,2,0)</f>
      </c>
      <c r="D64" t="s" s="0">
        <v>60</v>
      </c>
      <c r="E64" t="s" s="0">
        <v>95</v>
      </c>
      <c r="F64" t="s">
        <v>95</v>
      </c>
      <c r="G64" t="s">
        <v>94</v>
      </c>
      <c r="H64" t="s">
        <v>65</v>
      </c>
      <c r="I64" t="s">
        <v>66</v>
      </c>
      <c r="J64" t="s">
        <v>67</v>
      </c>
      <c r="K64" t="s">
        <v>96</v>
      </c>
      <c r="L64" t="s">
        <v>55</v>
      </c>
      <c r="M64" t="s">
        <v>94</v>
      </c>
      <c r="Q64" t="s">
        <v>69</v>
      </c>
      <c r="R64" t="s">
        <v>55</v>
      </c>
      <c r="S64" t="s">
        <v>55</v>
      </c>
    </row>
    <row r="65">
      <c r="A65" s="0">
        <f>B65&amp;"."&amp;E65</f>
      </c>
      <c r="B65" t="s" s="0">
        <v>236</v>
      </c>
      <c r="C65" s="0">
        <f>VLOOKUP(B65,'Таблицы'!C:D,2,0)</f>
      </c>
      <c r="D65" t="s" s="0">
        <v>60</v>
      </c>
      <c r="E65" t="s" s="0">
        <v>256</v>
      </c>
      <c r="F65" t="s">
        <v>257</v>
      </c>
      <c r="G65" t="s">
        <v>258</v>
      </c>
      <c r="H65" t="s">
        <v>65</v>
      </c>
      <c r="I65" t="s">
        <v>66</v>
      </c>
      <c r="J65" t="s">
        <v>67</v>
      </c>
      <c r="K65" t="s">
        <v>259</v>
      </c>
      <c r="L65" t="s">
        <v>55</v>
      </c>
      <c r="M65" t="s">
        <v>255</v>
      </c>
      <c r="Q65" t="s">
        <v>69</v>
      </c>
      <c r="R65" t="s">
        <v>55</v>
      </c>
      <c r="S65" t="s">
        <v>55</v>
      </c>
    </row>
    <row r="66">
      <c r="A66" s="0">
        <f>B66&amp;"."&amp;E66</f>
      </c>
      <c r="B66" t="s" s="0">
        <v>236</v>
      </c>
      <c r="C66" s="0">
        <f>VLOOKUP(B66,'Таблицы'!C:D,2,0)</f>
      </c>
      <c r="D66" t="s" s="0">
        <v>60</v>
      </c>
      <c r="E66" t="s" s="0">
        <v>261</v>
      </c>
      <c r="F66" t="s">
        <v>262</v>
      </c>
      <c r="G66" t="s">
        <v>263</v>
      </c>
      <c r="H66" t="s">
        <v>65</v>
      </c>
      <c r="I66" t="s">
        <v>66</v>
      </c>
      <c r="J66" t="s">
        <v>67</v>
      </c>
      <c r="K66" t="s">
        <v>254</v>
      </c>
      <c r="L66" t="s">
        <v>55</v>
      </c>
      <c r="M66" t="s">
        <v>260</v>
      </c>
      <c r="Q66" t="s">
        <v>69</v>
      </c>
      <c r="R66" t="s">
        <v>55</v>
      </c>
      <c r="S66" t="s">
        <v>55</v>
      </c>
    </row>
    <row r="67">
      <c r="A67" s="0">
        <f>B67&amp;"."&amp;E67</f>
      </c>
      <c r="B67" t="s" s="0">
        <v>236</v>
      </c>
      <c r="C67" s="0">
        <f>VLOOKUP(B67,'Таблицы'!C:D,2,0)</f>
      </c>
      <c r="D67" t="s" s="0">
        <v>104</v>
      </c>
      <c r="E67" t="s" s="0">
        <v>55</v>
      </c>
      <c r="F67" t="s">
        <v>55</v>
      </c>
      <c r="G67" t="s">
        <v>55</v>
      </c>
      <c r="H67" t="s">
        <v>105</v>
      </c>
      <c r="I67" t="s">
        <v>55</v>
      </c>
      <c r="J67" t="s">
        <v>55</v>
      </c>
      <c r="K67" t="s">
        <v>55</v>
      </c>
      <c r="L67" t="s">
        <v>55</v>
      </c>
      <c r="N67" t="s">
        <v>56</v>
      </c>
      <c r="Q67" t="s">
        <v>69</v>
      </c>
      <c r="R67" t="s">
        <v>55</v>
      </c>
      <c r="S67" t="s">
        <v>55</v>
      </c>
    </row>
    <row r="68">
      <c r="A68" s="0">
        <f>B68&amp;"."&amp;E68</f>
      </c>
      <c r="B68" t="s" s="0">
        <v>267</v>
      </c>
      <c r="C68" s="0">
        <f>VLOOKUP(B68,'Таблицы'!C:D,2,0)</f>
      </c>
      <c r="D68" t="s" s="0">
        <v>60</v>
      </c>
      <c r="E68" t="s" s="0">
        <v>248</v>
      </c>
      <c r="F68" t="s">
        <v>249</v>
      </c>
      <c r="G68" t="s">
        <v>245</v>
      </c>
      <c r="H68" t="s">
        <v>65</v>
      </c>
      <c r="I68" t="s">
        <v>66</v>
      </c>
      <c r="J68" t="s">
        <v>67</v>
      </c>
      <c r="K68" t="s">
        <v>135</v>
      </c>
      <c r="L68" t="s">
        <v>55</v>
      </c>
      <c r="M68" t="s">
        <v>244</v>
      </c>
      <c r="P68" t="s">
        <v>69</v>
      </c>
      <c r="Q68" t="s">
        <v>69</v>
      </c>
      <c r="R68" t="s">
        <v>55</v>
      </c>
      <c r="S68" t="s">
        <v>55</v>
      </c>
    </row>
    <row r="69">
      <c r="A69" s="0">
        <f>B69&amp;"."&amp;E69</f>
      </c>
      <c r="B69" t="s" s="0">
        <v>267</v>
      </c>
      <c r="C69" s="0">
        <f>VLOOKUP(B69,'Таблицы'!C:D,2,0)</f>
      </c>
      <c r="D69" t="s" s="0">
        <v>60</v>
      </c>
      <c r="E69" t="s" s="0">
        <v>261</v>
      </c>
      <c r="F69" t="s">
        <v>262</v>
      </c>
      <c r="G69" t="s">
        <v>263</v>
      </c>
      <c r="H69" t="s">
        <v>65</v>
      </c>
      <c r="I69" t="s">
        <v>66</v>
      </c>
      <c r="J69" t="s">
        <v>67</v>
      </c>
      <c r="K69" t="s">
        <v>254</v>
      </c>
      <c r="L69" t="s">
        <v>55</v>
      </c>
      <c r="M69" t="s">
        <v>260</v>
      </c>
      <c r="P69" t="s">
        <v>69</v>
      </c>
      <c r="Q69" t="s">
        <v>69</v>
      </c>
      <c r="R69" t="s">
        <v>55</v>
      </c>
      <c r="S69" t="s">
        <v>55</v>
      </c>
    </row>
    <row r="70">
      <c r="A70" s="0">
        <f>B70&amp;"."&amp;E70</f>
      </c>
      <c r="B70" t="s" s="0">
        <v>267</v>
      </c>
      <c r="C70" s="0">
        <f>VLOOKUP(B70,'Таблицы'!C:D,2,0)</f>
      </c>
      <c r="D70" t="s" s="0">
        <v>60</v>
      </c>
      <c r="E70" t="s" s="0">
        <v>95</v>
      </c>
      <c r="F70" t="s">
        <v>95</v>
      </c>
      <c r="G70" t="s">
        <v>94</v>
      </c>
      <c r="H70" t="s">
        <v>65</v>
      </c>
      <c r="I70" t="s">
        <v>66</v>
      </c>
      <c r="J70" t="s">
        <v>67</v>
      </c>
      <c r="K70" t="s">
        <v>96</v>
      </c>
      <c r="L70" t="s">
        <v>55</v>
      </c>
      <c r="M70" t="s">
        <v>94</v>
      </c>
      <c r="Q70" t="s">
        <v>69</v>
      </c>
      <c r="R70" t="s">
        <v>55</v>
      </c>
      <c r="S70" t="s">
        <v>55</v>
      </c>
    </row>
    <row r="71">
      <c r="A71" s="0">
        <f>B71&amp;"."&amp;E71</f>
      </c>
      <c r="B71" t="s" s="0">
        <v>267</v>
      </c>
      <c r="C71" s="0">
        <f>VLOOKUP(B71,'Таблицы'!C:D,2,0)</f>
      </c>
      <c r="D71" t="s" s="0">
        <v>60</v>
      </c>
      <c r="E71" t="s" s="0">
        <v>251</v>
      </c>
      <c r="F71" t="s">
        <v>252</v>
      </c>
      <c r="G71" t="s">
        <v>253</v>
      </c>
      <c r="H71" t="s">
        <v>65</v>
      </c>
      <c r="I71" t="s">
        <v>66</v>
      </c>
      <c r="J71" t="s">
        <v>67</v>
      </c>
      <c r="K71" t="s">
        <v>254</v>
      </c>
      <c r="L71" t="s">
        <v>55</v>
      </c>
      <c r="M71" t="s">
        <v>250</v>
      </c>
      <c r="Q71" t="s">
        <v>69</v>
      </c>
      <c r="R71" t="s">
        <v>55</v>
      </c>
      <c r="S71" t="s">
        <v>55</v>
      </c>
    </row>
    <row r="72">
      <c r="A72" s="0">
        <f>B72&amp;"."&amp;E72</f>
      </c>
      <c r="B72" t="s" s="0">
        <v>267</v>
      </c>
      <c r="C72" s="0">
        <f>VLOOKUP(B72,'Таблицы'!C:D,2,0)</f>
      </c>
      <c r="D72" t="s" s="0">
        <v>60</v>
      </c>
      <c r="E72" t="s" s="0">
        <v>271</v>
      </c>
      <c r="F72" t="s">
        <v>272</v>
      </c>
      <c r="G72" t="s">
        <v>273</v>
      </c>
      <c r="H72" t="s">
        <v>65</v>
      </c>
      <c r="I72" t="s">
        <v>66</v>
      </c>
      <c r="J72" t="s">
        <v>67</v>
      </c>
      <c r="K72" t="s">
        <v>254</v>
      </c>
      <c r="L72" t="s">
        <v>55</v>
      </c>
      <c r="M72" t="s">
        <v>250</v>
      </c>
      <c r="Q72" t="s">
        <v>69</v>
      </c>
      <c r="R72" t="s">
        <v>55</v>
      </c>
      <c r="S72" t="s">
        <v>55</v>
      </c>
    </row>
    <row r="73">
      <c r="A73" s="0">
        <f>B73&amp;"."&amp;E73</f>
      </c>
      <c r="B73" t="s" s="0">
        <v>267</v>
      </c>
      <c r="C73" s="0">
        <f>VLOOKUP(B73,'Таблицы'!C:D,2,0)</f>
      </c>
      <c r="D73" t="s" s="0">
        <v>60</v>
      </c>
      <c r="E73" t="s" s="0">
        <v>274</v>
      </c>
      <c r="F73" t="s">
        <v>275</v>
      </c>
      <c r="G73" t="s">
        <v>276</v>
      </c>
      <c r="H73" t="s">
        <v>65</v>
      </c>
      <c r="I73" t="s">
        <v>66</v>
      </c>
      <c r="J73" t="s">
        <v>67</v>
      </c>
      <c r="K73" t="s">
        <v>254</v>
      </c>
      <c r="L73" t="s">
        <v>55</v>
      </c>
      <c r="M73" t="s">
        <v>250</v>
      </c>
      <c r="Q73" t="s">
        <v>69</v>
      </c>
      <c r="R73" t="s">
        <v>55</v>
      </c>
      <c r="S73" t="s">
        <v>55</v>
      </c>
    </row>
    <row r="74">
      <c r="A74" s="0">
        <f>B74&amp;"."&amp;E74</f>
      </c>
      <c r="B74" t="s" s="0">
        <v>267</v>
      </c>
      <c r="C74" s="0">
        <f>VLOOKUP(B74,'Таблицы'!C:D,2,0)</f>
      </c>
      <c r="D74" t="s" s="0">
        <v>104</v>
      </c>
      <c r="E74" t="s" s="0">
        <v>55</v>
      </c>
      <c r="F74" t="s">
        <v>55</v>
      </c>
      <c r="G74" t="s">
        <v>55</v>
      </c>
      <c r="H74" t="s">
        <v>105</v>
      </c>
      <c r="I74" t="s">
        <v>55</v>
      </c>
      <c r="J74" t="s">
        <v>55</v>
      </c>
      <c r="K74" t="s">
        <v>55</v>
      </c>
      <c r="L74" t="s">
        <v>55</v>
      </c>
      <c r="N74" t="s">
        <v>56</v>
      </c>
      <c r="Q74" t="s">
        <v>69</v>
      </c>
      <c r="R74" t="s">
        <v>55</v>
      </c>
      <c r="S74" t="s">
        <v>55</v>
      </c>
    </row>
    <row r="75">
      <c r="A75" s="0">
        <f>B75&amp;"."&amp;E75</f>
      </c>
      <c r="B75" t="s" s="0">
        <v>283</v>
      </c>
      <c r="C75" s="0">
        <f>VLOOKUP(B75,'Таблицы'!C:D,2,0)</f>
      </c>
      <c r="D75" t="s" s="0">
        <v>60</v>
      </c>
      <c r="E75" t="s" s="0">
        <v>91</v>
      </c>
      <c r="F75" t="s">
        <v>91</v>
      </c>
      <c r="G75" t="s">
        <v>286</v>
      </c>
      <c r="H75" t="s">
        <v>65</v>
      </c>
      <c r="I75" t="s">
        <v>66</v>
      </c>
      <c r="J75" t="s">
        <v>67</v>
      </c>
      <c r="K75" t="s">
        <v>254</v>
      </c>
      <c r="L75" t="s">
        <v>55</v>
      </c>
      <c r="M75" t="s">
        <v>285</v>
      </c>
      <c r="P75" t="s">
        <v>69</v>
      </c>
      <c r="Q75" t="s">
        <v>69</v>
      </c>
      <c r="R75" t="s">
        <v>55</v>
      </c>
      <c r="S75" t="s">
        <v>55</v>
      </c>
    </row>
    <row r="76">
      <c r="A76" s="0">
        <f>B76&amp;"."&amp;E76</f>
      </c>
      <c r="B76" t="s" s="0">
        <v>283</v>
      </c>
      <c r="C76" s="0">
        <f>VLOOKUP(B76,'Таблицы'!C:D,2,0)</f>
      </c>
      <c r="D76" t="s" s="0">
        <v>60</v>
      </c>
      <c r="E76" t="s" s="0">
        <v>95</v>
      </c>
      <c r="F76" t="s">
        <v>95</v>
      </c>
      <c r="G76" t="s">
        <v>94</v>
      </c>
      <c r="H76" t="s">
        <v>65</v>
      </c>
      <c r="I76" t="s">
        <v>66</v>
      </c>
      <c r="J76" t="s">
        <v>67</v>
      </c>
      <c r="K76" t="s">
        <v>96</v>
      </c>
      <c r="L76" t="s">
        <v>55</v>
      </c>
      <c r="M76" t="s">
        <v>94</v>
      </c>
      <c r="Q76" t="s">
        <v>69</v>
      </c>
      <c r="R76" t="s">
        <v>55</v>
      </c>
      <c r="S76" t="s">
        <v>55</v>
      </c>
    </row>
    <row r="77">
      <c r="A77" s="0">
        <f>B77&amp;"."&amp;E77</f>
      </c>
      <c r="B77" t="s" s="0">
        <v>283</v>
      </c>
      <c r="C77" s="0">
        <f>VLOOKUP(B77,'Таблицы'!C:D,2,0)</f>
      </c>
      <c r="D77" t="s" s="0">
        <v>104</v>
      </c>
      <c r="E77" t="s" s="0">
        <v>55</v>
      </c>
      <c r="F77" t="s">
        <v>55</v>
      </c>
      <c r="G77" t="s">
        <v>55</v>
      </c>
      <c r="H77" t="s">
        <v>105</v>
      </c>
      <c r="I77" t="s">
        <v>55</v>
      </c>
      <c r="J77" t="s">
        <v>55</v>
      </c>
      <c r="K77" t="s">
        <v>55</v>
      </c>
      <c r="L77" t="s">
        <v>55</v>
      </c>
      <c r="N77" t="s">
        <v>56</v>
      </c>
      <c r="Q77" t="s">
        <v>69</v>
      </c>
      <c r="R77" t="s">
        <v>55</v>
      </c>
      <c r="S77" t="s">
        <v>55</v>
      </c>
    </row>
    <row r="78">
      <c r="A78" s="0">
        <f>B78&amp;"."&amp;E78</f>
      </c>
      <c r="B78" t="s" s="0">
        <v>287</v>
      </c>
      <c r="C78" s="0">
        <f>VLOOKUP(B78,'Таблицы'!C:D,2,0)</f>
      </c>
      <c r="D78" t="s" s="0">
        <v>60</v>
      </c>
      <c r="E78" t="s" s="0">
        <v>91</v>
      </c>
      <c r="F78" t="s">
        <v>91</v>
      </c>
      <c r="G78" t="s">
        <v>290</v>
      </c>
      <c r="H78" t="s">
        <v>65</v>
      </c>
      <c r="I78" t="s">
        <v>66</v>
      </c>
      <c r="J78" t="s">
        <v>67</v>
      </c>
      <c r="K78" t="s">
        <v>254</v>
      </c>
      <c r="L78" t="s">
        <v>55</v>
      </c>
      <c r="M78" t="s">
        <v>289</v>
      </c>
      <c r="P78" t="s">
        <v>69</v>
      </c>
      <c r="Q78" t="s">
        <v>69</v>
      </c>
      <c r="R78" t="s">
        <v>55</v>
      </c>
      <c r="S78" t="s">
        <v>55</v>
      </c>
    </row>
    <row r="79">
      <c r="A79" s="0">
        <f>B79&amp;"."&amp;E79</f>
      </c>
      <c r="B79" t="s" s="0">
        <v>287</v>
      </c>
      <c r="C79" s="0">
        <f>VLOOKUP(B79,'Таблицы'!C:D,2,0)</f>
      </c>
      <c r="D79" t="s" s="0">
        <v>60</v>
      </c>
      <c r="E79" t="s" s="0">
        <v>95</v>
      </c>
      <c r="F79" t="s">
        <v>95</v>
      </c>
      <c r="G79" t="s">
        <v>94</v>
      </c>
      <c r="H79" t="s">
        <v>65</v>
      </c>
      <c r="I79" t="s">
        <v>66</v>
      </c>
      <c r="J79" t="s">
        <v>67</v>
      </c>
      <c r="K79" t="s">
        <v>96</v>
      </c>
      <c r="L79" t="s">
        <v>55</v>
      </c>
      <c r="M79" t="s">
        <v>94</v>
      </c>
      <c r="Q79" t="s">
        <v>69</v>
      </c>
      <c r="R79" t="s">
        <v>55</v>
      </c>
      <c r="S79" t="s">
        <v>55</v>
      </c>
    </row>
    <row r="80">
      <c r="A80" s="0">
        <f>B80&amp;"."&amp;E80</f>
      </c>
      <c r="B80" t="s" s="0">
        <v>287</v>
      </c>
      <c r="C80" s="0">
        <f>VLOOKUP(B80,'Таблицы'!C:D,2,0)</f>
      </c>
      <c r="D80" t="s" s="0">
        <v>104</v>
      </c>
      <c r="E80" t="s" s="0">
        <v>55</v>
      </c>
      <c r="F80" t="s">
        <v>55</v>
      </c>
      <c r="G80" t="s">
        <v>55</v>
      </c>
      <c r="H80" t="s">
        <v>105</v>
      </c>
      <c r="I80" t="s">
        <v>55</v>
      </c>
      <c r="J80" t="s">
        <v>55</v>
      </c>
      <c r="K80" t="s">
        <v>55</v>
      </c>
      <c r="L80" t="s">
        <v>55</v>
      </c>
      <c r="N80" t="s">
        <v>56</v>
      </c>
      <c r="Q80" t="s">
        <v>69</v>
      </c>
      <c r="R80" t="s">
        <v>55</v>
      </c>
      <c r="S80" t="s">
        <v>55</v>
      </c>
    </row>
    <row r="81">
      <c r="A81" s="0">
        <f>B81&amp;"."&amp;E81</f>
      </c>
      <c r="B81" t="s" s="0">
        <v>291</v>
      </c>
      <c r="C81" s="0">
        <f>VLOOKUP(B81,'Таблицы'!C:D,2,0)</f>
      </c>
      <c r="D81" t="s" s="0">
        <v>60</v>
      </c>
      <c r="E81" t="s" s="0">
        <v>91</v>
      </c>
      <c r="F81" t="s">
        <v>91</v>
      </c>
      <c r="G81" t="s">
        <v>295</v>
      </c>
      <c r="H81" t="s">
        <v>65</v>
      </c>
      <c r="I81" t="s">
        <v>66</v>
      </c>
      <c r="J81" t="s">
        <v>67</v>
      </c>
      <c r="K81" t="s">
        <v>254</v>
      </c>
      <c r="L81" t="s">
        <v>55</v>
      </c>
      <c r="M81" t="s">
        <v>294</v>
      </c>
      <c r="P81" t="s">
        <v>69</v>
      </c>
      <c r="Q81" t="s">
        <v>69</v>
      </c>
      <c r="R81" t="s">
        <v>55</v>
      </c>
      <c r="S81" t="s">
        <v>55</v>
      </c>
    </row>
    <row r="82">
      <c r="A82" s="0">
        <f>B82&amp;"."&amp;E82</f>
      </c>
      <c r="B82" t="s" s="0">
        <v>291</v>
      </c>
      <c r="C82" s="0">
        <f>VLOOKUP(B82,'Таблицы'!C:D,2,0)</f>
      </c>
      <c r="D82" t="s" s="0">
        <v>60</v>
      </c>
      <c r="E82" t="s" s="0">
        <v>95</v>
      </c>
      <c r="F82" t="s">
        <v>95</v>
      </c>
      <c r="G82" t="s">
        <v>94</v>
      </c>
      <c r="H82" t="s">
        <v>65</v>
      </c>
      <c r="I82" t="s">
        <v>66</v>
      </c>
      <c r="J82" t="s">
        <v>67</v>
      </c>
      <c r="K82" t="s">
        <v>96</v>
      </c>
      <c r="L82" t="s">
        <v>55</v>
      </c>
      <c r="M82" t="s">
        <v>94</v>
      </c>
      <c r="Q82" t="s">
        <v>69</v>
      </c>
      <c r="R82" t="s">
        <v>55</v>
      </c>
      <c r="S82" t="s">
        <v>55</v>
      </c>
    </row>
    <row r="83">
      <c r="A83" s="0">
        <f>B83&amp;"."&amp;E83</f>
      </c>
      <c r="B83" t="s" s="0">
        <v>291</v>
      </c>
      <c r="C83" s="0">
        <f>VLOOKUP(B83,'Таблицы'!C:D,2,0)</f>
      </c>
      <c r="D83" t="s" s="0">
        <v>60</v>
      </c>
      <c r="E83" t="s" s="0">
        <v>296</v>
      </c>
      <c r="F83" t="s">
        <v>297</v>
      </c>
      <c r="G83" t="s">
        <v>286</v>
      </c>
      <c r="H83" t="s">
        <v>65</v>
      </c>
      <c r="I83" t="s">
        <v>66</v>
      </c>
      <c r="J83" t="s">
        <v>67</v>
      </c>
      <c r="K83" t="s">
        <v>254</v>
      </c>
      <c r="L83" t="s">
        <v>55</v>
      </c>
      <c r="M83" t="s">
        <v>285</v>
      </c>
      <c r="R83" t="s">
        <v>55</v>
      </c>
      <c r="S83" t="s">
        <v>55</v>
      </c>
    </row>
    <row r="84">
      <c r="A84" s="0">
        <f>B84&amp;"."&amp;E84</f>
      </c>
      <c r="B84" t="s" s="0">
        <v>291</v>
      </c>
      <c r="C84" s="0">
        <f>VLOOKUP(B84,'Таблицы'!C:D,2,0)</f>
      </c>
      <c r="D84" t="s" s="0">
        <v>60</v>
      </c>
      <c r="E84" t="s" s="0">
        <v>298</v>
      </c>
      <c r="F84" t="s">
        <v>299</v>
      </c>
      <c r="G84" t="s">
        <v>290</v>
      </c>
      <c r="H84" t="s">
        <v>65</v>
      </c>
      <c r="I84" t="s">
        <v>66</v>
      </c>
      <c r="J84" t="s">
        <v>67</v>
      </c>
      <c r="K84" t="s">
        <v>254</v>
      </c>
      <c r="L84" t="s">
        <v>55</v>
      </c>
      <c r="M84" t="s">
        <v>289</v>
      </c>
      <c r="R84" t="s">
        <v>55</v>
      </c>
      <c r="S84" t="s">
        <v>55</v>
      </c>
    </row>
    <row r="85">
      <c r="A85" s="0">
        <f>B85&amp;"."&amp;E85</f>
      </c>
      <c r="B85" t="s" s="0">
        <v>291</v>
      </c>
      <c r="C85" s="0">
        <f>VLOOKUP(B85,'Таблицы'!C:D,2,0)</f>
      </c>
      <c r="D85" t="s" s="0">
        <v>104</v>
      </c>
      <c r="E85" t="s" s="0">
        <v>55</v>
      </c>
      <c r="F85" t="s">
        <v>55</v>
      </c>
      <c r="G85" t="s">
        <v>55</v>
      </c>
      <c r="H85" t="s">
        <v>105</v>
      </c>
      <c r="I85" t="s">
        <v>55</v>
      </c>
      <c r="J85" t="s">
        <v>55</v>
      </c>
      <c r="K85" t="s">
        <v>55</v>
      </c>
      <c r="L85" t="s">
        <v>55</v>
      </c>
      <c r="N85" t="s">
        <v>56</v>
      </c>
      <c r="Q85" t="s">
        <v>69</v>
      </c>
      <c r="R85" t="s">
        <v>55</v>
      </c>
      <c r="S85" t="s">
        <v>55</v>
      </c>
    </row>
    <row r="86">
      <c r="A86" s="0">
        <f>B86&amp;"."&amp;E86</f>
      </c>
      <c r="B86" t="s" s="0">
        <v>309</v>
      </c>
      <c r="C86" s="0">
        <f>VLOOKUP(B86,'Таблицы'!C:D,2,0)</f>
      </c>
      <c r="D86" t="s" s="0">
        <v>60</v>
      </c>
      <c r="E86" t="s" s="0">
        <v>91</v>
      </c>
      <c r="F86" t="s">
        <v>91</v>
      </c>
      <c r="G86" t="s">
        <v>313</v>
      </c>
      <c r="H86" t="s">
        <v>65</v>
      </c>
      <c r="I86" t="s">
        <v>66</v>
      </c>
      <c r="J86" t="s">
        <v>67</v>
      </c>
      <c r="K86" t="s">
        <v>135</v>
      </c>
      <c r="L86" t="s">
        <v>55</v>
      </c>
      <c r="M86" t="s">
        <v>312</v>
      </c>
      <c r="P86" t="s">
        <v>69</v>
      </c>
      <c r="Q86" t="s">
        <v>69</v>
      </c>
      <c r="R86" t="s">
        <v>55</v>
      </c>
      <c r="S86" t="s">
        <v>55</v>
      </c>
    </row>
    <row r="87">
      <c r="A87" s="0">
        <f>B87&amp;"."&amp;E87</f>
      </c>
      <c r="B87" t="s" s="0">
        <v>309</v>
      </c>
      <c r="C87" s="0">
        <f>VLOOKUP(B87,'Таблицы'!C:D,2,0)</f>
      </c>
      <c r="D87" t="s" s="0">
        <v>60</v>
      </c>
      <c r="E87" t="s" s="0">
        <v>95</v>
      </c>
      <c r="F87" t="s">
        <v>95</v>
      </c>
      <c r="G87" t="s">
        <v>94</v>
      </c>
      <c r="H87" t="s">
        <v>65</v>
      </c>
      <c r="I87" t="s">
        <v>66</v>
      </c>
      <c r="J87" t="s">
        <v>67</v>
      </c>
      <c r="K87" t="s">
        <v>96</v>
      </c>
      <c r="L87" t="s">
        <v>55</v>
      </c>
      <c r="M87" t="s">
        <v>94</v>
      </c>
      <c r="Q87" t="s">
        <v>69</v>
      </c>
      <c r="R87" t="s">
        <v>55</v>
      </c>
      <c r="S87" t="s">
        <v>55</v>
      </c>
    </row>
    <row r="88">
      <c r="A88" s="0">
        <f>B88&amp;"."&amp;E88</f>
      </c>
      <c r="B88" t="s" s="0">
        <v>309</v>
      </c>
      <c r="C88" s="0">
        <f>VLOOKUP(B88,'Таблицы'!C:D,2,0)</f>
      </c>
      <c r="D88" t="s" s="0">
        <v>104</v>
      </c>
      <c r="E88" t="s" s="0">
        <v>55</v>
      </c>
      <c r="F88" t="s">
        <v>55</v>
      </c>
      <c r="G88" t="s">
        <v>55</v>
      </c>
      <c r="H88" t="s">
        <v>105</v>
      </c>
      <c r="I88" t="s">
        <v>55</v>
      </c>
      <c r="J88" t="s">
        <v>55</v>
      </c>
      <c r="K88" t="s">
        <v>55</v>
      </c>
      <c r="L88" t="s">
        <v>55</v>
      </c>
      <c r="N88" t="s">
        <v>56</v>
      </c>
      <c r="Q88" t="s">
        <v>69</v>
      </c>
      <c r="R88" t="s">
        <v>55</v>
      </c>
      <c r="S88" t="s">
        <v>55</v>
      </c>
    </row>
    <row r="89">
      <c r="A89" s="0">
        <f>B89&amp;"."&amp;E89</f>
      </c>
      <c r="B89" t="s" s="0">
        <v>314</v>
      </c>
      <c r="C89" s="0">
        <f>VLOOKUP(B89,'Таблицы'!C:D,2,0)</f>
      </c>
      <c r="D89" t="s" s="0">
        <v>60</v>
      </c>
      <c r="E89" t="s" s="0">
        <v>91</v>
      </c>
      <c r="F89" t="s">
        <v>91</v>
      </c>
      <c r="G89" t="s">
        <v>318</v>
      </c>
      <c r="H89" t="s">
        <v>65</v>
      </c>
      <c r="I89" t="s">
        <v>66</v>
      </c>
      <c r="J89" t="s">
        <v>67</v>
      </c>
      <c r="K89" t="s">
        <v>68</v>
      </c>
      <c r="L89" t="s">
        <v>55</v>
      </c>
      <c r="M89" t="s">
        <v>317</v>
      </c>
      <c r="P89" t="s">
        <v>69</v>
      </c>
      <c r="Q89" t="s">
        <v>69</v>
      </c>
      <c r="R89" t="s">
        <v>55</v>
      </c>
      <c r="S89" t="s">
        <v>55</v>
      </c>
    </row>
    <row r="90">
      <c r="A90" s="0">
        <f>B90&amp;"."&amp;E90</f>
      </c>
      <c r="B90" t="s" s="0">
        <v>314</v>
      </c>
      <c r="C90" s="0">
        <f>VLOOKUP(B90,'Таблицы'!C:D,2,0)</f>
      </c>
      <c r="D90" t="s" s="0">
        <v>60</v>
      </c>
      <c r="E90" t="s" s="0">
        <v>95</v>
      </c>
      <c r="F90" t="s">
        <v>95</v>
      </c>
      <c r="G90" t="s">
        <v>94</v>
      </c>
      <c r="H90" t="s">
        <v>65</v>
      </c>
      <c r="I90" t="s">
        <v>66</v>
      </c>
      <c r="J90" t="s">
        <v>67</v>
      </c>
      <c r="K90" t="s">
        <v>96</v>
      </c>
      <c r="L90" t="s">
        <v>55</v>
      </c>
      <c r="M90" t="s">
        <v>94</v>
      </c>
      <c r="Q90" t="s">
        <v>69</v>
      </c>
      <c r="R90" t="s">
        <v>55</v>
      </c>
      <c r="S90" t="s">
        <v>55</v>
      </c>
    </row>
    <row r="91">
      <c r="A91" s="0">
        <f>B91&amp;"."&amp;E91</f>
      </c>
      <c r="B91" t="s" s="0">
        <v>314</v>
      </c>
      <c r="C91" s="0">
        <f>VLOOKUP(B91,'Таблицы'!C:D,2,0)</f>
      </c>
      <c r="D91" t="s" s="0">
        <v>104</v>
      </c>
      <c r="E91" t="s" s="0">
        <v>55</v>
      </c>
      <c r="F91" t="s">
        <v>55</v>
      </c>
      <c r="G91" t="s">
        <v>55</v>
      </c>
      <c r="H91" t="s">
        <v>105</v>
      </c>
      <c r="I91" t="s">
        <v>55</v>
      </c>
      <c r="J91" t="s">
        <v>55</v>
      </c>
      <c r="K91" t="s">
        <v>55</v>
      </c>
      <c r="L91" t="s">
        <v>55</v>
      </c>
      <c r="N91" t="s">
        <v>56</v>
      </c>
      <c r="Q91" t="s">
        <v>69</v>
      </c>
      <c r="R91" t="s">
        <v>55</v>
      </c>
      <c r="S91" t="s">
        <v>55</v>
      </c>
    </row>
    <row r="92">
      <c r="A92" s="0">
        <f>B92&amp;"."&amp;E92</f>
      </c>
      <c r="B92" t="s" s="0">
        <v>319</v>
      </c>
      <c r="C92" s="0">
        <f>VLOOKUP(B92,'Таблицы'!C:D,2,0)</f>
      </c>
      <c r="D92" t="s" s="0">
        <v>60</v>
      </c>
      <c r="E92" t="s" s="0">
        <v>91</v>
      </c>
      <c r="F92" t="s">
        <v>91</v>
      </c>
      <c r="G92" t="s">
        <v>322</v>
      </c>
      <c r="H92" t="s">
        <v>65</v>
      </c>
      <c r="I92" t="s">
        <v>66</v>
      </c>
      <c r="J92" t="s">
        <v>67</v>
      </c>
      <c r="K92" t="s">
        <v>254</v>
      </c>
      <c r="L92" t="s">
        <v>55</v>
      </c>
      <c r="M92" t="s">
        <v>321</v>
      </c>
      <c r="P92" t="s">
        <v>69</v>
      </c>
      <c r="Q92" t="s">
        <v>69</v>
      </c>
      <c r="R92" t="s">
        <v>55</v>
      </c>
      <c r="S92" t="s">
        <v>55</v>
      </c>
    </row>
    <row r="93">
      <c r="A93" s="0">
        <f>B93&amp;"."&amp;E93</f>
      </c>
      <c r="B93" t="s" s="0">
        <v>319</v>
      </c>
      <c r="C93" s="0">
        <f>VLOOKUP(B93,'Таблицы'!C:D,2,0)</f>
      </c>
      <c r="D93" t="s" s="0">
        <v>60</v>
      </c>
      <c r="E93" t="s" s="0">
        <v>95</v>
      </c>
      <c r="F93" t="s">
        <v>95</v>
      </c>
      <c r="G93" t="s">
        <v>94</v>
      </c>
      <c r="H93" t="s">
        <v>65</v>
      </c>
      <c r="I93" t="s">
        <v>66</v>
      </c>
      <c r="J93" t="s">
        <v>67</v>
      </c>
      <c r="K93" t="s">
        <v>96</v>
      </c>
      <c r="L93" t="s">
        <v>55</v>
      </c>
      <c r="M93" t="s">
        <v>94</v>
      </c>
      <c r="Q93" t="s">
        <v>69</v>
      </c>
      <c r="R93" t="s">
        <v>55</v>
      </c>
      <c r="S93" t="s">
        <v>55</v>
      </c>
    </row>
    <row r="94">
      <c r="A94" s="0">
        <f>B94&amp;"."&amp;E94</f>
      </c>
      <c r="B94" t="s" s="0">
        <v>319</v>
      </c>
      <c r="C94" s="0">
        <f>VLOOKUP(B94,'Таблицы'!C:D,2,0)</f>
      </c>
      <c r="D94" t="s" s="0">
        <v>104</v>
      </c>
      <c r="E94" t="s" s="0">
        <v>55</v>
      </c>
      <c r="F94" t="s">
        <v>55</v>
      </c>
      <c r="G94" t="s">
        <v>55</v>
      </c>
      <c r="H94" t="s">
        <v>105</v>
      </c>
      <c r="I94" t="s">
        <v>55</v>
      </c>
      <c r="J94" t="s">
        <v>55</v>
      </c>
      <c r="K94" t="s">
        <v>55</v>
      </c>
      <c r="L94" t="s">
        <v>55</v>
      </c>
      <c r="N94" t="s">
        <v>56</v>
      </c>
      <c r="Q94" t="s">
        <v>69</v>
      </c>
      <c r="R94" t="s">
        <v>55</v>
      </c>
      <c r="S94" t="s">
        <v>55</v>
      </c>
    </row>
    <row r="95">
      <c r="A95" s="0">
        <f>B95&amp;"."&amp;E95</f>
      </c>
      <c r="B95" t="s" s="0">
        <v>323</v>
      </c>
      <c r="C95" s="0">
        <f>VLOOKUP(B95,'Таблицы'!C:D,2,0)</f>
      </c>
      <c r="D95" t="s" s="0">
        <v>60</v>
      </c>
      <c r="E95" t="s" s="0">
        <v>91</v>
      </c>
      <c r="F95" t="s">
        <v>91</v>
      </c>
      <c r="G95" t="s">
        <v>326</v>
      </c>
      <c r="H95" t="s">
        <v>65</v>
      </c>
      <c r="I95" t="s">
        <v>66</v>
      </c>
      <c r="J95" t="s">
        <v>67</v>
      </c>
      <c r="K95" t="s">
        <v>254</v>
      </c>
      <c r="L95" t="s">
        <v>55</v>
      </c>
      <c r="M95" t="s">
        <v>325</v>
      </c>
      <c r="P95" t="s">
        <v>69</v>
      </c>
      <c r="Q95" t="s">
        <v>69</v>
      </c>
      <c r="R95" t="s">
        <v>55</v>
      </c>
      <c r="S95" t="s">
        <v>55</v>
      </c>
    </row>
    <row r="96">
      <c r="A96" s="0">
        <f>B96&amp;"."&amp;E96</f>
      </c>
      <c r="B96" t="s" s="0">
        <v>323</v>
      </c>
      <c r="C96" s="0">
        <f>VLOOKUP(B96,'Таблицы'!C:D,2,0)</f>
      </c>
      <c r="D96" t="s" s="0">
        <v>60</v>
      </c>
      <c r="E96" t="s" s="0">
        <v>95</v>
      </c>
      <c r="F96" t="s">
        <v>95</v>
      </c>
      <c r="G96" t="s">
        <v>94</v>
      </c>
      <c r="H96" t="s">
        <v>65</v>
      </c>
      <c r="I96" t="s">
        <v>66</v>
      </c>
      <c r="J96" t="s">
        <v>67</v>
      </c>
      <c r="K96" t="s">
        <v>96</v>
      </c>
      <c r="L96" t="s">
        <v>55</v>
      </c>
      <c r="M96" t="s">
        <v>94</v>
      </c>
      <c r="Q96" t="s">
        <v>69</v>
      </c>
      <c r="R96" t="s">
        <v>55</v>
      </c>
      <c r="S96" t="s">
        <v>55</v>
      </c>
    </row>
    <row r="97">
      <c r="A97" s="0">
        <f>B97&amp;"."&amp;E97</f>
      </c>
      <c r="B97" t="s" s="0">
        <v>323</v>
      </c>
      <c r="C97" s="0">
        <f>VLOOKUP(B97,'Таблицы'!C:D,2,0)</f>
      </c>
      <c r="D97" t="s" s="0">
        <v>104</v>
      </c>
      <c r="E97" t="s" s="0">
        <v>55</v>
      </c>
      <c r="F97" t="s">
        <v>55</v>
      </c>
      <c r="G97" t="s">
        <v>55</v>
      </c>
      <c r="H97" t="s">
        <v>105</v>
      </c>
      <c r="I97" t="s">
        <v>55</v>
      </c>
      <c r="J97" t="s">
        <v>55</v>
      </c>
      <c r="K97" t="s">
        <v>55</v>
      </c>
      <c r="L97" t="s">
        <v>55</v>
      </c>
      <c r="N97" t="s">
        <v>56</v>
      </c>
      <c r="Q97" t="s">
        <v>69</v>
      </c>
      <c r="R97" t="s">
        <v>55</v>
      </c>
      <c r="S97" t="s">
        <v>55</v>
      </c>
    </row>
    <row r="98">
      <c r="A98" s="0">
        <f>B98&amp;"."&amp;E98</f>
      </c>
      <c r="B98" t="s" s="0">
        <v>327</v>
      </c>
      <c r="C98" s="0">
        <f>VLOOKUP(B98,'Таблицы'!C:D,2,0)</f>
      </c>
      <c r="D98" t="s" s="0">
        <v>60</v>
      </c>
      <c r="E98" t="s" s="0">
        <v>330</v>
      </c>
      <c r="F98" t="s">
        <v>331</v>
      </c>
      <c r="G98" t="s">
        <v>326</v>
      </c>
      <c r="H98" t="s">
        <v>65</v>
      </c>
      <c r="I98" t="s">
        <v>66</v>
      </c>
      <c r="J98" t="s">
        <v>67</v>
      </c>
      <c r="K98" t="s">
        <v>254</v>
      </c>
      <c r="L98" t="s">
        <v>55</v>
      </c>
      <c r="M98" t="s">
        <v>325</v>
      </c>
      <c r="P98" t="s">
        <v>69</v>
      </c>
      <c r="Q98" t="s">
        <v>69</v>
      </c>
      <c r="R98" t="s">
        <v>55</v>
      </c>
      <c r="S98" t="s">
        <v>55</v>
      </c>
    </row>
    <row r="99">
      <c r="A99" s="0">
        <f>B99&amp;"."&amp;E99</f>
      </c>
      <c r="B99" t="s" s="0">
        <v>327</v>
      </c>
      <c r="C99" s="0">
        <f>VLOOKUP(B99,'Таблицы'!C:D,2,0)</f>
      </c>
      <c r="D99" t="s" s="0">
        <v>60</v>
      </c>
      <c r="E99" t="s" s="0">
        <v>333</v>
      </c>
      <c r="F99" t="s">
        <v>334</v>
      </c>
      <c r="G99" t="s">
        <v>335</v>
      </c>
      <c r="H99" t="s">
        <v>65</v>
      </c>
      <c r="I99" t="s">
        <v>66</v>
      </c>
      <c r="J99" t="s">
        <v>67</v>
      </c>
      <c r="K99" t="s">
        <v>68</v>
      </c>
      <c r="L99" t="s">
        <v>55</v>
      </c>
      <c r="M99" t="s">
        <v>332</v>
      </c>
      <c r="P99" t="s">
        <v>69</v>
      </c>
      <c r="Q99" t="s">
        <v>69</v>
      </c>
      <c r="R99" t="s">
        <v>55</v>
      </c>
      <c r="S99" t="s">
        <v>55</v>
      </c>
    </row>
    <row r="100">
      <c r="A100" s="0">
        <f>B100&amp;"."&amp;E100</f>
      </c>
      <c r="B100" t="s" s="0">
        <v>327</v>
      </c>
      <c r="C100" s="0">
        <f>VLOOKUP(B100,'Таблицы'!C:D,2,0)</f>
      </c>
      <c r="D100" t="s" s="0">
        <v>60</v>
      </c>
      <c r="E100" t="s" s="0">
        <v>95</v>
      </c>
      <c r="F100" t="s">
        <v>95</v>
      </c>
      <c r="G100" t="s">
        <v>94</v>
      </c>
      <c r="H100" t="s">
        <v>65</v>
      </c>
      <c r="I100" t="s">
        <v>66</v>
      </c>
      <c r="J100" t="s">
        <v>67</v>
      </c>
      <c r="K100" t="s">
        <v>96</v>
      </c>
      <c r="L100" t="s">
        <v>55</v>
      </c>
      <c r="M100" t="s">
        <v>94</v>
      </c>
      <c r="Q100" t="s">
        <v>69</v>
      </c>
      <c r="R100" t="s">
        <v>55</v>
      </c>
      <c r="S100" t="s">
        <v>55</v>
      </c>
    </row>
    <row r="101">
      <c r="A101" s="0">
        <f>B101&amp;"."&amp;E101</f>
      </c>
      <c r="B101" t="s" s="0">
        <v>327</v>
      </c>
      <c r="C101" s="0">
        <f>VLOOKUP(B101,'Таблицы'!C:D,2,0)</f>
      </c>
      <c r="D101" t="s" s="0">
        <v>104</v>
      </c>
      <c r="E101" t="s" s="0">
        <v>55</v>
      </c>
      <c r="F101" t="s">
        <v>55</v>
      </c>
      <c r="G101" t="s">
        <v>55</v>
      </c>
      <c r="H101" t="s">
        <v>105</v>
      </c>
      <c r="I101" t="s">
        <v>55</v>
      </c>
      <c r="J101" t="s">
        <v>55</v>
      </c>
      <c r="K101" t="s">
        <v>55</v>
      </c>
      <c r="L101" t="s">
        <v>55</v>
      </c>
      <c r="N101" t="s">
        <v>56</v>
      </c>
      <c r="Q101" t="s">
        <v>69</v>
      </c>
      <c r="R101" t="s">
        <v>55</v>
      </c>
      <c r="S101" t="s">
        <v>55</v>
      </c>
    </row>
    <row r="102">
      <c r="A102" s="0">
        <f>B102&amp;"."&amp;E102</f>
      </c>
      <c r="B102" t="s" s="0">
        <v>343</v>
      </c>
      <c r="C102" s="0">
        <f>VLOOKUP(B102,'Таблицы'!C:D,2,0)</f>
      </c>
      <c r="D102" t="s" s="0">
        <v>60</v>
      </c>
      <c r="E102" t="s" s="0">
        <v>91</v>
      </c>
      <c r="F102" t="s">
        <v>91</v>
      </c>
      <c r="G102" t="s">
        <v>346</v>
      </c>
      <c r="H102" t="s">
        <v>65</v>
      </c>
      <c r="I102" t="s">
        <v>66</v>
      </c>
      <c r="J102" t="s">
        <v>67</v>
      </c>
      <c r="K102" t="s">
        <v>347</v>
      </c>
      <c r="L102" t="s">
        <v>55</v>
      </c>
      <c r="M102" t="s">
        <v>345</v>
      </c>
      <c r="P102" t="s">
        <v>69</v>
      </c>
      <c r="Q102" t="s">
        <v>69</v>
      </c>
      <c r="R102" t="s">
        <v>55</v>
      </c>
      <c r="S102" t="s">
        <v>55</v>
      </c>
    </row>
    <row r="103">
      <c r="A103" s="0">
        <f>B103&amp;"."&amp;E103</f>
      </c>
      <c r="B103" t="s" s="0">
        <v>343</v>
      </c>
      <c r="C103" s="0">
        <f>VLOOKUP(B103,'Таблицы'!C:D,2,0)</f>
      </c>
      <c r="D103" t="s" s="0">
        <v>60</v>
      </c>
      <c r="E103" t="s" s="0">
        <v>95</v>
      </c>
      <c r="F103" t="s">
        <v>95</v>
      </c>
      <c r="G103" t="s">
        <v>94</v>
      </c>
      <c r="H103" t="s">
        <v>65</v>
      </c>
      <c r="I103" t="s">
        <v>66</v>
      </c>
      <c r="J103" t="s">
        <v>67</v>
      </c>
      <c r="K103" t="s">
        <v>96</v>
      </c>
      <c r="L103" t="s">
        <v>55</v>
      </c>
      <c r="M103" t="s">
        <v>94</v>
      </c>
      <c r="Q103" t="s">
        <v>69</v>
      </c>
      <c r="R103" t="s">
        <v>55</v>
      </c>
      <c r="S103" t="s">
        <v>55</v>
      </c>
    </row>
    <row r="104">
      <c r="A104" s="0">
        <f>B104&amp;"."&amp;E104</f>
      </c>
      <c r="B104" t="s" s="0">
        <v>343</v>
      </c>
      <c r="C104" s="0">
        <f>VLOOKUP(B104,'Таблицы'!C:D,2,0)</f>
      </c>
      <c r="D104" t="s" s="0">
        <v>60</v>
      </c>
      <c r="E104" t="s" s="0">
        <v>118</v>
      </c>
      <c r="F104" t="s">
        <v>119</v>
      </c>
      <c r="G104" t="s">
        <v>120</v>
      </c>
      <c r="H104" t="s">
        <v>65</v>
      </c>
      <c r="I104" t="s">
        <v>66</v>
      </c>
      <c r="J104" t="s">
        <v>67</v>
      </c>
      <c r="K104" t="s">
        <v>68</v>
      </c>
      <c r="L104" t="s">
        <v>55</v>
      </c>
      <c r="M104" t="s">
        <v>117</v>
      </c>
      <c r="Q104" t="s">
        <v>69</v>
      </c>
      <c r="R104" t="s">
        <v>55</v>
      </c>
      <c r="S104" t="s">
        <v>55</v>
      </c>
    </row>
    <row r="105">
      <c r="A105" s="0">
        <f>B105&amp;"."&amp;E105</f>
      </c>
      <c r="B105" t="s" s="0">
        <v>343</v>
      </c>
      <c r="C105" s="0">
        <f>VLOOKUP(B105,'Таблицы'!C:D,2,0)</f>
      </c>
      <c r="D105" t="s" s="0">
        <v>60</v>
      </c>
      <c r="E105" t="s" s="0">
        <v>348</v>
      </c>
      <c r="F105" t="s">
        <v>349</v>
      </c>
      <c r="G105" t="s">
        <v>180</v>
      </c>
      <c r="H105" t="s">
        <v>65</v>
      </c>
      <c r="I105" t="s">
        <v>66</v>
      </c>
      <c r="J105" t="s">
        <v>67</v>
      </c>
      <c r="K105" t="s">
        <v>181</v>
      </c>
      <c r="L105" t="s">
        <v>55</v>
      </c>
      <c r="M105" t="s">
        <v>179</v>
      </c>
      <c r="Q105" t="s">
        <v>69</v>
      </c>
      <c r="R105" t="s">
        <v>55</v>
      </c>
      <c r="S105" t="s">
        <v>55</v>
      </c>
    </row>
    <row r="106">
      <c r="A106" s="0">
        <f>B106&amp;"."&amp;E106</f>
      </c>
      <c r="B106" t="s" s="0">
        <v>343</v>
      </c>
      <c r="C106" s="0">
        <f>VLOOKUP(B106,'Таблицы'!C:D,2,0)</f>
      </c>
      <c r="D106" t="s" s="0">
        <v>104</v>
      </c>
      <c r="E106" t="s" s="0">
        <v>55</v>
      </c>
      <c r="F106" t="s">
        <v>55</v>
      </c>
      <c r="G106" t="s">
        <v>55</v>
      </c>
      <c r="H106" t="s">
        <v>105</v>
      </c>
      <c r="I106" t="s">
        <v>55</v>
      </c>
      <c r="J106" t="s">
        <v>55</v>
      </c>
      <c r="K106" t="s">
        <v>55</v>
      </c>
      <c r="L106" t="s">
        <v>55</v>
      </c>
      <c r="N106" t="s">
        <v>56</v>
      </c>
      <c r="Q106" t="s">
        <v>69</v>
      </c>
      <c r="R106" t="s">
        <v>55</v>
      </c>
      <c r="S106" t="s">
        <v>55</v>
      </c>
    </row>
    <row r="107">
      <c r="A107" s="0">
        <f>B107&amp;"."&amp;E107</f>
      </c>
      <c r="B107" t="s" s="0">
        <v>352</v>
      </c>
      <c r="C107" s="0">
        <f>VLOOKUP(B107,'Таблицы'!C:D,2,0)</f>
      </c>
      <c r="D107" t="s" s="0">
        <v>60</v>
      </c>
      <c r="E107" t="s" s="0">
        <v>91</v>
      </c>
      <c r="F107" t="s">
        <v>91</v>
      </c>
      <c r="G107" t="s">
        <v>355</v>
      </c>
      <c r="H107" t="s">
        <v>65</v>
      </c>
      <c r="I107" t="s">
        <v>66</v>
      </c>
      <c r="J107" t="s">
        <v>67</v>
      </c>
      <c r="K107" t="s">
        <v>135</v>
      </c>
      <c r="L107" t="s">
        <v>55</v>
      </c>
      <c r="M107" t="s">
        <v>354</v>
      </c>
      <c r="P107" t="s">
        <v>69</v>
      </c>
      <c r="Q107" t="s">
        <v>69</v>
      </c>
      <c r="R107" t="s">
        <v>55</v>
      </c>
      <c r="S107" t="s">
        <v>55</v>
      </c>
    </row>
    <row r="108">
      <c r="A108" s="0">
        <f>B108&amp;"."&amp;E108</f>
      </c>
      <c r="B108" t="s" s="0">
        <v>352</v>
      </c>
      <c r="C108" s="0">
        <f>VLOOKUP(B108,'Таблицы'!C:D,2,0)</f>
      </c>
      <c r="D108" t="s" s="0">
        <v>60</v>
      </c>
      <c r="E108" t="s" s="0">
        <v>95</v>
      </c>
      <c r="F108" t="s">
        <v>95</v>
      </c>
      <c r="G108" t="s">
        <v>94</v>
      </c>
      <c r="H108" t="s">
        <v>65</v>
      </c>
      <c r="I108" t="s">
        <v>66</v>
      </c>
      <c r="J108" t="s">
        <v>67</v>
      </c>
      <c r="K108" t="s">
        <v>96</v>
      </c>
      <c r="L108" t="s">
        <v>55</v>
      </c>
      <c r="M108" t="s">
        <v>94</v>
      </c>
      <c r="Q108" t="s">
        <v>69</v>
      </c>
      <c r="R108" t="s">
        <v>55</v>
      </c>
      <c r="S108" t="s">
        <v>55</v>
      </c>
    </row>
    <row r="109">
      <c r="A109" s="0">
        <f>B109&amp;"."&amp;E109</f>
      </c>
      <c r="B109" t="s" s="0">
        <v>352</v>
      </c>
      <c r="C109" s="0">
        <f>VLOOKUP(B109,'Таблицы'!C:D,2,0)</f>
      </c>
      <c r="D109" t="s" s="0">
        <v>60</v>
      </c>
      <c r="E109" t="s" s="0">
        <v>118</v>
      </c>
      <c r="F109" t="s">
        <v>119</v>
      </c>
      <c r="G109" t="s">
        <v>120</v>
      </c>
      <c r="H109" t="s">
        <v>65</v>
      </c>
      <c r="I109" t="s">
        <v>66</v>
      </c>
      <c r="J109" t="s">
        <v>67</v>
      </c>
      <c r="K109" t="s">
        <v>68</v>
      </c>
      <c r="L109" t="s">
        <v>55</v>
      </c>
      <c r="M109" t="s">
        <v>117</v>
      </c>
      <c r="Q109" t="s">
        <v>69</v>
      </c>
      <c r="R109" t="s">
        <v>55</v>
      </c>
      <c r="S109" t="s">
        <v>55</v>
      </c>
    </row>
    <row r="110">
      <c r="A110" s="0">
        <f>B110&amp;"."&amp;E110</f>
      </c>
      <c r="B110" t="s" s="0">
        <v>352</v>
      </c>
      <c r="C110" s="0">
        <f>VLOOKUP(B110,'Таблицы'!C:D,2,0)</f>
      </c>
      <c r="D110" t="s" s="0">
        <v>104</v>
      </c>
      <c r="E110" t="s" s="0">
        <v>55</v>
      </c>
      <c r="F110" t="s">
        <v>55</v>
      </c>
      <c r="G110" t="s">
        <v>55</v>
      </c>
      <c r="H110" t="s">
        <v>105</v>
      </c>
      <c r="I110" t="s">
        <v>55</v>
      </c>
      <c r="J110" t="s">
        <v>55</v>
      </c>
      <c r="K110" t="s">
        <v>55</v>
      </c>
      <c r="L110" t="s">
        <v>55</v>
      </c>
      <c r="N110" t="s">
        <v>56</v>
      </c>
      <c r="Q110" t="s">
        <v>69</v>
      </c>
      <c r="R110" t="s">
        <v>55</v>
      </c>
      <c r="S110" t="s">
        <v>55</v>
      </c>
    </row>
    <row r="111">
      <c r="A111" s="0">
        <f>B111&amp;"."&amp;E111</f>
      </c>
      <c r="B111" t="s" s="0">
        <v>356</v>
      </c>
      <c r="C111" s="0">
        <f>VLOOKUP(B111,'Таблицы'!C:D,2,0)</f>
      </c>
      <c r="D111" t="s" s="0">
        <v>60</v>
      </c>
      <c r="E111" t="s" s="0">
        <v>358</v>
      </c>
      <c r="F111" t="s">
        <v>359</v>
      </c>
      <c r="G111" t="s">
        <v>355</v>
      </c>
      <c r="H111" t="s">
        <v>65</v>
      </c>
      <c r="I111" t="s">
        <v>66</v>
      </c>
      <c r="J111" t="s">
        <v>67</v>
      </c>
      <c r="K111" t="s">
        <v>135</v>
      </c>
      <c r="L111" t="s">
        <v>55</v>
      </c>
      <c r="M111" t="s">
        <v>354</v>
      </c>
      <c r="P111" t="s">
        <v>69</v>
      </c>
      <c r="Q111" t="s">
        <v>69</v>
      </c>
      <c r="R111" t="s">
        <v>55</v>
      </c>
      <c r="S111" t="s">
        <v>55</v>
      </c>
    </row>
    <row r="112">
      <c r="A112" s="0">
        <f>B112&amp;"."&amp;E112</f>
      </c>
      <c r="B112" t="s" s="0">
        <v>356</v>
      </c>
      <c r="C112" s="0">
        <f>VLOOKUP(B112,'Таблицы'!C:D,2,0)</f>
      </c>
      <c r="D112" t="s" s="0">
        <v>60</v>
      </c>
      <c r="E112" t="s" s="0">
        <v>361</v>
      </c>
      <c r="F112" t="s">
        <v>362</v>
      </c>
      <c r="G112" t="s">
        <v>363</v>
      </c>
      <c r="H112" t="s">
        <v>65</v>
      </c>
      <c r="I112" t="s">
        <v>66</v>
      </c>
      <c r="J112" t="s">
        <v>67</v>
      </c>
      <c r="K112" t="s">
        <v>254</v>
      </c>
      <c r="L112" t="s">
        <v>55</v>
      </c>
      <c r="M112" t="s">
        <v>360</v>
      </c>
      <c r="P112" t="s">
        <v>69</v>
      </c>
      <c r="Q112" t="s">
        <v>69</v>
      </c>
      <c r="R112" t="s">
        <v>55</v>
      </c>
      <c r="S112" t="s">
        <v>55</v>
      </c>
    </row>
    <row r="113">
      <c r="A113" s="0">
        <f>B113&amp;"."&amp;E113</f>
      </c>
      <c r="B113" t="s" s="0">
        <v>356</v>
      </c>
      <c r="C113" s="0">
        <f>VLOOKUP(B113,'Таблицы'!C:D,2,0)</f>
      </c>
      <c r="D113" t="s" s="0">
        <v>60</v>
      </c>
      <c r="E113" t="s" s="0">
        <v>95</v>
      </c>
      <c r="F113" t="s">
        <v>95</v>
      </c>
      <c r="G113" t="s">
        <v>94</v>
      </c>
      <c r="H113" t="s">
        <v>65</v>
      </c>
      <c r="I113" t="s">
        <v>66</v>
      </c>
      <c r="J113" t="s">
        <v>67</v>
      </c>
      <c r="K113" t="s">
        <v>96</v>
      </c>
      <c r="L113" t="s">
        <v>55</v>
      </c>
      <c r="M113" t="s">
        <v>94</v>
      </c>
      <c r="Q113" t="s">
        <v>69</v>
      </c>
      <c r="R113" t="s">
        <v>55</v>
      </c>
      <c r="S113" t="s">
        <v>55</v>
      </c>
    </row>
    <row r="114">
      <c r="A114" s="0">
        <f>B114&amp;"."&amp;E114</f>
      </c>
      <c r="B114" t="s" s="0">
        <v>356</v>
      </c>
      <c r="C114" s="0">
        <f>VLOOKUP(B114,'Таблицы'!C:D,2,0)</f>
      </c>
      <c r="D114" t="s" s="0">
        <v>60</v>
      </c>
      <c r="E114" t="s" s="0">
        <v>118</v>
      </c>
      <c r="F114" t="s">
        <v>119</v>
      </c>
      <c r="G114" t="s">
        <v>120</v>
      </c>
      <c r="H114" t="s">
        <v>65</v>
      </c>
      <c r="I114" t="s">
        <v>66</v>
      </c>
      <c r="J114" t="s">
        <v>67</v>
      </c>
      <c r="K114" t="s">
        <v>68</v>
      </c>
      <c r="L114" t="s">
        <v>55</v>
      </c>
      <c r="M114" t="s">
        <v>117</v>
      </c>
      <c r="Q114" t="s">
        <v>69</v>
      </c>
      <c r="R114" t="s">
        <v>55</v>
      </c>
      <c r="S114" t="s">
        <v>55</v>
      </c>
    </row>
    <row r="115">
      <c r="A115" s="0">
        <f>B115&amp;"."&amp;E115</f>
      </c>
      <c r="B115" t="s" s="0">
        <v>356</v>
      </c>
      <c r="C115" s="0">
        <f>VLOOKUP(B115,'Таблицы'!C:D,2,0)</f>
      </c>
      <c r="D115" t="s" s="0">
        <v>104</v>
      </c>
      <c r="E115" t="s" s="0">
        <v>55</v>
      </c>
      <c r="F115" t="s">
        <v>55</v>
      </c>
      <c r="G115" t="s">
        <v>55</v>
      </c>
      <c r="H115" t="s">
        <v>105</v>
      </c>
      <c r="I115" t="s">
        <v>55</v>
      </c>
      <c r="J115" t="s">
        <v>55</v>
      </c>
      <c r="K115" t="s">
        <v>55</v>
      </c>
      <c r="L115" t="s">
        <v>55</v>
      </c>
      <c r="N115" t="s">
        <v>56</v>
      </c>
      <c r="Q115" t="s">
        <v>69</v>
      </c>
      <c r="R115" t="s">
        <v>55</v>
      </c>
      <c r="S115" t="s">
        <v>55</v>
      </c>
    </row>
    <row r="116">
      <c r="A116" s="0">
        <f>B116&amp;"."&amp;E116</f>
      </c>
      <c r="B116" t="s" s="0">
        <v>366</v>
      </c>
      <c r="C116" s="0">
        <f>VLOOKUP(B116,'Таблицы'!C:D,2,0)</f>
      </c>
      <c r="D116" t="s" s="0">
        <v>60</v>
      </c>
      <c r="E116" t="s" s="0">
        <v>91</v>
      </c>
      <c r="F116" t="s">
        <v>91</v>
      </c>
      <c r="G116" t="s">
        <v>370</v>
      </c>
      <c r="H116" t="s">
        <v>65</v>
      </c>
      <c r="I116" t="s">
        <v>66</v>
      </c>
      <c r="J116" t="s">
        <v>67</v>
      </c>
      <c r="K116" t="s">
        <v>68</v>
      </c>
      <c r="L116" t="s">
        <v>55</v>
      </c>
      <c r="M116" t="s">
        <v>369</v>
      </c>
      <c r="P116" t="s">
        <v>69</v>
      </c>
      <c r="Q116" t="s">
        <v>69</v>
      </c>
      <c r="R116" t="s">
        <v>55</v>
      </c>
      <c r="S116" t="s">
        <v>55</v>
      </c>
    </row>
    <row r="117">
      <c r="A117" s="0">
        <f>B117&amp;"."&amp;E117</f>
      </c>
      <c r="B117" t="s" s="0">
        <v>366</v>
      </c>
      <c r="C117" s="0">
        <f>VLOOKUP(B117,'Таблицы'!C:D,2,0)</f>
      </c>
      <c r="D117" t="s" s="0">
        <v>60</v>
      </c>
      <c r="E117" t="s" s="0">
        <v>95</v>
      </c>
      <c r="F117" t="s">
        <v>95</v>
      </c>
      <c r="G117" t="s">
        <v>94</v>
      </c>
      <c r="H117" t="s">
        <v>65</v>
      </c>
      <c r="I117" t="s">
        <v>66</v>
      </c>
      <c r="J117" t="s">
        <v>67</v>
      </c>
      <c r="K117" t="s">
        <v>96</v>
      </c>
      <c r="L117" t="s">
        <v>55</v>
      </c>
      <c r="M117" t="s">
        <v>94</v>
      </c>
      <c r="Q117" t="s">
        <v>69</v>
      </c>
      <c r="R117" t="s">
        <v>55</v>
      </c>
      <c r="S117" t="s">
        <v>55</v>
      </c>
    </row>
    <row r="118">
      <c r="A118" s="0">
        <f>B118&amp;"."&amp;E118</f>
      </c>
      <c r="B118" t="s" s="0">
        <v>366</v>
      </c>
      <c r="C118" s="0">
        <f>VLOOKUP(B118,'Таблицы'!C:D,2,0)</f>
      </c>
      <c r="D118" t="s" s="0">
        <v>60</v>
      </c>
      <c r="E118" t="s" s="0">
        <v>118</v>
      </c>
      <c r="F118" t="s">
        <v>119</v>
      </c>
      <c r="G118" t="s">
        <v>120</v>
      </c>
      <c r="H118" t="s">
        <v>65</v>
      </c>
      <c r="I118" t="s">
        <v>66</v>
      </c>
      <c r="J118" t="s">
        <v>67</v>
      </c>
      <c r="K118" t="s">
        <v>68</v>
      </c>
      <c r="L118" t="s">
        <v>55</v>
      </c>
      <c r="M118" t="s">
        <v>117</v>
      </c>
      <c r="Q118" t="s">
        <v>69</v>
      </c>
      <c r="R118" t="s">
        <v>55</v>
      </c>
      <c r="S118" t="s">
        <v>55</v>
      </c>
    </row>
    <row r="119">
      <c r="A119" s="0">
        <f>B119&amp;"."&amp;E119</f>
      </c>
      <c r="B119" t="s" s="0">
        <v>366</v>
      </c>
      <c r="C119" s="0">
        <f>VLOOKUP(B119,'Таблицы'!C:D,2,0)</f>
      </c>
      <c r="D119" t="s" s="0">
        <v>60</v>
      </c>
      <c r="E119" t="s" s="0">
        <v>372</v>
      </c>
      <c r="F119" t="s">
        <v>373</v>
      </c>
      <c r="G119" t="s">
        <v>374</v>
      </c>
      <c r="H119" t="s">
        <v>65</v>
      </c>
      <c r="I119" t="s">
        <v>66</v>
      </c>
      <c r="J119" t="s">
        <v>67</v>
      </c>
      <c r="K119" t="s">
        <v>135</v>
      </c>
      <c r="L119" t="s">
        <v>55</v>
      </c>
      <c r="M119" t="s">
        <v>371</v>
      </c>
      <c r="Q119" t="s">
        <v>69</v>
      </c>
      <c r="R119" t="s">
        <v>55</v>
      </c>
      <c r="S119" t="s">
        <v>55</v>
      </c>
    </row>
    <row r="120">
      <c r="A120" s="0">
        <f>B120&amp;"."&amp;E120</f>
      </c>
      <c r="B120" t="s" s="0">
        <v>366</v>
      </c>
      <c r="C120" s="0">
        <f>VLOOKUP(B120,'Таблицы'!C:D,2,0)</f>
      </c>
      <c r="D120" t="s" s="0">
        <v>104</v>
      </c>
      <c r="E120" t="s" s="0">
        <v>55</v>
      </c>
      <c r="F120" t="s">
        <v>55</v>
      </c>
      <c r="G120" t="s">
        <v>55</v>
      </c>
      <c r="H120" t="s">
        <v>105</v>
      </c>
      <c r="I120" t="s">
        <v>55</v>
      </c>
      <c r="J120" t="s">
        <v>55</v>
      </c>
      <c r="K120" t="s">
        <v>55</v>
      </c>
      <c r="L120" t="s">
        <v>55</v>
      </c>
      <c r="N120" t="s">
        <v>56</v>
      </c>
      <c r="Q120" t="s">
        <v>69</v>
      </c>
      <c r="R120" t="s">
        <v>55</v>
      </c>
      <c r="S120" t="s">
        <v>55</v>
      </c>
    </row>
    <row r="121">
      <c r="A121" s="0">
        <f>B121&amp;"."&amp;E121</f>
      </c>
      <c r="B121" t="s" s="0">
        <v>376</v>
      </c>
      <c r="C121" s="0">
        <f>VLOOKUP(B121,'Таблицы'!C:D,2,0)</f>
      </c>
      <c r="D121" t="s" s="0">
        <v>60</v>
      </c>
      <c r="E121" t="s" s="0">
        <v>91</v>
      </c>
      <c r="F121" t="s">
        <v>91</v>
      </c>
      <c r="G121" t="s">
        <v>374</v>
      </c>
      <c r="H121" t="s">
        <v>65</v>
      </c>
      <c r="I121" t="s">
        <v>66</v>
      </c>
      <c r="J121" t="s">
        <v>67</v>
      </c>
      <c r="K121" t="s">
        <v>135</v>
      </c>
      <c r="L121" t="s">
        <v>55</v>
      </c>
      <c r="M121" t="s">
        <v>371</v>
      </c>
      <c r="P121" t="s">
        <v>69</v>
      </c>
      <c r="Q121" t="s">
        <v>69</v>
      </c>
      <c r="R121" t="s">
        <v>55</v>
      </c>
      <c r="S121" t="s">
        <v>55</v>
      </c>
    </row>
    <row r="122">
      <c r="A122" s="0">
        <f>B122&amp;"."&amp;E122</f>
      </c>
      <c r="B122" t="s" s="0">
        <v>376</v>
      </c>
      <c r="C122" s="0">
        <f>VLOOKUP(B122,'Таблицы'!C:D,2,0)</f>
      </c>
      <c r="D122" t="s" s="0">
        <v>60</v>
      </c>
      <c r="E122" t="s" s="0">
        <v>95</v>
      </c>
      <c r="F122" t="s">
        <v>95</v>
      </c>
      <c r="G122" t="s">
        <v>94</v>
      </c>
      <c r="H122" t="s">
        <v>65</v>
      </c>
      <c r="I122" t="s">
        <v>66</v>
      </c>
      <c r="J122" t="s">
        <v>67</v>
      </c>
      <c r="K122" t="s">
        <v>96</v>
      </c>
      <c r="L122" t="s">
        <v>55</v>
      </c>
      <c r="M122" t="s">
        <v>94</v>
      </c>
      <c r="Q122" t="s">
        <v>69</v>
      </c>
      <c r="R122" t="s">
        <v>55</v>
      </c>
      <c r="S122" t="s">
        <v>55</v>
      </c>
    </row>
    <row r="123">
      <c r="A123" s="0">
        <f>B123&amp;"."&amp;E123</f>
      </c>
      <c r="B123" t="s" s="0">
        <v>376</v>
      </c>
      <c r="C123" s="0">
        <f>VLOOKUP(B123,'Таблицы'!C:D,2,0)</f>
      </c>
      <c r="D123" t="s" s="0">
        <v>60</v>
      </c>
      <c r="E123" t="s" s="0">
        <v>383</v>
      </c>
      <c r="F123" t="s">
        <v>384</v>
      </c>
      <c r="G123" t="s">
        <v>92</v>
      </c>
      <c r="H123" t="s">
        <v>65</v>
      </c>
      <c r="I123" t="s">
        <v>66</v>
      </c>
      <c r="J123" t="s">
        <v>67</v>
      </c>
      <c r="K123" t="s">
        <v>93</v>
      </c>
      <c r="L123" t="s">
        <v>55</v>
      </c>
      <c r="M123" t="s">
        <v>90</v>
      </c>
      <c r="Q123" t="s">
        <v>69</v>
      </c>
      <c r="R123" t="s">
        <v>55</v>
      </c>
      <c r="S123" t="s">
        <v>55</v>
      </c>
    </row>
    <row r="124">
      <c r="A124" s="0">
        <f>B124&amp;"."&amp;E124</f>
      </c>
      <c r="B124" t="s" s="0">
        <v>376</v>
      </c>
      <c r="C124" s="0">
        <f>VLOOKUP(B124,'Таблицы'!C:D,2,0)</f>
      </c>
      <c r="D124" t="s" s="0">
        <v>60</v>
      </c>
      <c r="E124" t="s" s="0">
        <v>101</v>
      </c>
      <c r="F124" t="s">
        <v>102</v>
      </c>
      <c r="G124" t="s">
        <v>103</v>
      </c>
      <c r="H124" t="s">
        <v>65</v>
      </c>
      <c r="I124" t="s">
        <v>66</v>
      </c>
      <c r="J124" t="s">
        <v>67</v>
      </c>
      <c r="K124" t="s">
        <v>93</v>
      </c>
      <c r="L124" t="s">
        <v>55</v>
      </c>
      <c r="M124" t="s">
        <v>100</v>
      </c>
      <c r="Q124" t="s">
        <v>69</v>
      </c>
      <c r="R124" t="s">
        <v>55</v>
      </c>
      <c r="S124" t="s">
        <v>55</v>
      </c>
    </row>
    <row r="125">
      <c r="A125" s="0">
        <f>B125&amp;"."&amp;E125</f>
      </c>
      <c r="B125" t="s" s="0">
        <v>376</v>
      </c>
      <c r="C125" s="0">
        <f>VLOOKUP(B125,'Таблицы'!C:D,2,0)</f>
      </c>
      <c r="D125" t="s" s="0">
        <v>60</v>
      </c>
      <c r="E125" t="s" s="0">
        <v>385</v>
      </c>
      <c r="F125" t="s">
        <v>386</v>
      </c>
      <c r="G125" t="s">
        <v>115</v>
      </c>
      <c r="H125" t="s">
        <v>65</v>
      </c>
      <c r="I125" t="s">
        <v>66</v>
      </c>
      <c r="J125" t="s">
        <v>67</v>
      </c>
      <c r="K125" t="s">
        <v>116</v>
      </c>
      <c r="L125" t="s">
        <v>55</v>
      </c>
      <c r="M125" t="s">
        <v>114</v>
      </c>
      <c r="Q125" t="s">
        <v>69</v>
      </c>
      <c r="R125" t="s">
        <v>55</v>
      </c>
      <c r="S125" t="s">
        <v>55</v>
      </c>
    </row>
    <row r="126">
      <c r="A126" s="0">
        <f>B126&amp;"."&amp;E126</f>
      </c>
      <c r="B126" t="s" s="0">
        <v>376</v>
      </c>
      <c r="C126" s="0">
        <f>VLOOKUP(B126,'Таблицы'!C:D,2,0)</f>
      </c>
      <c r="D126" t="s" s="0">
        <v>60</v>
      </c>
      <c r="E126" t="s" s="0">
        <v>248</v>
      </c>
      <c r="F126" t="s">
        <v>249</v>
      </c>
      <c r="G126" t="s">
        <v>245</v>
      </c>
      <c r="H126" t="s">
        <v>65</v>
      </c>
      <c r="I126" t="s">
        <v>66</v>
      </c>
      <c r="J126" t="s">
        <v>67</v>
      </c>
      <c r="K126" t="s">
        <v>135</v>
      </c>
      <c r="L126" t="s">
        <v>55</v>
      </c>
      <c r="M126" t="s">
        <v>244</v>
      </c>
      <c r="Q126" t="s">
        <v>69</v>
      </c>
      <c r="R126" t="s">
        <v>55</v>
      </c>
      <c r="S126" t="s">
        <v>55</v>
      </c>
    </row>
    <row r="127">
      <c r="A127" s="0">
        <f>B127&amp;"."&amp;E127</f>
      </c>
      <c r="B127" t="s" s="0">
        <v>376</v>
      </c>
      <c r="C127" s="0">
        <f>VLOOKUP(B127,'Таблицы'!C:D,2,0)</f>
      </c>
      <c r="D127" t="s" s="0">
        <v>60</v>
      </c>
      <c r="E127" t="s" s="0">
        <v>388</v>
      </c>
      <c r="F127" t="s">
        <v>389</v>
      </c>
      <c r="G127" t="s">
        <v>390</v>
      </c>
      <c r="H127" t="s">
        <v>65</v>
      </c>
      <c r="I127" t="s">
        <v>66</v>
      </c>
      <c r="J127" t="s">
        <v>67</v>
      </c>
      <c r="K127" t="s">
        <v>213</v>
      </c>
      <c r="L127" t="s">
        <v>55</v>
      </c>
      <c r="M127" t="s">
        <v>387</v>
      </c>
      <c r="Q127" t="s">
        <v>69</v>
      </c>
      <c r="R127" t="s">
        <v>55</v>
      </c>
      <c r="S127" t="s">
        <v>55</v>
      </c>
    </row>
    <row r="128">
      <c r="A128" s="0">
        <f>B128&amp;"."&amp;E128</f>
      </c>
      <c r="B128" t="s" s="0">
        <v>376</v>
      </c>
      <c r="C128" s="0">
        <f>VLOOKUP(B128,'Таблицы'!C:D,2,0)</f>
      </c>
      <c r="D128" t="s" s="0">
        <v>60</v>
      </c>
      <c r="E128" t="s" s="0">
        <v>392</v>
      </c>
      <c r="F128" t="s">
        <v>393</v>
      </c>
      <c r="G128" t="s">
        <v>394</v>
      </c>
      <c r="H128" t="s">
        <v>65</v>
      </c>
      <c r="I128" t="s">
        <v>66</v>
      </c>
      <c r="J128" t="s">
        <v>67</v>
      </c>
      <c r="K128" t="s">
        <v>135</v>
      </c>
      <c r="L128" t="s">
        <v>55</v>
      </c>
      <c r="M128" t="s">
        <v>391</v>
      </c>
      <c r="Q128" t="s">
        <v>69</v>
      </c>
      <c r="R128" t="s">
        <v>55</v>
      </c>
      <c r="S128" t="s">
        <v>55</v>
      </c>
    </row>
    <row r="129">
      <c r="A129" s="0">
        <f>B129&amp;"."&amp;E129</f>
      </c>
      <c r="B129" t="s" s="0">
        <v>376</v>
      </c>
      <c r="C129" s="0">
        <f>VLOOKUP(B129,'Таблицы'!C:D,2,0)</f>
      </c>
      <c r="D129" t="s" s="0">
        <v>104</v>
      </c>
      <c r="E129" t="s" s="0">
        <v>55</v>
      </c>
      <c r="F129" t="s">
        <v>55</v>
      </c>
      <c r="G129" t="s">
        <v>55</v>
      </c>
      <c r="H129" t="s">
        <v>105</v>
      </c>
      <c r="I129" t="s">
        <v>55</v>
      </c>
      <c r="J129" t="s">
        <v>55</v>
      </c>
      <c r="K129" t="s">
        <v>55</v>
      </c>
      <c r="L129" t="s">
        <v>55</v>
      </c>
      <c r="N129" t="s">
        <v>56</v>
      </c>
      <c r="Q129" t="s">
        <v>69</v>
      </c>
      <c r="R129" t="s">
        <v>55</v>
      </c>
      <c r="S129" t="s">
        <v>55</v>
      </c>
    </row>
    <row r="130">
      <c r="A130" s="0">
        <f>B130&amp;"."&amp;E130</f>
      </c>
      <c r="B130" t="s" s="0">
        <v>409</v>
      </c>
      <c r="C130" s="0">
        <f>VLOOKUP(B130,'Таблицы'!C:D,2,0)</f>
      </c>
      <c r="D130" t="s" s="0">
        <v>60</v>
      </c>
      <c r="E130" t="s" s="0">
        <v>372</v>
      </c>
      <c r="F130" t="s">
        <v>373</v>
      </c>
      <c r="G130" t="s">
        <v>374</v>
      </c>
      <c r="H130" t="s">
        <v>65</v>
      </c>
      <c r="I130" t="s">
        <v>66</v>
      </c>
      <c r="J130" t="s">
        <v>67</v>
      </c>
      <c r="K130" t="s">
        <v>135</v>
      </c>
      <c r="L130" t="s">
        <v>55</v>
      </c>
      <c r="M130" t="s">
        <v>371</v>
      </c>
      <c r="P130" t="s">
        <v>69</v>
      </c>
      <c r="Q130" t="s">
        <v>69</v>
      </c>
      <c r="R130" t="s">
        <v>55</v>
      </c>
      <c r="S130" t="s">
        <v>55</v>
      </c>
    </row>
    <row r="131">
      <c r="A131" s="0">
        <f>B131&amp;"."&amp;E131</f>
      </c>
      <c r="B131" t="s" s="0">
        <v>409</v>
      </c>
      <c r="C131" s="0">
        <f>VLOOKUP(B131,'Таблицы'!C:D,2,0)</f>
      </c>
      <c r="D131" t="s" s="0">
        <v>60</v>
      </c>
      <c r="E131" t="s" s="0">
        <v>229</v>
      </c>
      <c r="F131" t="s">
        <v>230</v>
      </c>
      <c r="G131" t="s">
        <v>206</v>
      </c>
      <c r="H131" t="s">
        <v>65</v>
      </c>
      <c r="I131" t="s">
        <v>66</v>
      </c>
      <c r="J131" t="s">
        <v>67</v>
      </c>
      <c r="K131" t="s">
        <v>135</v>
      </c>
      <c r="L131" t="s">
        <v>55</v>
      </c>
      <c r="M131" t="s">
        <v>205</v>
      </c>
      <c r="P131" t="s">
        <v>69</v>
      </c>
      <c r="Q131" t="s">
        <v>69</v>
      </c>
      <c r="R131" t="s">
        <v>55</v>
      </c>
      <c r="S131" t="s">
        <v>55</v>
      </c>
    </row>
    <row r="132">
      <c r="A132" s="0">
        <f>B132&amp;"."&amp;E132</f>
      </c>
      <c r="B132" t="s" s="0">
        <v>409</v>
      </c>
      <c r="C132" s="0">
        <f>VLOOKUP(B132,'Таблицы'!C:D,2,0)</f>
      </c>
      <c r="D132" t="s" s="0">
        <v>104</v>
      </c>
      <c r="E132" t="s" s="0">
        <v>55</v>
      </c>
      <c r="F132" t="s">
        <v>55</v>
      </c>
      <c r="G132" t="s">
        <v>55</v>
      </c>
      <c r="H132" t="s">
        <v>105</v>
      </c>
      <c r="I132" t="s">
        <v>55</v>
      </c>
      <c r="J132" t="s">
        <v>55</v>
      </c>
      <c r="K132" t="s">
        <v>55</v>
      </c>
      <c r="L132" t="s">
        <v>55</v>
      </c>
      <c r="N132" t="s">
        <v>56</v>
      </c>
      <c r="Q132" t="s">
        <v>69</v>
      </c>
      <c r="R132" t="s">
        <v>55</v>
      </c>
      <c r="S132" t="s">
        <v>55</v>
      </c>
    </row>
    <row r="133">
      <c r="A133" s="0">
        <f>B133&amp;"."&amp;E133</f>
      </c>
      <c r="B133" t="s" s="0">
        <v>404</v>
      </c>
      <c r="C133" s="0">
        <f>VLOOKUP(B133,'Таблицы'!C:D,2,0)</f>
      </c>
      <c r="D133" t="s" s="0">
        <v>60</v>
      </c>
      <c r="E133" t="s" s="0">
        <v>91</v>
      </c>
      <c r="F133" t="s">
        <v>91</v>
      </c>
      <c r="G133" t="s">
        <v>390</v>
      </c>
      <c r="H133" t="s">
        <v>65</v>
      </c>
      <c r="I133" t="s">
        <v>66</v>
      </c>
      <c r="J133" t="s">
        <v>67</v>
      </c>
      <c r="K133" t="s">
        <v>213</v>
      </c>
      <c r="L133" t="s">
        <v>55</v>
      </c>
      <c r="M133" t="s">
        <v>387</v>
      </c>
      <c r="P133" t="s">
        <v>69</v>
      </c>
      <c r="Q133" t="s">
        <v>69</v>
      </c>
      <c r="R133" t="s">
        <v>55</v>
      </c>
      <c r="S133" t="s">
        <v>55</v>
      </c>
    </row>
    <row r="134">
      <c r="A134" s="0">
        <f>B134&amp;"."&amp;E134</f>
      </c>
      <c r="B134" t="s" s="0">
        <v>404</v>
      </c>
      <c r="C134" s="0">
        <f>VLOOKUP(B134,'Таблицы'!C:D,2,0)</f>
      </c>
      <c r="D134" t="s" s="0">
        <v>60</v>
      </c>
      <c r="E134" t="s" s="0">
        <v>95</v>
      </c>
      <c r="F134" t="s">
        <v>95</v>
      </c>
      <c r="G134" t="s">
        <v>94</v>
      </c>
      <c r="H134" t="s">
        <v>65</v>
      </c>
      <c r="I134" t="s">
        <v>66</v>
      </c>
      <c r="J134" t="s">
        <v>67</v>
      </c>
      <c r="K134" t="s">
        <v>96</v>
      </c>
      <c r="L134" t="s">
        <v>55</v>
      </c>
      <c r="M134" t="s">
        <v>94</v>
      </c>
      <c r="Q134" t="s">
        <v>69</v>
      </c>
      <c r="R134" t="s">
        <v>55</v>
      </c>
      <c r="S134" t="s">
        <v>55</v>
      </c>
    </row>
    <row r="135">
      <c r="A135" s="0">
        <f>B135&amp;"."&amp;E135</f>
      </c>
      <c r="B135" t="s" s="0">
        <v>404</v>
      </c>
      <c r="C135" s="0">
        <f>VLOOKUP(B135,'Таблицы'!C:D,2,0)</f>
      </c>
      <c r="D135" t="s" s="0">
        <v>104</v>
      </c>
      <c r="E135" t="s" s="0">
        <v>55</v>
      </c>
      <c r="F135" t="s">
        <v>55</v>
      </c>
      <c r="G135" t="s">
        <v>55</v>
      </c>
      <c r="H135" t="s">
        <v>105</v>
      </c>
      <c r="I135" t="s">
        <v>55</v>
      </c>
      <c r="J135" t="s">
        <v>55</v>
      </c>
      <c r="K135" t="s">
        <v>55</v>
      </c>
      <c r="L135" t="s">
        <v>55</v>
      </c>
      <c r="N135" t="s">
        <v>56</v>
      </c>
      <c r="Q135" t="s">
        <v>69</v>
      </c>
      <c r="R135" t="s">
        <v>55</v>
      </c>
      <c r="S135" t="s">
        <v>55</v>
      </c>
    </row>
    <row r="136">
      <c r="A136" s="0">
        <f>B136&amp;"."&amp;E136</f>
      </c>
      <c r="B136" t="s" s="0">
        <v>407</v>
      </c>
      <c r="C136" s="0">
        <f>VLOOKUP(B136,'Таблицы'!C:D,2,0)</f>
      </c>
      <c r="D136" t="s" s="0">
        <v>60</v>
      </c>
      <c r="E136" t="s" s="0">
        <v>91</v>
      </c>
      <c r="F136" t="s">
        <v>91</v>
      </c>
      <c r="G136" t="s">
        <v>394</v>
      </c>
      <c r="H136" t="s">
        <v>65</v>
      </c>
      <c r="I136" t="s">
        <v>66</v>
      </c>
      <c r="J136" t="s">
        <v>67</v>
      </c>
      <c r="K136" t="s">
        <v>135</v>
      </c>
      <c r="L136" t="s">
        <v>55</v>
      </c>
      <c r="M136" t="s">
        <v>391</v>
      </c>
      <c r="P136" t="s">
        <v>69</v>
      </c>
      <c r="Q136" t="s">
        <v>69</v>
      </c>
      <c r="R136" t="s">
        <v>55</v>
      </c>
      <c r="S136" t="s">
        <v>55</v>
      </c>
    </row>
    <row r="137">
      <c r="A137" s="0">
        <f>B137&amp;"."&amp;E137</f>
      </c>
      <c r="B137" t="s" s="0">
        <v>407</v>
      </c>
      <c r="C137" s="0">
        <f>VLOOKUP(B137,'Таблицы'!C:D,2,0)</f>
      </c>
      <c r="D137" t="s" s="0">
        <v>60</v>
      </c>
      <c r="E137" t="s" s="0">
        <v>95</v>
      </c>
      <c r="F137" t="s">
        <v>95</v>
      </c>
      <c r="G137" t="s">
        <v>94</v>
      </c>
      <c r="H137" t="s">
        <v>65</v>
      </c>
      <c r="I137" t="s">
        <v>66</v>
      </c>
      <c r="J137" t="s">
        <v>67</v>
      </c>
      <c r="K137" t="s">
        <v>96</v>
      </c>
      <c r="L137" t="s">
        <v>55</v>
      </c>
      <c r="M137" t="s">
        <v>94</v>
      </c>
      <c r="Q137" t="s">
        <v>69</v>
      </c>
      <c r="R137" t="s">
        <v>55</v>
      </c>
      <c r="S137" t="s">
        <v>55</v>
      </c>
    </row>
    <row r="138">
      <c r="A138" s="0">
        <f>B138&amp;"."&amp;E138</f>
      </c>
      <c r="B138" t="s" s="0">
        <v>407</v>
      </c>
      <c r="C138" s="0">
        <f>VLOOKUP(B138,'Таблицы'!C:D,2,0)</f>
      </c>
      <c r="D138" t="s" s="0">
        <v>104</v>
      </c>
      <c r="E138" t="s" s="0">
        <v>55</v>
      </c>
      <c r="F138" t="s">
        <v>55</v>
      </c>
      <c r="G138" t="s">
        <v>55</v>
      </c>
      <c r="H138" t="s">
        <v>105</v>
      </c>
      <c r="I138" t="s">
        <v>55</v>
      </c>
      <c r="J138" t="s">
        <v>55</v>
      </c>
      <c r="K138" t="s">
        <v>55</v>
      </c>
      <c r="L138" t="s">
        <v>55</v>
      </c>
      <c r="N138" t="s">
        <v>56</v>
      </c>
      <c r="Q138" t="s">
        <v>69</v>
      </c>
      <c r="R138" t="s">
        <v>55</v>
      </c>
      <c r="S138" t="s">
        <v>55</v>
      </c>
    </row>
    <row r="139">
      <c r="A139" s="0">
        <f>B139&amp;"."&amp;E139</f>
      </c>
      <c r="B139" t="s" s="0">
        <v>419</v>
      </c>
      <c r="C139" s="0">
        <f>VLOOKUP(B139,'Таблицы'!C:D,2,0)</f>
      </c>
      <c r="D139" t="s" s="0">
        <v>60</v>
      </c>
      <c r="E139" t="s" s="0">
        <v>392</v>
      </c>
      <c r="F139" t="s">
        <v>393</v>
      </c>
      <c r="G139" t="s">
        <v>394</v>
      </c>
      <c r="H139" t="s">
        <v>65</v>
      </c>
      <c r="I139" t="s">
        <v>66</v>
      </c>
      <c r="J139" t="s">
        <v>67</v>
      </c>
      <c r="K139" t="s">
        <v>135</v>
      </c>
      <c r="L139" t="s">
        <v>55</v>
      </c>
      <c r="M139" t="s">
        <v>391</v>
      </c>
      <c r="P139" t="s">
        <v>69</v>
      </c>
      <c r="Q139" t="s">
        <v>69</v>
      </c>
      <c r="R139" t="s">
        <v>55</v>
      </c>
      <c r="S139" t="s">
        <v>55</v>
      </c>
    </row>
    <row r="140">
      <c r="A140" s="0">
        <f>B140&amp;"."&amp;E140</f>
      </c>
      <c r="B140" t="s" s="0">
        <v>419</v>
      </c>
      <c r="C140" s="0">
        <f>VLOOKUP(B140,'Таблицы'!C:D,2,0)</f>
      </c>
      <c r="D140" t="s" s="0">
        <v>60</v>
      </c>
      <c r="E140" t="s" s="0">
        <v>423</v>
      </c>
      <c r="F140" t="s">
        <v>424</v>
      </c>
      <c r="G140" t="s">
        <v>425</v>
      </c>
      <c r="H140" t="s">
        <v>65</v>
      </c>
      <c r="I140" t="s">
        <v>66</v>
      </c>
      <c r="J140" t="s">
        <v>67</v>
      </c>
      <c r="K140" t="s">
        <v>259</v>
      </c>
      <c r="L140" t="s">
        <v>55</v>
      </c>
      <c r="M140" t="s">
        <v>422</v>
      </c>
      <c r="P140" t="s">
        <v>69</v>
      </c>
      <c r="Q140" t="s">
        <v>69</v>
      </c>
      <c r="R140" t="s">
        <v>55</v>
      </c>
      <c r="S140" t="s">
        <v>55</v>
      </c>
    </row>
    <row r="141">
      <c r="A141" s="0">
        <f>B141&amp;"."&amp;E141</f>
      </c>
      <c r="B141" t="s" s="0">
        <v>419</v>
      </c>
      <c r="C141" s="0">
        <f>VLOOKUP(B141,'Таблицы'!C:D,2,0)</f>
      </c>
      <c r="D141" t="s" s="0">
        <v>60</v>
      </c>
      <c r="E141" t="s" s="0">
        <v>427</v>
      </c>
      <c r="F141" t="s">
        <v>428</v>
      </c>
      <c r="G141" t="s">
        <v>429</v>
      </c>
      <c r="H141" t="s">
        <v>65</v>
      </c>
      <c r="I141" t="s">
        <v>66</v>
      </c>
      <c r="J141" t="s">
        <v>67</v>
      </c>
      <c r="K141" t="s">
        <v>254</v>
      </c>
      <c r="L141" t="s">
        <v>55</v>
      </c>
      <c r="M141" t="s">
        <v>426</v>
      </c>
      <c r="P141" t="s">
        <v>69</v>
      </c>
      <c r="Q141" t="s">
        <v>69</v>
      </c>
      <c r="R141" t="s">
        <v>55</v>
      </c>
      <c r="S141" t="s">
        <v>55</v>
      </c>
    </row>
    <row r="142">
      <c r="A142" s="0">
        <f>B142&amp;"."&amp;E142</f>
      </c>
      <c r="B142" t="s" s="0">
        <v>419</v>
      </c>
      <c r="C142" s="0">
        <f>VLOOKUP(B142,'Таблицы'!C:D,2,0)</f>
      </c>
      <c r="D142" t="s" s="0">
        <v>60</v>
      </c>
      <c r="E142" t="s" s="0">
        <v>430</v>
      </c>
      <c r="F142" t="s">
        <v>431</v>
      </c>
      <c r="G142" t="s">
        <v>432</v>
      </c>
      <c r="H142" t="s">
        <v>65</v>
      </c>
      <c r="I142" t="s">
        <v>66</v>
      </c>
      <c r="J142" t="s">
        <v>67</v>
      </c>
      <c r="K142" t="s">
        <v>254</v>
      </c>
      <c r="L142" t="s">
        <v>55</v>
      </c>
      <c r="M142" t="s">
        <v>426</v>
      </c>
      <c r="Q142" t="s">
        <v>69</v>
      </c>
      <c r="R142" t="s">
        <v>55</v>
      </c>
      <c r="S142" t="s">
        <v>55</v>
      </c>
    </row>
    <row r="143">
      <c r="A143" s="0">
        <f>B143&amp;"."&amp;E143</f>
      </c>
      <c r="B143" t="s" s="0">
        <v>419</v>
      </c>
      <c r="C143" s="0">
        <f>VLOOKUP(B143,'Таблицы'!C:D,2,0)</f>
      </c>
      <c r="D143" t="s" s="0">
        <v>60</v>
      </c>
      <c r="E143" t="s" s="0">
        <v>434</v>
      </c>
      <c r="F143" t="s">
        <v>435</v>
      </c>
      <c r="G143" t="s">
        <v>436</v>
      </c>
      <c r="H143" t="s">
        <v>65</v>
      </c>
      <c r="I143" t="s">
        <v>128</v>
      </c>
      <c r="J143" t="s">
        <v>129</v>
      </c>
      <c r="K143" t="s">
        <v>55</v>
      </c>
      <c r="L143" t="s">
        <v>55</v>
      </c>
      <c r="M143" t="s">
        <v>433</v>
      </c>
      <c r="Q143" t="s">
        <v>69</v>
      </c>
      <c r="R143" t="s">
        <v>55</v>
      </c>
      <c r="S143" t="s">
        <v>55</v>
      </c>
    </row>
    <row r="144">
      <c r="A144" s="0">
        <f>B144&amp;"."&amp;E144</f>
      </c>
      <c r="B144" t="s" s="0">
        <v>419</v>
      </c>
      <c r="C144" s="0">
        <f>VLOOKUP(B144,'Таблицы'!C:D,2,0)</f>
      </c>
      <c r="D144" t="s" s="0">
        <v>60</v>
      </c>
      <c r="E144" t="s" s="0">
        <v>438</v>
      </c>
      <c r="F144" t="s">
        <v>439</v>
      </c>
      <c r="G144" t="s">
        <v>440</v>
      </c>
      <c r="H144" t="s">
        <v>65</v>
      </c>
      <c r="I144" t="s">
        <v>128</v>
      </c>
      <c r="J144" t="s">
        <v>129</v>
      </c>
      <c r="K144" t="s">
        <v>55</v>
      </c>
      <c r="L144" t="s">
        <v>55</v>
      </c>
      <c r="M144" t="s">
        <v>437</v>
      </c>
      <c r="Q144" t="s">
        <v>69</v>
      </c>
      <c r="R144" t="s">
        <v>55</v>
      </c>
      <c r="S144" t="s">
        <v>55</v>
      </c>
    </row>
    <row r="145">
      <c r="A145" s="0">
        <f>B145&amp;"."&amp;E145</f>
      </c>
      <c r="B145" t="s" s="0">
        <v>419</v>
      </c>
      <c r="C145" s="0">
        <f>VLOOKUP(B145,'Таблицы'!C:D,2,0)</f>
      </c>
      <c r="D145" t="s" s="0">
        <v>60</v>
      </c>
      <c r="E145" t="s" s="0">
        <v>441</v>
      </c>
      <c r="F145" t="s">
        <v>442</v>
      </c>
      <c r="G145" t="s">
        <v>443</v>
      </c>
      <c r="H145" t="s">
        <v>65</v>
      </c>
      <c r="I145" t="s">
        <v>128</v>
      </c>
      <c r="J145" t="s">
        <v>129</v>
      </c>
      <c r="K145" t="s">
        <v>55</v>
      </c>
      <c r="L145" t="s">
        <v>55</v>
      </c>
      <c r="M145" t="s">
        <v>433</v>
      </c>
      <c r="Q145" t="s">
        <v>69</v>
      </c>
      <c r="R145" t="s">
        <v>55</v>
      </c>
      <c r="S145" t="s">
        <v>55</v>
      </c>
    </row>
    <row r="146">
      <c r="A146" s="0">
        <f>B146&amp;"."&amp;E146</f>
      </c>
      <c r="B146" t="s" s="0">
        <v>419</v>
      </c>
      <c r="C146" s="0">
        <f>VLOOKUP(B146,'Таблицы'!C:D,2,0)</f>
      </c>
      <c r="D146" t="s" s="0">
        <v>60</v>
      </c>
      <c r="E146" t="s" s="0">
        <v>444</v>
      </c>
      <c r="F146" t="s">
        <v>445</v>
      </c>
      <c r="G146" t="s">
        <v>446</v>
      </c>
      <c r="H146" t="s">
        <v>65</v>
      </c>
      <c r="I146" t="s">
        <v>128</v>
      </c>
      <c r="J146" t="s">
        <v>129</v>
      </c>
      <c r="K146" t="s">
        <v>55</v>
      </c>
      <c r="L146" t="s">
        <v>55</v>
      </c>
      <c r="M146" t="s">
        <v>437</v>
      </c>
      <c r="Q146" t="s">
        <v>69</v>
      </c>
      <c r="R146" t="s">
        <v>55</v>
      </c>
      <c r="S146" t="s">
        <v>55</v>
      </c>
    </row>
    <row r="147">
      <c r="A147" s="0">
        <f>B147&amp;"."&amp;E147</f>
      </c>
      <c r="B147" t="s" s="0">
        <v>419</v>
      </c>
      <c r="C147" s="0">
        <f>VLOOKUP(B147,'Таблицы'!C:D,2,0)</f>
      </c>
      <c r="D147" t="s" s="0">
        <v>60</v>
      </c>
      <c r="E147" t="s" s="0">
        <v>447</v>
      </c>
      <c r="F147" t="s">
        <v>448</v>
      </c>
      <c r="G147" t="s">
        <v>449</v>
      </c>
      <c r="H147" t="s">
        <v>65</v>
      </c>
      <c r="I147" t="s">
        <v>128</v>
      </c>
      <c r="J147" t="s">
        <v>129</v>
      </c>
      <c r="K147" t="s">
        <v>55</v>
      </c>
      <c r="L147" t="s">
        <v>55</v>
      </c>
      <c r="M147" t="s">
        <v>433</v>
      </c>
      <c r="Q147" t="s">
        <v>69</v>
      </c>
      <c r="R147" t="s">
        <v>55</v>
      </c>
      <c r="S147" t="s">
        <v>55</v>
      </c>
    </row>
    <row r="148">
      <c r="A148" s="0">
        <f>B148&amp;"."&amp;E148</f>
      </c>
      <c r="B148" t="s" s="0">
        <v>419</v>
      </c>
      <c r="C148" s="0">
        <f>VLOOKUP(B148,'Таблицы'!C:D,2,0)</f>
      </c>
      <c r="D148" t="s" s="0">
        <v>60</v>
      </c>
      <c r="E148" t="s" s="0">
        <v>450</v>
      </c>
      <c r="F148" t="s">
        <v>451</v>
      </c>
      <c r="G148" t="s">
        <v>452</v>
      </c>
      <c r="H148" t="s">
        <v>65</v>
      </c>
      <c r="I148" t="s">
        <v>128</v>
      </c>
      <c r="J148" t="s">
        <v>129</v>
      </c>
      <c r="K148" t="s">
        <v>55</v>
      </c>
      <c r="L148" t="s">
        <v>55</v>
      </c>
      <c r="M148" t="s">
        <v>437</v>
      </c>
      <c r="Q148" t="s">
        <v>69</v>
      </c>
      <c r="R148" t="s">
        <v>55</v>
      </c>
      <c r="S148" t="s">
        <v>55</v>
      </c>
    </row>
    <row r="149">
      <c r="A149" s="0">
        <f>B149&amp;"."&amp;E149</f>
      </c>
      <c r="B149" t="s" s="0">
        <v>419</v>
      </c>
      <c r="C149" s="0">
        <f>VLOOKUP(B149,'Таблицы'!C:D,2,0)</f>
      </c>
      <c r="D149" t="s" s="0">
        <v>60</v>
      </c>
      <c r="E149" t="s" s="0">
        <v>453</v>
      </c>
      <c r="F149" t="s">
        <v>454</v>
      </c>
      <c r="G149" t="s">
        <v>455</v>
      </c>
      <c r="H149" t="s">
        <v>65</v>
      </c>
      <c r="I149" t="s">
        <v>128</v>
      </c>
      <c r="J149" t="s">
        <v>129</v>
      </c>
      <c r="K149" t="s">
        <v>55</v>
      </c>
      <c r="L149" t="s">
        <v>55</v>
      </c>
      <c r="M149" t="s">
        <v>433</v>
      </c>
      <c r="Q149" t="s">
        <v>69</v>
      </c>
      <c r="R149" t="s">
        <v>55</v>
      </c>
      <c r="S149" t="s">
        <v>55</v>
      </c>
    </row>
    <row r="150">
      <c r="A150" s="0">
        <f>B150&amp;"."&amp;E150</f>
      </c>
      <c r="B150" t="s" s="0">
        <v>419</v>
      </c>
      <c r="C150" s="0">
        <f>VLOOKUP(B150,'Таблицы'!C:D,2,0)</f>
      </c>
      <c r="D150" t="s" s="0">
        <v>60</v>
      </c>
      <c r="E150" t="s" s="0">
        <v>456</v>
      </c>
      <c r="F150" t="s">
        <v>457</v>
      </c>
      <c r="G150" t="s">
        <v>458</v>
      </c>
      <c r="H150" t="s">
        <v>65</v>
      </c>
      <c r="I150" t="s">
        <v>128</v>
      </c>
      <c r="J150" t="s">
        <v>129</v>
      </c>
      <c r="K150" t="s">
        <v>55</v>
      </c>
      <c r="L150" t="s">
        <v>55</v>
      </c>
      <c r="M150" t="s">
        <v>437</v>
      </c>
      <c r="Q150" t="s">
        <v>69</v>
      </c>
      <c r="R150" t="s">
        <v>55</v>
      </c>
      <c r="S150" t="s">
        <v>55</v>
      </c>
    </row>
    <row r="151">
      <c r="A151" s="0">
        <f>B151&amp;"."&amp;E151</f>
      </c>
      <c r="B151" t="s" s="0">
        <v>419</v>
      </c>
      <c r="C151" s="0">
        <f>VLOOKUP(B151,'Таблицы'!C:D,2,0)</f>
      </c>
      <c r="D151" t="s" s="0">
        <v>60</v>
      </c>
      <c r="E151" t="s" s="0">
        <v>459</v>
      </c>
      <c r="F151" t="s">
        <v>460</v>
      </c>
      <c r="G151" t="s">
        <v>461</v>
      </c>
      <c r="H151" t="s">
        <v>65</v>
      </c>
      <c r="I151" t="s">
        <v>128</v>
      </c>
      <c r="J151" t="s">
        <v>129</v>
      </c>
      <c r="K151" t="s">
        <v>55</v>
      </c>
      <c r="L151" t="s">
        <v>55</v>
      </c>
      <c r="M151" t="s">
        <v>433</v>
      </c>
      <c r="Q151" t="s">
        <v>69</v>
      </c>
      <c r="R151" t="s">
        <v>55</v>
      </c>
      <c r="S151" t="s">
        <v>55</v>
      </c>
    </row>
    <row r="152">
      <c r="A152" s="0">
        <f>B152&amp;"."&amp;E152</f>
      </c>
      <c r="B152" t="s" s="0">
        <v>419</v>
      </c>
      <c r="C152" s="0">
        <f>VLOOKUP(B152,'Таблицы'!C:D,2,0)</f>
      </c>
      <c r="D152" t="s" s="0">
        <v>60</v>
      </c>
      <c r="E152" t="s" s="0">
        <v>462</v>
      </c>
      <c r="F152" t="s">
        <v>463</v>
      </c>
      <c r="G152" t="s">
        <v>464</v>
      </c>
      <c r="H152" t="s">
        <v>65</v>
      </c>
      <c r="I152" t="s">
        <v>128</v>
      </c>
      <c r="J152" t="s">
        <v>129</v>
      </c>
      <c r="K152" t="s">
        <v>55</v>
      </c>
      <c r="L152" t="s">
        <v>55</v>
      </c>
      <c r="M152" t="s">
        <v>437</v>
      </c>
      <c r="Q152" t="s">
        <v>69</v>
      </c>
      <c r="R152" t="s">
        <v>55</v>
      </c>
      <c r="S152" t="s">
        <v>55</v>
      </c>
    </row>
    <row r="153">
      <c r="A153" s="0">
        <f>B153&amp;"."&amp;E153</f>
      </c>
      <c r="B153" t="s" s="0">
        <v>419</v>
      </c>
      <c r="C153" s="0">
        <f>VLOOKUP(B153,'Таблицы'!C:D,2,0)</f>
      </c>
      <c r="D153" t="s" s="0">
        <v>60</v>
      </c>
      <c r="E153" t="s" s="0">
        <v>465</v>
      </c>
      <c r="F153" t="s">
        <v>466</v>
      </c>
      <c r="G153" t="s">
        <v>467</v>
      </c>
      <c r="H153" t="s">
        <v>65</v>
      </c>
      <c r="I153" t="s">
        <v>128</v>
      </c>
      <c r="J153" t="s">
        <v>129</v>
      </c>
      <c r="K153" t="s">
        <v>55</v>
      </c>
      <c r="L153" t="s">
        <v>55</v>
      </c>
      <c r="M153" t="s">
        <v>433</v>
      </c>
      <c r="Q153" t="s">
        <v>69</v>
      </c>
      <c r="R153" t="s">
        <v>55</v>
      </c>
      <c r="S153" t="s">
        <v>55</v>
      </c>
    </row>
    <row r="154">
      <c r="A154" s="0">
        <f>B154&amp;"."&amp;E154</f>
      </c>
      <c r="B154" t="s" s="0">
        <v>419</v>
      </c>
      <c r="C154" s="0">
        <f>VLOOKUP(B154,'Таблицы'!C:D,2,0)</f>
      </c>
      <c r="D154" t="s" s="0">
        <v>60</v>
      </c>
      <c r="E154" t="s" s="0">
        <v>468</v>
      </c>
      <c r="F154" t="s">
        <v>469</v>
      </c>
      <c r="G154" t="s">
        <v>470</v>
      </c>
      <c r="H154" t="s">
        <v>65</v>
      </c>
      <c r="I154" t="s">
        <v>128</v>
      </c>
      <c r="J154" t="s">
        <v>129</v>
      </c>
      <c r="K154" t="s">
        <v>55</v>
      </c>
      <c r="L154" t="s">
        <v>55</v>
      </c>
      <c r="M154" t="s">
        <v>437</v>
      </c>
      <c r="Q154" t="s">
        <v>69</v>
      </c>
      <c r="R154" t="s">
        <v>55</v>
      </c>
      <c r="S154" t="s">
        <v>55</v>
      </c>
    </row>
    <row r="155">
      <c r="A155" s="0">
        <f>B155&amp;"."&amp;E155</f>
      </c>
      <c r="B155" t="s" s="0">
        <v>472</v>
      </c>
      <c r="C155" s="0">
        <f>VLOOKUP(B155,'Таблицы'!C:D,2,0)</f>
      </c>
      <c r="D155" t="s" s="0">
        <v>60</v>
      </c>
      <c r="E155" t="s" s="0">
        <v>480</v>
      </c>
      <c r="F155" t="s">
        <v>481</v>
      </c>
      <c r="G155" t="s">
        <v>482</v>
      </c>
      <c r="H155" t="s">
        <v>65</v>
      </c>
      <c r="I155" t="s">
        <v>483</v>
      </c>
      <c r="J155" t="s">
        <v>484</v>
      </c>
      <c r="K155" t="s">
        <v>55</v>
      </c>
      <c r="L155" t="s">
        <v>55</v>
      </c>
      <c r="M155" t="s">
        <v>479</v>
      </c>
      <c r="P155" t="s">
        <v>69</v>
      </c>
      <c r="Q155" t="s">
        <v>69</v>
      </c>
      <c r="R155" t="s">
        <v>55</v>
      </c>
      <c r="S155" t="s">
        <v>55</v>
      </c>
    </row>
    <row r="156">
      <c r="A156" s="0">
        <f>B156&amp;"."&amp;E156</f>
      </c>
      <c r="B156" t="s" s="0">
        <v>472</v>
      </c>
      <c r="C156" s="0">
        <f>VLOOKUP(B156,'Таблицы'!C:D,2,0)</f>
      </c>
      <c r="D156" t="s" s="0">
        <v>60</v>
      </c>
      <c r="E156" t="s" s="0">
        <v>229</v>
      </c>
      <c r="F156" t="s">
        <v>230</v>
      </c>
      <c r="G156" t="s">
        <v>206</v>
      </c>
      <c r="H156" t="s">
        <v>65</v>
      </c>
      <c r="I156" t="s">
        <v>66</v>
      </c>
      <c r="J156" t="s">
        <v>67</v>
      </c>
      <c r="K156" t="s">
        <v>135</v>
      </c>
      <c r="L156" t="s">
        <v>55</v>
      </c>
      <c r="M156" t="s">
        <v>205</v>
      </c>
      <c r="Q156" t="s">
        <v>69</v>
      </c>
      <c r="R156" t="s">
        <v>55</v>
      </c>
      <c r="S156" t="s">
        <v>55</v>
      </c>
    </row>
    <row r="157">
      <c r="A157" s="0">
        <f>B157&amp;"."&amp;E157</f>
      </c>
      <c r="B157" t="s" s="0">
        <v>472</v>
      </c>
      <c r="C157" s="0">
        <f>VLOOKUP(B157,'Таблицы'!C:D,2,0)</f>
      </c>
      <c r="D157" t="s" s="0">
        <v>60</v>
      </c>
      <c r="E157" t="s" s="0">
        <v>372</v>
      </c>
      <c r="F157" t="s">
        <v>373</v>
      </c>
      <c r="G157" t="s">
        <v>374</v>
      </c>
      <c r="H157" t="s">
        <v>65</v>
      </c>
      <c r="I157" t="s">
        <v>66</v>
      </c>
      <c r="J157" t="s">
        <v>67</v>
      </c>
      <c r="K157" t="s">
        <v>135</v>
      </c>
      <c r="L157" t="s">
        <v>55</v>
      </c>
      <c r="M157" t="s">
        <v>371</v>
      </c>
      <c r="Q157" t="s">
        <v>69</v>
      </c>
      <c r="R157" t="s">
        <v>55</v>
      </c>
      <c r="S157" t="s">
        <v>55</v>
      </c>
    </row>
    <row r="158">
      <c r="A158" s="0">
        <f>B158&amp;"."&amp;E158</f>
      </c>
      <c r="B158" t="s" s="0">
        <v>472</v>
      </c>
      <c r="C158" s="0">
        <f>VLOOKUP(B158,'Таблицы'!C:D,2,0)</f>
      </c>
      <c r="D158" t="s" s="0">
        <v>60</v>
      </c>
      <c r="E158" t="s" s="0">
        <v>485</v>
      </c>
      <c r="F158" t="s">
        <v>486</v>
      </c>
      <c r="G158" t="s">
        <v>487</v>
      </c>
      <c r="H158" t="s">
        <v>65</v>
      </c>
      <c r="I158" t="s">
        <v>128</v>
      </c>
      <c r="J158" t="s">
        <v>129</v>
      </c>
      <c r="K158" t="s">
        <v>55</v>
      </c>
      <c r="L158" t="s">
        <v>55</v>
      </c>
      <c r="M158" t="s">
        <v>433</v>
      </c>
      <c r="Q158" t="s">
        <v>69</v>
      </c>
      <c r="R158" t="s">
        <v>55</v>
      </c>
      <c r="S158" t="s">
        <v>55</v>
      </c>
    </row>
    <row r="159">
      <c r="A159" s="0">
        <f>B159&amp;"."&amp;E159</f>
      </c>
      <c r="B159" t="s" s="0">
        <v>472</v>
      </c>
      <c r="C159" s="0">
        <f>VLOOKUP(B159,'Таблицы'!C:D,2,0)</f>
      </c>
      <c r="D159" t="s" s="0">
        <v>60</v>
      </c>
      <c r="E159" t="s" s="0">
        <v>489</v>
      </c>
      <c r="F159" t="s">
        <v>490</v>
      </c>
      <c r="G159" t="s">
        <v>491</v>
      </c>
      <c r="H159" t="s">
        <v>65</v>
      </c>
      <c r="I159" t="s">
        <v>66</v>
      </c>
      <c r="J159" t="s">
        <v>67</v>
      </c>
      <c r="K159" t="s">
        <v>254</v>
      </c>
      <c r="L159" t="s">
        <v>55</v>
      </c>
      <c r="M159" t="s">
        <v>488</v>
      </c>
      <c r="Q159" t="s">
        <v>69</v>
      </c>
      <c r="R159" t="s">
        <v>55</v>
      </c>
      <c r="S159" t="s">
        <v>55</v>
      </c>
    </row>
    <row r="160">
      <c r="A160" s="0">
        <f>B160&amp;"."&amp;E160</f>
      </c>
      <c r="B160" t="s" s="0">
        <v>472</v>
      </c>
      <c r="C160" s="0">
        <f>VLOOKUP(B160,'Таблицы'!C:D,2,0)</f>
      </c>
      <c r="D160" t="s" s="0">
        <v>60</v>
      </c>
      <c r="E160" t="s" s="0">
        <v>493</v>
      </c>
      <c r="F160" t="s">
        <v>494</v>
      </c>
      <c r="G160" t="s">
        <v>495</v>
      </c>
      <c r="H160" t="s">
        <v>65</v>
      </c>
      <c r="I160" t="s">
        <v>66</v>
      </c>
      <c r="J160" t="s">
        <v>67</v>
      </c>
      <c r="K160" t="s">
        <v>181</v>
      </c>
      <c r="L160" t="s">
        <v>55</v>
      </c>
      <c r="M160" t="s">
        <v>492</v>
      </c>
      <c r="Q160" t="s">
        <v>69</v>
      </c>
      <c r="R160" t="s">
        <v>55</v>
      </c>
      <c r="S160" t="s">
        <v>55</v>
      </c>
    </row>
    <row r="161">
      <c r="A161" s="0">
        <f>B161&amp;"."&amp;E161</f>
      </c>
      <c r="B161" t="s" s="0">
        <v>472</v>
      </c>
      <c r="C161" s="0">
        <f>VLOOKUP(B161,'Таблицы'!C:D,2,0)</f>
      </c>
      <c r="D161" t="s" s="0">
        <v>60</v>
      </c>
      <c r="E161" t="s" s="0">
        <v>496</v>
      </c>
      <c r="F161" t="s" s="0">
        <v>497</v>
      </c>
      <c r="G161" t="s" s="0">
        <v>498</v>
      </c>
      <c r="H161" t="s" s="0">
        <v>149</v>
      </c>
      <c r="I161" t="s" s="0">
        <v>150</v>
      </c>
      <c r="J161" t="s" s="0">
        <v>151</v>
      </c>
      <c r="K161" t="s" s="0">
        <v>55</v>
      </c>
      <c r="L161" t="s" s="0">
        <v>55</v>
      </c>
      <c r="Q161" t="s" s="0">
        <v>69</v>
      </c>
      <c r="R161" t="s">
        <v>55</v>
      </c>
      <c r="S161" t="s">
        <v>55</v>
      </c>
    </row>
    <row r="162">
      <c r="A162" s="0">
        <f>B162&amp;"."&amp;E162</f>
      </c>
      <c r="B162" t="s" s="0">
        <v>472</v>
      </c>
      <c r="C162" s="0">
        <f>VLOOKUP(B162,'Таблицы'!C:D,2,0)</f>
      </c>
      <c r="D162" t="s" s="0">
        <v>60</v>
      </c>
      <c r="E162" t="s" s="0">
        <v>499</v>
      </c>
      <c r="F162" t="s" s="0">
        <v>500</v>
      </c>
      <c r="G162" t="s" s="0">
        <v>501</v>
      </c>
      <c r="H162" t="s" s="0">
        <v>149</v>
      </c>
      <c r="I162" t="s" s="0">
        <v>150</v>
      </c>
      <c r="J162" t="s" s="0">
        <v>151</v>
      </c>
      <c r="K162" t="s" s="0">
        <v>55</v>
      </c>
      <c r="L162" t="s" s="0">
        <v>55</v>
      </c>
      <c r="Q162" t="s" s="0">
        <v>69</v>
      </c>
      <c r="R162" t="s">
        <v>55</v>
      </c>
      <c r="S162" t="s">
        <v>55</v>
      </c>
    </row>
    <row r="163">
      <c r="A163" s="0">
        <f>B163&amp;"."&amp;E163</f>
      </c>
      <c r="B163" t="s" s="0">
        <v>472</v>
      </c>
      <c r="C163" s="0">
        <f>VLOOKUP(B163,'Таблицы'!C:D,2,0)</f>
      </c>
      <c r="D163" t="s" s="0">
        <v>60</v>
      </c>
      <c r="E163" t="s" s="0">
        <v>502</v>
      </c>
      <c r="F163" t="s" s="0">
        <v>503</v>
      </c>
      <c r="G163" t="s" s="0">
        <v>504</v>
      </c>
      <c r="H163" t="s" s="0">
        <v>149</v>
      </c>
      <c r="I163" t="s" s="0">
        <v>150</v>
      </c>
      <c r="J163" t="s" s="0">
        <v>151</v>
      </c>
      <c r="K163" t="s" s="0">
        <v>55</v>
      </c>
      <c r="L163" t="s" s="0">
        <v>55</v>
      </c>
      <c r="Q163" t="s" s="0">
        <v>69</v>
      </c>
      <c r="R163" t="s">
        <v>55</v>
      </c>
      <c r="S163" t="s">
        <v>55</v>
      </c>
    </row>
    <row r="164">
      <c r="A164" s="0">
        <f>B164&amp;"."&amp;E164</f>
      </c>
      <c r="B164" t="s" s="0">
        <v>472</v>
      </c>
      <c r="C164" s="0">
        <f>VLOOKUP(B164,'Таблицы'!C:D,2,0)</f>
      </c>
      <c r="D164" t="s" s="0">
        <v>60</v>
      </c>
      <c r="E164" t="s" s="0">
        <v>505</v>
      </c>
      <c r="F164" t="s">
        <v>505</v>
      </c>
      <c r="G164" t="s">
        <v>437</v>
      </c>
      <c r="H164" t="s">
        <v>65</v>
      </c>
      <c r="I164" t="s">
        <v>128</v>
      </c>
      <c r="J164" t="s">
        <v>129</v>
      </c>
      <c r="K164" t="s">
        <v>55</v>
      </c>
      <c r="L164" t="s">
        <v>55</v>
      </c>
      <c r="M164" t="s">
        <v>437</v>
      </c>
      <c r="Q164" t="s">
        <v>69</v>
      </c>
      <c r="R164" t="s">
        <v>55</v>
      </c>
      <c r="S164" t="s">
        <v>55</v>
      </c>
    </row>
    <row r="165">
      <c r="A165" s="0">
        <f>B165&amp;"."&amp;E165</f>
      </c>
      <c r="B165" t="s" s="0">
        <v>472</v>
      </c>
      <c r="C165" s="0">
        <f>VLOOKUP(B165,'Таблицы'!C:D,2,0)</f>
      </c>
      <c r="D165" t="s" s="0">
        <v>60</v>
      </c>
      <c r="E165" t="s" s="0">
        <v>507</v>
      </c>
      <c r="F165" t="s">
        <v>508</v>
      </c>
      <c r="G165" t="s">
        <v>509</v>
      </c>
      <c r="H165" t="s">
        <v>65</v>
      </c>
      <c r="I165" t="s">
        <v>128</v>
      </c>
      <c r="J165" t="s">
        <v>129</v>
      </c>
      <c r="K165" t="s">
        <v>55</v>
      </c>
      <c r="L165" t="s">
        <v>55</v>
      </c>
      <c r="M165" t="s">
        <v>506</v>
      </c>
      <c r="Q165" t="s">
        <v>69</v>
      </c>
      <c r="R165" t="s">
        <v>55</v>
      </c>
      <c r="S165" t="s">
        <v>55</v>
      </c>
    </row>
    <row r="166">
      <c r="A166" s="0">
        <f>B166&amp;"."&amp;E166</f>
      </c>
      <c r="B166" t="s" s="0">
        <v>472</v>
      </c>
      <c r="C166" s="0">
        <f>VLOOKUP(B166,'Таблицы'!C:D,2,0)</f>
      </c>
      <c r="D166" t="s" s="0">
        <v>60</v>
      </c>
      <c r="E166" t="s" s="0">
        <v>248</v>
      </c>
      <c r="F166" t="s">
        <v>249</v>
      </c>
      <c r="G166" t="s">
        <v>245</v>
      </c>
      <c r="H166" t="s">
        <v>65</v>
      </c>
      <c r="I166" t="s">
        <v>66</v>
      </c>
      <c r="J166" t="s">
        <v>67</v>
      </c>
      <c r="K166" t="s">
        <v>135</v>
      </c>
      <c r="L166" t="s">
        <v>55</v>
      </c>
      <c r="M166" t="s">
        <v>244</v>
      </c>
      <c r="Q166" t="s">
        <v>69</v>
      </c>
      <c r="R166" t="s">
        <v>55</v>
      </c>
      <c r="S166" t="s">
        <v>55</v>
      </c>
    </row>
    <row r="167">
      <c r="A167" s="0">
        <f>B167&amp;"."&amp;E167</f>
      </c>
      <c r="B167" t="s" s="0">
        <v>472</v>
      </c>
      <c r="C167" s="0">
        <f>VLOOKUP(B167,'Таблицы'!C:D,2,0)</f>
      </c>
      <c r="D167" t="s" s="0">
        <v>60</v>
      </c>
      <c r="E167" t="s" s="0">
        <v>251</v>
      </c>
      <c r="F167" t="s">
        <v>252</v>
      </c>
      <c r="G167" t="s">
        <v>253</v>
      </c>
      <c r="H167" t="s">
        <v>65</v>
      </c>
      <c r="I167" t="s">
        <v>66</v>
      </c>
      <c r="J167" t="s">
        <v>67</v>
      </c>
      <c r="K167" t="s">
        <v>254</v>
      </c>
      <c r="L167" t="s">
        <v>55</v>
      </c>
      <c r="M167" t="s">
        <v>250</v>
      </c>
      <c r="Q167" t="s">
        <v>69</v>
      </c>
      <c r="R167" t="s">
        <v>55</v>
      </c>
      <c r="S167" t="s">
        <v>55</v>
      </c>
    </row>
    <row r="168">
      <c r="A168" s="0">
        <f>B168&amp;"."&amp;E168</f>
      </c>
      <c r="B168" t="s" s="0">
        <v>472</v>
      </c>
      <c r="C168" s="0">
        <f>VLOOKUP(B168,'Таблицы'!C:D,2,0)</f>
      </c>
      <c r="D168" t="s" s="0">
        <v>60</v>
      </c>
      <c r="E168" t="s" s="0">
        <v>296</v>
      </c>
      <c r="F168" t="s">
        <v>297</v>
      </c>
      <c r="G168" t="s">
        <v>286</v>
      </c>
      <c r="H168" t="s">
        <v>65</v>
      </c>
      <c r="I168" t="s">
        <v>66</v>
      </c>
      <c r="J168" t="s">
        <v>67</v>
      </c>
      <c r="K168" t="s">
        <v>254</v>
      </c>
      <c r="L168" t="s">
        <v>55</v>
      </c>
      <c r="M168" t="s">
        <v>285</v>
      </c>
      <c r="R168" t="s">
        <v>55</v>
      </c>
      <c r="S168" t="s">
        <v>55</v>
      </c>
    </row>
    <row r="169">
      <c r="A169" s="0">
        <f>B169&amp;"."&amp;E169</f>
      </c>
      <c r="B169" t="s" s="0">
        <v>472</v>
      </c>
      <c r="C169" s="0">
        <f>VLOOKUP(B169,'Таблицы'!C:D,2,0)</f>
      </c>
      <c r="D169" t="s" s="0">
        <v>60</v>
      </c>
      <c r="E169" t="s" s="0">
        <v>298</v>
      </c>
      <c r="F169" t="s">
        <v>299</v>
      </c>
      <c r="G169" t="s">
        <v>290</v>
      </c>
      <c r="H169" t="s">
        <v>65</v>
      </c>
      <c r="I169" t="s">
        <v>66</v>
      </c>
      <c r="J169" t="s">
        <v>67</v>
      </c>
      <c r="K169" t="s">
        <v>254</v>
      </c>
      <c r="L169" t="s">
        <v>55</v>
      </c>
      <c r="M169" t="s">
        <v>289</v>
      </c>
      <c r="R169" t="s">
        <v>55</v>
      </c>
      <c r="S169" t="s">
        <v>55</v>
      </c>
    </row>
    <row r="170">
      <c r="A170" s="0">
        <f>B170&amp;"."&amp;E170</f>
      </c>
      <c r="B170" t="s" s="0">
        <v>472</v>
      </c>
      <c r="C170" s="0">
        <f>VLOOKUP(B170,'Таблицы'!C:D,2,0)</f>
      </c>
      <c r="D170" t="s" s="0">
        <v>60</v>
      </c>
      <c r="E170" t="s" s="0">
        <v>510</v>
      </c>
      <c r="F170" t="s">
        <v>511</v>
      </c>
      <c r="G170" t="s">
        <v>295</v>
      </c>
      <c r="H170" t="s">
        <v>65</v>
      </c>
      <c r="I170" t="s">
        <v>66</v>
      </c>
      <c r="J170" t="s">
        <v>67</v>
      </c>
      <c r="K170" t="s">
        <v>254</v>
      </c>
      <c r="L170" t="s">
        <v>55</v>
      </c>
      <c r="M170" t="s">
        <v>294</v>
      </c>
      <c r="R170" t="s">
        <v>55</v>
      </c>
      <c r="S170" t="s">
        <v>55</v>
      </c>
    </row>
    <row r="171">
      <c r="A171" s="0">
        <f>B171&amp;"."&amp;E171</f>
      </c>
      <c r="B171" t="s" s="0">
        <v>472</v>
      </c>
      <c r="C171" s="0">
        <f>VLOOKUP(B171,'Таблицы'!C:D,2,0)</f>
      </c>
      <c r="D171" t="s" s="0">
        <v>60</v>
      </c>
      <c r="E171" t="s" s="0">
        <v>512</v>
      </c>
      <c r="F171" t="s">
        <v>513</v>
      </c>
      <c r="G171" t="s">
        <v>313</v>
      </c>
      <c r="H171" t="s">
        <v>65</v>
      </c>
      <c r="I171" t="s">
        <v>66</v>
      </c>
      <c r="J171" t="s">
        <v>67</v>
      </c>
      <c r="K171" t="s">
        <v>135</v>
      </c>
      <c r="L171" t="s">
        <v>55</v>
      </c>
      <c r="M171" t="s">
        <v>312</v>
      </c>
      <c r="R171" t="s">
        <v>55</v>
      </c>
      <c r="S171" t="s">
        <v>55</v>
      </c>
    </row>
    <row r="172">
      <c r="A172" s="0">
        <f>B172&amp;"."&amp;E172</f>
      </c>
      <c r="B172" t="s" s="0">
        <v>472</v>
      </c>
      <c r="C172" s="0">
        <f>VLOOKUP(B172,'Таблицы'!C:D,2,0)</f>
      </c>
      <c r="D172" t="s" s="0">
        <v>60</v>
      </c>
      <c r="E172" t="s" s="0">
        <v>514</v>
      </c>
      <c r="F172" t="s">
        <v>515</v>
      </c>
      <c r="G172" t="s">
        <v>318</v>
      </c>
      <c r="H172" t="s">
        <v>65</v>
      </c>
      <c r="I172" t="s">
        <v>66</v>
      </c>
      <c r="J172" t="s">
        <v>67</v>
      </c>
      <c r="K172" t="s">
        <v>68</v>
      </c>
      <c r="L172" t="s">
        <v>55</v>
      </c>
      <c r="M172" t="s">
        <v>317</v>
      </c>
      <c r="R172" t="s">
        <v>55</v>
      </c>
      <c r="S172" t="s">
        <v>55</v>
      </c>
    </row>
    <row r="173">
      <c r="A173" s="0">
        <f>B173&amp;"."&amp;E173</f>
      </c>
      <c r="B173" t="s" s="0">
        <v>472</v>
      </c>
      <c r="C173" s="0">
        <f>VLOOKUP(B173,'Таблицы'!C:D,2,0)</f>
      </c>
      <c r="D173" t="s" s="0">
        <v>60</v>
      </c>
      <c r="E173" t="s" s="0">
        <v>516</v>
      </c>
      <c r="F173" t="s">
        <v>517</v>
      </c>
      <c r="G173" t="s">
        <v>322</v>
      </c>
      <c r="H173" t="s">
        <v>65</v>
      </c>
      <c r="I173" t="s">
        <v>66</v>
      </c>
      <c r="J173" t="s">
        <v>67</v>
      </c>
      <c r="K173" t="s">
        <v>254</v>
      </c>
      <c r="L173" t="s">
        <v>55</v>
      </c>
      <c r="M173" t="s">
        <v>321</v>
      </c>
      <c r="R173" t="s">
        <v>55</v>
      </c>
      <c r="S173" t="s">
        <v>55</v>
      </c>
    </row>
    <row r="174">
      <c r="A174" s="0">
        <f>B174&amp;"."&amp;E174</f>
      </c>
      <c r="B174" t="s" s="0">
        <v>472</v>
      </c>
      <c r="C174" s="0">
        <f>VLOOKUP(B174,'Таблицы'!C:D,2,0)</f>
      </c>
      <c r="D174" t="s" s="0">
        <v>60</v>
      </c>
      <c r="E174" t="s" s="0">
        <v>518</v>
      </c>
      <c r="F174" t="s">
        <v>519</v>
      </c>
      <c r="G174" t="s">
        <v>370</v>
      </c>
      <c r="H174" t="s">
        <v>65</v>
      </c>
      <c r="I174" t="s">
        <v>66</v>
      </c>
      <c r="J174" t="s">
        <v>67</v>
      </c>
      <c r="K174" t="s">
        <v>68</v>
      </c>
      <c r="L174" t="s">
        <v>55</v>
      </c>
      <c r="M174" t="s">
        <v>369</v>
      </c>
      <c r="R174" t="s">
        <v>55</v>
      </c>
      <c r="S174" t="s">
        <v>55</v>
      </c>
    </row>
    <row r="175">
      <c r="A175" s="0">
        <f>B175&amp;"."&amp;E175</f>
      </c>
      <c r="B175" t="s" s="0">
        <v>472</v>
      </c>
      <c r="C175" s="0">
        <f>VLOOKUP(B175,'Таблицы'!C:D,2,0)</f>
      </c>
      <c r="D175" t="s" s="0">
        <v>60</v>
      </c>
      <c r="E175" t="s" s="0">
        <v>358</v>
      </c>
      <c r="F175" t="s">
        <v>359</v>
      </c>
      <c r="G175" t="s">
        <v>355</v>
      </c>
      <c r="H175" t="s">
        <v>65</v>
      </c>
      <c r="I175" t="s">
        <v>66</v>
      </c>
      <c r="J175" t="s">
        <v>67</v>
      </c>
      <c r="K175" t="s">
        <v>135</v>
      </c>
      <c r="L175" t="s">
        <v>55</v>
      </c>
      <c r="M175" t="s">
        <v>354</v>
      </c>
      <c r="R175" t="s">
        <v>55</v>
      </c>
      <c r="S175" t="s">
        <v>55</v>
      </c>
    </row>
    <row r="176">
      <c r="A176" s="0">
        <f>B176&amp;"."&amp;E176</f>
      </c>
      <c r="B176" t="s" s="0">
        <v>472</v>
      </c>
      <c r="C176" s="0">
        <f>VLOOKUP(B176,'Таблицы'!C:D,2,0)</f>
      </c>
      <c r="D176" t="s" s="0">
        <v>60</v>
      </c>
      <c r="E176" t="s" s="0">
        <v>361</v>
      </c>
      <c r="F176" t="s">
        <v>362</v>
      </c>
      <c r="G176" t="s">
        <v>363</v>
      </c>
      <c r="H176" t="s">
        <v>65</v>
      </c>
      <c r="I176" t="s">
        <v>66</v>
      </c>
      <c r="J176" t="s">
        <v>67</v>
      </c>
      <c r="K176" t="s">
        <v>254</v>
      </c>
      <c r="L176" t="s">
        <v>55</v>
      </c>
      <c r="M176" t="s">
        <v>360</v>
      </c>
      <c r="R176" t="s">
        <v>55</v>
      </c>
      <c r="S176" t="s">
        <v>55</v>
      </c>
    </row>
    <row r="177">
      <c r="A177" s="0">
        <f>B177&amp;"."&amp;E177</f>
      </c>
      <c r="B177" t="s" s="0">
        <v>472</v>
      </c>
      <c r="C177" s="0">
        <f>VLOOKUP(B177,'Таблицы'!C:D,2,0)</f>
      </c>
      <c r="D177" t="s" s="0">
        <v>60</v>
      </c>
      <c r="E177" t="s" s="0">
        <v>520</v>
      </c>
      <c r="F177" t="s">
        <v>521</v>
      </c>
      <c r="G177" t="s">
        <v>346</v>
      </c>
      <c r="H177" t="s">
        <v>65</v>
      </c>
      <c r="I177" t="s">
        <v>66</v>
      </c>
      <c r="J177" t="s">
        <v>67</v>
      </c>
      <c r="K177" t="s">
        <v>347</v>
      </c>
      <c r="L177" t="s">
        <v>55</v>
      </c>
      <c r="M177" t="s">
        <v>345</v>
      </c>
      <c r="R177" t="s">
        <v>55</v>
      </c>
      <c r="S177" t="s">
        <v>55</v>
      </c>
    </row>
    <row r="178">
      <c r="A178" s="0">
        <f>B178&amp;"."&amp;E178</f>
      </c>
      <c r="B178" t="s" s="0">
        <v>472</v>
      </c>
      <c r="C178" s="0">
        <f>VLOOKUP(B178,'Таблицы'!C:D,2,0)</f>
      </c>
      <c r="D178" t="s" s="0">
        <v>60</v>
      </c>
      <c r="E178" t="s" s="0">
        <v>523</v>
      </c>
      <c r="F178" t="s">
        <v>524</v>
      </c>
      <c r="G178" t="s">
        <v>525</v>
      </c>
      <c r="H178" t="s">
        <v>65</v>
      </c>
      <c r="I178" t="s">
        <v>66</v>
      </c>
      <c r="J178" t="s">
        <v>67</v>
      </c>
      <c r="K178" t="s">
        <v>259</v>
      </c>
      <c r="L178" t="s">
        <v>55</v>
      </c>
      <c r="M178" t="s">
        <v>522</v>
      </c>
      <c r="Q178" t="s">
        <v>69</v>
      </c>
      <c r="R178" t="s">
        <v>55</v>
      </c>
      <c r="S178" t="s">
        <v>55</v>
      </c>
    </row>
    <row r="179">
      <c r="A179" s="0">
        <f>B179&amp;"."&amp;E179</f>
      </c>
      <c r="B179" t="s" s="0">
        <v>472</v>
      </c>
      <c r="C179" s="0">
        <f>VLOOKUP(B179,'Таблицы'!C:D,2,0)</f>
      </c>
      <c r="D179" t="s" s="0">
        <v>60</v>
      </c>
      <c r="E179" t="s" s="0">
        <v>527</v>
      </c>
      <c r="F179" t="s">
        <v>528</v>
      </c>
      <c r="G179" t="s">
        <v>529</v>
      </c>
      <c r="H179" t="s">
        <v>65</v>
      </c>
      <c r="I179" t="s">
        <v>155</v>
      </c>
      <c r="J179" t="s">
        <v>156</v>
      </c>
      <c r="K179" t="s">
        <v>157</v>
      </c>
      <c r="L179" t="s">
        <v>213</v>
      </c>
      <c r="M179" t="s">
        <v>526</v>
      </c>
      <c r="Q179" t="s">
        <v>69</v>
      </c>
      <c r="R179" t="s">
        <v>55</v>
      </c>
      <c r="S179" t="s">
        <v>55</v>
      </c>
    </row>
    <row r="180">
      <c r="A180" s="0">
        <f>B180&amp;"."&amp;E180</f>
      </c>
      <c r="B180" t="s" s="0">
        <v>472</v>
      </c>
      <c r="C180" s="0">
        <f>VLOOKUP(B180,'Таблицы'!C:D,2,0)</f>
      </c>
      <c r="D180" t="s" s="0">
        <v>60</v>
      </c>
      <c r="E180" t="s" s="0">
        <v>530</v>
      </c>
      <c r="F180" t="s">
        <v>531</v>
      </c>
      <c r="G180" t="s">
        <v>532</v>
      </c>
      <c r="H180" t="s">
        <v>65</v>
      </c>
      <c r="I180" t="s">
        <v>66</v>
      </c>
      <c r="J180" t="s">
        <v>67</v>
      </c>
      <c r="K180" t="s">
        <v>116</v>
      </c>
      <c r="L180" t="s">
        <v>55</v>
      </c>
      <c r="M180" t="s">
        <v>114</v>
      </c>
      <c r="Q180" t="s">
        <v>69</v>
      </c>
      <c r="R180" t="s">
        <v>55</v>
      </c>
      <c r="S180" t="s">
        <v>55</v>
      </c>
    </row>
    <row r="181">
      <c r="A181" s="0">
        <f>B181&amp;"."&amp;E181</f>
      </c>
      <c r="B181" t="s" s="0">
        <v>472</v>
      </c>
      <c r="C181" s="0">
        <f>VLOOKUP(B181,'Таблицы'!C:D,2,0)</f>
      </c>
      <c r="D181" t="s" s="0">
        <v>60</v>
      </c>
      <c r="E181" t="s" s="0">
        <v>533</v>
      </c>
      <c r="F181" t="s">
        <v>534</v>
      </c>
      <c r="G181" t="s">
        <v>535</v>
      </c>
      <c r="H181" t="s">
        <v>65</v>
      </c>
      <c r="I181" t="s">
        <v>155</v>
      </c>
      <c r="J181" t="s">
        <v>156</v>
      </c>
      <c r="K181" t="s">
        <v>157</v>
      </c>
      <c r="L181" t="s">
        <v>213</v>
      </c>
      <c r="M181" t="s">
        <v>526</v>
      </c>
      <c r="Q181" t="s">
        <v>69</v>
      </c>
      <c r="R181" t="s">
        <v>55</v>
      </c>
      <c r="S181" t="s">
        <v>55</v>
      </c>
    </row>
    <row r="182">
      <c r="A182" s="0">
        <f>B182&amp;"."&amp;E182</f>
      </c>
      <c r="B182" t="s" s="0">
        <v>472</v>
      </c>
      <c r="C182" s="0">
        <f>VLOOKUP(B182,'Таблицы'!C:D,2,0)</f>
      </c>
      <c r="D182" t="s" s="0">
        <v>60</v>
      </c>
      <c r="E182" t="s" s="0">
        <v>536</v>
      </c>
      <c r="F182" t="s">
        <v>537</v>
      </c>
      <c r="G182" t="s">
        <v>538</v>
      </c>
      <c r="H182" t="s">
        <v>65</v>
      </c>
      <c r="I182" t="s">
        <v>66</v>
      </c>
      <c r="J182" t="s">
        <v>67</v>
      </c>
      <c r="K182" t="s">
        <v>116</v>
      </c>
      <c r="L182" t="s">
        <v>55</v>
      </c>
      <c r="M182" t="s">
        <v>114</v>
      </c>
      <c r="Q182" t="s">
        <v>69</v>
      </c>
      <c r="R182" t="s">
        <v>55</v>
      </c>
      <c r="S182" t="s">
        <v>55</v>
      </c>
    </row>
    <row r="183">
      <c r="A183" s="0">
        <f>B183&amp;"."&amp;E183</f>
      </c>
      <c r="B183" t="s" s="0">
        <v>472</v>
      </c>
      <c r="C183" s="0">
        <f>VLOOKUP(B183,'Таблицы'!C:D,2,0)</f>
      </c>
      <c r="D183" t="s" s="0">
        <v>60</v>
      </c>
      <c r="E183" t="s" s="0">
        <v>540</v>
      </c>
      <c r="F183" t="s">
        <v>540</v>
      </c>
      <c r="G183" t="s">
        <v>539</v>
      </c>
      <c r="H183" t="s">
        <v>65</v>
      </c>
      <c r="I183" t="s">
        <v>155</v>
      </c>
      <c r="J183" t="s">
        <v>156</v>
      </c>
      <c r="K183" t="s">
        <v>157</v>
      </c>
      <c r="L183" t="s">
        <v>93</v>
      </c>
      <c r="M183" t="s">
        <v>539</v>
      </c>
      <c r="R183" t="s">
        <v>55</v>
      </c>
      <c r="S183" t="s">
        <v>55</v>
      </c>
    </row>
    <row r="184">
      <c r="A184" s="0">
        <f>B184&amp;"."&amp;E184</f>
      </c>
      <c r="B184" t="s" s="0">
        <v>472</v>
      </c>
      <c r="C184" s="0">
        <f>VLOOKUP(B184,'Таблицы'!C:D,2,0)</f>
      </c>
      <c r="D184" t="s" s="0">
        <v>60</v>
      </c>
      <c r="E184" t="s" s="0">
        <v>188</v>
      </c>
      <c r="F184" t="s">
        <v>189</v>
      </c>
      <c r="G184" t="s">
        <v>541</v>
      </c>
      <c r="H184" t="s">
        <v>65</v>
      </c>
      <c r="I184" t="s">
        <v>66</v>
      </c>
      <c r="J184" t="s">
        <v>67</v>
      </c>
      <c r="K184" t="s">
        <v>181</v>
      </c>
      <c r="L184" t="s">
        <v>55</v>
      </c>
      <c r="M184" t="s">
        <v>179</v>
      </c>
      <c r="R184" t="s">
        <v>55</v>
      </c>
      <c r="S184" t="s">
        <v>55</v>
      </c>
    </row>
    <row r="185">
      <c r="A185" s="0">
        <f>B185&amp;"."&amp;E185</f>
      </c>
      <c r="B185" t="s" s="0">
        <v>472</v>
      </c>
      <c r="C185" s="0">
        <f>VLOOKUP(B185,'Таблицы'!C:D,2,0)</f>
      </c>
      <c r="D185" t="s" s="0">
        <v>60</v>
      </c>
      <c r="E185" t="s" s="0">
        <v>348</v>
      </c>
      <c r="F185" t="s">
        <v>349</v>
      </c>
      <c r="G185" t="s">
        <v>542</v>
      </c>
      <c r="H185" t="s">
        <v>65</v>
      </c>
      <c r="I185" t="s">
        <v>66</v>
      </c>
      <c r="J185" t="s">
        <v>67</v>
      </c>
      <c r="K185" t="s">
        <v>181</v>
      </c>
      <c r="L185" t="s">
        <v>55</v>
      </c>
      <c r="M185" t="s">
        <v>179</v>
      </c>
      <c r="R185" t="s">
        <v>55</v>
      </c>
      <c r="S185" t="s">
        <v>55</v>
      </c>
    </row>
    <row r="186">
      <c r="A186" s="0">
        <f>B186&amp;"."&amp;E186</f>
      </c>
      <c r="B186" t="s" s="0">
        <v>472</v>
      </c>
      <c r="C186" s="0">
        <f>VLOOKUP(B186,'Таблицы'!C:D,2,0)</f>
      </c>
      <c r="D186" t="s" s="0">
        <v>104</v>
      </c>
      <c r="E186" t="s" s="0">
        <v>55</v>
      </c>
      <c r="F186" t="s">
        <v>55</v>
      </c>
      <c r="G186" t="s">
        <v>55</v>
      </c>
      <c r="H186" t="s">
        <v>105</v>
      </c>
      <c r="I186" t="s">
        <v>55</v>
      </c>
      <c r="J186" t="s">
        <v>55</v>
      </c>
      <c r="K186" t="s">
        <v>55</v>
      </c>
      <c r="L186" t="s">
        <v>55</v>
      </c>
      <c r="N186" t="s">
        <v>56</v>
      </c>
      <c r="Q186" t="s">
        <v>69</v>
      </c>
      <c r="R186" t="s">
        <v>55</v>
      </c>
      <c r="S186" t="s">
        <v>55</v>
      </c>
    </row>
    <row r="187">
      <c r="A187" s="0">
        <f>B187&amp;"."&amp;E187</f>
      </c>
      <c r="B187" t="s" s="0">
        <v>572</v>
      </c>
      <c r="C187" s="0">
        <f>VLOOKUP(B187,'Таблицы'!C:D,2,0)</f>
      </c>
      <c r="D187" t="s" s="0">
        <v>60</v>
      </c>
      <c r="E187" t="s" s="0">
        <v>480</v>
      </c>
      <c r="F187" t="s">
        <v>481</v>
      </c>
      <c r="G187" t="s">
        <v>482</v>
      </c>
      <c r="H187" t="s">
        <v>65</v>
      </c>
      <c r="I187" t="s">
        <v>483</v>
      </c>
      <c r="J187" t="s">
        <v>484</v>
      </c>
      <c r="K187" t="s">
        <v>55</v>
      </c>
      <c r="L187" t="s">
        <v>55</v>
      </c>
      <c r="M187" t="s">
        <v>479</v>
      </c>
      <c r="P187" t="s">
        <v>69</v>
      </c>
      <c r="Q187" t="s">
        <v>69</v>
      </c>
      <c r="R187" t="s">
        <v>55</v>
      </c>
      <c r="S187" t="s">
        <v>55</v>
      </c>
    </row>
    <row r="188">
      <c r="A188" s="0">
        <f>B188&amp;"."&amp;E188</f>
      </c>
      <c r="B188" t="s" s="0">
        <v>572</v>
      </c>
      <c r="C188" s="0">
        <f>VLOOKUP(B188,'Таблицы'!C:D,2,0)</f>
      </c>
      <c r="D188" t="s" s="0">
        <v>60</v>
      </c>
      <c r="E188" t="s" s="0">
        <v>330</v>
      </c>
      <c r="F188" t="s">
        <v>331</v>
      </c>
      <c r="G188" t="s">
        <v>326</v>
      </c>
      <c r="H188" t="s">
        <v>65</v>
      </c>
      <c r="I188" t="s">
        <v>66</v>
      </c>
      <c r="J188" t="s">
        <v>67</v>
      </c>
      <c r="K188" t="s">
        <v>254</v>
      </c>
      <c r="L188" t="s">
        <v>55</v>
      </c>
      <c r="M188" t="s">
        <v>325</v>
      </c>
      <c r="P188" t="s">
        <v>69</v>
      </c>
      <c r="Q188" t="s">
        <v>69</v>
      </c>
      <c r="R188" t="s">
        <v>55</v>
      </c>
      <c r="S188" t="s">
        <v>55</v>
      </c>
    </row>
    <row r="189">
      <c r="A189" s="0">
        <f>B189&amp;"."&amp;E189</f>
      </c>
      <c r="B189" t="s" s="0">
        <v>572</v>
      </c>
      <c r="C189" s="0">
        <f>VLOOKUP(B189,'Таблицы'!C:D,2,0)</f>
      </c>
      <c r="D189" t="s" s="0">
        <v>60</v>
      </c>
      <c r="E189" t="s" s="0">
        <v>333</v>
      </c>
      <c r="F189" t="s">
        <v>334</v>
      </c>
      <c r="G189" t="s">
        <v>335</v>
      </c>
      <c r="H189" t="s">
        <v>65</v>
      </c>
      <c r="I189" t="s">
        <v>66</v>
      </c>
      <c r="J189" t="s">
        <v>67</v>
      </c>
      <c r="K189" t="s">
        <v>68</v>
      </c>
      <c r="L189" t="s">
        <v>55</v>
      </c>
      <c r="M189" t="s">
        <v>332</v>
      </c>
      <c r="P189" t="s">
        <v>69</v>
      </c>
      <c r="Q189" t="s">
        <v>69</v>
      </c>
      <c r="R189" t="s">
        <v>55</v>
      </c>
      <c r="S189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4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291</v>
      </c>
      <c r="C2" s="0">
        <f>VLOOKUP(B2,'Таблицы'!C:D,2,0)</f>
      </c>
      <c r="D2" t="s" s="0">
        <v>297</v>
      </c>
      <c r="E2" t="s" s="0">
        <v>300</v>
      </c>
      <c r="F2" t="s" s="0">
        <v>69</v>
      </c>
      <c r="G2" t="s" s="0">
        <v>55</v>
      </c>
    </row>
    <row r="3">
      <c r="A3" s="0">
        <f>B3&amp;"_"&amp;D3</f>
      </c>
      <c r="B3" t="s" s="0">
        <v>291</v>
      </c>
      <c r="C3" s="0">
        <f>VLOOKUP(B3,'Таблицы'!C:D,2,0)</f>
      </c>
      <c r="D3" t="s" s="0">
        <v>299</v>
      </c>
      <c r="E3" t="s" s="0">
        <v>302</v>
      </c>
      <c r="F3" t="s" s="0">
        <v>69</v>
      </c>
      <c r="G3" t="s" s="0">
        <v>55</v>
      </c>
    </row>
    <row r="4">
      <c r="A4" s="0">
        <f>B4&amp;"_"&amp;D4</f>
      </c>
      <c r="B4" t="s" s="0">
        <v>472</v>
      </c>
      <c r="C4" s="0">
        <f>VLOOKUP(B4,'Таблицы'!C:D,2,0)</f>
      </c>
      <c r="D4" t="s" s="0">
        <v>543</v>
      </c>
      <c r="E4" t="s" s="0">
        <v>544</v>
      </c>
      <c r="F4" t="s" s="0">
        <v>69</v>
      </c>
      <c r="G4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8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301</v>
      </c>
      <c r="B2" s="0">
        <f>VLOOKUP(A2,'Индексы'!A:E,2,0)</f>
      </c>
      <c r="C2" s="0">
        <f>VLOOKUP(A2,'Индексы'!A:E,3,0)</f>
      </c>
      <c r="D2" s="0">
        <f>VLOOKUP(A2,'Индексы'!A:E,4,0)</f>
      </c>
      <c r="E2" s="0">
        <f>VLOOKUP(A2,'Индексы'!A:E,5,0)</f>
      </c>
      <c r="F2" t="s" s="0">
        <v>296</v>
      </c>
      <c r="G2" s="0">
        <f>VLOOKUP(B2&amp;"."&amp;F2,'Поля таблиц'!A:G,7,0)</f>
      </c>
    </row>
    <row r="3">
      <c r="A3" t="s" s="0">
        <v>303</v>
      </c>
      <c r="B3" s="0">
        <f>VLOOKUP(A3,'Индексы'!A:E,2,0)</f>
      </c>
      <c r="C3" s="0">
        <f>VLOOKUP(A3,'Индексы'!A:E,3,0)</f>
      </c>
      <c r="D3" s="0">
        <f>VLOOKUP(A3,'Индексы'!A:E,4,0)</f>
      </c>
      <c r="E3" s="0">
        <f>VLOOKUP(A3,'Индексы'!A:E,5,0)</f>
      </c>
      <c r="F3" t="s" s="0">
        <v>298</v>
      </c>
      <c r="G3" s="0">
        <f>VLOOKUP(B3&amp;"."&amp;F3,'Поля таблиц'!A:G,7,0)</f>
      </c>
    </row>
    <row r="4">
      <c r="A4" t="s" s="0">
        <v>545</v>
      </c>
      <c r="B4" s="0">
        <f>VLOOKUP(A4,'Индексы'!A:E,2,0)</f>
      </c>
      <c r="C4" s="0">
        <f>VLOOKUP(A4,'Индексы'!A:E,3,0)</f>
      </c>
      <c r="D4" s="0">
        <f>VLOOKUP(A4,'Индексы'!A:E,4,0)</f>
      </c>
      <c r="E4" s="0">
        <f>VLOOKUP(A4,'Индексы'!A:E,5,0)</f>
      </c>
      <c r="F4" t="s" s="0">
        <v>229</v>
      </c>
      <c r="G4" s="0">
        <f>VLOOKUP(B4&amp;"."&amp;F4,'Поля таблиц'!A:G,7,0)</f>
      </c>
    </row>
    <row r="5">
      <c r="A5" t="s" s="0">
        <v>545</v>
      </c>
      <c r="B5" s="0">
        <f>VLOOKUP(A5,'Индексы'!A:E,2,0)</f>
      </c>
      <c r="C5" s="0">
        <f>VLOOKUP(A5,'Индексы'!A:E,3,0)</f>
      </c>
      <c r="D5" s="0">
        <f>VLOOKUP(A5,'Индексы'!A:E,4,0)</f>
      </c>
      <c r="E5" s="0">
        <f>VLOOKUP(A5,'Индексы'!A:E,5,0)</f>
      </c>
      <c r="F5" t="s" s="0">
        <v>372</v>
      </c>
      <c r="G5" s="0">
        <f>VLOOKUP(B5&amp;"."&amp;F5,'Поля таблиц'!A:G,7,0)</f>
      </c>
    </row>
    <row r="6">
      <c r="A6" t="s" s="0">
        <v>545</v>
      </c>
      <c r="B6" s="0">
        <f>VLOOKUP(A6,'Индексы'!A:E,2,0)</f>
      </c>
      <c r="C6" s="0">
        <f>VLOOKUP(A6,'Индексы'!A:E,3,0)</f>
      </c>
      <c r="D6" s="0">
        <f>VLOOKUP(A6,'Индексы'!A:E,4,0)</f>
      </c>
      <c r="E6" s="0">
        <f>VLOOKUP(A6,'Индексы'!A:E,5,0)</f>
      </c>
      <c r="F6" t="s" s="0">
        <v>485</v>
      </c>
      <c r="G6" s="0">
        <f>VLOOKUP(B6&amp;"."&amp;F6,'Поля таблиц'!A:G,7,0)</f>
      </c>
    </row>
    <row r="7">
      <c r="A7" t="s" s="0">
        <v>545</v>
      </c>
      <c r="B7" s="0">
        <f>VLOOKUP(A7,'Индексы'!A:E,2,0)</f>
      </c>
      <c r="C7" s="0">
        <f>VLOOKUP(A7,'Индексы'!A:E,3,0)</f>
      </c>
      <c r="D7" s="0">
        <f>VLOOKUP(A7,'Индексы'!A:E,4,0)</f>
      </c>
      <c r="E7" s="0">
        <f>VLOOKUP(A7,'Индексы'!A:E,5,0)</f>
      </c>
      <c r="F7" t="s" s="0">
        <v>489</v>
      </c>
      <c r="G7" s="0">
        <f>VLOOKUP(B7&amp;"."&amp;F7,'Поля таблиц'!A:G,7,0)</f>
      </c>
    </row>
    <row r="8">
      <c r="A8" t="s" s="0">
        <v>545</v>
      </c>
      <c r="B8" s="0">
        <f>VLOOKUP(A8,'Индексы'!A:E,2,0)</f>
      </c>
      <c r="C8" s="0">
        <f>VLOOKUP(A8,'Индексы'!A:E,3,0)</f>
      </c>
      <c r="D8" s="0">
        <f>VLOOKUP(A8,'Индексы'!A:E,4,0)</f>
      </c>
      <c r="E8" s="0">
        <f>VLOOKUP(A8,'Индексы'!A:E,5,0)</f>
      </c>
      <c r="F8" t="s" s="0">
        <v>493</v>
      </c>
      <c r="G8" s="0">
        <f>VLOOKUP(B8&amp;"."&amp;F8,'Поля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47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87</v>
      </c>
      <c r="C2" s="0">
        <f>VLOOKUP(B2,'Таблицы'!C:D,2,0)</f>
      </c>
      <c r="D2" t="s" s="0">
        <v>101</v>
      </c>
      <c r="E2" t="s" s="0">
        <v>106</v>
      </c>
      <c r="F2" t="s" s="0">
        <v>107</v>
      </c>
      <c r="G2" t="s" s="0">
        <v>108</v>
      </c>
      <c r="H2" s="0">
        <f>VLOOKUP(G2,'Таблицы'!C:D,2,0)</f>
      </c>
      <c r="I2" t="s" s="0">
        <v>109</v>
      </c>
      <c r="J2" t="s" s="0">
        <v>109</v>
      </c>
      <c r="K2" t="s" s="0">
        <v>55</v>
      </c>
    </row>
    <row r="3">
      <c r="A3" s="0">
        <f>B3&amp;"_"&amp;D3</f>
      </c>
      <c r="B3" t="s" s="0">
        <v>136</v>
      </c>
      <c r="C3" s="0">
        <f>VLOOKUP(B3,'Таблицы'!C:D,2,0)</f>
      </c>
      <c r="D3" t="s" s="0">
        <v>138</v>
      </c>
      <c r="E3" t="s" s="0">
        <v>170</v>
      </c>
      <c r="F3" t="s" s="0">
        <v>107</v>
      </c>
      <c r="G3" t="s" s="0">
        <v>130</v>
      </c>
      <c r="H3" s="0">
        <f>VLOOKUP(G3,'Таблицы'!C:D,2,0)</f>
      </c>
      <c r="I3" t="s" s="0">
        <v>109</v>
      </c>
      <c r="J3" t="s" s="0">
        <v>109</v>
      </c>
      <c r="K3" t="s" s="0">
        <v>55</v>
      </c>
    </row>
    <row r="4">
      <c r="A4" s="0">
        <f>B4&amp;"_"&amp;D4</f>
      </c>
      <c r="B4" t="s" s="0">
        <v>136</v>
      </c>
      <c r="C4" s="0">
        <f>VLOOKUP(B4,'Таблицы'!C:D,2,0)</f>
      </c>
      <c r="D4" t="s" s="0">
        <v>140</v>
      </c>
      <c r="E4" t="s" s="0">
        <v>172</v>
      </c>
      <c r="F4" t="s" s="0">
        <v>107</v>
      </c>
      <c r="G4" t="s" s="0">
        <v>112</v>
      </c>
      <c r="H4" s="0">
        <f>VLOOKUP(G4,'Таблицы'!C:D,2,0)</f>
      </c>
      <c r="I4" t="s" s="0">
        <v>109</v>
      </c>
      <c r="J4" t="s" s="0">
        <v>109</v>
      </c>
      <c r="K4" t="s" s="0">
        <v>55</v>
      </c>
    </row>
    <row r="5">
      <c r="A5" s="0">
        <f>B5&amp;"_"&amp;D5</f>
      </c>
      <c r="B5" t="s" s="0">
        <v>136</v>
      </c>
      <c r="C5" s="0">
        <f>VLOOKUP(B5,'Таблицы'!C:D,2,0)</f>
      </c>
      <c r="D5" t="s" s="0">
        <v>143</v>
      </c>
      <c r="E5" t="s" s="0">
        <v>174</v>
      </c>
      <c r="F5" t="s" s="0">
        <v>107</v>
      </c>
      <c r="G5" t="s" s="0">
        <v>112</v>
      </c>
      <c r="H5" s="0">
        <f>VLOOKUP(G5,'Таблицы'!C:D,2,0)</f>
      </c>
      <c r="I5" t="s" s="0">
        <v>109</v>
      </c>
      <c r="J5" t="s" s="0">
        <v>109</v>
      </c>
      <c r="K5" t="s" s="0">
        <v>55</v>
      </c>
    </row>
    <row r="6">
      <c r="A6" s="0">
        <f>B6&amp;"_"&amp;D6</f>
      </c>
      <c r="B6" t="s" s="0">
        <v>184</v>
      </c>
      <c r="C6" s="0">
        <f>VLOOKUP(B6,'Таблицы'!C:D,2,0)</f>
      </c>
      <c r="D6" t="s" s="0">
        <v>101</v>
      </c>
      <c r="E6" t="s" s="0">
        <v>106</v>
      </c>
      <c r="F6" t="s" s="0">
        <v>107</v>
      </c>
      <c r="G6" t="s" s="0">
        <v>108</v>
      </c>
      <c r="H6" s="0">
        <f>VLOOKUP(G6,'Таблицы'!C:D,2,0)</f>
      </c>
      <c r="I6" t="s" s="0">
        <v>109</v>
      </c>
      <c r="J6" t="s" s="0">
        <v>109</v>
      </c>
      <c r="K6" t="s" s="0">
        <v>55</v>
      </c>
    </row>
    <row r="7">
      <c r="A7" s="0">
        <f>B7&amp;"_"&amp;D7</f>
      </c>
      <c r="B7" t="s" s="0">
        <v>184</v>
      </c>
      <c r="C7" s="0">
        <f>VLOOKUP(B7,'Таблицы'!C:D,2,0)</f>
      </c>
      <c r="D7" t="s" s="0">
        <v>188</v>
      </c>
      <c r="E7" t="s" s="0">
        <v>197</v>
      </c>
      <c r="F7" t="s" s="0">
        <v>107</v>
      </c>
      <c r="G7" t="s" s="0">
        <v>176</v>
      </c>
      <c r="H7" s="0">
        <f>VLOOKUP(G7,'Таблицы'!C:D,2,0)</f>
      </c>
      <c r="I7" t="s" s="0">
        <v>109</v>
      </c>
      <c r="J7" t="s" s="0">
        <v>109</v>
      </c>
      <c r="K7" t="s" s="0">
        <v>55</v>
      </c>
    </row>
    <row r="8">
      <c r="A8" s="0">
        <f>B8&amp;"_"&amp;D8</f>
      </c>
      <c r="B8" t="s" s="0">
        <v>199</v>
      </c>
      <c r="C8" s="0">
        <f>VLOOKUP(B8,'Таблицы'!C:D,2,0)</f>
      </c>
      <c r="D8" t="s" s="0">
        <v>214</v>
      </c>
      <c r="E8" t="s" s="0">
        <v>217</v>
      </c>
      <c r="F8" t="s" s="0">
        <v>107</v>
      </c>
      <c r="G8" t="s" s="0">
        <v>199</v>
      </c>
      <c r="H8" s="0">
        <f>VLOOKUP(G8,'Таблицы'!C:D,2,0)</f>
      </c>
      <c r="I8" t="s" s="0">
        <v>109</v>
      </c>
      <c r="J8" t="s" s="0">
        <v>109</v>
      </c>
      <c r="K8" t="s" s="0">
        <v>55</v>
      </c>
    </row>
    <row r="9">
      <c r="A9" s="0">
        <f>B9&amp;"_"&amp;D9</f>
      </c>
      <c r="B9" t="s" s="0">
        <v>224</v>
      </c>
      <c r="C9" s="0">
        <f>VLOOKUP(B9,'Таблицы'!C:D,2,0)</f>
      </c>
      <c r="D9" t="s" s="0">
        <v>229</v>
      </c>
      <c r="E9" t="s" s="0">
        <v>217</v>
      </c>
      <c r="F9" t="s" s="0">
        <v>107</v>
      </c>
      <c r="G9" t="s" s="0">
        <v>199</v>
      </c>
      <c r="H9" s="0">
        <f>VLOOKUP(G9,'Таблицы'!C:D,2,0)</f>
      </c>
      <c r="I9" t="s" s="0">
        <v>109</v>
      </c>
      <c r="J9" t="s" s="0">
        <v>109</v>
      </c>
      <c r="K9" t="s" s="0">
        <v>55</v>
      </c>
    </row>
    <row r="10">
      <c r="A10" s="0">
        <f>B10&amp;"_"&amp;D10</f>
      </c>
      <c r="B10" t="s" s="0">
        <v>224</v>
      </c>
      <c r="C10" s="0">
        <f>VLOOKUP(B10,'Таблицы'!C:D,2,0)</f>
      </c>
      <c r="D10" t="s" s="0">
        <v>227</v>
      </c>
      <c r="E10" t="s" s="0">
        <v>234</v>
      </c>
      <c r="F10" t="s" s="0">
        <v>107</v>
      </c>
      <c r="G10" t="s" s="0">
        <v>219</v>
      </c>
      <c r="H10" s="0">
        <f>VLOOKUP(G10,'Таблицы'!C:D,2,0)</f>
      </c>
      <c r="I10" t="s" s="0">
        <v>109</v>
      </c>
      <c r="J10" t="s" s="0">
        <v>109</v>
      </c>
      <c r="K10" t="s" s="0">
        <v>55</v>
      </c>
    </row>
    <row r="11">
      <c r="A11" s="0">
        <f>B11&amp;"_"&amp;D11</f>
      </c>
      <c r="B11" t="s" s="0">
        <v>236</v>
      </c>
      <c r="C11" s="0">
        <f>VLOOKUP(B11,'Таблицы'!C:D,2,0)</f>
      </c>
      <c r="D11" t="s" s="0">
        <v>248</v>
      </c>
      <c r="E11" t="s" s="0">
        <v>264</v>
      </c>
      <c r="F11" t="s" s="0">
        <v>107</v>
      </c>
      <c r="G11" t="s" s="0">
        <v>241</v>
      </c>
      <c r="H11" s="0">
        <f>VLOOKUP(G11,'Таблицы'!C:D,2,0)</f>
      </c>
      <c r="I11" t="s" s="0">
        <v>109</v>
      </c>
      <c r="J11" t="s" s="0">
        <v>109</v>
      </c>
      <c r="K11" t="s" s="0">
        <v>55</v>
      </c>
    </row>
    <row r="12">
      <c r="A12" s="0">
        <f>B12&amp;"_"&amp;D12</f>
      </c>
      <c r="B12" t="s" s="0">
        <v>236</v>
      </c>
      <c r="C12" s="0">
        <f>VLOOKUP(B12,'Таблицы'!C:D,2,0)</f>
      </c>
      <c r="D12" t="s" s="0">
        <v>261</v>
      </c>
      <c r="E12" t="s" s="0">
        <v>266</v>
      </c>
      <c r="F12" t="s" s="0">
        <v>107</v>
      </c>
      <c r="G12" t="s" s="0">
        <v>267</v>
      </c>
      <c r="H12" s="0">
        <f>VLOOKUP(G12,'Таблицы'!C:D,2,0)</f>
      </c>
      <c r="I12" t="s" s="0">
        <v>109</v>
      </c>
      <c r="J12" t="s" s="0">
        <v>109</v>
      </c>
      <c r="K12" t="s" s="0">
        <v>55</v>
      </c>
    </row>
    <row r="13">
      <c r="A13" s="0">
        <f>B13&amp;"_"&amp;D13</f>
      </c>
      <c r="B13" t="s" s="0">
        <v>267</v>
      </c>
      <c r="C13" s="0">
        <f>VLOOKUP(B13,'Таблицы'!C:D,2,0)</f>
      </c>
      <c r="D13" t="s" s="0">
        <v>248</v>
      </c>
      <c r="E13" t="s" s="0">
        <v>264</v>
      </c>
      <c r="F13" t="s" s="0">
        <v>107</v>
      </c>
      <c r="G13" t="s" s="0">
        <v>241</v>
      </c>
      <c r="H13" s="0">
        <f>VLOOKUP(G13,'Таблицы'!C:D,2,0)</f>
      </c>
      <c r="I13" t="s" s="0">
        <v>109</v>
      </c>
      <c r="J13" t="s" s="0">
        <v>109</v>
      </c>
      <c r="K13" t="s" s="0">
        <v>55</v>
      </c>
    </row>
    <row r="14">
      <c r="A14" s="0">
        <f>B14&amp;"_"&amp;D14</f>
      </c>
      <c r="B14" t="s" s="0">
        <v>291</v>
      </c>
      <c r="C14" s="0">
        <f>VLOOKUP(B14,'Таблицы'!C:D,2,0)</f>
      </c>
      <c r="D14" t="s" s="0">
        <v>296</v>
      </c>
      <c r="E14" t="s" s="0">
        <v>304</v>
      </c>
      <c r="F14" t="s" s="0">
        <v>305</v>
      </c>
      <c r="G14" t="s" s="0">
        <v>283</v>
      </c>
      <c r="H14" s="0">
        <f>VLOOKUP(G14,'Таблицы'!C:D,2,0)</f>
      </c>
      <c r="I14" t="s" s="0">
        <v>109</v>
      </c>
      <c r="J14" t="s" s="0">
        <v>109</v>
      </c>
      <c r="K14" t="s" s="0">
        <v>55</v>
      </c>
    </row>
    <row r="15">
      <c r="A15" s="0">
        <f>B15&amp;"_"&amp;D15</f>
      </c>
      <c r="B15" t="s" s="0">
        <v>291</v>
      </c>
      <c r="C15" s="0">
        <f>VLOOKUP(B15,'Таблицы'!C:D,2,0)</f>
      </c>
      <c r="D15" t="s" s="0">
        <v>298</v>
      </c>
      <c r="E15" t="s" s="0">
        <v>307</v>
      </c>
      <c r="F15" t="s" s="0">
        <v>305</v>
      </c>
      <c r="G15" t="s" s="0">
        <v>287</v>
      </c>
      <c r="H15" s="0">
        <f>VLOOKUP(G15,'Таблицы'!C:D,2,0)</f>
      </c>
      <c r="I15" t="s" s="0">
        <v>109</v>
      </c>
      <c r="J15" t="s" s="0">
        <v>109</v>
      </c>
      <c r="K15" t="s" s="0">
        <v>55</v>
      </c>
    </row>
    <row r="16">
      <c r="A16" s="0">
        <f>B16&amp;"_"&amp;D16</f>
      </c>
      <c r="B16" t="s" s="0">
        <v>327</v>
      </c>
      <c r="C16" s="0">
        <f>VLOOKUP(B16,'Таблицы'!C:D,2,0)</f>
      </c>
      <c r="D16" t="s" s="0">
        <v>330</v>
      </c>
      <c r="E16" t="s" s="0">
        <v>336</v>
      </c>
      <c r="F16" t="s" s="0">
        <v>107</v>
      </c>
      <c r="G16" t="s" s="0">
        <v>323</v>
      </c>
      <c r="H16" s="0">
        <f>VLOOKUP(G16,'Таблицы'!C:D,2,0)</f>
      </c>
      <c r="I16" t="s" s="0">
        <v>109</v>
      </c>
      <c r="J16" t="s" s="0">
        <v>109</v>
      </c>
      <c r="K16" t="s" s="0">
        <v>55</v>
      </c>
    </row>
    <row r="17">
      <c r="A17" s="0">
        <f>B17&amp;"_"&amp;D17</f>
      </c>
      <c r="B17" t="s" s="0">
        <v>343</v>
      </c>
      <c r="C17" s="0">
        <f>VLOOKUP(B17,'Таблицы'!C:D,2,0)</f>
      </c>
      <c r="D17" t="s" s="0">
        <v>348</v>
      </c>
      <c r="E17" t="s" s="0">
        <v>350</v>
      </c>
      <c r="F17" t="s" s="0">
        <v>107</v>
      </c>
      <c r="G17" t="s" s="0">
        <v>176</v>
      </c>
      <c r="H17" s="0">
        <f>VLOOKUP(G17,'Таблицы'!C:D,2,0)</f>
      </c>
      <c r="I17" t="s" s="0">
        <v>109</v>
      </c>
      <c r="J17" t="s" s="0">
        <v>109</v>
      </c>
      <c r="K17" t="s" s="0">
        <v>55</v>
      </c>
    </row>
    <row r="18">
      <c r="A18" s="0">
        <f>B18&amp;"_"&amp;D18</f>
      </c>
      <c r="B18" t="s" s="0">
        <v>356</v>
      </c>
      <c r="C18" s="0">
        <f>VLOOKUP(B18,'Таблицы'!C:D,2,0)</f>
      </c>
      <c r="D18" t="s" s="0">
        <v>358</v>
      </c>
      <c r="E18" t="s" s="0">
        <v>364</v>
      </c>
      <c r="F18" t="s" s="0">
        <v>107</v>
      </c>
      <c r="G18" t="s" s="0">
        <v>352</v>
      </c>
      <c r="H18" s="0">
        <f>VLOOKUP(G18,'Таблицы'!C:D,2,0)</f>
      </c>
      <c r="I18" t="s" s="0">
        <v>109</v>
      </c>
      <c r="J18" t="s" s="0">
        <v>109</v>
      </c>
      <c r="K18" t="s" s="0">
        <v>55</v>
      </c>
    </row>
    <row r="19">
      <c r="A19" s="0">
        <f>B19&amp;"_"&amp;D19</f>
      </c>
      <c r="B19" t="s" s="0">
        <v>366</v>
      </c>
      <c r="C19" s="0">
        <f>VLOOKUP(B19,'Таблицы'!C:D,2,0)</f>
      </c>
      <c r="D19" t="s" s="0">
        <v>372</v>
      </c>
      <c r="E19" t="s" s="0">
        <v>375</v>
      </c>
      <c r="F19" t="s" s="0">
        <v>107</v>
      </c>
      <c r="G19" t="s" s="0">
        <v>376</v>
      </c>
      <c r="H19" s="0">
        <f>VLOOKUP(G19,'Таблицы'!C:D,2,0)</f>
      </c>
      <c r="I19" t="s" s="0">
        <v>109</v>
      </c>
      <c r="J19" t="s" s="0">
        <v>109</v>
      </c>
      <c r="K19" t="s" s="0">
        <v>55</v>
      </c>
    </row>
    <row r="20">
      <c r="A20" s="0">
        <f>B20&amp;"_"&amp;D20</f>
      </c>
      <c r="B20" t="s" s="0">
        <v>376</v>
      </c>
      <c r="C20" s="0">
        <f>VLOOKUP(B20,'Таблицы'!C:D,2,0)</f>
      </c>
      <c r="D20" t="s" s="0">
        <v>383</v>
      </c>
      <c r="E20" t="s" s="0">
        <v>395</v>
      </c>
      <c r="F20" t="s" s="0">
        <v>107</v>
      </c>
      <c r="G20" t="s" s="0">
        <v>87</v>
      </c>
      <c r="H20" s="0">
        <f>VLOOKUP(G20,'Таблицы'!C:D,2,0)</f>
      </c>
      <c r="I20" t="s" s="0">
        <v>109</v>
      </c>
      <c r="J20" t="s" s="0">
        <v>109</v>
      </c>
      <c r="K20" t="s" s="0">
        <v>55</v>
      </c>
    </row>
    <row r="21">
      <c r="A21" s="0">
        <f>B21&amp;"_"&amp;D21</f>
      </c>
      <c r="B21" t="s" s="0">
        <v>376</v>
      </c>
      <c r="C21" s="0">
        <f>VLOOKUP(B21,'Таблицы'!C:D,2,0)</f>
      </c>
      <c r="D21" t="s" s="0">
        <v>101</v>
      </c>
      <c r="E21" t="s" s="0">
        <v>397</v>
      </c>
      <c r="F21" t="s" s="0">
        <v>107</v>
      </c>
      <c r="G21" t="s" s="0">
        <v>108</v>
      </c>
      <c r="H21" s="0">
        <f>VLOOKUP(G21,'Таблицы'!C:D,2,0)</f>
      </c>
      <c r="I21" t="s" s="0">
        <v>109</v>
      </c>
      <c r="J21" t="s" s="0">
        <v>109</v>
      </c>
      <c r="K21" t="s" s="0">
        <v>55</v>
      </c>
    </row>
    <row r="22">
      <c r="A22" s="0">
        <f>B22&amp;"_"&amp;D22</f>
      </c>
      <c r="B22" t="s" s="0">
        <v>376</v>
      </c>
      <c r="C22" s="0">
        <f>VLOOKUP(B22,'Таблицы'!C:D,2,0)</f>
      </c>
      <c r="D22" t="s" s="0">
        <v>385</v>
      </c>
      <c r="E22" t="s" s="0">
        <v>399</v>
      </c>
      <c r="F22" t="s" s="0">
        <v>107</v>
      </c>
      <c r="G22" t="s" s="0">
        <v>112</v>
      </c>
      <c r="H22" s="0">
        <f>VLOOKUP(G22,'Таблицы'!C:D,2,0)</f>
      </c>
      <c r="I22" t="s" s="0">
        <v>109</v>
      </c>
      <c r="J22" t="s" s="0">
        <v>109</v>
      </c>
      <c r="K22" t="s" s="0">
        <v>55</v>
      </c>
    </row>
    <row r="23">
      <c r="A23" s="0">
        <f>B23&amp;"_"&amp;D23</f>
      </c>
      <c r="B23" t="s" s="0">
        <v>376</v>
      </c>
      <c r="C23" s="0">
        <f>VLOOKUP(B23,'Таблицы'!C:D,2,0)</f>
      </c>
      <c r="D23" t="s" s="0">
        <v>248</v>
      </c>
      <c r="E23" t="s" s="0">
        <v>401</v>
      </c>
      <c r="F23" t="s" s="0">
        <v>107</v>
      </c>
      <c r="G23" t="s" s="0">
        <v>241</v>
      </c>
      <c r="H23" s="0">
        <f>VLOOKUP(G23,'Таблицы'!C:D,2,0)</f>
      </c>
      <c r="I23" t="s" s="0">
        <v>109</v>
      </c>
      <c r="J23" t="s" s="0">
        <v>109</v>
      </c>
      <c r="K23" t="s" s="0">
        <v>55</v>
      </c>
    </row>
    <row r="24">
      <c r="A24" s="0">
        <f>B24&amp;"_"&amp;D24</f>
      </c>
      <c r="B24" t="s" s="0">
        <v>376</v>
      </c>
      <c r="C24" s="0">
        <f>VLOOKUP(B24,'Таблицы'!C:D,2,0)</f>
      </c>
      <c r="D24" t="s" s="0">
        <v>388</v>
      </c>
      <c r="E24" t="s" s="0">
        <v>403</v>
      </c>
      <c r="F24" t="s" s="0">
        <v>107</v>
      </c>
      <c r="G24" t="s" s="0">
        <v>404</v>
      </c>
      <c r="H24" s="0">
        <f>VLOOKUP(G24,'Таблицы'!C:D,2,0)</f>
      </c>
      <c r="I24" t="s" s="0">
        <v>109</v>
      </c>
      <c r="J24" t="s" s="0">
        <v>109</v>
      </c>
      <c r="K24" t="s" s="0">
        <v>55</v>
      </c>
    </row>
    <row r="25">
      <c r="A25" s="0">
        <f>B25&amp;"_"&amp;D25</f>
      </c>
      <c r="B25" t="s" s="0">
        <v>376</v>
      </c>
      <c r="C25" s="0">
        <f>VLOOKUP(B25,'Таблицы'!C:D,2,0)</f>
      </c>
      <c r="D25" t="s" s="0">
        <v>392</v>
      </c>
      <c r="E25" t="s" s="0">
        <v>406</v>
      </c>
      <c r="F25" t="s" s="0">
        <v>107</v>
      </c>
      <c r="G25" t="s" s="0">
        <v>407</v>
      </c>
      <c r="H25" s="0">
        <f>VLOOKUP(G25,'Таблицы'!C:D,2,0)</f>
      </c>
      <c r="I25" t="s" s="0">
        <v>109</v>
      </c>
      <c r="J25" t="s" s="0">
        <v>109</v>
      </c>
      <c r="K25" t="s" s="0">
        <v>55</v>
      </c>
    </row>
    <row r="26">
      <c r="A26" s="0">
        <f>B26&amp;"_"&amp;D26</f>
      </c>
      <c r="B26" t="s" s="0">
        <v>409</v>
      </c>
      <c r="C26" s="0">
        <f>VLOOKUP(B26,'Таблицы'!C:D,2,0)</f>
      </c>
      <c r="D26" t="s" s="0">
        <v>372</v>
      </c>
      <c r="E26" t="s" s="0">
        <v>375</v>
      </c>
      <c r="F26" t="s" s="0">
        <v>107</v>
      </c>
      <c r="G26" t="s" s="0">
        <v>376</v>
      </c>
      <c r="H26" s="0">
        <f>VLOOKUP(G26,'Таблицы'!C:D,2,0)</f>
      </c>
      <c r="I26" t="s" s="0">
        <v>109</v>
      </c>
      <c r="J26" t="s" s="0">
        <v>109</v>
      </c>
      <c r="K26" t="s" s="0">
        <v>55</v>
      </c>
    </row>
    <row r="27">
      <c r="A27" s="0">
        <f>B27&amp;"_"&amp;D27</f>
      </c>
      <c r="B27" t="s" s="0">
        <v>409</v>
      </c>
      <c r="C27" s="0">
        <f>VLOOKUP(B27,'Таблицы'!C:D,2,0)</f>
      </c>
      <c r="D27" t="s" s="0">
        <v>229</v>
      </c>
      <c r="E27" t="s" s="0">
        <v>413</v>
      </c>
      <c r="F27" t="s" s="0">
        <v>107</v>
      </c>
      <c r="G27" t="s" s="0">
        <v>199</v>
      </c>
      <c r="H27" s="0">
        <f>VLOOKUP(G27,'Таблицы'!C:D,2,0)</f>
      </c>
      <c r="I27" t="s" s="0">
        <v>109</v>
      </c>
      <c r="J27" t="s" s="0">
        <v>109</v>
      </c>
      <c r="K27" t="s" s="0">
        <v>55</v>
      </c>
    </row>
    <row r="28">
      <c r="A28" s="0">
        <f>B28&amp;"_"&amp;D28</f>
      </c>
      <c r="B28" t="s" s="0">
        <v>419</v>
      </c>
      <c r="C28" s="0">
        <f>VLOOKUP(B28,'Таблицы'!C:D,2,0)</f>
      </c>
      <c r="D28" t="s" s="0">
        <v>392</v>
      </c>
      <c r="E28" t="s" s="0">
        <v>406</v>
      </c>
      <c r="F28" t="s" s="0">
        <v>107</v>
      </c>
      <c r="G28" t="s" s="0">
        <v>407</v>
      </c>
      <c r="H28" s="0">
        <f>VLOOKUP(G28,'Таблицы'!C:D,2,0)</f>
      </c>
      <c r="I28" t="s" s="0">
        <v>109</v>
      </c>
      <c r="J28" t="s" s="0">
        <v>109</v>
      </c>
      <c r="K28" t="s" s="0">
        <v>55</v>
      </c>
    </row>
    <row r="29">
      <c r="A29" s="0">
        <f>B29&amp;"_"&amp;D29</f>
      </c>
      <c r="B29" t="s" s="0">
        <v>472</v>
      </c>
      <c r="C29" s="0">
        <f>VLOOKUP(B29,'Таблицы'!C:D,2,0)</f>
      </c>
      <c r="D29" t="s" s="0">
        <v>229</v>
      </c>
      <c r="E29" t="s" s="0">
        <v>413</v>
      </c>
      <c r="F29" t="s" s="0">
        <v>107</v>
      </c>
      <c r="G29" t="s" s="0">
        <v>199</v>
      </c>
      <c r="H29" s="0">
        <f>VLOOKUP(G29,'Таблицы'!C:D,2,0)</f>
      </c>
      <c r="I29" t="s" s="0">
        <v>109</v>
      </c>
      <c r="J29" t="s" s="0">
        <v>109</v>
      </c>
      <c r="K29" t="s" s="0">
        <v>55</v>
      </c>
    </row>
    <row r="30">
      <c r="A30" s="0">
        <f>B30&amp;"_"&amp;D30</f>
      </c>
      <c r="B30" t="s" s="0">
        <v>472</v>
      </c>
      <c r="C30" s="0">
        <f>VLOOKUP(B30,'Таблицы'!C:D,2,0)</f>
      </c>
      <c r="D30" t="s" s="0">
        <v>372</v>
      </c>
      <c r="E30" t="s" s="0">
        <v>375</v>
      </c>
      <c r="F30" t="s" s="0">
        <v>107</v>
      </c>
      <c r="G30" t="s" s="0">
        <v>376</v>
      </c>
      <c r="H30" s="0">
        <f>VLOOKUP(G30,'Таблицы'!C:D,2,0)</f>
      </c>
      <c r="I30" t="s" s="0">
        <v>109</v>
      </c>
      <c r="J30" t="s" s="0">
        <v>109</v>
      </c>
      <c r="K30" t="s" s="0">
        <v>55</v>
      </c>
    </row>
    <row r="31">
      <c r="A31" s="0">
        <f>B31&amp;"_"&amp;D31</f>
      </c>
      <c r="B31" t="s" s="0">
        <v>472</v>
      </c>
      <c r="C31" s="0">
        <f>VLOOKUP(B31,'Таблицы'!C:D,2,0)</f>
      </c>
      <c r="D31" t="s" s="0">
        <v>251</v>
      </c>
      <c r="E31" t="s" s="0">
        <v>548</v>
      </c>
      <c r="F31" t="s" s="0">
        <v>107</v>
      </c>
      <c r="G31" t="s" s="0">
        <v>236</v>
      </c>
      <c r="H31" s="0">
        <f>VLOOKUP(G31,'Таблицы'!C:D,2,0)</f>
      </c>
      <c r="I31" t="s" s="0">
        <v>109</v>
      </c>
      <c r="J31" t="s" s="0">
        <v>109</v>
      </c>
      <c r="K31" t="s" s="0">
        <v>55</v>
      </c>
    </row>
    <row r="32">
      <c r="A32" s="0">
        <f>B32&amp;"_"&amp;D32</f>
      </c>
      <c r="B32" t="s" s="0">
        <v>472</v>
      </c>
      <c r="C32" s="0">
        <f>VLOOKUP(B32,'Таблицы'!C:D,2,0)</f>
      </c>
      <c r="D32" t="s" s="0">
        <v>296</v>
      </c>
      <c r="E32" t="s" s="0">
        <v>304</v>
      </c>
      <c r="F32" t="s" s="0">
        <v>107</v>
      </c>
      <c r="G32" t="s" s="0">
        <v>283</v>
      </c>
      <c r="H32" s="0">
        <f>VLOOKUP(G32,'Таблицы'!C:D,2,0)</f>
      </c>
      <c r="I32" t="s" s="0">
        <v>109</v>
      </c>
      <c r="J32" t="s" s="0">
        <v>109</v>
      </c>
      <c r="K32" t="s" s="0">
        <v>55</v>
      </c>
    </row>
    <row r="33">
      <c r="A33" s="0">
        <f>B33&amp;"_"&amp;D33</f>
      </c>
      <c r="B33" t="s" s="0">
        <v>472</v>
      </c>
      <c r="C33" s="0">
        <f>VLOOKUP(B33,'Таблицы'!C:D,2,0)</f>
      </c>
      <c r="D33" t="s" s="0">
        <v>298</v>
      </c>
      <c r="E33" t="s" s="0">
        <v>307</v>
      </c>
      <c r="F33" t="s" s="0">
        <v>107</v>
      </c>
      <c r="G33" t="s" s="0">
        <v>287</v>
      </c>
      <c r="H33" s="0">
        <f>VLOOKUP(G33,'Таблицы'!C:D,2,0)</f>
      </c>
      <c r="I33" t="s" s="0">
        <v>109</v>
      </c>
      <c r="J33" t="s" s="0">
        <v>109</v>
      </c>
      <c r="K33" t="s" s="0">
        <v>55</v>
      </c>
    </row>
    <row r="34">
      <c r="A34" s="0">
        <f>B34&amp;"_"&amp;D34</f>
      </c>
      <c r="B34" t="s" s="0">
        <v>472</v>
      </c>
      <c r="C34" s="0">
        <f>VLOOKUP(B34,'Таблицы'!C:D,2,0)</f>
      </c>
      <c r="D34" t="s" s="0">
        <v>510</v>
      </c>
      <c r="E34" t="s" s="0">
        <v>552</v>
      </c>
      <c r="F34" t="s" s="0">
        <v>107</v>
      </c>
      <c r="G34" t="s" s="0">
        <v>291</v>
      </c>
      <c r="H34" s="0">
        <f>VLOOKUP(G34,'Таблицы'!C:D,2,0)</f>
      </c>
      <c r="I34" t="s" s="0">
        <v>109</v>
      </c>
      <c r="J34" t="s" s="0">
        <v>109</v>
      </c>
      <c r="K34" t="s" s="0">
        <v>55</v>
      </c>
    </row>
    <row r="35">
      <c r="A35" s="0">
        <f>B35&amp;"_"&amp;D35</f>
      </c>
      <c r="B35" t="s" s="0">
        <v>472</v>
      </c>
      <c r="C35" s="0">
        <f>VLOOKUP(B35,'Таблицы'!C:D,2,0)</f>
      </c>
      <c r="D35" t="s" s="0">
        <v>512</v>
      </c>
      <c r="E35" t="s" s="0">
        <v>554</v>
      </c>
      <c r="F35" t="s" s="0">
        <v>107</v>
      </c>
      <c r="G35" t="s" s="0">
        <v>309</v>
      </c>
      <c r="H35" s="0">
        <f>VLOOKUP(G35,'Таблицы'!C:D,2,0)</f>
      </c>
      <c r="I35" t="s" s="0">
        <v>109</v>
      </c>
      <c r="J35" t="s" s="0">
        <v>109</v>
      </c>
      <c r="K35" t="s" s="0">
        <v>55</v>
      </c>
    </row>
    <row r="36">
      <c r="A36" s="0">
        <f>B36&amp;"_"&amp;D36</f>
      </c>
      <c r="B36" t="s" s="0">
        <v>472</v>
      </c>
      <c r="C36" s="0">
        <f>VLOOKUP(B36,'Таблицы'!C:D,2,0)</f>
      </c>
      <c r="D36" t="s" s="0">
        <v>514</v>
      </c>
      <c r="E36" t="s" s="0">
        <v>556</v>
      </c>
      <c r="F36" t="s" s="0">
        <v>107</v>
      </c>
      <c r="G36" t="s" s="0">
        <v>314</v>
      </c>
      <c r="H36" s="0">
        <f>VLOOKUP(G36,'Таблицы'!C:D,2,0)</f>
      </c>
      <c r="I36" t="s" s="0">
        <v>109</v>
      </c>
      <c r="J36" t="s" s="0">
        <v>109</v>
      </c>
      <c r="K36" t="s" s="0">
        <v>55</v>
      </c>
    </row>
    <row r="37">
      <c r="A37" s="0">
        <f>B37&amp;"_"&amp;D37</f>
      </c>
      <c r="B37" t="s" s="0">
        <v>472</v>
      </c>
      <c r="C37" s="0">
        <f>VLOOKUP(B37,'Таблицы'!C:D,2,0)</f>
      </c>
      <c r="D37" t="s" s="0">
        <v>516</v>
      </c>
      <c r="E37" t="s" s="0">
        <v>558</v>
      </c>
      <c r="F37" t="s" s="0">
        <v>107</v>
      </c>
      <c r="G37" t="s" s="0">
        <v>319</v>
      </c>
      <c r="H37" s="0">
        <f>VLOOKUP(G37,'Таблицы'!C:D,2,0)</f>
      </c>
      <c r="I37" t="s" s="0">
        <v>109</v>
      </c>
      <c r="J37" t="s" s="0">
        <v>109</v>
      </c>
      <c r="K37" t="s" s="0">
        <v>55</v>
      </c>
    </row>
    <row r="38">
      <c r="A38" s="0">
        <f>B38&amp;"_"&amp;D38</f>
      </c>
      <c r="B38" t="s" s="0">
        <v>472</v>
      </c>
      <c r="C38" s="0">
        <f>VLOOKUP(B38,'Таблицы'!C:D,2,0)</f>
      </c>
      <c r="D38" t="s" s="0">
        <v>518</v>
      </c>
      <c r="E38" t="s" s="0">
        <v>560</v>
      </c>
      <c r="F38" t="s" s="0">
        <v>107</v>
      </c>
      <c r="G38" t="s" s="0">
        <v>366</v>
      </c>
      <c r="H38" s="0">
        <f>VLOOKUP(G38,'Таблицы'!C:D,2,0)</f>
      </c>
      <c r="I38" t="s" s="0">
        <v>109</v>
      </c>
      <c r="J38" t="s" s="0">
        <v>109</v>
      </c>
      <c r="K38" t="s" s="0">
        <v>55</v>
      </c>
    </row>
    <row r="39">
      <c r="A39" s="0">
        <f>B39&amp;"_"&amp;D39</f>
      </c>
      <c r="B39" t="s" s="0">
        <v>472</v>
      </c>
      <c r="C39" s="0">
        <f>VLOOKUP(B39,'Таблицы'!C:D,2,0)</f>
      </c>
      <c r="D39" t="s" s="0">
        <v>358</v>
      </c>
      <c r="E39" t="s" s="0">
        <v>364</v>
      </c>
      <c r="F39" t="s" s="0">
        <v>107</v>
      </c>
      <c r="G39" t="s" s="0">
        <v>352</v>
      </c>
      <c r="H39" s="0">
        <f>VLOOKUP(G39,'Таблицы'!C:D,2,0)</f>
      </c>
      <c r="I39" t="s" s="0">
        <v>109</v>
      </c>
      <c r="J39" t="s" s="0">
        <v>109</v>
      </c>
      <c r="K39" t="s" s="0">
        <v>55</v>
      </c>
    </row>
    <row r="40">
      <c r="A40" s="0">
        <f>B40&amp;"_"&amp;D40</f>
      </c>
      <c r="B40" t="s" s="0">
        <v>472</v>
      </c>
      <c r="C40" s="0">
        <f>VLOOKUP(B40,'Таблицы'!C:D,2,0)</f>
      </c>
      <c r="D40" t="s" s="0">
        <v>361</v>
      </c>
      <c r="E40" t="s" s="0">
        <v>563</v>
      </c>
      <c r="F40" t="s" s="0">
        <v>107</v>
      </c>
      <c r="G40" t="s" s="0">
        <v>356</v>
      </c>
      <c r="H40" s="0">
        <f>VLOOKUP(G40,'Таблицы'!C:D,2,0)</f>
      </c>
      <c r="I40" t="s" s="0">
        <v>109</v>
      </c>
      <c r="J40" t="s" s="0">
        <v>109</v>
      </c>
      <c r="K40" t="s" s="0">
        <v>55</v>
      </c>
    </row>
    <row r="41">
      <c r="A41" s="0">
        <f>B41&amp;"_"&amp;D41</f>
      </c>
      <c r="B41" t="s" s="0">
        <v>472</v>
      </c>
      <c r="C41" s="0">
        <f>VLOOKUP(B41,'Таблицы'!C:D,2,0)</f>
      </c>
      <c r="D41" t="s" s="0">
        <v>520</v>
      </c>
      <c r="E41" t="s" s="0">
        <v>565</v>
      </c>
      <c r="F41" t="s" s="0">
        <v>107</v>
      </c>
      <c r="G41" t="s" s="0">
        <v>343</v>
      </c>
      <c r="H41" s="0">
        <f>VLOOKUP(G41,'Таблицы'!C:D,2,0)</f>
      </c>
      <c r="I41" t="s" s="0">
        <v>109</v>
      </c>
      <c r="J41" t="s" s="0">
        <v>109</v>
      </c>
      <c r="K41" t="s" s="0">
        <v>55</v>
      </c>
    </row>
    <row r="42">
      <c r="A42" s="0">
        <f>B42&amp;"_"&amp;D42</f>
      </c>
      <c r="B42" t="s" s="0">
        <v>472</v>
      </c>
      <c r="C42" s="0">
        <f>VLOOKUP(B42,'Таблицы'!C:D,2,0)</f>
      </c>
      <c r="D42" t="s" s="0">
        <v>530</v>
      </c>
      <c r="E42" t="s" s="0">
        <v>399</v>
      </c>
      <c r="F42" t="s" s="0">
        <v>107</v>
      </c>
      <c r="G42" t="s" s="0">
        <v>112</v>
      </c>
      <c r="H42" s="0">
        <f>VLOOKUP(G42,'Таблицы'!C:D,2,0)</f>
      </c>
      <c r="I42" t="s" s="0">
        <v>109</v>
      </c>
      <c r="J42" t="s" s="0">
        <v>109</v>
      </c>
      <c r="K42" t="s" s="0">
        <v>55</v>
      </c>
    </row>
    <row r="43">
      <c r="A43" s="0">
        <f>B43&amp;"_"&amp;D43</f>
      </c>
      <c r="B43" t="s" s="0">
        <v>472</v>
      </c>
      <c r="C43" s="0">
        <f>VLOOKUP(B43,'Таблицы'!C:D,2,0)</f>
      </c>
      <c r="D43" t="s" s="0">
        <v>536</v>
      </c>
      <c r="E43" t="s" s="0">
        <v>399</v>
      </c>
      <c r="F43" t="s" s="0">
        <v>107</v>
      </c>
      <c r="G43" t="s" s="0">
        <v>112</v>
      </c>
      <c r="H43" s="0">
        <f>VLOOKUP(G43,'Таблицы'!C:D,2,0)</f>
      </c>
      <c r="I43" t="s" s="0">
        <v>109</v>
      </c>
      <c r="J43" t="s" s="0">
        <v>109</v>
      </c>
      <c r="K43" t="s" s="0">
        <v>55</v>
      </c>
    </row>
    <row r="44">
      <c r="A44" s="0">
        <f>B44&amp;"_"&amp;D44</f>
      </c>
      <c r="B44" t="s" s="0">
        <v>472</v>
      </c>
      <c r="C44" s="0">
        <f>VLOOKUP(B44,'Таблицы'!C:D,2,0)</f>
      </c>
      <c r="D44" t="s" s="0">
        <v>188</v>
      </c>
      <c r="E44" t="s" s="0">
        <v>569</v>
      </c>
      <c r="F44" t="s" s="0">
        <v>107</v>
      </c>
      <c r="G44" t="s" s="0">
        <v>176</v>
      </c>
      <c r="H44" s="0">
        <f>VLOOKUP(G44,'Таблицы'!C:D,2,0)</f>
      </c>
      <c r="I44" t="s" s="0">
        <v>109</v>
      </c>
      <c r="J44" t="s" s="0">
        <v>109</v>
      </c>
      <c r="K44" t="s" s="0">
        <v>55</v>
      </c>
    </row>
    <row r="45">
      <c r="A45" s="0">
        <f>B45&amp;"_"&amp;D45</f>
      </c>
      <c r="B45" t="s" s="0">
        <v>472</v>
      </c>
      <c r="C45" s="0">
        <f>VLOOKUP(B45,'Таблицы'!C:D,2,0)</f>
      </c>
      <c r="D45" t="s" s="0">
        <v>348</v>
      </c>
      <c r="E45" t="s" s="0">
        <v>569</v>
      </c>
      <c r="F45" t="s" s="0">
        <v>107</v>
      </c>
      <c r="G45" t="s" s="0">
        <v>176</v>
      </c>
      <c r="H45" s="0">
        <f>VLOOKUP(G45,'Таблицы'!C:D,2,0)</f>
      </c>
      <c r="I45" t="s" s="0">
        <v>109</v>
      </c>
      <c r="J45" t="s" s="0">
        <v>109</v>
      </c>
      <c r="K45" t="s" s="0">
        <v>55</v>
      </c>
    </row>
    <row r="46">
      <c r="A46" s="0">
        <f>B46&amp;"_"&amp;D46</f>
      </c>
      <c r="B46" t="s" s="0">
        <v>572</v>
      </c>
      <c r="C46" s="0">
        <f>VLOOKUP(B46,'Таблицы'!C:D,2,0)</f>
      </c>
      <c r="D46" t="s" s="0">
        <v>480</v>
      </c>
      <c r="E46" t="s" s="0">
        <v>575</v>
      </c>
      <c r="F46" t="s" s="0">
        <v>107</v>
      </c>
      <c r="G46" t="s" s="0">
        <v>472</v>
      </c>
      <c r="H46" s="0">
        <f>VLOOKUP(G46,'Таблицы'!C:D,2,0)</f>
      </c>
      <c r="I46" t="s" s="0">
        <v>109</v>
      </c>
      <c r="J46" t="s" s="0">
        <v>109</v>
      </c>
      <c r="K46" t="s" s="0">
        <v>55</v>
      </c>
    </row>
    <row r="47">
      <c r="A47" s="0">
        <f>B47&amp;"_"&amp;D47</f>
      </c>
      <c r="B47" t="s" s="0">
        <v>572</v>
      </c>
      <c r="C47" s="0">
        <f>VLOOKUP(B47,'Таблицы'!C:D,2,0)</f>
      </c>
      <c r="D47" t="s" s="0">
        <v>333</v>
      </c>
      <c r="E47" t="s" s="0">
        <v>577</v>
      </c>
      <c r="F47" t="s" s="0">
        <v>107</v>
      </c>
      <c r="G47" t="s" s="0">
        <v>327</v>
      </c>
      <c r="H47" s="0">
        <f>VLOOKUP(G47,'Таблицы'!C:D,2,0)</f>
      </c>
      <c r="I47" t="s" s="0">
        <v>109</v>
      </c>
      <c r="J47" t="s" s="0">
        <v>109</v>
      </c>
      <c r="K47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51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110</v>
      </c>
      <c r="B2" s="0">
        <f>VLOOKUP(A2,'Отношения'!A:E,2,0)</f>
      </c>
      <c r="C2" s="0">
        <f>VLOOKUP(A2,'Отношения'!A:E,3,0)</f>
      </c>
      <c r="D2" t="s" s="0">
        <v>108</v>
      </c>
      <c r="E2" s="0">
        <f>VLOOKUP(D2,'Таблицы'!C:D,2,0)</f>
      </c>
      <c r="F2" s="0">
        <f>VLOOKUP(A2,'Отношения'!A:E,4,0)</f>
      </c>
      <c r="G2" s="0">
        <f>VLOOKUP(A2,'Отношения'!A:E,5,0)</f>
      </c>
      <c r="H2" t="s" s="0">
        <v>101</v>
      </c>
      <c r="I2" s="0">
        <f>VLOOKUP(B2&amp;"."&amp;H2,'Поля таблиц'!A:G,7,0)</f>
      </c>
      <c r="J2" t="s" s="0">
        <v>91</v>
      </c>
      <c r="K2" s="0">
        <f>VLOOKUP(D2&amp;"."&amp;J2,'Поля таблиц'!A:G,7,0)</f>
      </c>
    </row>
    <row r="3">
      <c r="A3" t="s" s="0">
        <v>171</v>
      </c>
      <c r="B3" s="0">
        <f>VLOOKUP(A3,'Отношения'!A:E,2,0)</f>
      </c>
      <c r="C3" s="0">
        <f>VLOOKUP(A3,'Отношения'!A:E,3,0)</f>
      </c>
      <c r="D3" t="s" s="0">
        <v>130</v>
      </c>
      <c r="E3" s="0">
        <f>VLOOKUP(D3,'Таблицы'!C:D,2,0)</f>
      </c>
      <c r="F3" s="0">
        <f>VLOOKUP(A3,'Отношения'!A:E,4,0)</f>
      </c>
      <c r="G3" s="0">
        <f>VLOOKUP(A3,'Отношения'!A:E,5,0)</f>
      </c>
      <c r="H3" t="s" s="0">
        <v>138</v>
      </c>
      <c r="I3" s="0">
        <f>VLOOKUP(B3&amp;"."&amp;H3,'Поля таблиц'!A:G,7,0)</f>
      </c>
      <c r="J3" t="s" s="0">
        <v>91</v>
      </c>
      <c r="K3" s="0">
        <f>VLOOKUP(D3&amp;"."&amp;J3,'Поля таблиц'!A:G,7,0)</f>
      </c>
    </row>
    <row r="4">
      <c r="A4" t="s" s="0">
        <v>173</v>
      </c>
      <c r="B4" s="0">
        <f>VLOOKUP(A4,'Отношения'!A:E,2,0)</f>
      </c>
      <c r="C4" s="0">
        <f>VLOOKUP(A4,'Отношения'!A:E,3,0)</f>
      </c>
      <c r="D4" t="s" s="0">
        <v>112</v>
      </c>
      <c r="E4" s="0">
        <f>VLOOKUP(D4,'Таблицы'!C:D,2,0)</f>
      </c>
      <c r="F4" s="0">
        <f>VLOOKUP(A4,'Отношения'!A:E,4,0)</f>
      </c>
      <c r="G4" s="0">
        <f>VLOOKUP(A4,'Отношения'!A:E,5,0)</f>
      </c>
      <c r="H4" t="s" s="0">
        <v>140</v>
      </c>
      <c r="I4" s="0">
        <f>VLOOKUP(B4&amp;"."&amp;H4,'Поля таблиц'!A:G,7,0)</f>
      </c>
      <c r="J4" t="s" s="0">
        <v>91</v>
      </c>
      <c r="K4" s="0">
        <f>VLOOKUP(D4&amp;"."&amp;J4,'Поля таблиц'!A:G,7,0)</f>
      </c>
    </row>
    <row r="5">
      <c r="A5" t="s" s="0">
        <v>175</v>
      </c>
      <c r="B5" s="0">
        <f>VLOOKUP(A5,'Отношения'!A:E,2,0)</f>
      </c>
      <c r="C5" s="0">
        <f>VLOOKUP(A5,'Отношения'!A:E,3,0)</f>
      </c>
      <c r="D5" t="s" s="0">
        <v>112</v>
      </c>
      <c r="E5" s="0">
        <f>VLOOKUP(D5,'Таблицы'!C:D,2,0)</f>
      </c>
      <c r="F5" s="0">
        <f>VLOOKUP(A5,'Отношения'!A:E,4,0)</f>
      </c>
      <c r="G5" s="0">
        <f>VLOOKUP(A5,'Отношения'!A:E,5,0)</f>
      </c>
      <c r="H5" t="s" s="0">
        <v>143</v>
      </c>
      <c r="I5" s="0">
        <f>VLOOKUP(B5&amp;"."&amp;H5,'Поля таблиц'!A:G,7,0)</f>
      </c>
      <c r="J5" t="s" s="0">
        <v>91</v>
      </c>
      <c r="K5" s="0">
        <f>VLOOKUP(D5&amp;"."&amp;J5,'Поля таблиц'!A:G,7,0)</f>
      </c>
    </row>
    <row r="6">
      <c r="A6" t="s" s="0">
        <v>196</v>
      </c>
      <c r="B6" s="0">
        <f>VLOOKUP(A6,'Отношения'!A:E,2,0)</f>
      </c>
      <c r="C6" s="0">
        <f>VLOOKUP(A6,'Отношения'!A:E,3,0)</f>
      </c>
      <c r="D6" t="s" s="0">
        <v>108</v>
      </c>
      <c r="E6" s="0">
        <f>VLOOKUP(D6,'Таблицы'!C:D,2,0)</f>
      </c>
      <c r="F6" s="0">
        <f>VLOOKUP(A6,'Отношения'!A:E,4,0)</f>
      </c>
      <c r="G6" s="0">
        <f>VLOOKUP(A6,'Отношения'!A:E,5,0)</f>
      </c>
      <c r="H6" t="s" s="0">
        <v>101</v>
      </c>
      <c r="I6" s="0">
        <f>VLOOKUP(B6&amp;"."&amp;H6,'Поля таблиц'!A:G,7,0)</f>
      </c>
      <c r="J6" t="s" s="0">
        <v>91</v>
      </c>
      <c r="K6" s="0">
        <f>VLOOKUP(D6&amp;"."&amp;J6,'Поля таблиц'!A:G,7,0)</f>
      </c>
    </row>
    <row r="7">
      <c r="A7" t="s" s="0">
        <v>198</v>
      </c>
      <c r="B7" s="0">
        <f>VLOOKUP(A7,'Отношения'!A:E,2,0)</f>
      </c>
      <c r="C7" s="0">
        <f>VLOOKUP(A7,'Отношения'!A:E,3,0)</f>
      </c>
      <c r="D7" t="s" s="0">
        <v>176</v>
      </c>
      <c r="E7" s="0">
        <f>VLOOKUP(D7,'Таблицы'!C:D,2,0)</f>
      </c>
      <c r="F7" s="0">
        <f>VLOOKUP(A7,'Отношения'!A:E,4,0)</f>
      </c>
      <c r="G7" s="0">
        <f>VLOOKUP(A7,'Отношения'!A:E,5,0)</f>
      </c>
      <c r="H7" t="s" s="0">
        <v>188</v>
      </c>
      <c r="I7" s="0">
        <f>VLOOKUP(B7&amp;"."&amp;H7,'Поля таблиц'!A:G,7,0)</f>
      </c>
      <c r="J7" t="s" s="0">
        <v>91</v>
      </c>
      <c r="K7" s="0">
        <f>VLOOKUP(D7&amp;"."&amp;J7,'Поля таблиц'!A:G,7,0)</f>
      </c>
    </row>
    <row r="8">
      <c r="A8" t="s" s="0">
        <v>218</v>
      </c>
      <c r="B8" s="0">
        <f>VLOOKUP(A8,'Отношения'!A:E,2,0)</f>
      </c>
      <c r="C8" s="0">
        <f>VLOOKUP(A8,'Отношения'!A:E,3,0)</f>
      </c>
      <c r="D8" t="s" s="0">
        <v>199</v>
      </c>
      <c r="E8" s="0">
        <f>VLOOKUP(D8,'Таблицы'!C:D,2,0)</f>
      </c>
      <c r="F8" s="0">
        <f>VLOOKUP(A8,'Отношения'!A:E,4,0)</f>
      </c>
      <c r="G8" s="0">
        <f>VLOOKUP(A8,'Отношения'!A:E,5,0)</f>
      </c>
      <c r="H8" t="s" s="0">
        <v>214</v>
      </c>
      <c r="I8" s="0">
        <f>VLOOKUP(B8&amp;"."&amp;H8,'Поля таблиц'!A:G,7,0)</f>
      </c>
      <c r="J8" t="s" s="0">
        <v>91</v>
      </c>
      <c r="K8" s="0">
        <f>VLOOKUP(D8&amp;"."&amp;J8,'Поля таблиц'!A:G,7,0)</f>
      </c>
    </row>
    <row r="9">
      <c r="A9" t="s" s="0">
        <v>233</v>
      </c>
      <c r="B9" s="0">
        <f>VLOOKUP(A9,'Отношения'!A:E,2,0)</f>
      </c>
      <c r="C9" s="0">
        <f>VLOOKUP(A9,'Отношения'!A:E,3,0)</f>
      </c>
      <c r="D9" t="s" s="0">
        <v>199</v>
      </c>
      <c r="E9" s="0">
        <f>VLOOKUP(D9,'Таблицы'!C:D,2,0)</f>
      </c>
      <c r="F9" s="0">
        <f>VLOOKUP(A9,'Отношения'!A:E,4,0)</f>
      </c>
      <c r="G9" s="0">
        <f>VLOOKUP(A9,'Отношения'!A:E,5,0)</f>
      </c>
      <c r="H9" t="s" s="0">
        <v>229</v>
      </c>
      <c r="I9" s="0">
        <f>VLOOKUP(B9&amp;"."&amp;H9,'Поля таблиц'!A:G,7,0)</f>
      </c>
      <c r="J9" t="s" s="0">
        <v>91</v>
      </c>
      <c r="K9" s="0">
        <f>VLOOKUP(D9&amp;"."&amp;J9,'Поля таблиц'!A:G,7,0)</f>
      </c>
    </row>
    <row r="10">
      <c r="A10" t="s" s="0">
        <v>235</v>
      </c>
      <c r="B10" s="0">
        <f>VLOOKUP(A10,'Отношения'!A:E,2,0)</f>
      </c>
      <c r="C10" s="0">
        <f>VLOOKUP(A10,'Отношения'!A:E,3,0)</f>
      </c>
      <c r="D10" t="s" s="0">
        <v>219</v>
      </c>
      <c r="E10" s="0">
        <f>VLOOKUP(D10,'Таблицы'!C:D,2,0)</f>
      </c>
      <c r="F10" s="0">
        <f>VLOOKUP(A10,'Отношения'!A:E,4,0)</f>
      </c>
      <c r="G10" s="0">
        <f>VLOOKUP(A10,'Отношения'!A:E,5,0)</f>
      </c>
      <c r="H10" t="s" s="0">
        <v>227</v>
      </c>
      <c r="I10" s="0">
        <f>VLOOKUP(B10&amp;"."&amp;H10,'Поля таблиц'!A:G,7,0)</f>
      </c>
      <c r="J10" t="s" s="0">
        <v>91</v>
      </c>
      <c r="K10" s="0">
        <f>VLOOKUP(D10&amp;"."&amp;J10,'Поля таблиц'!A:G,7,0)</f>
      </c>
    </row>
    <row r="11">
      <c r="A11" t="s" s="0">
        <v>265</v>
      </c>
      <c r="B11" s="0">
        <f>VLOOKUP(A11,'Отношения'!A:E,2,0)</f>
      </c>
      <c r="C11" s="0">
        <f>VLOOKUP(A11,'Отношения'!A:E,3,0)</f>
      </c>
      <c r="D11" t="s" s="0">
        <v>241</v>
      </c>
      <c r="E11" s="0">
        <f>VLOOKUP(D11,'Таблицы'!C:D,2,0)</f>
      </c>
      <c r="F11" s="0">
        <f>VLOOKUP(A11,'Отношения'!A:E,4,0)</f>
      </c>
      <c r="G11" s="0">
        <f>VLOOKUP(A11,'Отношения'!A:E,5,0)</f>
      </c>
      <c r="H11" t="s" s="0">
        <v>248</v>
      </c>
      <c r="I11" s="0">
        <f>VLOOKUP(B11&amp;"."&amp;H11,'Поля таблиц'!A:G,7,0)</f>
      </c>
      <c r="J11" t="s" s="0">
        <v>91</v>
      </c>
      <c r="K11" s="0">
        <f>VLOOKUP(D11&amp;"."&amp;J11,'Поля таблиц'!A:G,7,0)</f>
      </c>
    </row>
    <row r="12">
      <c r="A12" t="s" s="0">
        <v>268</v>
      </c>
      <c r="B12" s="0">
        <f>VLOOKUP(A12,'Отношения'!A:E,2,0)</f>
      </c>
      <c r="C12" s="0">
        <f>VLOOKUP(A12,'Отношения'!A:E,3,0)</f>
      </c>
      <c r="D12" t="s" s="0">
        <v>267</v>
      </c>
      <c r="E12" s="0">
        <f>VLOOKUP(D12,'Таблицы'!C:D,2,0)</f>
      </c>
      <c r="F12" s="0">
        <f>VLOOKUP(A12,'Отношения'!A:E,4,0)</f>
      </c>
      <c r="G12" s="0">
        <f>VLOOKUP(A12,'Отношения'!A:E,5,0)</f>
      </c>
      <c r="H12" t="s" s="0">
        <v>248</v>
      </c>
      <c r="I12" s="0">
        <f>VLOOKUP(B12&amp;"."&amp;H12,'Поля таблиц'!A:G,7,0)</f>
      </c>
      <c r="J12" t="s" s="0">
        <v>248</v>
      </c>
      <c r="K12" s="0">
        <f>VLOOKUP(D12&amp;"."&amp;J12,'Поля таблиц'!A:G,7,0)</f>
      </c>
    </row>
    <row r="13">
      <c r="A13" t="s" s="0">
        <v>268</v>
      </c>
      <c r="B13" s="0">
        <f>VLOOKUP(A13,'Отношения'!A:E,2,0)</f>
      </c>
      <c r="C13" s="0">
        <f>VLOOKUP(A13,'Отношения'!A:E,3,0)</f>
      </c>
      <c r="D13" t="s" s="0">
        <v>267</v>
      </c>
      <c r="E13" s="0">
        <f>VLOOKUP(D13,'Таблицы'!C:D,2,0)</f>
      </c>
      <c r="F13" s="0">
        <f>VLOOKUP(A13,'Отношения'!A:E,4,0)</f>
      </c>
      <c r="G13" s="0">
        <f>VLOOKUP(A13,'Отношения'!A:E,5,0)</f>
      </c>
      <c r="H13" t="s" s="0">
        <v>261</v>
      </c>
      <c r="I13" s="0">
        <f>VLOOKUP(B13&amp;"."&amp;H13,'Поля таблиц'!A:G,7,0)</f>
      </c>
      <c r="J13" t="s" s="0">
        <v>261</v>
      </c>
      <c r="K13" s="0">
        <f>VLOOKUP(D13&amp;"."&amp;J13,'Поля таблиц'!A:G,7,0)</f>
      </c>
    </row>
    <row r="14">
      <c r="A14" t="s" s="0">
        <v>277</v>
      </c>
      <c r="B14" s="0">
        <f>VLOOKUP(A14,'Отношения'!A:E,2,0)</f>
      </c>
      <c r="C14" s="0">
        <f>VLOOKUP(A14,'Отношения'!A:E,3,0)</f>
      </c>
      <c r="D14" t="s" s="0">
        <v>241</v>
      </c>
      <c r="E14" s="0">
        <f>VLOOKUP(D14,'Таблицы'!C:D,2,0)</f>
      </c>
      <c r="F14" s="0">
        <f>VLOOKUP(A14,'Отношения'!A:E,4,0)</f>
      </c>
      <c r="G14" s="0">
        <f>VLOOKUP(A14,'Отношения'!A:E,5,0)</f>
      </c>
      <c r="H14" t="s" s="0">
        <v>248</v>
      </c>
      <c r="I14" s="0">
        <f>VLOOKUP(B14&amp;"."&amp;H14,'Поля таблиц'!A:G,7,0)</f>
      </c>
      <c r="J14" t="s" s="0">
        <v>91</v>
      </c>
      <c r="K14" s="0">
        <f>VLOOKUP(D14&amp;"."&amp;J14,'Поля таблиц'!A:G,7,0)</f>
      </c>
    </row>
    <row r="15">
      <c r="A15" t="s" s="0">
        <v>306</v>
      </c>
      <c r="B15" s="0">
        <f>VLOOKUP(A15,'Отношения'!A:E,2,0)</f>
      </c>
      <c r="C15" s="0">
        <f>VLOOKUP(A15,'Отношения'!A:E,3,0)</f>
      </c>
      <c r="D15" t="s" s="0">
        <v>283</v>
      </c>
      <c r="E15" s="0">
        <f>VLOOKUP(D15,'Таблицы'!C:D,2,0)</f>
      </c>
      <c r="F15" s="0">
        <f>VLOOKUP(A15,'Отношения'!A:E,4,0)</f>
      </c>
      <c r="G15" s="0">
        <f>VLOOKUP(A15,'Отношения'!A:E,5,0)</f>
      </c>
      <c r="H15" t="s" s="0">
        <v>296</v>
      </c>
      <c r="I15" s="0">
        <f>VLOOKUP(B15&amp;"."&amp;H15,'Поля таблиц'!A:G,7,0)</f>
      </c>
      <c r="J15" t="s" s="0">
        <v>91</v>
      </c>
      <c r="K15" s="0">
        <f>VLOOKUP(D15&amp;"."&amp;J15,'Поля таблиц'!A:G,7,0)</f>
      </c>
    </row>
    <row r="16">
      <c r="A16" t="s" s="0">
        <v>308</v>
      </c>
      <c r="B16" s="0">
        <f>VLOOKUP(A16,'Отношения'!A:E,2,0)</f>
      </c>
      <c r="C16" s="0">
        <f>VLOOKUP(A16,'Отношения'!A:E,3,0)</f>
      </c>
      <c r="D16" t="s" s="0">
        <v>287</v>
      </c>
      <c r="E16" s="0">
        <f>VLOOKUP(D16,'Таблицы'!C:D,2,0)</f>
      </c>
      <c r="F16" s="0">
        <f>VLOOKUP(A16,'Отношения'!A:E,4,0)</f>
      </c>
      <c r="G16" s="0">
        <f>VLOOKUP(A16,'Отношения'!A:E,5,0)</f>
      </c>
      <c r="H16" t="s" s="0">
        <v>298</v>
      </c>
      <c r="I16" s="0">
        <f>VLOOKUP(B16&amp;"."&amp;H16,'Поля таблиц'!A:G,7,0)</f>
      </c>
      <c r="J16" t="s" s="0">
        <v>91</v>
      </c>
      <c r="K16" s="0">
        <f>VLOOKUP(D16&amp;"."&amp;J16,'Поля таблиц'!A:G,7,0)</f>
      </c>
    </row>
    <row r="17">
      <c r="A17" t="s" s="0">
        <v>337</v>
      </c>
      <c r="B17" s="0">
        <f>VLOOKUP(A17,'Отношения'!A:E,2,0)</f>
      </c>
      <c r="C17" s="0">
        <f>VLOOKUP(A17,'Отношения'!A:E,3,0)</f>
      </c>
      <c r="D17" t="s" s="0">
        <v>323</v>
      </c>
      <c r="E17" s="0">
        <f>VLOOKUP(D17,'Таблицы'!C:D,2,0)</f>
      </c>
      <c r="F17" s="0">
        <f>VLOOKUP(A17,'Отношения'!A:E,4,0)</f>
      </c>
      <c r="G17" s="0">
        <f>VLOOKUP(A17,'Отношения'!A:E,5,0)</f>
      </c>
      <c r="H17" t="s" s="0">
        <v>330</v>
      </c>
      <c r="I17" s="0">
        <f>VLOOKUP(B17&amp;"."&amp;H17,'Поля таблиц'!A:G,7,0)</f>
      </c>
      <c r="J17" t="s" s="0">
        <v>91</v>
      </c>
      <c r="K17" s="0">
        <f>VLOOKUP(D17&amp;"."&amp;J17,'Поля таблиц'!A:G,7,0)</f>
      </c>
    </row>
    <row r="18">
      <c r="A18" t="s" s="0">
        <v>351</v>
      </c>
      <c r="B18" s="0">
        <f>VLOOKUP(A18,'Отношения'!A:E,2,0)</f>
      </c>
      <c r="C18" s="0">
        <f>VLOOKUP(A18,'Отношения'!A:E,3,0)</f>
      </c>
      <c r="D18" t="s" s="0">
        <v>176</v>
      </c>
      <c r="E18" s="0">
        <f>VLOOKUP(D18,'Таблицы'!C:D,2,0)</f>
      </c>
      <c r="F18" s="0">
        <f>VLOOKUP(A18,'Отношения'!A:E,4,0)</f>
      </c>
      <c r="G18" s="0">
        <f>VLOOKUP(A18,'Отношения'!A:E,5,0)</f>
      </c>
      <c r="H18" t="s" s="0">
        <v>348</v>
      </c>
      <c r="I18" s="0">
        <f>VLOOKUP(B18&amp;"."&amp;H18,'Поля таблиц'!A:G,7,0)</f>
      </c>
      <c r="J18" t="s" s="0">
        <v>91</v>
      </c>
      <c r="K18" s="0">
        <f>VLOOKUP(D18&amp;"."&amp;J18,'Поля таблиц'!A:G,7,0)</f>
      </c>
    </row>
    <row r="19">
      <c r="A19" t="s" s="0">
        <v>365</v>
      </c>
      <c r="B19" s="0">
        <f>VLOOKUP(A19,'Отношения'!A:E,2,0)</f>
      </c>
      <c r="C19" s="0">
        <f>VLOOKUP(A19,'Отношения'!A:E,3,0)</f>
      </c>
      <c r="D19" t="s" s="0">
        <v>352</v>
      </c>
      <c r="E19" s="0">
        <f>VLOOKUP(D19,'Таблицы'!C:D,2,0)</f>
      </c>
      <c r="F19" s="0">
        <f>VLOOKUP(A19,'Отношения'!A:E,4,0)</f>
      </c>
      <c r="G19" s="0">
        <f>VLOOKUP(A19,'Отношения'!A:E,5,0)</f>
      </c>
      <c r="H19" t="s" s="0">
        <v>358</v>
      </c>
      <c r="I19" s="0">
        <f>VLOOKUP(B19&amp;"."&amp;H19,'Поля таблиц'!A:G,7,0)</f>
      </c>
      <c r="J19" t="s" s="0">
        <v>91</v>
      </c>
      <c r="K19" s="0">
        <f>VLOOKUP(D19&amp;"."&amp;J19,'Поля таблиц'!A:G,7,0)</f>
      </c>
    </row>
    <row r="20">
      <c r="A20" t="s" s="0">
        <v>377</v>
      </c>
      <c r="B20" s="0">
        <f>VLOOKUP(A20,'Отношения'!A:E,2,0)</f>
      </c>
      <c r="C20" s="0">
        <f>VLOOKUP(A20,'Отношения'!A:E,3,0)</f>
      </c>
      <c r="D20" t="s" s="0">
        <v>376</v>
      </c>
      <c r="E20" s="0">
        <f>VLOOKUP(D20,'Таблицы'!C:D,2,0)</f>
      </c>
      <c r="F20" s="0">
        <f>VLOOKUP(A20,'Отношения'!A:E,4,0)</f>
      </c>
      <c r="G20" s="0">
        <f>VLOOKUP(A20,'Отношения'!A:E,5,0)</f>
      </c>
      <c r="H20" t="s" s="0">
        <v>372</v>
      </c>
      <c r="I20" s="0">
        <f>VLOOKUP(B20&amp;"."&amp;H20,'Поля таблиц'!A:G,7,0)</f>
      </c>
      <c r="J20" t="s" s="0">
        <v>91</v>
      </c>
      <c r="K20" s="0">
        <f>VLOOKUP(D20&amp;"."&amp;J20,'Поля таблиц'!A:G,7,0)</f>
      </c>
    </row>
    <row r="21">
      <c r="A21" t="s" s="0">
        <v>396</v>
      </c>
      <c r="B21" s="0">
        <f>VLOOKUP(A21,'Отношения'!A:E,2,0)</f>
      </c>
      <c r="C21" s="0">
        <f>VLOOKUP(A21,'Отношения'!A:E,3,0)</f>
      </c>
      <c r="D21" t="s" s="0">
        <v>87</v>
      </c>
      <c r="E21" s="0">
        <f>VLOOKUP(D21,'Таблицы'!C:D,2,0)</f>
      </c>
      <c r="F21" s="0">
        <f>VLOOKUP(A21,'Отношения'!A:E,4,0)</f>
      </c>
      <c r="G21" s="0">
        <f>VLOOKUP(A21,'Отношения'!A:E,5,0)</f>
      </c>
      <c r="H21" t="s" s="0">
        <v>383</v>
      </c>
      <c r="I21" s="0">
        <f>VLOOKUP(B21&amp;"."&amp;H21,'Поля таблиц'!A:G,7,0)</f>
      </c>
      <c r="J21" t="s" s="0">
        <v>91</v>
      </c>
      <c r="K21" s="0">
        <f>VLOOKUP(D21&amp;"."&amp;J21,'Поля таблиц'!A:G,7,0)</f>
      </c>
    </row>
    <row r="22">
      <c r="A22" t="s" s="0">
        <v>398</v>
      </c>
      <c r="B22" s="0">
        <f>VLOOKUP(A22,'Отношения'!A:E,2,0)</f>
      </c>
      <c r="C22" s="0">
        <f>VLOOKUP(A22,'Отношения'!A:E,3,0)</f>
      </c>
      <c r="D22" t="s" s="0">
        <v>108</v>
      </c>
      <c r="E22" s="0">
        <f>VLOOKUP(D22,'Таблицы'!C:D,2,0)</f>
      </c>
      <c r="F22" s="0">
        <f>VLOOKUP(A22,'Отношения'!A:E,4,0)</f>
      </c>
      <c r="G22" s="0">
        <f>VLOOKUP(A22,'Отношения'!A:E,5,0)</f>
      </c>
      <c r="H22" t="s" s="0">
        <v>101</v>
      </c>
      <c r="I22" s="0">
        <f>VLOOKUP(B22&amp;"."&amp;H22,'Поля таблиц'!A:G,7,0)</f>
      </c>
      <c r="J22" t="s" s="0">
        <v>91</v>
      </c>
      <c r="K22" s="0">
        <f>VLOOKUP(D22&amp;"."&amp;J22,'Поля таблиц'!A:G,7,0)</f>
      </c>
    </row>
    <row r="23">
      <c r="A23" t="s" s="0">
        <v>400</v>
      </c>
      <c r="B23" s="0">
        <f>VLOOKUP(A23,'Отношения'!A:E,2,0)</f>
      </c>
      <c r="C23" s="0">
        <f>VLOOKUP(A23,'Отношения'!A:E,3,0)</f>
      </c>
      <c r="D23" t="s" s="0">
        <v>112</v>
      </c>
      <c r="E23" s="0">
        <f>VLOOKUP(D23,'Таблицы'!C:D,2,0)</f>
      </c>
      <c r="F23" s="0">
        <f>VLOOKUP(A23,'Отношения'!A:E,4,0)</f>
      </c>
      <c r="G23" s="0">
        <f>VLOOKUP(A23,'Отношения'!A:E,5,0)</f>
      </c>
      <c r="H23" t="s" s="0">
        <v>385</v>
      </c>
      <c r="I23" s="0">
        <f>VLOOKUP(B23&amp;"."&amp;H23,'Поля таблиц'!A:G,7,0)</f>
      </c>
      <c r="J23" t="s" s="0">
        <v>91</v>
      </c>
      <c r="K23" s="0">
        <f>VLOOKUP(D23&amp;"."&amp;J23,'Поля таблиц'!A:G,7,0)</f>
      </c>
    </row>
    <row r="24">
      <c r="A24" t="s" s="0">
        <v>402</v>
      </c>
      <c r="B24" s="0">
        <f>VLOOKUP(A24,'Отношения'!A:E,2,0)</f>
      </c>
      <c r="C24" s="0">
        <f>VLOOKUP(A24,'Отношения'!A:E,3,0)</f>
      </c>
      <c r="D24" t="s" s="0">
        <v>241</v>
      </c>
      <c r="E24" s="0">
        <f>VLOOKUP(D24,'Таблицы'!C:D,2,0)</f>
      </c>
      <c r="F24" s="0">
        <f>VLOOKUP(A24,'Отношения'!A:E,4,0)</f>
      </c>
      <c r="G24" s="0">
        <f>VLOOKUP(A24,'Отношения'!A:E,5,0)</f>
      </c>
      <c r="H24" t="s" s="0">
        <v>248</v>
      </c>
      <c r="I24" s="0">
        <f>VLOOKUP(B24&amp;"."&amp;H24,'Поля таблиц'!A:G,7,0)</f>
      </c>
      <c r="J24" t="s" s="0">
        <v>91</v>
      </c>
      <c r="K24" s="0">
        <f>VLOOKUP(D24&amp;"."&amp;J24,'Поля таблиц'!A:G,7,0)</f>
      </c>
    </row>
    <row r="25">
      <c r="A25" t="s" s="0">
        <v>405</v>
      </c>
      <c r="B25" s="0">
        <f>VLOOKUP(A25,'Отношения'!A:E,2,0)</f>
      </c>
      <c r="C25" s="0">
        <f>VLOOKUP(A25,'Отношения'!A:E,3,0)</f>
      </c>
      <c r="D25" t="s" s="0">
        <v>404</v>
      </c>
      <c r="E25" s="0">
        <f>VLOOKUP(D25,'Таблицы'!C:D,2,0)</f>
      </c>
      <c r="F25" s="0">
        <f>VLOOKUP(A25,'Отношения'!A:E,4,0)</f>
      </c>
      <c r="G25" s="0">
        <f>VLOOKUP(A25,'Отношения'!A:E,5,0)</f>
      </c>
      <c r="H25" t="s" s="0">
        <v>388</v>
      </c>
      <c r="I25" s="0">
        <f>VLOOKUP(B25&amp;"."&amp;H25,'Поля таблиц'!A:G,7,0)</f>
      </c>
      <c r="J25" t="s" s="0">
        <v>91</v>
      </c>
      <c r="K25" s="0">
        <f>VLOOKUP(D25&amp;"."&amp;J25,'Поля таблиц'!A:G,7,0)</f>
      </c>
    </row>
    <row r="26">
      <c r="A26" t="s" s="0">
        <v>408</v>
      </c>
      <c r="B26" s="0">
        <f>VLOOKUP(A26,'Отношения'!A:E,2,0)</f>
      </c>
      <c r="C26" s="0">
        <f>VLOOKUP(A26,'Отношения'!A:E,3,0)</f>
      </c>
      <c r="D26" t="s" s="0">
        <v>407</v>
      </c>
      <c r="E26" s="0">
        <f>VLOOKUP(D26,'Таблицы'!C:D,2,0)</f>
      </c>
      <c r="F26" s="0">
        <f>VLOOKUP(A26,'Отношения'!A:E,4,0)</f>
      </c>
      <c r="G26" s="0">
        <f>VLOOKUP(A26,'Отношения'!A:E,5,0)</f>
      </c>
      <c r="H26" t="s" s="0">
        <v>392</v>
      </c>
      <c r="I26" s="0">
        <f>VLOOKUP(B26&amp;"."&amp;H26,'Поля таблиц'!A:G,7,0)</f>
      </c>
      <c r="J26" t="s" s="0">
        <v>91</v>
      </c>
      <c r="K26" s="0">
        <f>VLOOKUP(D26&amp;"."&amp;J26,'Поля таблиц'!A:G,7,0)</f>
      </c>
    </row>
    <row r="27">
      <c r="A27" t="s" s="0">
        <v>412</v>
      </c>
      <c r="B27" s="0">
        <f>VLOOKUP(A27,'Отношения'!A:E,2,0)</f>
      </c>
      <c r="C27" s="0">
        <f>VLOOKUP(A27,'Отношения'!A:E,3,0)</f>
      </c>
      <c r="D27" t="s" s="0">
        <v>376</v>
      </c>
      <c r="E27" s="0">
        <f>VLOOKUP(D27,'Таблицы'!C:D,2,0)</f>
      </c>
      <c r="F27" s="0">
        <f>VLOOKUP(A27,'Отношения'!A:E,4,0)</f>
      </c>
      <c r="G27" s="0">
        <f>VLOOKUP(A27,'Отношения'!A:E,5,0)</f>
      </c>
      <c r="H27" t="s" s="0">
        <v>372</v>
      </c>
      <c r="I27" s="0">
        <f>VLOOKUP(B27&amp;"."&amp;H27,'Поля таблиц'!A:G,7,0)</f>
      </c>
      <c r="J27" t="s" s="0">
        <v>91</v>
      </c>
      <c r="K27" s="0">
        <f>VLOOKUP(D27&amp;"."&amp;J27,'Поля таблиц'!A:G,7,0)</f>
      </c>
    </row>
    <row r="28">
      <c r="A28" t="s" s="0">
        <v>414</v>
      </c>
      <c r="B28" s="0">
        <f>VLOOKUP(A28,'Отношения'!A:E,2,0)</f>
      </c>
      <c r="C28" s="0">
        <f>VLOOKUP(A28,'Отношения'!A:E,3,0)</f>
      </c>
      <c r="D28" t="s" s="0">
        <v>199</v>
      </c>
      <c r="E28" s="0">
        <f>VLOOKUP(D28,'Таблицы'!C:D,2,0)</f>
      </c>
      <c r="F28" s="0">
        <f>VLOOKUP(A28,'Отношения'!A:E,4,0)</f>
      </c>
      <c r="G28" s="0">
        <f>VLOOKUP(A28,'Отношения'!A:E,5,0)</f>
      </c>
      <c r="H28" t="s" s="0">
        <v>229</v>
      </c>
      <c r="I28" s="0">
        <f>VLOOKUP(B28&amp;"."&amp;H28,'Поля таблиц'!A:G,7,0)</f>
      </c>
      <c r="J28" t="s" s="0">
        <v>91</v>
      </c>
      <c r="K28" s="0">
        <f>VLOOKUP(D28&amp;"."&amp;J28,'Поля таблиц'!A:G,7,0)</f>
      </c>
    </row>
    <row r="29">
      <c r="A29" t="s" s="0">
        <v>471</v>
      </c>
      <c r="B29" s="0">
        <f>VLOOKUP(A29,'Отношения'!A:E,2,0)</f>
      </c>
      <c r="C29" s="0">
        <f>VLOOKUP(A29,'Отношения'!A:E,3,0)</f>
      </c>
      <c r="D29" t="s" s="0">
        <v>407</v>
      </c>
      <c r="E29" s="0">
        <f>VLOOKUP(D29,'Таблицы'!C:D,2,0)</f>
      </c>
      <c r="F29" s="0">
        <f>VLOOKUP(A29,'Отношения'!A:E,4,0)</f>
      </c>
      <c r="G29" s="0">
        <f>VLOOKUP(A29,'Отношения'!A:E,5,0)</f>
      </c>
      <c r="H29" t="s" s="0">
        <v>392</v>
      </c>
      <c r="I29" s="0">
        <f>VLOOKUP(B29&amp;"."&amp;H29,'Поля таблиц'!A:G,7,0)</f>
      </c>
      <c r="J29" t="s" s="0">
        <v>91</v>
      </c>
      <c r="K29" s="0">
        <f>VLOOKUP(D29&amp;"."&amp;J29,'Поля таблиц'!A:G,7,0)</f>
      </c>
    </row>
    <row r="30">
      <c r="A30" t="s" s="0">
        <v>546</v>
      </c>
      <c r="B30" s="0">
        <f>VLOOKUP(A30,'Отношения'!A:E,2,0)</f>
      </c>
      <c r="C30" s="0">
        <f>VLOOKUP(A30,'Отношения'!A:E,3,0)</f>
      </c>
      <c r="D30" t="s" s="0">
        <v>199</v>
      </c>
      <c r="E30" s="0">
        <f>VLOOKUP(D30,'Таблицы'!C:D,2,0)</f>
      </c>
      <c r="F30" s="0">
        <f>VLOOKUP(A30,'Отношения'!A:E,4,0)</f>
      </c>
      <c r="G30" s="0">
        <f>VLOOKUP(A30,'Отношения'!A:E,5,0)</f>
      </c>
      <c r="H30" t="s" s="0">
        <v>229</v>
      </c>
      <c r="I30" s="0">
        <f>VLOOKUP(B30&amp;"."&amp;H30,'Поля таблиц'!A:G,7,0)</f>
      </c>
      <c r="J30" t="s" s="0">
        <v>91</v>
      </c>
      <c r="K30" s="0">
        <f>VLOOKUP(D30&amp;"."&amp;J30,'Поля таблиц'!A:G,7,0)</f>
      </c>
    </row>
    <row r="31">
      <c r="A31" t="s" s="0">
        <v>547</v>
      </c>
      <c r="B31" s="0">
        <f>VLOOKUP(A31,'Отношения'!A:E,2,0)</f>
      </c>
      <c r="C31" s="0">
        <f>VLOOKUP(A31,'Отношения'!A:E,3,0)</f>
      </c>
      <c r="D31" t="s" s="0">
        <v>376</v>
      </c>
      <c r="E31" s="0">
        <f>VLOOKUP(D31,'Таблицы'!C:D,2,0)</f>
      </c>
      <c r="F31" s="0">
        <f>VLOOKUP(A31,'Отношения'!A:E,4,0)</f>
      </c>
      <c r="G31" s="0">
        <f>VLOOKUP(A31,'Отношения'!A:E,5,0)</f>
      </c>
      <c r="H31" t="s" s="0">
        <v>372</v>
      </c>
      <c r="I31" s="0">
        <f>VLOOKUP(B31&amp;"."&amp;H31,'Поля таблиц'!A:G,7,0)</f>
      </c>
      <c r="J31" t="s" s="0">
        <v>91</v>
      </c>
      <c r="K31" s="0">
        <f>VLOOKUP(D31&amp;"."&amp;J31,'Поля таблиц'!A:G,7,0)</f>
      </c>
    </row>
    <row r="32">
      <c r="A32" t="s" s="0">
        <v>549</v>
      </c>
      <c r="B32" s="0">
        <f>VLOOKUP(A32,'Отношения'!A:E,2,0)</f>
      </c>
      <c r="C32" s="0">
        <f>VLOOKUP(A32,'Отношения'!A:E,3,0)</f>
      </c>
      <c r="D32" t="s" s="0">
        <v>236</v>
      </c>
      <c r="E32" s="0">
        <f>VLOOKUP(D32,'Таблицы'!C:D,2,0)</f>
      </c>
      <c r="F32" s="0">
        <f>VLOOKUP(A32,'Отношения'!A:E,4,0)</f>
      </c>
      <c r="G32" s="0">
        <f>VLOOKUP(A32,'Отношения'!A:E,5,0)</f>
      </c>
      <c r="H32" t="s" s="0">
        <v>248</v>
      </c>
      <c r="I32" s="0">
        <f>VLOOKUP(B32&amp;"."&amp;H32,'Поля таблиц'!A:G,7,0)</f>
      </c>
      <c r="J32" t="s" s="0">
        <v>248</v>
      </c>
      <c r="K32" s="0">
        <f>VLOOKUP(D32&amp;"."&amp;J32,'Поля таблиц'!A:G,7,0)</f>
      </c>
    </row>
    <row r="33">
      <c r="A33" t="s" s="0">
        <v>549</v>
      </c>
      <c r="B33" s="0">
        <f>VLOOKUP(A33,'Отношения'!A:E,2,0)</f>
      </c>
      <c r="C33" s="0">
        <f>VLOOKUP(A33,'Отношения'!A:E,3,0)</f>
      </c>
      <c r="D33" t="s" s="0">
        <v>236</v>
      </c>
      <c r="E33" s="0">
        <f>VLOOKUP(D33,'Таблицы'!C:D,2,0)</f>
      </c>
      <c r="F33" s="0">
        <f>VLOOKUP(A33,'Отношения'!A:E,4,0)</f>
      </c>
      <c r="G33" s="0">
        <f>VLOOKUP(A33,'Отношения'!A:E,5,0)</f>
      </c>
      <c r="H33" t="s" s="0">
        <v>251</v>
      </c>
      <c r="I33" s="0">
        <f>VLOOKUP(B33&amp;"."&amp;H33,'Поля таблиц'!A:G,7,0)</f>
      </c>
      <c r="J33" t="s" s="0">
        <v>251</v>
      </c>
      <c r="K33" s="0">
        <f>VLOOKUP(D33&amp;"."&amp;J33,'Поля таблиц'!A:G,7,0)</f>
      </c>
    </row>
    <row r="34">
      <c r="A34" t="s" s="0">
        <v>550</v>
      </c>
      <c r="B34" s="0">
        <f>VLOOKUP(A34,'Отношения'!A:E,2,0)</f>
      </c>
      <c r="C34" s="0">
        <f>VLOOKUP(A34,'Отношения'!A:E,3,0)</f>
      </c>
      <c r="D34" t="s" s="0">
        <v>283</v>
      </c>
      <c r="E34" s="0">
        <f>VLOOKUP(D34,'Таблицы'!C:D,2,0)</f>
      </c>
      <c r="F34" s="0">
        <f>VLOOKUP(A34,'Отношения'!A:E,4,0)</f>
      </c>
      <c r="G34" s="0">
        <f>VLOOKUP(A34,'Отношения'!A:E,5,0)</f>
      </c>
      <c r="H34" t="s" s="0">
        <v>296</v>
      </c>
      <c r="I34" s="0">
        <f>VLOOKUP(B34&amp;"."&amp;H34,'Поля таблиц'!A:G,7,0)</f>
      </c>
      <c r="J34" t="s" s="0">
        <v>91</v>
      </c>
      <c r="K34" s="0">
        <f>VLOOKUP(D34&amp;"."&amp;J34,'Поля таблиц'!A:G,7,0)</f>
      </c>
    </row>
    <row r="35">
      <c r="A35" t="s" s="0">
        <v>551</v>
      </c>
      <c r="B35" s="0">
        <f>VLOOKUP(A35,'Отношения'!A:E,2,0)</f>
      </c>
      <c r="C35" s="0">
        <f>VLOOKUP(A35,'Отношения'!A:E,3,0)</f>
      </c>
      <c r="D35" t="s" s="0">
        <v>287</v>
      </c>
      <c r="E35" s="0">
        <f>VLOOKUP(D35,'Таблицы'!C:D,2,0)</f>
      </c>
      <c r="F35" s="0">
        <f>VLOOKUP(A35,'Отношения'!A:E,4,0)</f>
      </c>
      <c r="G35" s="0">
        <f>VLOOKUP(A35,'Отношения'!A:E,5,0)</f>
      </c>
      <c r="H35" t="s" s="0">
        <v>298</v>
      </c>
      <c r="I35" s="0">
        <f>VLOOKUP(B35&amp;"."&amp;H35,'Поля таблиц'!A:G,7,0)</f>
      </c>
      <c r="J35" t="s" s="0">
        <v>91</v>
      </c>
      <c r="K35" s="0">
        <f>VLOOKUP(D35&amp;"."&amp;J35,'Поля таблиц'!A:G,7,0)</f>
      </c>
    </row>
    <row r="36">
      <c r="A36" t="s" s="0">
        <v>553</v>
      </c>
      <c r="B36" s="0">
        <f>VLOOKUP(A36,'Отношения'!A:E,2,0)</f>
      </c>
      <c r="C36" s="0">
        <f>VLOOKUP(A36,'Отношения'!A:E,3,0)</f>
      </c>
      <c r="D36" t="s" s="0">
        <v>291</v>
      </c>
      <c r="E36" s="0">
        <f>VLOOKUP(D36,'Таблицы'!C:D,2,0)</f>
      </c>
      <c r="F36" s="0">
        <f>VLOOKUP(A36,'Отношения'!A:E,4,0)</f>
      </c>
      <c r="G36" s="0">
        <f>VLOOKUP(A36,'Отношения'!A:E,5,0)</f>
      </c>
      <c r="H36" t="s" s="0">
        <v>510</v>
      </c>
      <c r="I36" s="0">
        <f>VLOOKUP(B36&amp;"."&amp;H36,'Поля таблиц'!A:G,7,0)</f>
      </c>
      <c r="J36" t="s" s="0">
        <v>91</v>
      </c>
      <c r="K36" s="0">
        <f>VLOOKUP(D36&amp;"."&amp;J36,'Поля таблиц'!A:G,7,0)</f>
      </c>
    </row>
    <row r="37">
      <c r="A37" t="s" s="0">
        <v>555</v>
      </c>
      <c r="B37" s="0">
        <f>VLOOKUP(A37,'Отношения'!A:E,2,0)</f>
      </c>
      <c r="C37" s="0">
        <f>VLOOKUP(A37,'Отношения'!A:E,3,0)</f>
      </c>
      <c r="D37" t="s" s="0">
        <v>309</v>
      </c>
      <c r="E37" s="0">
        <f>VLOOKUP(D37,'Таблицы'!C:D,2,0)</f>
      </c>
      <c r="F37" s="0">
        <f>VLOOKUP(A37,'Отношения'!A:E,4,0)</f>
      </c>
      <c r="G37" s="0">
        <f>VLOOKUP(A37,'Отношения'!A:E,5,0)</f>
      </c>
      <c r="H37" t="s" s="0">
        <v>512</v>
      </c>
      <c r="I37" s="0">
        <f>VLOOKUP(B37&amp;"."&amp;H37,'Поля таблиц'!A:G,7,0)</f>
      </c>
      <c r="J37" t="s" s="0">
        <v>91</v>
      </c>
      <c r="K37" s="0">
        <f>VLOOKUP(D37&amp;"."&amp;J37,'Поля таблиц'!A:G,7,0)</f>
      </c>
    </row>
    <row r="38">
      <c r="A38" t="s" s="0">
        <v>557</v>
      </c>
      <c r="B38" s="0">
        <f>VLOOKUP(A38,'Отношения'!A:E,2,0)</f>
      </c>
      <c r="C38" s="0">
        <f>VLOOKUP(A38,'Отношения'!A:E,3,0)</f>
      </c>
      <c r="D38" t="s" s="0">
        <v>314</v>
      </c>
      <c r="E38" s="0">
        <f>VLOOKUP(D38,'Таблицы'!C:D,2,0)</f>
      </c>
      <c r="F38" s="0">
        <f>VLOOKUP(A38,'Отношения'!A:E,4,0)</f>
      </c>
      <c r="G38" s="0">
        <f>VLOOKUP(A38,'Отношения'!A:E,5,0)</f>
      </c>
      <c r="H38" t="s" s="0">
        <v>514</v>
      </c>
      <c r="I38" s="0">
        <f>VLOOKUP(B38&amp;"."&amp;H38,'Поля таблиц'!A:G,7,0)</f>
      </c>
      <c r="J38" t="s" s="0">
        <v>91</v>
      </c>
      <c r="K38" s="0">
        <f>VLOOKUP(D38&amp;"."&amp;J38,'Поля таблиц'!A:G,7,0)</f>
      </c>
    </row>
    <row r="39">
      <c r="A39" t="s" s="0">
        <v>559</v>
      </c>
      <c r="B39" s="0">
        <f>VLOOKUP(A39,'Отношения'!A:E,2,0)</f>
      </c>
      <c r="C39" s="0">
        <f>VLOOKUP(A39,'Отношения'!A:E,3,0)</f>
      </c>
      <c r="D39" t="s" s="0">
        <v>319</v>
      </c>
      <c r="E39" s="0">
        <f>VLOOKUP(D39,'Таблицы'!C:D,2,0)</f>
      </c>
      <c r="F39" s="0">
        <f>VLOOKUP(A39,'Отношения'!A:E,4,0)</f>
      </c>
      <c r="G39" s="0">
        <f>VLOOKUP(A39,'Отношения'!A:E,5,0)</f>
      </c>
      <c r="H39" t="s" s="0">
        <v>516</v>
      </c>
      <c r="I39" s="0">
        <f>VLOOKUP(B39&amp;"."&amp;H39,'Поля таблиц'!A:G,7,0)</f>
      </c>
      <c r="J39" t="s" s="0">
        <v>91</v>
      </c>
      <c r="K39" s="0">
        <f>VLOOKUP(D39&amp;"."&amp;J39,'Поля таблиц'!A:G,7,0)</f>
      </c>
    </row>
    <row r="40">
      <c r="A40" t="s" s="0">
        <v>561</v>
      </c>
      <c r="B40" s="0">
        <f>VLOOKUP(A40,'Отношения'!A:E,2,0)</f>
      </c>
      <c r="C40" s="0">
        <f>VLOOKUP(A40,'Отношения'!A:E,3,0)</f>
      </c>
      <c r="D40" t="s" s="0">
        <v>366</v>
      </c>
      <c r="E40" s="0">
        <f>VLOOKUP(D40,'Таблицы'!C:D,2,0)</f>
      </c>
      <c r="F40" s="0">
        <f>VLOOKUP(A40,'Отношения'!A:E,4,0)</f>
      </c>
      <c r="G40" s="0">
        <f>VLOOKUP(A40,'Отношения'!A:E,5,0)</f>
      </c>
      <c r="H40" t="s" s="0">
        <v>518</v>
      </c>
      <c r="I40" s="0">
        <f>VLOOKUP(B40&amp;"."&amp;H40,'Поля таблиц'!A:G,7,0)</f>
      </c>
      <c r="J40" t="s" s="0">
        <v>91</v>
      </c>
      <c r="K40" s="0">
        <f>VLOOKUP(D40&amp;"."&amp;J40,'Поля таблиц'!A:G,7,0)</f>
      </c>
    </row>
    <row r="41">
      <c r="A41" t="s" s="0">
        <v>562</v>
      </c>
      <c r="B41" s="0">
        <f>VLOOKUP(A41,'Отношения'!A:E,2,0)</f>
      </c>
      <c r="C41" s="0">
        <f>VLOOKUP(A41,'Отношения'!A:E,3,0)</f>
      </c>
      <c r="D41" t="s" s="0">
        <v>352</v>
      </c>
      <c r="E41" s="0">
        <f>VLOOKUP(D41,'Таблицы'!C:D,2,0)</f>
      </c>
      <c r="F41" s="0">
        <f>VLOOKUP(A41,'Отношения'!A:E,4,0)</f>
      </c>
      <c r="G41" s="0">
        <f>VLOOKUP(A41,'Отношения'!A:E,5,0)</f>
      </c>
      <c r="H41" t="s" s="0">
        <v>358</v>
      </c>
      <c r="I41" s="0">
        <f>VLOOKUP(B41&amp;"."&amp;H41,'Поля таблиц'!A:G,7,0)</f>
      </c>
      <c r="J41" t="s" s="0">
        <v>91</v>
      </c>
      <c r="K41" s="0">
        <f>VLOOKUP(D41&amp;"."&amp;J41,'Поля таблиц'!A:G,7,0)</f>
      </c>
    </row>
    <row r="42">
      <c r="A42" t="s" s="0">
        <v>564</v>
      </c>
      <c r="B42" s="0">
        <f>VLOOKUP(A42,'Отношения'!A:E,2,0)</f>
      </c>
      <c r="C42" s="0">
        <f>VLOOKUP(A42,'Отношения'!A:E,3,0)</f>
      </c>
      <c r="D42" t="s" s="0">
        <v>356</v>
      </c>
      <c r="E42" s="0">
        <f>VLOOKUP(D42,'Таблицы'!C:D,2,0)</f>
      </c>
      <c r="F42" s="0">
        <f>VLOOKUP(A42,'Отношения'!A:E,4,0)</f>
      </c>
      <c r="G42" s="0">
        <f>VLOOKUP(A42,'Отношения'!A:E,5,0)</f>
      </c>
      <c r="H42" t="s" s="0">
        <v>358</v>
      </c>
      <c r="I42" s="0">
        <f>VLOOKUP(B42&amp;"."&amp;H42,'Поля таблиц'!A:G,7,0)</f>
      </c>
      <c r="J42" t="s" s="0">
        <v>358</v>
      </c>
      <c r="K42" s="0">
        <f>VLOOKUP(D42&amp;"."&amp;J42,'Поля таблиц'!A:G,7,0)</f>
      </c>
    </row>
    <row r="43">
      <c r="A43" t="s" s="0">
        <v>564</v>
      </c>
      <c r="B43" s="0">
        <f>VLOOKUP(A43,'Отношения'!A:E,2,0)</f>
      </c>
      <c r="C43" s="0">
        <f>VLOOKUP(A43,'Отношения'!A:E,3,0)</f>
      </c>
      <c r="D43" t="s" s="0">
        <v>356</v>
      </c>
      <c r="E43" s="0">
        <f>VLOOKUP(D43,'Таблицы'!C:D,2,0)</f>
      </c>
      <c r="F43" s="0">
        <f>VLOOKUP(A43,'Отношения'!A:E,4,0)</f>
      </c>
      <c r="G43" s="0">
        <f>VLOOKUP(A43,'Отношения'!A:E,5,0)</f>
      </c>
      <c r="H43" t="s" s="0">
        <v>361</v>
      </c>
      <c r="I43" s="0">
        <f>VLOOKUP(B43&amp;"."&amp;H43,'Поля таблиц'!A:G,7,0)</f>
      </c>
      <c r="J43" t="s" s="0">
        <v>361</v>
      </c>
      <c r="K43" s="0">
        <f>VLOOKUP(D43&amp;"."&amp;J43,'Поля таблиц'!A:G,7,0)</f>
      </c>
    </row>
    <row r="44">
      <c r="A44" t="s" s="0">
        <v>566</v>
      </c>
      <c r="B44" s="0">
        <f>VLOOKUP(A44,'Отношения'!A:E,2,0)</f>
      </c>
      <c r="C44" s="0">
        <f>VLOOKUP(A44,'Отношения'!A:E,3,0)</f>
      </c>
      <c r="D44" t="s" s="0">
        <v>343</v>
      </c>
      <c r="E44" s="0">
        <f>VLOOKUP(D44,'Таблицы'!C:D,2,0)</f>
      </c>
      <c r="F44" s="0">
        <f>VLOOKUP(A44,'Отношения'!A:E,4,0)</f>
      </c>
      <c r="G44" s="0">
        <f>VLOOKUP(A44,'Отношения'!A:E,5,0)</f>
      </c>
      <c r="H44" t="s" s="0">
        <v>520</v>
      </c>
      <c r="I44" s="0">
        <f>VLOOKUP(B44&amp;"."&amp;H44,'Поля таблиц'!A:G,7,0)</f>
      </c>
      <c r="J44" t="s" s="0">
        <v>91</v>
      </c>
      <c r="K44" s="0">
        <f>VLOOKUP(D44&amp;"."&amp;J44,'Поля таблиц'!A:G,7,0)</f>
      </c>
    </row>
    <row r="45">
      <c r="A45" t="s" s="0">
        <v>567</v>
      </c>
      <c r="B45" s="0">
        <f>VLOOKUP(A45,'Отношения'!A:E,2,0)</f>
      </c>
      <c r="C45" s="0">
        <f>VLOOKUP(A45,'Отношения'!A:E,3,0)</f>
      </c>
      <c r="D45" t="s" s="0">
        <v>112</v>
      </c>
      <c r="E45" s="0">
        <f>VLOOKUP(D45,'Таблицы'!C:D,2,0)</f>
      </c>
      <c r="F45" s="0">
        <f>VLOOKUP(A45,'Отношения'!A:E,4,0)</f>
      </c>
      <c r="G45" s="0">
        <f>VLOOKUP(A45,'Отношения'!A:E,5,0)</f>
      </c>
      <c r="H45" t="s" s="0">
        <v>530</v>
      </c>
      <c r="I45" s="0">
        <f>VLOOKUP(B45&amp;"."&amp;H45,'Поля таблиц'!A:G,7,0)</f>
      </c>
      <c r="J45" t="s" s="0">
        <v>91</v>
      </c>
      <c r="K45" s="0">
        <f>VLOOKUP(D45&amp;"."&amp;J45,'Поля таблиц'!A:G,7,0)</f>
      </c>
    </row>
    <row r="46">
      <c r="A46" t="s" s="0">
        <v>568</v>
      </c>
      <c r="B46" s="0">
        <f>VLOOKUP(A46,'Отношения'!A:E,2,0)</f>
      </c>
      <c r="C46" s="0">
        <f>VLOOKUP(A46,'Отношения'!A:E,3,0)</f>
      </c>
      <c r="D46" t="s" s="0">
        <v>112</v>
      </c>
      <c r="E46" s="0">
        <f>VLOOKUP(D46,'Таблицы'!C:D,2,0)</f>
      </c>
      <c r="F46" s="0">
        <f>VLOOKUP(A46,'Отношения'!A:E,4,0)</f>
      </c>
      <c r="G46" s="0">
        <f>VLOOKUP(A46,'Отношения'!A:E,5,0)</f>
      </c>
      <c r="H46" t="s" s="0">
        <v>536</v>
      </c>
      <c r="I46" s="0">
        <f>VLOOKUP(B46&amp;"."&amp;H46,'Поля таблиц'!A:G,7,0)</f>
      </c>
      <c r="J46" t="s" s="0">
        <v>91</v>
      </c>
      <c r="K46" s="0">
        <f>VLOOKUP(D46&amp;"."&amp;J46,'Поля таблиц'!A:G,7,0)</f>
      </c>
    </row>
    <row r="47">
      <c r="A47" t="s" s="0">
        <v>570</v>
      </c>
      <c r="B47" s="0">
        <f>VLOOKUP(A47,'Отношения'!A:E,2,0)</f>
      </c>
      <c r="C47" s="0">
        <f>VLOOKUP(A47,'Отношения'!A:E,3,0)</f>
      </c>
      <c r="D47" t="s" s="0">
        <v>176</v>
      </c>
      <c r="E47" s="0">
        <f>VLOOKUP(D47,'Таблицы'!C:D,2,0)</f>
      </c>
      <c r="F47" s="0">
        <f>VLOOKUP(A47,'Отношения'!A:E,4,0)</f>
      </c>
      <c r="G47" s="0">
        <f>VLOOKUP(A47,'Отношения'!A:E,5,0)</f>
      </c>
      <c r="H47" t="s" s="0">
        <v>188</v>
      </c>
      <c r="I47" s="0">
        <f>VLOOKUP(B47&amp;"."&amp;H47,'Поля таблиц'!A:G,7,0)</f>
      </c>
      <c r="J47" t="s" s="0">
        <v>91</v>
      </c>
      <c r="K47" s="0">
        <f>VLOOKUP(D47&amp;"."&amp;J47,'Поля таблиц'!A:G,7,0)</f>
      </c>
    </row>
    <row r="48">
      <c r="A48" t="s" s="0">
        <v>571</v>
      </c>
      <c r="B48" s="0">
        <f>VLOOKUP(A48,'Отношения'!A:E,2,0)</f>
      </c>
      <c r="C48" s="0">
        <f>VLOOKUP(A48,'Отношения'!A:E,3,0)</f>
      </c>
      <c r="D48" t="s" s="0">
        <v>176</v>
      </c>
      <c r="E48" s="0">
        <f>VLOOKUP(D48,'Таблицы'!C:D,2,0)</f>
      </c>
      <c r="F48" s="0">
        <f>VLOOKUP(A48,'Отношения'!A:E,4,0)</f>
      </c>
      <c r="G48" s="0">
        <f>VLOOKUP(A48,'Отношения'!A:E,5,0)</f>
      </c>
      <c r="H48" t="s" s="0">
        <v>348</v>
      </c>
      <c r="I48" s="0">
        <f>VLOOKUP(B48&amp;"."&amp;H48,'Поля таблиц'!A:G,7,0)</f>
      </c>
      <c r="J48" t="s" s="0">
        <v>91</v>
      </c>
      <c r="K48" s="0">
        <f>VLOOKUP(D48&amp;"."&amp;J48,'Поля таблиц'!A:G,7,0)</f>
      </c>
    </row>
    <row r="49">
      <c r="A49" t="s" s="0">
        <v>576</v>
      </c>
      <c r="B49" s="0">
        <f>VLOOKUP(A49,'Отношения'!A:E,2,0)</f>
      </c>
      <c r="C49" s="0">
        <f>VLOOKUP(A49,'Отношения'!A:E,3,0)</f>
      </c>
      <c r="D49" t="s" s="0">
        <v>472</v>
      </c>
      <c r="E49" s="0">
        <f>VLOOKUP(D49,'Таблицы'!C:D,2,0)</f>
      </c>
      <c r="F49" s="0">
        <f>VLOOKUP(A49,'Отношения'!A:E,4,0)</f>
      </c>
      <c r="G49" s="0">
        <f>VLOOKUP(A49,'Отношения'!A:E,5,0)</f>
      </c>
      <c r="H49" t="s" s="0">
        <v>480</v>
      </c>
      <c r="I49" s="0">
        <f>VLOOKUP(B49&amp;"."&amp;H49,'Поля таблиц'!A:G,7,0)</f>
      </c>
      <c r="J49" t="s" s="0">
        <v>480</v>
      </c>
      <c r="K49" s="0">
        <f>VLOOKUP(D49&amp;"."&amp;J49,'Поля таблиц'!A:G,7,0)</f>
      </c>
    </row>
    <row r="50">
      <c r="A50" t="s" s="0">
        <v>578</v>
      </c>
      <c r="B50" s="0">
        <f>VLOOKUP(A50,'Отношения'!A:E,2,0)</f>
      </c>
      <c r="C50" s="0">
        <f>VLOOKUP(A50,'Отношения'!A:E,3,0)</f>
      </c>
      <c r="D50" t="s" s="0">
        <v>327</v>
      </c>
      <c r="E50" s="0">
        <f>VLOOKUP(D50,'Таблицы'!C:D,2,0)</f>
      </c>
      <c r="F50" s="0">
        <f>VLOOKUP(A50,'Отношения'!A:E,4,0)</f>
      </c>
      <c r="G50" s="0">
        <f>VLOOKUP(A50,'Отношения'!A:E,5,0)</f>
      </c>
      <c r="H50" t="s" s="0">
        <v>330</v>
      </c>
      <c r="I50" s="0">
        <f>VLOOKUP(B50&amp;"."&amp;H50,'Поля таблиц'!A:G,7,0)</f>
      </c>
      <c r="J50" t="s" s="0">
        <v>330</v>
      </c>
      <c r="K50" s="0">
        <f>VLOOKUP(D50&amp;"."&amp;J50,'Поля таблиц'!A:G,7,0)</f>
      </c>
    </row>
    <row r="51">
      <c r="A51" t="s" s="0">
        <v>578</v>
      </c>
      <c r="B51" s="0">
        <f>VLOOKUP(A51,'Отношения'!A:E,2,0)</f>
      </c>
      <c r="C51" s="0">
        <f>VLOOKUP(A51,'Отношения'!A:E,3,0)</f>
      </c>
      <c r="D51" t="s" s="0">
        <v>327</v>
      </c>
      <c r="E51" s="0">
        <f>VLOOKUP(D51,'Таблицы'!C:D,2,0)</f>
      </c>
      <c r="F51" s="0">
        <f>VLOOKUP(A51,'Отношения'!A:E,4,0)</f>
      </c>
      <c r="G51" s="0">
        <f>VLOOKUP(A51,'Отношения'!A:E,5,0)</f>
      </c>
      <c r="H51" t="s" s="0">
        <v>333</v>
      </c>
      <c r="I51" s="0">
        <f>VLOOKUP(B51&amp;"."&amp;H51,'Поля таблиц'!A:G,7,0)</f>
      </c>
      <c r="J51" t="s" s="0">
        <v>333</v>
      </c>
      <c r="K51" s="0">
        <f>VLOOKUP(D51&amp;"."&amp;J51,'Поля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4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579</v>
      </c>
      <c r="C2" t="s" s="0">
        <v>580</v>
      </c>
      <c r="D2" t="s" s="0">
        <v>581</v>
      </c>
      <c r="E2" t="s" s="0">
        <v>99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94</v>
      </c>
      <c r="B3" t="s" s="0">
        <v>95</v>
      </c>
      <c r="C3" t="s" s="0">
        <v>95</v>
      </c>
      <c r="D3" t="s" s="0">
        <v>94</v>
      </c>
      <c r="E3" t="s" s="0">
        <v>99</v>
      </c>
      <c r="F3" t="s" s="0">
        <v>66</v>
      </c>
      <c r="G3" t="s" s="0">
        <v>67</v>
      </c>
      <c r="H3" t="s" s="0">
        <v>96</v>
      </c>
      <c r="I3" t="s" s="0">
        <v>55</v>
      </c>
      <c r="K3" t="s" s="0">
        <v>55</v>
      </c>
      <c r="L3" t="s" s="0">
        <v>55</v>
      </c>
    </row>
    <row r="4">
      <c r="A4" t="s" s="0">
        <v>117</v>
      </c>
      <c r="B4" t="s" s="0">
        <v>118</v>
      </c>
      <c r="C4" t="s" s="0">
        <v>119</v>
      </c>
      <c r="D4" t="s" s="0">
        <v>120</v>
      </c>
      <c r="E4" t="s" s="0">
        <v>99</v>
      </c>
      <c r="F4" t="s" s="0">
        <v>66</v>
      </c>
      <c r="G4" t="s" s="0">
        <v>67</v>
      </c>
      <c r="H4" t="s" s="0">
        <v>68</v>
      </c>
      <c r="I4" t="s" s="0">
        <v>55</v>
      </c>
      <c r="K4" t="s" s="0">
        <v>55</v>
      </c>
      <c r="L4" t="s" s="0">
        <v>55</v>
      </c>
    </row>
    <row r="5">
      <c r="A5" t="s" s="0">
        <v>90</v>
      </c>
      <c r="B5" t="s" s="0">
        <v>383</v>
      </c>
      <c r="C5" t="s" s="0">
        <v>384</v>
      </c>
      <c r="D5" t="s" s="0">
        <v>92</v>
      </c>
      <c r="E5" t="s" s="0">
        <v>99</v>
      </c>
      <c r="F5" t="s" s="0">
        <v>66</v>
      </c>
      <c r="G5" t="s" s="0">
        <v>67</v>
      </c>
      <c r="H5" t="s" s="0">
        <v>93</v>
      </c>
      <c r="I5" t="s" s="0">
        <v>55</v>
      </c>
      <c r="K5" t="s" s="0">
        <v>55</v>
      </c>
      <c r="L5" t="s" s="0">
        <v>55</v>
      </c>
    </row>
    <row r="6">
      <c r="A6" t="s" s="0">
        <v>100</v>
      </c>
      <c r="B6" t="s" s="0">
        <v>101</v>
      </c>
      <c r="C6" t="s" s="0">
        <v>102</v>
      </c>
      <c r="D6" t="s" s="0">
        <v>103</v>
      </c>
      <c r="E6" t="s" s="0">
        <v>99</v>
      </c>
      <c r="F6" t="s" s="0">
        <v>66</v>
      </c>
      <c r="G6" t="s" s="0">
        <v>67</v>
      </c>
      <c r="H6" t="s" s="0">
        <v>93</v>
      </c>
      <c r="I6" t="s" s="0">
        <v>55</v>
      </c>
      <c r="K6" t="s" s="0">
        <v>55</v>
      </c>
      <c r="L6" t="s" s="0">
        <v>55</v>
      </c>
    </row>
    <row r="7">
      <c r="A7" t="s" s="0">
        <v>114</v>
      </c>
      <c r="B7" t="s" s="0">
        <v>385</v>
      </c>
      <c r="C7" t="s" s="0">
        <v>386</v>
      </c>
      <c r="D7" t="s" s="0">
        <v>115</v>
      </c>
      <c r="E7" t="s" s="0">
        <v>99</v>
      </c>
      <c r="F7" t="s" s="0">
        <v>66</v>
      </c>
      <c r="G7" t="s" s="0">
        <v>67</v>
      </c>
      <c r="H7" t="s" s="0">
        <v>116</v>
      </c>
      <c r="I7" t="s" s="0">
        <v>55</v>
      </c>
      <c r="K7" t="s" s="0">
        <v>55</v>
      </c>
      <c r="L7" t="s" s="0">
        <v>55</v>
      </c>
    </row>
    <row r="8">
      <c r="A8" t="s" s="0">
        <v>133</v>
      </c>
      <c r="B8" t="s" s="0">
        <v>138</v>
      </c>
      <c r="C8" t="s" s="0">
        <v>139</v>
      </c>
      <c r="D8" t="s" s="0">
        <v>134</v>
      </c>
      <c r="E8" t="s" s="0">
        <v>99</v>
      </c>
      <c r="F8" t="s" s="0">
        <v>66</v>
      </c>
      <c r="G8" t="s" s="0">
        <v>67</v>
      </c>
      <c r="H8" t="s" s="0">
        <v>135</v>
      </c>
      <c r="I8" t="s" s="0">
        <v>55</v>
      </c>
      <c r="K8" t="s" s="0">
        <v>55</v>
      </c>
      <c r="L8" t="s" s="0">
        <v>55</v>
      </c>
    </row>
    <row r="9">
      <c r="A9" t="s" s="0">
        <v>136</v>
      </c>
      <c r="B9" t="s" s="0">
        <v>152</v>
      </c>
      <c r="C9" t="s" s="0">
        <v>153</v>
      </c>
      <c r="D9" t="s" s="0">
        <v>154</v>
      </c>
      <c r="E9" t="s" s="0">
        <v>582</v>
      </c>
      <c r="F9" t="s" s="0">
        <v>155</v>
      </c>
      <c r="G9" t="s" s="0">
        <v>156</v>
      </c>
      <c r="H9" t="s" s="0">
        <v>157</v>
      </c>
      <c r="I9" t="s" s="0">
        <v>116</v>
      </c>
      <c r="K9" t="s" s="0">
        <v>55</v>
      </c>
      <c r="L9" t="s" s="0">
        <v>55</v>
      </c>
    </row>
    <row r="10">
      <c r="A10" t="s" s="0">
        <v>179</v>
      </c>
      <c r="B10" t="s" s="0">
        <v>188</v>
      </c>
      <c r="C10" t="s" s="0">
        <v>189</v>
      </c>
      <c r="D10" t="s" s="0">
        <v>180</v>
      </c>
      <c r="E10" t="s" s="0">
        <v>99</v>
      </c>
      <c r="F10" t="s" s="0">
        <v>66</v>
      </c>
      <c r="G10" t="s" s="0">
        <v>67</v>
      </c>
      <c r="H10" t="s" s="0">
        <v>181</v>
      </c>
      <c r="I10" t="s" s="0">
        <v>55</v>
      </c>
      <c r="K10" t="s" s="0">
        <v>55</v>
      </c>
      <c r="L10" t="s" s="0">
        <v>55</v>
      </c>
    </row>
    <row r="11">
      <c r="A11" t="s" s="0">
        <v>205</v>
      </c>
      <c r="B11" t="s" s="0">
        <v>229</v>
      </c>
      <c r="C11" t="s" s="0">
        <v>230</v>
      </c>
      <c r="D11" t="s" s="0">
        <v>206</v>
      </c>
      <c r="E11" t="s" s="0">
        <v>99</v>
      </c>
      <c r="F11" t="s" s="0">
        <v>66</v>
      </c>
      <c r="G11" t="s" s="0">
        <v>67</v>
      </c>
      <c r="H11" t="s" s="0">
        <v>135</v>
      </c>
      <c r="I11" t="s" s="0">
        <v>55</v>
      </c>
      <c r="K11" t="s" s="0">
        <v>55</v>
      </c>
      <c r="L11" t="s" s="0">
        <v>55</v>
      </c>
    </row>
    <row r="12">
      <c r="A12" t="s" s="0">
        <v>222</v>
      </c>
      <c r="B12" t="s" s="0">
        <v>227</v>
      </c>
      <c r="C12" t="s" s="0">
        <v>228</v>
      </c>
      <c r="D12" t="s" s="0">
        <v>223</v>
      </c>
      <c r="E12" t="s" s="0">
        <v>99</v>
      </c>
      <c r="F12" t="s" s="0">
        <v>66</v>
      </c>
      <c r="G12" t="s" s="0">
        <v>67</v>
      </c>
      <c r="H12" t="s" s="0">
        <v>213</v>
      </c>
      <c r="I12" t="s" s="0">
        <v>55</v>
      </c>
      <c r="K12" t="s" s="0">
        <v>55</v>
      </c>
      <c r="L12" t="s" s="0">
        <v>55</v>
      </c>
    </row>
    <row r="13">
      <c r="A13" t="s" s="0">
        <v>209</v>
      </c>
      <c r="B13" t="s" s="0">
        <v>210</v>
      </c>
      <c r="C13" t="s" s="0">
        <v>211</v>
      </c>
      <c r="D13" t="s" s="0">
        <v>212</v>
      </c>
      <c r="E13" t="s" s="0">
        <v>583</v>
      </c>
      <c r="F13" t="s" s="0">
        <v>66</v>
      </c>
      <c r="G13" t="s" s="0">
        <v>67</v>
      </c>
      <c r="H13" t="s" s="0">
        <v>213</v>
      </c>
      <c r="I13" t="s" s="0">
        <v>55</v>
      </c>
      <c r="J13" t="s" s="0">
        <v>209</v>
      </c>
      <c r="K13" t="s" s="0">
        <v>55</v>
      </c>
      <c r="L13" t="s" s="0">
        <v>55</v>
      </c>
    </row>
    <row r="14">
      <c r="A14" t="s" s="0">
        <v>244</v>
      </c>
      <c r="B14" t="s" s="0">
        <v>248</v>
      </c>
      <c r="C14" t="s" s="0">
        <v>249</v>
      </c>
      <c r="D14" t="s" s="0">
        <v>245</v>
      </c>
      <c r="E14" t="s" s="0">
        <v>99</v>
      </c>
      <c r="F14" t="s" s="0">
        <v>66</v>
      </c>
      <c r="G14" t="s" s="0">
        <v>67</v>
      </c>
      <c r="H14" t="s" s="0">
        <v>135</v>
      </c>
      <c r="I14" t="s" s="0">
        <v>55</v>
      </c>
      <c r="K14" t="s" s="0">
        <v>55</v>
      </c>
      <c r="L14" t="s" s="0">
        <v>55</v>
      </c>
    </row>
    <row r="15">
      <c r="A15" t="s" s="0">
        <v>250</v>
      </c>
      <c r="B15" t="s" s="0">
        <v>251</v>
      </c>
      <c r="C15" t="s" s="0">
        <v>252</v>
      </c>
      <c r="D15" t="s" s="0">
        <v>253</v>
      </c>
      <c r="E15" t="s" s="0">
        <v>99</v>
      </c>
      <c r="F15" t="s" s="0">
        <v>66</v>
      </c>
      <c r="G15" t="s" s="0">
        <v>67</v>
      </c>
      <c r="H15" t="s" s="0">
        <v>254</v>
      </c>
      <c r="I15" t="s" s="0">
        <v>55</v>
      </c>
      <c r="K15" t="s" s="0">
        <v>55</v>
      </c>
      <c r="L15" t="s" s="0">
        <v>55</v>
      </c>
    </row>
    <row r="16">
      <c r="A16" t="s" s="0">
        <v>260</v>
      </c>
      <c r="B16" t="s" s="0">
        <v>261</v>
      </c>
      <c r="C16" t="s" s="0">
        <v>262</v>
      </c>
      <c r="D16" t="s" s="0">
        <v>263</v>
      </c>
      <c r="E16" t="s" s="0">
        <v>99</v>
      </c>
      <c r="F16" t="s" s="0">
        <v>66</v>
      </c>
      <c r="G16" t="s" s="0">
        <v>67</v>
      </c>
      <c r="H16" t="s" s="0">
        <v>254</v>
      </c>
      <c r="I16" t="s" s="0">
        <v>55</v>
      </c>
      <c r="K16" t="s" s="0">
        <v>55</v>
      </c>
      <c r="L16" t="s" s="0">
        <v>55</v>
      </c>
    </row>
    <row r="17">
      <c r="A17" t="s" s="0">
        <v>255</v>
      </c>
      <c r="B17" t="s" s="0">
        <v>256</v>
      </c>
      <c r="C17" t="s" s="0">
        <v>257</v>
      </c>
      <c r="D17" t="s" s="0">
        <v>258</v>
      </c>
      <c r="E17" t="s" s="0">
        <v>583</v>
      </c>
      <c r="F17" t="s" s="0">
        <v>66</v>
      </c>
      <c r="G17" t="s" s="0">
        <v>67</v>
      </c>
      <c r="H17" t="s" s="0">
        <v>259</v>
      </c>
      <c r="I17" t="s" s="0">
        <v>55</v>
      </c>
      <c r="J17" t="s" s="0">
        <v>255</v>
      </c>
      <c r="K17" t="s" s="0">
        <v>55</v>
      </c>
      <c r="L17" t="s" s="0">
        <v>55</v>
      </c>
    </row>
    <row r="18">
      <c r="A18" t="s" s="0">
        <v>285</v>
      </c>
      <c r="B18" t="s" s="0">
        <v>296</v>
      </c>
      <c r="C18" t="s" s="0">
        <v>297</v>
      </c>
      <c r="D18" t="s" s="0">
        <v>286</v>
      </c>
      <c r="E18" t="s" s="0">
        <v>99</v>
      </c>
      <c r="F18" t="s" s="0">
        <v>66</v>
      </c>
      <c r="G18" t="s" s="0">
        <v>67</v>
      </c>
      <c r="H18" t="s" s="0">
        <v>254</v>
      </c>
      <c r="I18" t="s" s="0">
        <v>55</v>
      </c>
      <c r="K18" t="s" s="0">
        <v>55</v>
      </c>
      <c r="L18" t="s" s="0">
        <v>55</v>
      </c>
    </row>
    <row r="19">
      <c r="A19" t="s" s="0">
        <v>289</v>
      </c>
      <c r="B19" t="s" s="0">
        <v>298</v>
      </c>
      <c r="C19" t="s" s="0">
        <v>299</v>
      </c>
      <c r="D19" t="s" s="0">
        <v>290</v>
      </c>
      <c r="E19" t="s" s="0">
        <v>99</v>
      </c>
      <c r="F19" t="s" s="0">
        <v>66</v>
      </c>
      <c r="G19" t="s" s="0">
        <v>67</v>
      </c>
      <c r="H19" t="s" s="0">
        <v>254</v>
      </c>
      <c r="I19" t="s" s="0">
        <v>55</v>
      </c>
      <c r="K19" t="s" s="0">
        <v>55</v>
      </c>
      <c r="L19" t="s" s="0">
        <v>55</v>
      </c>
    </row>
    <row r="20">
      <c r="A20" t="s" s="0">
        <v>294</v>
      </c>
      <c r="B20" t="s" s="0">
        <v>510</v>
      </c>
      <c r="C20" t="s" s="0">
        <v>511</v>
      </c>
      <c r="D20" t="s" s="0">
        <v>295</v>
      </c>
      <c r="E20" t="s" s="0">
        <v>99</v>
      </c>
      <c r="F20" t="s" s="0">
        <v>66</v>
      </c>
      <c r="G20" t="s" s="0">
        <v>67</v>
      </c>
      <c r="H20" t="s" s="0">
        <v>254</v>
      </c>
      <c r="I20" t="s" s="0">
        <v>55</v>
      </c>
      <c r="K20" t="s" s="0">
        <v>55</v>
      </c>
      <c r="L20" t="s" s="0">
        <v>55</v>
      </c>
    </row>
    <row r="21">
      <c r="A21" t="s" s="0">
        <v>312</v>
      </c>
      <c r="B21" t="s" s="0">
        <v>512</v>
      </c>
      <c r="C21" t="s" s="0">
        <v>513</v>
      </c>
      <c r="D21" t="s" s="0">
        <v>313</v>
      </c>
      <c r="E21" t="s" s="0">
        <v>99</v>
      </c>
      <c r="F21" t="s" s="0">
        <v>66</v>
      </c>
      <c r="G21" t="s" s="0">
        <v>67</v>
      </c>
      <c r="H21" t="s" s="0">
        <v>135</v>
      </c>
      <c r="I21" t="s" s="0">
        <v>55</v>
      </c>
      <c r="K21" t="s" s="0">
        <v>55</v>
      </c>
      <c r="L21" t="s" s="0">
        <v>55</v>
      </c>
    </row>
    <row r="22">
      <c r="A22" t="s" s="0">
        <v>317</v>
      </c>
      <c r="B22" t="s" s="0">
        <v>514</v>
      </c>
      <c r="C22" t="s" s="0">
        <v>515</v>
      </c>
      <c r="D22" t="s" s="0">
        <v>318</v>
      </c>
      <c r="E22" t="s" s="0">
        <v>99</v>
      </c>
      <c r="F22" t="s" s="0">
        <v>66</v>
      </c>
      <c r="G22" t="s" s="0">
        <v>67</v>
      </c>
      <c r="H22" t="s" s="0">
        <v>68</v>
      </c>
      <c r="I22" t="s" s="0">
        <v>55</v>
      </c>
      <c r="K22" t="s" s="0">
        <v>55</v>
      </c>
      <c r="L22" t="s" s="0">
        <v>55</v>
      </c>
    </row>
    <row r="23">
      <c r="A23" t="s" s="0">
        <v>321</v>
      </c>
      <c r="B23" t="s" s="0">
        <v>516</v>
      </c>
      <c r="C23" t="s" s="0">
        <v>517</v>
      </c>
      <c r="D23" t="s" s="0">
        <v>322</v>
      </c>
      <c r="E23" t="s" s="0">
        <v>99</v>
      </c>
      <c r="F23" t="s" s="0">
        <v>66</v>
      </c>
      <c r="G23" t="s" s="0">
        <v>67</v>
      </c>
      <c r="H23" t="s" s="0">
        <v>254</v>
      </c>
      <c r="I23" t="s" s="0">
        <v>55</v>
      </c>
      <c r="K23" t="s" s="0">
        <v>55</v>
      </c>
      <c r="L23" t="s" s="0">
        <v>55</v>
      </c>
    </row>
    <row r="24">
      <c r="A24" t="s" s="0">
        <v>325</v>
      </c>
      <c r="B24" t="s" s="0">
        <v>330</v>
      </c>
      <c r="C24" t="s" s="0">
        <v>331</v>
      </c>
      <c r="D24" t="s" s="0">
        <v>326</v>
      </c>
      <c r="E24" t="s" s="0">
        <v>99</v>
      </c>
      <c r="F24" t="s" s="0">
        <v>66</v>
      </c>
      <c r="G24" t="s" s="0">
        <v>67</v>
      </c>
      <c r="H24" t="s" s="0">
        <v>254</v>
      </c>
      <c r="I24" t="s" s="0">
        <v>55</v>
      </c>
      <c r="K24" t="s" s="0">
        <v>55</v>
      </c>
      <c r="L24" t="s" s="0">
        <v>55</v>
      </c>
    </row>
    <row r="25">
      <c r="A25" t="s" s="0">
        <v>332</v>
      </c>
      <c r="B25" t="s" s="0">
        <v>333</v>
      </c>
      <c r="C25" t="s" s="0">
        <v>334</v>
      </c>
      <c r="D25" t="s" s="0">
        <v>335</v>
      </c>
      <c r="E25" t="s" s="0">
        <v>99</v>
      </c>
      <c r="F25" t="s" s="0">
        <v>66</v>
      </c>
      <c r="G25" t="s" s="0">
        <v>67</v>
      </c>
      <c r="H25" t="s" s="0">
        <v>68</v>
      </c>
      <c r="I25" t="s" s="0">
        <v>55</v>
      </c>
      <c r="K25" t="s" s="0">
        <v>55</v>
      </c>
      <c r="L25" t="s" s="0">
        <v>55</v>
      </c>
    </row>
    <row r="26">
      <c r="A26" t="s" s="0">
        <v>354</v>
      </c>
      <c r="B26" t="s" s="0">
        <v>358</v>
      </c>
      <c r="C26" t="s" s="0">
        <v>359</v>
      </c>
      <c r="D26" t="s" s="0">
        <v>355</v>
      </c>
      <c r="E26" t="s" s="0">
        <v>99</v>
      </c>
      <c r="F26" t="s" s="0">
        <v>66</v>
      </c>
      <c r="G26" t="s" s="0">
        <v>67</v>
      </c>
      <c r="H26" t="s" s="0">
        <v>135</v>
      </c>
      <c r="I26" t="s" s="0">
        <v>55</v>
      </c>
      <c r="K26" t="s" s="0">
        <v>55</v>
      </c>
      <c r="L26" t="s" s="0">
        <v>55</v>
      </c>
    </row>
    <row r="27">
      <c r="A27" t="s" s="0">
        <v>345</v>
      </c>
      <c r="B27" t="s" s="0">
        <v>520</v>
      </c>
      <c r="C27" t="s" s="0">
        <v>521</v>
      </c>
      <c r="D27" t="s" s="0">
        <v>346</v>
      </c>
      <c r="E27" t="s" s="0">
        <v>99</v>
      </c>
      <c r="F27" t="s" s="0">
        <v>66</v>
      </c>
      <c r="G27" t="s" s="0">
        <v>67</v>
      </c>
      <c r="H27" t="s" s="0">
        <v>347</v>
      </c>
      <c r="I27" t="s" s="0">
        <v>55</v>
      </c>
      <c r="K27" t="s" s="0">
        <v>55</v>
      </c>
      <c r="L27" t="s" s="0">
        <v>55</v>
      </c>
    </row>
    <row r="28">
      <c r="A28" t="s" s="0">
        <v>360</v>
      </c>
      <c r="B28" t="s" s="0">
        <v>361</v>
      </c>
      <c r="C28" t="s" s="0">
        <v>362</v>
      </c>
      <c r="D28" t="s" s="0">
        <v>363</v>
      </c>
      <c r="E28" t="s" s="0">
        <v>99</v>
      </c>
      <c r="F28" t="s" s="0">
        <v>66</v>
      </c>
      <c r="G28" t="s" s="0">
        <v>67</v>
      </c>
      <c r="H28" t="s" s="0">
        <v>254</v>
      </c>
      <c r="I28" t="s" s="0">
        <v>55</v>
      </c>
      <c r="K28" t="s" s="0">
        <v>55</v>
      </c>
      <c r="L28" t="s" s="0">
        <v>55</v>
      </c>
    </row>
    <row r="29">
      <c r="A29" t="s" s="0">
        <v>369</v>
      </c>
      <c r="B29" t="s" s="0">
        <v>518</v>
      </c>
      <c r="C29" t="s" s="0">
        <v>519</v>
      </c>
      <c r="D29" t="s" s="0">
        <v>370</v>
      </c>
      <c r="E29" t="s" s="0">
        <v>99</v>
      </c>
      <c r="F29" t="s" s="0">
        <v>66</v>
      </c>
      <c r="G29" t="s" s="0">
        <v>67</v>
      </c>
      <c r="H29" t="s" s="0">
        <v>68</v>
      </c>
      <c r="I29" t="s" s="0">
        <v>55</v>
      </c>
      <c r="K29" t="s" s="0">
        <v>55</v>
      </c>
      <c r="L29" t="s" s="0">
        <v>55</v>
      </c>
    </row>
    <row r="30">
      <c r="A30" t="s" s="0">
        <v>371</v>
      </c>
      <c r="B30" t="s" s="0">
        <v>372</v>
      </c>
      <c r="C30" t="s" s="0">
        <v>373</v>
      </c>
      <c r="D30" t="s" s="0">
        <v>374</v>
      </c>
      <c r="E30" t="s" s="0">
        <v>99</v>
      </c>
      <c r="F30" t="s" s="0">
        <v>66</v>
      </c>
      <c r="G30" t="s" s="0">
        <v>67</v>
      </c>
      <c r="H30" t="s" s="0">
        <v>135</v>
      </c>
      <c r="I30" t="s" s="0">
        <v>55</v>
      </c>
      <c r="K30" t="s" s="0">
        <v>55</v>
      </c>
      <c r="L30" t="s" s="0">
        <v>55</v>
      </c>
    </row>
    <row r="31">
      <c r="A31" t="s" s="0">
        <v>387</v>
      </c>
      <c r="B31" t="s" s="0">
        <v>388</v>
      </c>
      <c r="C31" t="s" s="0">
        <v>389</v>
      </c>
      <c r="D31" t="s" s="0">
        <v>390</v>
      </c>
      <c r="E31" t="s" s="0">
        <v>99</v>
      </c>
      <c r="F31" t="s" s="0">
        <v>66</v>
      </c>
      <c r="G31" t="s" s="0">
        <v>67</v>
      </c>
      <c r="H31" t="s" s="0">
        <v>213</v>
      </c>
      <c r="I31" t="s" s="0">
        <v>55</v>
      </c>
      <c r="K31" t="s" s="0">
        <v>55</v>
      </c>
      <c r="L31" t="s" s="0">
        <v>55</v>
      </c>
    </row>
    <row r="32">
      <c r="A32" t="s" s="0">
        <v>391</v>
      </c>
      <c r="B32" t="s" s="0">
        <v>392</v>
      </c>
      <c r="C32" t="s" s="0">
        <v>393</v>
      </c>
      <c r="D32" t="s" s="0">
        <v>394</v>
      </c>
      <c r="E32" t="s" s="0">
        <v>99</v>
      </c>
      <c r="F32" t="s" s="0">
        <v>66</v>
      </c>
      <c r="G32" t="s" s="0">
        <v>67</v>
      </c>
      <c r="H32" t="s" s="0">
        <v>135</v>
      </c>
      <c r="I32" t="s" s="0">
        <v>55</v>
      </c>
      <c r="K32" t="s" s="0">
        <v>55</v>
      </c>
      <c r="L32" t="s" s="0">
        <v>55</v>
      </c>
    </row>
    <row r="33">
      <c r="A33" t="s" s="0">
        <v>433</v>
      </c>
      <c r="B33" t="s" s="0">
        <v>485</v>
      </c>
      <c r="C33" t="s" s="0">
        <v>486</v>
      </c>
      <c r="D33" t="s" s="0">
        <v>487</v>
      </c>
      <c r="E33" t="s" s="0">
        <v>127</v>
      </c>
      <c r="F33" t="s" s="0">
        <v>128</v>
      </c>
      <c r="G33" t="s" s="0">
        <v>129</v>
      </c>
      <c r="H33" t="s" s="0">
        <v>55</v>
      </c>
      <c r="I33" t="s" s="0">
        <v>55</v>
      </c>
      <c r="K33" t="s" s="0">
        <v>55</v>
      </c>
      <c r="L33" t="s" s="0">
        <v>55</v>
      </c>
    </row>
    <row r="34">
      <c r="A34" t="s" s="0">
        <v>437</v>
      </c>
      <c r="B34" t="s" s="0">
        <v>505</v>
      </c>
      <c r="C34" t="s" s="0">
        <v>505</v>
      </c>
      <c r="D34" t="s" s="0">
        <v>437</v>
      </c>
      <c r="E34" t="s" s="0">
        <v>127</v>
      </c>
      <c r="F34" t="s" s="0">
        <v>128</v>
      </c>
      <c r="G34" t="s" s="0">
        <v>129</v>
      </c>
      <c r="H34" t="s" s="0">
        <v>55</v>
      </c>
      <c r="I34" t="s" s="0">
        <v>55</v>
      </c>
      <c r="K34" t="s" s="0">
        <v>55</v>
      </c>
      <c r="L34" t="s" s="0">
        <v>55</v>
      </c>
    </row>
    <row r="35">
      <c r="A35" t="s" s="0">
        <v>426</v>
      </c>
      <c r="B35" t="s" s="0">
        <v>584</v>
      </c>
      <c r="C35" t="s" s="0">
        <v>585</v>
      </c>
      <c r="D35" t="s" s="0">
        <v>586</v>
      </c>
      <c r="E35" t="s" s="0">
        <v>99</v>
      </c>
      <c r="F35" t="s" s="0">
        <v>66</v>
      </c>
      <c r="G35" t="s" s="0">
        <v>67</v>
      </c>
      <c r="H35" t="s" s="0">
        <v>254</v>
      </c>
      <c r="I35" t="s" s="0">
        <v>55</v>
      </c>
      <c r="K35" t="s" s="0">
        <v>55</v>
      </c>
      <c r="L35" t="s" s="0">
        <v>55</v>
      </c>
    </row>
    <row r="36">
      <c r="A36" t="s" s="0">
        <v>422</v>
      </c>
      <c r="B36" t="s" s="0">
        <v>423</v>
      </c>
      <c r="C36" t="s" s="0">
        <v>424</v>
      </c>
      <c r="D36" t="s" s="0">
        <v>425</v>
      </c>
      <c r="E36" t="s" s="0">
        <v>583</v>
      </c>
      <c r="F36" t="s" s="0">
        <v>66</v>
      </c>
      <c r="G36" t="s" s="0">
        <v>67</v>
      </c>
      <c r="H36" t="s" s="0">
        <v>259</v>
      </c>
      <c r="I36" t="s" s="0">
        <v>55</v>
      </c>
      <c r="J36" t="s" s="0">
        <v>422</v>
      </c>
      <c r="K36" t="s" s="0">
        <v>55</v>
      </c>
      <c r="L36" t="s" s="0">
        <v>55</v>
      </c>
    </row>
    <row r="37">
      <c r="A37" t="s" s="0">
        <v>479</v>
      </c>
      <c r="B37" t="s" s="0">
        <v>480</v>
      </c>
      <c r="C37" t="s" s="0">
        <v>481</v>
      </c>
      <c r="D37" t="s" s="0">
        <v>482</v>
      </c>
      <c r="E37" t="s" s="0">
        <v>587</v>
      </c>
      <c r="F37" t="s" s="0">
        <v>483</v>
      </c>
      <c r="G37" t="s" s="0">
        <v>484</v>
      </c>
      <c r="H37" t="s" s="0">
        <v>55</v>
      </c>
      <c r="I37" t="s" s="0">
        <v>55</v>
      </c>
      <c r="K37" t="s" s="0">
        <v>55</v>
      </c>
      <c r="L37" t="s" s="0">
        <v>55</v>
      </c>
    </row>
    <row r="38">
      <c r="A38" t="s" s="0">
        <v>488</v>
      </c>
      <c r="B38" t="s" s="0">
        <v>489</v>
      </c>
      <c r="C38" t="s" s="0">
        <v>490</v>
      </c>
      <c r="D38" t="s" s="0">
        <v>491</v>
      </c>
      <c r="E38" t="s" s="0">
        <v>99</v>
      </c>
      <c r="F38" t="s" s="0">
        <v>66</v>
      </c>
      <c r="G38" t="s" s="0">
        <v>67</v>
      </c>
      <c r="H38" t="s" s="0">
        <v>254</v>
      </c>
      <c r="I38" t="s" s="0">
        <v>55</v>
      </c>
      <c r="K38" t="s" s="0">
        <v>55</v>
      </c>
      <c r="L38" t="s" s="0">
        <v>55</v>
      </c>
    </row>
    <row r="39">
      <c r="A39" t="s" s="0">
        <v>492</v>
      </c>
      <c r="B39" t="s" s="0">
        <v>493</v>
      </c>
      <c r="C39" t="s" s="0">
        <v>494</v>
      </c>
      <c r="D39" t="s" s="0">
        <v>495</v>
      </c>
      <c r="E39" t="s" s="0">
        <v>99</v>
      </c>
      <c r="F39" t="s" s="0">
        <v>66</v>
      </c>
      <c r="G39" t="s" s="0">
        <v>67</v>
      </c>
      <c r="H39" t="s" s="0">
        <v>181</v>
      </c>
      <c r="I39" t="s" s="0">
        <v>55</v>
      </c>
      <c r="K39" t="s" s="0">
        <v>55</v>
      </c>
      <c r="L39" t="s" s="0">
        <v>55</v>
      </c>
    </row>
    <row r="40">
      <c r="A40" t="s" s="0">
        <v>506</v>
      </c>
      <c r="B40" t="s" s="0">
        <v>507</v>
      </c>
      <c r="C40" t="s" s="0">
        <v>508</v>
      </c>
      <c r="D40" t="s" s="0">
        <v>509</v>
      </c>
      <c r="E40" t="s" s="0">
        <v>127</v>
      </c>
      <c r="F40" t="s" s="0">
        <v>128</v>
      </c>
      <c r="G40" t="s" s="0">
        <v>129</v>
      </c>
      <c r="H40" t="s" s="0">
        <v>55</v>
      </c>
      <c r="I40" t="s" s="0">
        <v>55</v>
      </c>
      <c r="K40" t="s" s="0">
        <v>55</v>
      </c>
      <c r="L40" t="s" s="0">
        <v>55</v>
      </c>
    </row>
    <row r="41">
      <c r="A41" t="s" s="0">
        <v>526</v>
      </c>
      <c r="B41" t="s" s="0">
        <v>588</v>
      </c>
      <c r="C41" t="s" s="0">
        <v>588</v>
      </c>
      <c r="D41" t="s" s="0">
        <v>526</v>
      </c>
      <c r="E41" t="s" s="0">
        <v>582</v>
      </c>
      <c r="F41" t="s" s="0">
        <v>155</v>
      </c>
      <c r="G41" t="s" s="0">
        <v>156</v>
      </c>
      <c r="H41" t="s" s="0">
        <v>157</v>
      </c>
      <c r="I41" t="s" s="0">
        <v>213</v>
      </c>
      <c r="K41" t="s" s="0">
        <v>55</v>
      </c>
      <c r="L41" t="s" s="0">
        <v>55</v>
      </c>
    </row>
    <row r="42">
      <c r="A42" t="s" s="0">
        <v>539</v>
      </c>
      <c r="B42" t="s" s="0">
        <v>540</v>
      </c>
      <c r="C42" t="s" s="0">
        <v>540</v>
      </c>
      <c r="D42" t="s" s="0">
        <v>539</v>
      </c>
      <c r="E42" t="s" s="0">
        <v>582</v>
      </c>
      <c r="F42" t="s" s="0">
        <v>155</v>
      </c>
      <c r="G42" t="s" s="0">
        <v>156</v>
      </c>
      <c r="H42" t="s" s="0">
        <v>157</v>
      </c>
      <c r="I42" t="s" s="0">
        <v>93</v>
      </c>
      <c r="K42" t="s" s="0">
        <v>55</v>
      </c>
      <c r="L42" t="s" s="0">
        <v>55</v>
      </c>
    </row>
    <row r="43">
      <c r="A43" t="s" s="0">
        <v>522</v>
      </c>
      <c r="B43" t="s" s="0">
        <v>523</v>
      </c>
      <c r="C43" t="s" s="0">
        <v>524</v>
      </c>
      <c r="D43" t="s" s="0">
        <v>525</v>
      </c>
      <c r="E43" t="s" s="0">
        <v>583</v>
      </c>
      <c r="F43" t="s" s="0">
        <v>66</v>
      </c>
      <c r="G43" t="s" s="0">
        <v>67</v>
      </c>
      <c r="H43" t="s" s="0">
        <v>259</v>
      </c>
      <c r="I43" t="s" s="0">
        <v>55</v>
      </c>
      <c r="J43" t="s" s="0">
        <v>522</v>
      </c>
      <c r="K43" t="s" s="0">
        <v>55</v>
      </c>
      <c r="L4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2023-11-16T16:51:40Z</dcterms:created>
  <dc:creator>Apache POI</dc:creator>
</cp:coreProperties>
</file>