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erson" r:id="rId3" sheetId="1"/>
    <sheet name="Group" r:id="rId4" sheetId="2"/>
    <sheet name="GroupMember" r:id="rId5" sheetId="3"/>
  </sheets>
</workbook>
</file>

<file path=xl/sharedStrings.xml><?xml version="1.0" encoding="utf-8"?>
<sst xmlns="http://schemas.openxmlformats.org/spreadsheetml/2006/main" count="96" uniqueCount="46">
  <si>
    <t/>
  </si>
  <si>
    <t>persons</t>
  </si>
  <si>
    <t>Person</t>
  </si>
  <si>
    <t>Person Id</t>
  </si>
  <si>
    <t>id</t>
  </si>
  <si>
    <t>integer, PK, NN, INC</t>
  </si>
  <si>
    <t>F id</t>
  </si>
  <si>
    <t>V id</t>
  </si>
  <si>
    <t>Person first name</t>
  </si>
  <si>
    <t>firstname</t>
  </si>
  <si>
    <t>varchar(40), NN</t>
  </si>
  <si>
    <t>F firstname</t>
  </si>
  <si>
    <t>V firstname</t>
  </si>
  <si>
    <t>Person last name</t>
  </si>
  <si>
    <t>lastname</t>
  </si>
  <si>
    <t>F lastname</t>
  </si>
  <si>
    <t>V lastname</t>
  </si>
  <si>
    <t>User updated record</t>
  </si>
  <si>
    <t>updated_by</t>
  </si>
  <si>
    <t>varchar(20), NN</t>
  </si>
  <si>
    <t>F updated_by</t>
  </si>
  <si>
    <t>V updated_by</t>
  </si>
  <si>
    <t>Timestamp of record update</t>
  </si>
  <si>
    <t>updated_at</t>
  </si>
  <si>
    <t>timestamptz, NN</t>
  </si>
  <si>
    <t>F updated_at</t>
  </si>
  <si>
    <t>V updated_at</t>
  </si>
  <si>
    <t>Insert Statement</t>
  </si>
  <si>
    <t>groups</t>
  </si>
  <si>
    <t>Group</t>
  </si>
  <si>
    <t>Group Id</t>
  </si>
  <si>
    <t>Group name</t>
  </si>
  <si>
    <t>name</t>
  </si>
  <si>
    <t>varchar(100), NN</t>
  </si>
  <si>
    <t>F name</t>
  </si>
  <si>
    <t>V name</t>
  </si>
  <si>
    <t>group_members</t>
  </si>
  <si>
    <t>Group member</t>
  </si>
  <si>
    <t>Group member id</t>
  </si>
  <si>
    <t>group_id</t>
  </si>
  <si>
    <t>integer, NN</t>
  </si>
  <si>
    <t>F group_id</t>
  </si>
  <si>
    <t>V group_id</t>
  </si>
  <si>
    <t>person_id</t>
  </si>
  <si>
    <t>F person_id</t>
  </si>
  <si>
    <t>V person_id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</si>
</sst>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P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17</v>
      </c>
      <c r="E3" t="s" s="0">
        <v>22</v>
      </c>
    </row>
    <row r="4">
      <c r="A4" t="s" s="0">
        <v>4</v>
      </c>
      <c r="B4" t="s" s="0">
        <v>9</v>
      </c>
      <c r="C4" t="s" s="0">
        <v>14</v>
      </c>
      <c r="D4" t="s" s="0">
        <v>18</v>
      </c>
      <c r="E4" t="s" s="0">
        <v>23</v>
      </c>
    </row>
    <row r="5">
      <c r="A5" t="s" s="0">
        <v>5</v>
      </c>
      <c r="B5" t="s" s="0">
        <v>10</v>
      </c>
      <c r="C5" t="s">
        <v>10</v>
      </c>
      <c r="D5" t="s">
        <v>19</v>
      </c>
      <c r="E5" t="s">
        <v>24</v>
      </c>
      <c r="F5" t="s">
        <v>27</v>
      </c>
      <c r="G5" t="s">
        <v>6</v>
      </c>
      <c r="H5" t="s">
        <v>11</v>
      </c>
      <c r="I5" t="s">
        <v>15</v>
      </c>
      <c r="J5" t="s">
        <v>20</v>
      </c>
      <c r="K5" t="s">
        <v>25</v>
      </c>
      <c r="L5" t="s">
        <v>7</v>
      </c>
      <c r="M5" t="s">
        <v>12</v>
      </c>
      <c r="N5" t="s">
        <v>16</v>
      </c>
      <c r="O5" t="s">
        <v>21</v>
      </c>
      <c r="P5" t="s">
        <v>26</v>
      </c>
    </row>
    <row r="6">
      <c r="F6" s="0">
        <f><![CDATA["INSERT INTO """&B$1&""" ("&K6&") VALUES ("&P6&");" ]]></f>
      </c>
      <c r="G6">
        <f>IF(A6&lt;&gt;"",""""&amp;A$4&amp;"""","")</f>
      </c>
      <c r="H6">
        <f><![CDATA[  G6&IF(AND(G6<>"",B6<>""),", ","")&IF(B6<>"",""""&B$4&"""","") ]]></f>
      </c>
      <c r="I6">
        <f><![CDATA[  H6&IF(AND(H6<>"",C6<>""),", ","")&IF(C6<>"",""""&C$4&"""","") ]]></f>
      </c>
      <c r="J6">
        <f><![CDATA[  I6&IF(AND(I6<>"",D6<>""),", ","")&IF(D6<>"",""""&D$4&"""","") ]]></f>
      </c>
      <c r="K6">
        <f><![CDATA[  J6&IF(AND(J6<>"",E6<>""),", ","")&IF(E6<>"",""""&E$4&"""","") ]]></f>
      </c>
      <c r="L6">
        <f>IF(A6&lt;&gt;"",A6,"")</f>
      </c>
      <c r="M6">
        <f><![CDATA[  L6&IF(AND(L6<>"",B6<>""),", ","")&IF(B6<>"", "'"&B6&"'" ,"") ]]></f>
      </c>
      <c r="N6">
        <f><![CDATA[  M6&IF(AND(M6<>"",C6<>""),", ","")&IF(C6<>"", "'"&C6&"'" ,"") ]]></f>
      </c>
      <c r="O6">
        <f><![CDATA[  N6&IF(AND(N6<>"",D6<>""),", ","")&IF(D6<>"", "'"&D6&"'" ,"") ]]></f>
      </c>
      <c r="P6">
        <f><![CDATA[  O6&IF(AND(O6<>"",E6<>""),", ","")&IF(E6<>"", "'"&TEXT(E6,"ГГГГ-ММ-ДД")&" "&TEXT(E6,"ЧЧ:мм:сс")&"'"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M6"/>
  <sheetViews>
    <sheetView workbookViewId="0"/>
  </sheetViews>
  <sheetFormatPr defaultRowHeight="15.0"/>
  <sheetData>
    <row r="1">
      <c r="A1" t="s" s="0">
        <v>0</v>
      </c>
      <c r="B1" t="s" s="0">
        <v>28</v>
      </c>
      <c r="C1" t="s" s="0">
        <v>29</v>
      </c>
    </row>
    <row r="2">
      <c r="A2" t="s" s="0">
        <v>0</v>
      </c>
      <c r="B2" t="s" s="0">
        <v>0</v>
      </c>
      <c r="C2" t="s" s="0">
        <v>0</v>
      </c>
      <c r="D2" t="s" s="0">
        <v>0</v>
      </c>
    </row>
    <row r="3">
      <c r="A3" t="s" s="0">
        <v>30</v>
      </c>
      <c r="B3" t="s" s="0">
        <v>31</v>
      </c>
      <c r="C3" t="s" s="0">
        <v>17</v>
      </c>
      <c r="D3" t="s" s="0">
        <v>22</v>
      </c>
    </row>
    <row r="4">
      <c r="A4" t="s" s="0">
        <v>4</v>
      </c>
      <c r="B4" t="s" s="0">
        <v>32</v>
      </c>
      <c r="C4" t="s" s="0">
        <v>18</v>
      </c>
      <c r="D4" t="s" s="0">
        <v>23</v>
      </c>
    </row>
    <row r="5">
      <c r="A5" t="s" s="0">
        <v>5</v>
      </c>
      <c r="B5" t="s" s="0">
        <v>33</v>
      </c>
      <c r="C5" t="s">
        <v>19</v>
      </c>
      <c r="D5" t="s">
        <v>24</v>
      </c>
      <c r="E5" t="s">
        <v>27</v>
      </c>
      <c r="F5" t="s">
        <v>6</v>
      </c>
      <c r="G5" t="s">
        <v>34</v>
      </c>
      <c r="H5" t="s">
        <v>20</v>
      </c>
      <c r="I5" t="s">
        <v>25</v>
      </c>
      <c r="J5" t="s">
        <v>7</v>
      </c>
      <c r="K5" t="s">
        <v>35</v>
      </c>
      <c r="L5" t="s">
        <v>21</v>
      </c>
      <c r="M5" t="s">
        <v>26</v>
      </c>
    </row>
    <row r="6">
      <c r="E6" s="0">
        <f><![CDATA["INSERT INTO 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IF(A6&lt;&gt;"",A6,"")</f>
      </c>
      <c r="K6">
        <f><![CDATA[  J6&IF(AND(J6<>"",B6<>""),", ","")&IF(B6<>"", "'"&B6&"'" ,"") ]]></f>
      </c>
      <c r="L6">
        <f><![CDATA[  K6&IF(AND(K6<>"",C6<>""),", ","")&IF(C6<>"", "'"&C6&"'" ,"") ]]></f>
      </c>
      <c r="M6">
        <f><![CDATA[  L6&IF(AND(L6<>"",D6<>""),", ","")&IF(D6<>"", "'"&TEXT(D6,"ГГГГ-ММ-ДД")&" "&TEXT(D6,"ЧЧ:мм:сс")&"'"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P6"/>
  <sheetViews>
    <sheetView workbookViewId="0"/>
  </sheetViews>
  <sheetFormatPr defaultRowHeight="15.0"/>
  <sheetData>
    <row r="1">
      <c r="A1" t="s" s="0">
        <v>0</v>
      </c>
      <c r="B1" t="s" s="0">
        <v>36</v>
      </c>
      <c r="C1" t="s" s="0">
        <v>37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</row>
    <row r="3">
      <c r="A3" t="s" s="0">
        <v>38</v>
      </c>
      <c r="B3" t="s" s="0">
        <v>30</v>
      </c>
      <c r="C3" t="s" s="0">
        <v>3</v>
      </c>
      <c r="D3" t="s" s="0">
        <v>17</v>
      </c>
      <c r="E3" t="s" s="0">
        <v>22</v>
      </c>
    </row>
    <row r="4">
      <c r="A4" t="s" s="0">
        <v>4</v>
      </c>
      <c r="B4" t="s" s="0">
        <v>39</v>
      </c>
      <c r="C4" t="s" s="0">
        <v>43</v>
      </c>
      <c r="D4" t="s" s="0">
        <v>18</v>
      </c>
      <c r="E4" t="s" s="0">
        <v>23</v>
      </c>
    </row>
    <row r="5">
      <c r="A5" t="s" s="0">
        <v>5</v>
      </c>
      <c r="B5" t="s" s="0">
        <v>40</v>
      </c>
      <c r="C5" t="s">
        <v>40</v>
      </c>
      <c r="D5" t="s">
        <v>19</v>
      </c>
      <c r="E5" t="s">
        <v>24</v>
      </c>
      <c r="F5" t="s">
        <v>27</v>
      </c>
      <c r="G5" t="s">
        <v>6</v>
      </c>
      <c r="H5" t="s">
        <v>41</v>
      </c>
      <c r="I5" t="s">
        <v>44</v>
      </c>
      <c r="J5" t="s">
        <v>20</v>
      </c>
      <c r="K5" t="s">
        <v>25</v>
      </c>
      <c r="L5" t="s">
        <v>7</v>
      </c>
      <c r="M5" t="s">
        <v>42</v>
      </c>
      <c r="N5" t="s">
        <v>45</v>
      </c>
      <c r="O5" t="s">
        <v>21</v>
      </c>
      <c r="P5" t="s">
        <v>26</v>
      </c>
    </row>
    <row r="6">
      <c r="F6" s="0">
        <f><![CDATA["INSERT INTO """&B$1&""" ("&K6&") VALUES ("&P6&");" ]]></f>
      </c>
      <c r="G6">
        <f>IF(A6&lt;&gt;"",""""&amp;A$4&amp;"""","")</f>
      </c>
      <c r="H6">
        <f><![CDATA[  G6&IF(AND(G6<>"",B6<>""),", ","")&IF(B6<>"",""""&B$4&"""","") ]]></f>
      </c>
      <c r="I6">
        <f><![CDATA[  H6&IF(AND(H6<>"",C6<>""),", ","")&IF(C6<>"",""""&C$4&"""","") ]]></f>
      </c>
      <c r="J6">
        <f><![CDATA[  I6&IF(AND(I6<>"",D6<>""),", ","")&IF(D6<>"",""""&D$4&"""","") ]]></f>
      </c>
      <c r="K6">
        <f><![CDATA[  J6&IF(AND(J6<>"",E6<>""),", ","")&IF(E6<>"",""""&E$4&"""","") ]]></f>
      </c>
      <c r="L6">
        <f>IF(A6&lt;&gt;"",A6,"")</f>
      </c>
      <c r="M6">
        <f>  L6&amp;IF(AND(L6&lt;&gt;"",B6&lt;&gt;""),", ","")&amp;IF(B6&lt;&gt;"",B6,"") </f>
      </c>
      <c r="N6">
        <f>  M6&amp;IF(AND(M6&lt;&gt;"",C6&lt;&gt;""),", ","")&amp;IF(C6&lt;&gt;"",C6,"") </f>
      </c>
      <c r="O6">
        <f><![CDATA[  N6&IF(AND(N6<>"",D6<>""),", ","")&IF(D6<>"", "'"&D6&"'" ,"") ]]></f>
      </c>
      <c r="P6">
        <f><![CDATA[  O6&IF(AND(O6<>"",E6<>""),", ","")&IF(E6<>"", "'"&TEXT(E6,"ГГГГ-ММ-ДД")&" "&TEXT(E6,"ЧЧ:мм:сс")&"'"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2024-03-28T10:24:52Z</dcterms:created>
  <dc:creator>Apache POI</dc:creator>
</cp:coreProperties>
</file>