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6"/>
  <workbookPr codeName="ThisWorkbook" defaultThemeVersion="124226"/>
  <mc:AlternateContent xmlns:mc="http://schemas.openxmlformats.org/markup-compatibility/2006">
    <mc:Choice Requires="x15">
      <x15ac:absPath xmlns:x15ac="http://schemas.microsoft.com/office/spreadsheetml/2010/11/ac" url="/Users/valesierra/Desktop/Vale/EAFIT/Octavo Semestre/Integración de Datos y Prospectiva/"/>
    </mc:Choice>
  </mc:AlternateContent>
  <xr:revisionPtr revIDLastSave="0" documentId="13_ncr:1_{1B9C6276-C509-A746-B022-2E236D4B7BE0}" xr6:coauthVersionLast="47" xr6:coauthVersionMax="47" xr10:uidLastSave="{00000000-0000-0000-0000-000000000000}"/>
  <bookViews>
    <workbookView xWindow="0" yWindow="0" windowWidth="28800" windowHeight="18000" activeTab="1" xr2:uid="{00000000-000D-0000-FFFF-FFFF00000000}"/>
  </bookViews>
  <sheets>
    <sheet name="Fallas Tecnológicas" sheetId="1" r:id="rId1"/>
    <sheet name="Riesgo Operacional "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3" i="2" l="1"/>
  <c r="Z4" i="2" s="1"/>
  <c r="Z5" i="2"/>
  <c r="J24" i="2"/>
  <c r="J20" i="2"/>
  <c r="J21" i="2" s="1"/>
  <c r="R5" i="2"/>
  <c r="S5" i="2" s="1"/>
  <c r="T5" i="2"/>
  <c r="R6" i="2"/>
  <c r="S6" i="2" s="1"/>
  <c r="T6" i="2"/>
  <c r="R7" i="2"/>
  <c r="S7" i="2" s="1"/>
  <c r="T7" i="2"/>
  <c r="R8" i="2"/>
  <c r="S8" i="2" s="1"/>
  <c r="T8" i="2"/>
  <c r="R9" i="2"/>
  <c r="S9" i="2" s="1"/>
  <c r="T9" i="2"/>
  <c r="R10" i="2"/>
  <c r="S10" i="2" s="1"/>
  <c r="T10" i="2"/>
  <c r="R11" i="2"/>
  <c r="S11" i="2" s="1"/>
  <c r="T11" i="2"/>
  <c r="R12" i="2"/>
  <c r="S12" i="2" s="1"/>
  <c r="T12" i="2"/>
  <c r="R13" i="2"/>
  <c r="S13" i="2" s="1"/>
  <c r="T13" i="2"/>
  <c r="R14" i="2"/>
  <c r="S14" i="2" s="1"/>
  <c r="T14" i="2"/>
  <c r="R15" i="2"/>
  <c r="S15" i="2" s="1"/>
  <c r="T15" i="2"/>
  <c r="R16" i="2"/>
  <c r="S16" i="2" s="1"/>
  <c r="T16" i="2"/>
  <c r="R17" i="2"/>
  <c r="S17" i="2" s="1"/>
  <c r="T17" i="2"/>
  <c r="R18" i="2"/>
  <c r="S18" i="2" s="1"/>
  <c r="T18" i="2"/>
  <c r="R19" i="2"/>
  <c r="S19" i="2" s="1"/>
  <c r="T19" i="2"/>
  <c r="R20" i="2"/>
  <c r="S20" i="2" s="1"/>
  <c r="T20" i="2"/>
  <c r="R21" i="2"/>
  <c r="S21" i="2" s="1"/>
  <c r="T21" i="2"/>
  <c r="R22" i="2"/>
  <c r="S22" i="2" s="1"/>
  <c r="T22" i="2"/>
  <c r="R23" i="2"/>
  <c r="S23" i="2" s="1"/>
  <c r="T23" i="2"/>
  <c r="R24" i="2"/>
  <c r="S24" i="2" s="1"/>
  <c r="T24" i="2"/>
  <c r="R25" i="2"/>
  <c r="S25" i="2" s="1"/>
  <c r="T25" i="2"/>
  <c r="R26" i="2"/>
  <c r="S26" i="2" s="1"/>
  <c r="T26" i="2"/>
  <c r="R27" i="2"/>
  <c r="S27" i="2" s="1"/>
  <c r="T27" i="2"/>
  <c r="R28" i="2"/>
  <c r="S28" i="2" s="1"/>
  <c r="T28" i="2"/>
  <c r="R29" i="2"/>
  <c r="S29" i="2" s="1"/>
  <c r="T29" i="2"/>
  <c r="R30" i="2"/>
  <c r="S30" i="2" s="1"/>
  <c r="T30" i="2"/>
  <c r="R31" i="2"/>
  <c r="S31" i="2" s="1"/>
  <c r="T31" i="2"/>
  <c r="R32" i="2"/>
  <c r="S32" i="2" s="1"/>
  <c r="T32" i="2"/>
  <c r="R33" i="2"/>
  <c r="S33" i="2" s="1"/>
  <c r="T33" i="2"/>
  <c r="R34" i="2"/>
  <c r="S34" i="2" s="1"/>
  <c r="T34" i="2"/>
  <c r="R35" i="2"/>
  <c r="S35" i="2" s="1"/>
  <c r="T35" i="2"/>
  <c r="R36" i="2"/>
  <c r="S36" i="2" s="1"/>
  <c r="T36" i="2"/>
  <c r="R37" i="2"/>
  <c r="S37" i="2" s="1"/>
  <c r="T37" i="2"/>
  <c r="R38" i="2"/>
  <c r="S38" i="2" s="1"/>
  <c r="T38" i="2"/>
  <c r="R39" i="2"/>
  <c r="S39" i="2" s="1"/>
  <c r="T39" i="2"/>
  <c r="R40" i="2"/>
  <c r="S40" i="2" s="1"/>
  <c r="T40" i="2"/>
  <c r="R41" i="2"/>
  <c r="S41" i="2" s="1"/>
  <c r="T41" i="2"/>
  <c r="R42" i="2"/>
  <c r="S42" i="2" s="1"/>
  <c r="T42" i="2"/>
  <c r="R43" i="2"/>
  <c r="S43" i="2" s="1"/>
  <c r="T43" i="2"/>
  <c r="R44" i="2"/>
  <c r="S44" i="2" s="1"/>
  <c r="T44" i="2"/>
  <c r="R45" i="2"/>
  <c r="S45" i="2" s="1"/>
  <c r="T45" i="2"/>
  <c r="R46" i="2"/>
  <c r="S46" i="2" s="1"/>
  <c r="T46" i="2"/>
  <c r="R47" i="2"/>
  <c r="S47" i="2" s="1"/>
  <c r="T47" i="2"/>
  <c r="R48" i="2"/>
  <c r="S48" i="2" s="1"/>
  <c r="T48" i="2"/>
  <c r="R49" i="2"/>
  <c r="S49" i="2" s="1"/>
  <c r="T49" i="2"/>
  <c r="R50" i="2"/>
  <c r="S50" i="2" s="1"/>
  <c r="T50" i="2"/>
  <c r="R51" i="2"/>
  <c r="S51" i="2" s="1"/>
  <c r="T51" i="2"/>
  <c r="R52" i="2"/>
  <c r="S52" i="2" s="1"/>
  <c r="T52" i="2"/>
  <c r="R53" i="2"/>
  <c r="S53" i="2" s="1"/>
  <c r="T53" i="2"/>
  <c r="R54" i="2"/>
  <c r="S54" i="2" s="1"/>
  <c r="T54" i="2"/>
  <c r="R55" i="2"/>
  <c r="S55" i="2" s="1"/>
  <c r="T55" i="2"/>
  <c r="R56" i="2"/>
  <c r="S56" i="2" s="1"/>
  <c r="T56" i="2"/>
  <c r="R57" i="2"/>
  <c r="S57" i="2" s="1"/>
  <c r="T57" i="2"/>
  <c r="R58" i="2"/>
  <c r="S58" i="2" s="1"/>
  <c r="T58" i="2"/>
  <c r="R59" i="2"/>
  <c r="S59" i="2" s="1"/>
  <c r="T59" i="2"/>
  <c r="R60" i="2"/>
  <c r="S60" i="2" s="1"/>
  <c r="T60" i="2"/>
  <c r="R61" i="2"/>
  <c r="S61" i="2" s="1"/>
  <c r="T61" i="2"/>
  <c r="R62" i="2"/>
  <c r="S62" i="2" s="1"/>
  <c r="T62" i="2"/>
  <c r="R63" i="2"/>
  <c r="S63" i="2" s="1"/>
  <c r="T63" i="2"/>
  <c r="R64" i="2"/>
  <c r="S64" i="2" s="1"/>
  <c r="T64" i="2"/>
  <c r="R65" i="2"/>
  <c r="S65" i="2" s="1"/>
  <c r="T65" i="2"/>
  <c r="R66" i="2"/>
  <c r="S66" i="2" s="1"/>
  <c r="T66" i="2"/>
  <c r="R67" i="2"/>
  <c r="S67" i="2" s="1"/>
  <c r="T67" i="2"/>
  <c r="R68" i="2"/>
  <c r="S68" i="2" s="1"/>
  <c r="T68" i="2"/>
  <c r="R69" i="2"/>
  <c r="S69" i="2" s="1"/>
  <c r="T69" i="2"/>
  <c r="R70" i="2"/>
  <c r="S70" i="2" s="1"/>
  <c r="T70" i="2"/>
  <c r="R71" i="2"/>
  <c r="S71" i="2" s="1"/>
  <c r="T71" i="2"/>
  <c r="R72" i="2"/>
  <c r="S72" i="2" s="1"/>
  <c r="T72" i="2"/>
  <c r="R73" i="2"/>
  <c r="S73" i="2" s="1"/>
  <c r="T73" i="2"/>
  <c r="R74" i="2"/>
  <c r="S74" i="2" s="1"/>
  <c r="T74" i="2"/>
  <c r="R75" i="2"/>
  <c r="S75" i="2" s="1"/>
  <c r="T75" i="2"/>
  <c r="R76" i="2"/>
  <c r="S76" i="2" s="1"/>
  <c r="T76" i="2"/>
  <c r="R77" i="2"/>
  <c r="S77" i="2" s="1"/>
  <c r="T77" i="2"/>
  <c r="R78" i="2"/>
  <c r="S78" i="2" s="1"/>
  <c r="T78" i="2"/>
  <c r="R79" i="2"/>
  <c r="S79" i="2" s="1"/>
  <c r="T79" i="2"/>
  <c r="R80" i="2"/>
  <c r="S80" i="2" s="1"/>
  <c r="T80" i="2"/>
  <c r="R81" i="2"/>
  <c r="S81" i="2" s="1"/>
  <c r="T81" i="2"/>
  <c r="R82" i="2"/>
  <c r="S82" i="2" s="1"/>
  <c r="T82" i="2"/>
  <c r="R83" i="2"/>
  <c r="S83" i="2" s="1"/>
  <c r="T83" i="2"/>
  <c r="R84" i="2"/>
  <c r="S84" i="2" s="1"/>
  <c r="T84" i="2"/>
  <c r="R85" i="2"/>
  <c r="S85" i="2" s="1"/>
  <c r="T85" i="2"/>
  <c r="R86" i="2"/>
  <c r="S86" i="2" s="1"/>
  <c r="T86" i="2"/>
  <c r="R87" i="2"/>
  <c r="S87" i="2" s="1"/>
  <c r="T87" i="2"/>
  <c r="R88" i="2"/>
  <c r="S88" i="2" s="1"/>
  <c r="T88" i="2"/>
  <c r="R89" i="2"/>
  <c r="S89" i="2" s="1"/>
  <c r="T89" i="2"/>
  <c r="R90" i="2"/>
  <c r="S90" i="2" s="1"/>
  <c r="T90" i="2"/>
  <c r="R91" i="2"/>
  <c r="S91" i="2" s="1"/>
  <c r="T91" i="2"/>
  <c r="R92" i="2"/>
  <c r="S92" i="2" s="1"/>
  <c r="T92" i="2"/>
  <c r="R93" i="2"/>
  <c r="S93" i="2" s="1"/>
  <c r="T93" i="2"/>
  <c r="R94" i="2"/>
  <c r="S94" i="2" s="1"/>
  <c r="T94" i="2"/>
  <c r="R95" i="2"/>
  <c r="S95" i="2" s="1"/>
  <c r="T95" i="2"/>
  <c r="R96" i="2"/>
  <c r="S96" i="2" s="1"/>
  <c r="T96" i="2"/>
  <c r="R97" i="2"/>
  <c r="S97" i="2" s="1"/>
  <c r="T97" i="2"/>
  <c r="R98" i="2"/>
  <c r="S98" i="2" s="1"/>
  <c r="T98" i="2"/>
  <c r="R99" i="2"/>
  <c r="S99" i="2" s="1"/>
  <c r="T99" i="2"/>
  <c r="R100" i="2"/>
  <c r="S100" i="2" s="1"/>
  <c r="T100" i="2"/>
  <c r="R101" i="2"/>
  <c r="S101" i="2" s="1"/>
  <c r="T101" i="2"/>
  <c r="R102" i="2"/>
  <c r="S102" i="2" s="1"/>
  <c r="T102" i="2"/>
  <c r="R103" i="2"/>
  <c r="S103" i="2" s="1"/>
  <c r="T103" i="2"/>
  <c r="R104" i="2"/>
  <c r="S104" i="2" s="1"/>
  <c r="T104" i="2"/>
  <c r="R105" i="2"/>
  <c r="S105" i="2" s="1"/>
  <c r="T105" i="2"/>
  <c r="R106" i="2"/>
  <c r="S106" i="2" s="1"/>
  <c r="T106" i="2"/>
  <c r="R107" i="2"/>
  <c r="S107" i="2" s="1"/>
  <c r="T107" i="2"/>
  <c r="R108" i="2"/>
  <c r="S108" i="2" s="1"/>
  <c r="T108" i="2"/>
  <c r="R109" i="2"/>
  <c r="S109" i="2" s="1"/>
  <c r="T109" i="2"/>
  <c r="R110" i="2"/>
  <c r="S110" i="2" s="1"/>
  <c r="T110" i="2"/>
  <c r="R111" i="2"/>
  <c r="S111" i="2" s="1"/>
  <c r="T111" i="2"/>
  <c r="R112" i="2"/>
  <c r="S112" i="2" s="1"/>
  <c r="T112" i="2"/>
  <c r="R113" i="2"/>
  <c r="S113" i="2" s="1"/>
  <c r="T113" i="2"/>
  <c r="R114" i="2"/>
  <c r="S114" i="2" s="1"/>
  <c r="T114" i="2"/>
  <c r="R115" i="2"/>
  <c r="S115" i="2" s="1"/>
  <c r="T115" i="2"/>
  <c r="R116" i="2"/>
  <c r="S116" i="2" s="1"/>
  <c r="T116" i="2"/>
  <c r="R117" i="2"/>
  <c r="S117" i="2" s="1"/>
  <c r="T117" i="2"/>
  <c r="R118" i="2"/>
  <c r="S118" i="2" s="1"/>
  <c r="T118" i="2"/>
  <c r="R119" i="2"/>
  <c r="S119" i="2" s="1"/>
  <c r="T119" i="2"/>
  <c r="R120" i="2"/>
  <c r="S120" i="2" s="1"/>
  <c r="T120" i="2"/>
  <c r="R121" i="2"/>
  <c r="S121" i="2" s="1"/>
  <c r="T121" i="2"/>
  <c r="R122" i="2"/>
  <c r="S122" i="2" s="1"/>
  <c r="T122" i="2"/>
  <c r="R123" i="2"/>
  <c r="S123" i="2" s="1"/>
  <c r="T123" i="2"/>
  <c r="R124" i="2"/>
  <c r="S124" i="2" s="1"/>
  <c r="T124" i="2"/>
  <c r="R125" i="2"/>
  <c r="S125" i="2" s="1"/>
  <c r="T125" i="2"/>
  <c r="R126" i="2"/>
  <c r="S126" i="2" s="1"/>
  <c r="T126" i="2"/>
  <c r="R127" i="2"/>
  <c r="S127" i="2" s="1"/>
  <c r="T127" i="2"/>
  <c r="R128" i="2"/>
  <c r="S128" i="2" s="1"/>
  <c r="T128" i="2"/>
  <c r="R129" i="2"/>
  <c r="S129" i="2" s="1"/>
  <c r="T129" i="2"/>
  <c r="R130" i="2"/>
  <c r="S130" i="2" s="1"/>
  <c r="T130" i="2"/>
  <c r="R131" i="2"/>
  <c r="S131" i="2" s="1"/>
  <c r="T131" i="2"/>
  <c r="R132" i="2"/>
  <c r="S132" i="2" s="1"/>
  <c r="T132" i="2"/>
  <c r="R133" i="2"/>
  <c r="S133" i="2" s="1"/>
  <c r="T133" i="2"/>
  <c r="R134" i="2"/>
  <c r="S134" i="2" s="1"/>
  <c r="T134" i="2"/>
  <c r="R135" i="2"/>
  <c r="S135" i="2" s="1"/>
  <c r="T135" i="2"/>
  <c r="R136" i="2"/>
  <c r="S136" i="2" s="1"/>
  <c r="T136" i="2"/>
  <c r="R137" i="2"/>
  <c r="S137" i="2" s="1"/>
  <c r="T137" i="2"/>
  <c r="R138" i="2"/>
  <c r="S138" i="2" s="1"/>
  <c r="T138" i="2"/>
  <c r="R139" i="2"/>
  <c r="S139" i="2" s="1"/>
  <c r="T139" i="2"/>
  <c r="R140" i="2"/>
  <c r="S140" i="2" s="1"/>
  <c r="T140" i="2"/>
  <c r="R141" i="2"/>
  <c r="S141" i="2" s="1"/>
  <c r="T141" i="2"/>
  <c r="R142" i="2"/>
  <c r="S142" i="2" s="1"/>
  <c r="T142" i="2"/>
  <c r="R143" i="2"/>
  <c r="S143" i="2" s="1"/>
  <c r="T143" i="2"/>
  <c r="R144" i="2"/>
  <c r="S144" i="2" s="1"/>
  <c r="T144" i="2"/>
  <c r="R145" i="2"/>
  <c r="S145" i="2" s="1"/>
  <c r="T145" i="2"/>
  <c r="R146" i="2"/>
  <c r="S146" i="2" s="1"/>
  <c r="T146" i="2"/>
  <c r="R147" i="2"/>
  <c r="S147" i="2" s="1"/>
  <c r="T147" i="2"/>
  <c r="R148" i="2"/>
  <c r="S148" i="2" s="1"/>
  <c r="T148" i="2"/>
  <c r="R149" i="2"/>
  <c r="S149" i="2" s="1"/>
  <c r="T149" i="2"/>
  <c r="R150" i="2"/>
  <c r="S150" i="2" s="1"/>
  <c r="T150" i="2"/>
  <c r="R151" i="2"/>
  <c r="S151" i="2" s="1"/>
  <c r="T151" i="2"/>
  <c r="R152" i="2"/>
  <c r="S152" i="2" s="1"/>
  <c r="T152" i="2"/>
  <c r="R153" i="2"/>
  <c r="S153" i="2" s="1"/>
  <c r="T153" i="2"/>
  <c r="R154" i="2"/>
  <c r="S154" i="2" s="1"/>
  <c r="T154" i="2"/>
  <c r="R155" i="2"/>
  <c r="S155" i="2" s="1"/>
  <c r="T155" i="2"/>
  <c r="R156" i="2"/>
  <c r="S156" i="2" s="1"/>
  <c r="T156" i="2"/>
  <c r="R157" i="2"/>
  <c r="S157" i="2" s="1"/>
  <c r="T157" i="2"/>
  <c r="R158" i="2"/>
  <c r="S158" i="2" s="1"/>
  <c r="T158" i="2"/>
  <c r="R159" i="2"/>
  <c r="S159" i="2" s="1"/>
  <c r="T159" i="2"/>
  <c r="R160" i="2"/>
  <c r="S160" i="2" s="1"/>
  <c r="T160" i="2"/>
  <c r="R161" i="2"/>
  <c r="S161" i="2" s="1"/>
  <c r="T161" i="2"/>
  <c r="R162" i="2"/>
  <c r="S162" i="2" s="1"/>
  <c r="T162" i="2"/>
  <c r="R163" i="2"/>
  <c r="S163" i="2" s="1"/>
  <c r="T163" i="2"/>
  <c r="R164" i="2"/>
  <c r="S164" i="2" s="1"/>
  <c r="T164" i="2"/>
  <c r="R165" i="2"/>
  <c r="S165" i="2" s="1"/>
  <c r="T165" i="2"/>
  <c r="R166" i="2"/>
  <c r="S166" i="2" s="1"/>
  <c r="T166" i="2"/>
  <c r="R167" i="2"/>
  <c r="S167" i="2" s="1"/>
  <c r="T167" i="2"/>
  <c r="R168" i="2"/>
  <c r="S168" i="2" s="1"/>
  <c r="T168" i="2"/>
  <c r="R169" i="2"/>
  <c r="S169" i="2" s="1"/>
  <c r="T169" i="2"/>
  <c r="R170" i="2"/>
  <c r="S170" i="2" s="1"/>
  <c r="T170" i="2"/>
  <c r="R171" i="2"/>
  <c r="S171" i="2" s="1"/>
  <c r="T171" i="2"/>
  <c r="R172" i="2"/>
  <c r="S172" i="2" s="1"/>
  <c r="T172" i="2"/>
  <c r="R173" i="2"/>
  <c r="S173" i="2" s="1"/>
  <c r="T173" i="2"/>
  <c r="R174" i="2"/>
  <c r="S174" i="2" s="1"/>
  <c r="T174" i="2"/>
  <c r="R175" i="2"/>
  <c r="S175" i="2" s="1"/>
  <c r="T175" i="2"/>
  <c r="R176" i="2"/>
  <c r="S176" i="2" s="1"/>
  <c r="T176" i="2"/>
  <c r="R177" i="2"/>
  <c r="S177" i="2" s="1"/>
  <c r="T177" i="2"/>
  <c r="R178" i="2"/>
  <c r="S178" i="2" s="1"/>
  <c r="T178" i="2"/>
  <c r="R179" i="2"/>
  <c r="S179" i="2" s="1"/>
  <c r="T179" i="2"/>
  <c r="R180" i="2"/>
  <c r="S180" i="2" s="1"/>
  <c r="T180" i="2"/>
  <c r="R181" i="2"/>
  <c r="S181" i="2" s="1"/>
  <c r="T181" i="2"/>
  <c r="R182" i="2"/>
  <c r="S182" i="2" s="1"/>
  <c r="T182" i="2"/>
  <c r="R183" i="2"/>
  <c r="S183" i="2" s="1"/>
  <c r="T183" i="2"/>
  <c r="R184" i="2"/>
  <c r="S184" i="2" s="1"/>
  <c r="T184" i="2"/>
  <c r="R185" i="2"/>
  <c r="S185" i="2" s="1"/>
  <c r="T185" i="2"/>
  <c r="R186" i="2"/>
  <c r="S186" i="2" s="1"/>
  <c r="T186" i="2"/>
  <c r="R187" i="2"/>
  <c r="S187" i="2" s="1"/>
  <c r="T187" i="2"/>
  <c r="R188" i="2"/>
  <c r="S188" i="2" s="1"/>
  <c r="T188" i="2"/>
  <c r="R189" i="2"/>
  <c r="S189" i="2" s="1"/>
  <c r="T189" i="2"/>
  <c r="R190" i="2"/>
  <c r="S190" i="2" s="1"/>
  <c r="T190" i="2"/>
  <c r="R191" i="2"/>
  <c r="S191" i="2" s="1"/>
  <c r="T191" i="2"/>
  <c r="R192" i="2"/>
  <c r="S192" i="2" s="1"/>
  <c r="T192" i="2"/>
  <c r="R193" i="2"/>
  <c r="S193" i="2" s="1"/>
  <c r="T193" i="2"/>
  <c r="R194" i="2"/>
  <c r="S194" i="2" s="1"/>
  <c r="T194" i="2"/>
  <c r="R195" i="2"/>
  <c r="S195" i="2" s="1"/>
  <c r="T195" i="2"/>
  <c r="R196" i="2"/>
  <c r="S196" i="2" s="1"/>
  <c r="T196" i="2"/>
  <c r="R197" i="2"/>
  <c r="S197" i="2" s="1"/>
  <c r="T197" i="2"/>
  <c r="R198" i="2"/>
  <c r="S198" i="2" s="1"/>
  <c r="T198" i="2"/>
  <c r="R199" i="2"/>
  <c r="S199" i="2" s="1"/>
  <c r="T199" i="2"/>
  <c r="R200" i="2"/>
  <c r="S200" i="2" s="1"/>
  <c r="T200" i="2"/>
  <c r="R201" i="2"/>
  <c r="S201" i="2" s="1"/>
  <c r="T201" i="2"/>
  <c r="R202" i="2"/>
  <c r="S202" i="2" s="1"/>
  <c r="T202" i="2"/>
  <c r="R203" i="2"/>
  <c r="S203" i="2" s="1"/>
  <c r="T203" i="2"/>
  <c r="R204" i="2"/>
  <c r="S204" i="2" s="1"/>
  <c r="T204" i="2"/>
  <c r="R205" i="2"/>
  <c r="S205" i="2" s="1"/>
  <c r="T205" i="2"/>
  <c r="R206" i="2"/>
  <c r="S206" i="2" s="1"/>
  <c r="T206" i="2"/>
  <c r="R207" i="2"/>
  <c r="S207" i="2" s="1"/>
  <c r="T207" i="2"/>
  <c r="R208" i="2"/>
  <c r="S208" i="2" s="1"/>
  <c r="T208" i="2"/>
  <c r="R209" i="2"/>
  <c r="S209" i="2" s="1"/>
  <c r="T209" i="2"/>
  <c r="R210" i="2"/>
  <c r="S210" i="2" s="1"/>
  <c r="T210" i="2"/>
  <c r="R211" i="2"/>
  <c r="S211" i="2" s="1"/>
  <c r="T211" i="2"/>
  <c r="R212" i="2"/>
  <c r="S212" i="2" s="1"/>
  <c r="T212" i="2"/>
  <c r="R213" i="2"/>
  <c r="S213" i="2" s="1"/>
  <c r="T213" i="2"/>
  <c r="R214" i="2"/>
  <c r="S214" i="2" s="1"/>
  <c r="T214" i="2"/>
  <c r="R215" i="2"/>
  <c r="S215" i="2" s="1"/>
  <c r="T215" i="2"/>
  <c r="R216" i="2"/>
  <c r="S216" i="2" s="1"/>
  <c r="T216" i="2"/>
  <c r="R217" i="2"/>
  <c r="S217" i="2" s="1"/>
  <c r="T217" i="2"/>
  <c r="R218" i="2"/>
  <c r="S218" i="2" s="1"/>
  <c r="T218" i="2"/>
  <c r="R219" i="2"/>
  <c r="S219" i="2" s="1"/>
  <c r="T219" i="2"/>
  <c r="R220" i="2"/>
  <c r="S220" i="2" s="1"/>
  <c r="T220" i="2"/>
  <c r="R221" i="2"/>
  <c r="S221" i="2" s="1"/>
  <c r="T221" i="2"/>
  <c r="R222" i="2"/>
  <c r="S222" i="2" s="1"/>
  <c r="T222" i="2"/>
  <c r="R223" i="2"/>
  <c r="S223" i="2" s="1"/>
  <c r="T223" i="2"/>
  <c r="R224" i="2"/>
  <c r="S224" i="2" s="1"/>
  <c r="T224" i="2"/>
  <c r="R225" i="2"/>
  <c r="S225" i="2" s="1"/>
  <c r="T225" i="2"/>
  <c r="R226" i="2"/>
  <c r="S226" i="2" s="1"/>
  <c r="T226" i="2"/>
  <c r="R227" i="2"/>
  <c r="S227" i="2" s="1"/>
  <c r="T227" i="2"/>
  <c r="R228" i="2"/>
  <c r="S228" i="2" s="1"/>
  <c r="T228" i="2"/>
  <c r="R229" i="2"/>
  <c r="S229" i="2" s="1"/>
  <c r="T229" i="2"/>
  <c r="R230" i="2"/>
  <c r="S230" i="2" s="1"/>
  <c r="T230" i="2"/>
  <c r="R231" i="2"/>
  <c r="S231" i="2" s="1"/>
  <c r="T231" i="2"/>
  <c r="R232" i="2"/>
  <c r="S232" i="2" s="1"/>
  <c r="T232" i="2"/>
  <c r="R233" i="2"/>
  <c r="S233" i="2" s="1"/>
  <c r="T233" i="2"/>
  <c r="R234" i="2"/>
  <c r="S234" i="2" s="1"/>
  <c r="T234" i="2"/>
  <c r="R235" i="2"/>
  <c r="S235" i="2" s="1"/>
  <c r="T235" i="2"/>
  <c r="R236" i="2"/>
  <c r="S236" i="2" s="1"/>
  <c r="T236" i="2"/>
  <c r="R237" i="2"/>
  <c r="S237" i="2" s="1"/>
  <c r="T237" i="2"/>
  <c r="R238" i="2"/>
  <c r="S238" i="2" s="1"/>
  <c r="T238" i="2"/>
  <c r="R239" i="2"/>
  <c r="S239" i="2" s="1"/>
  <c r="T239" i="2"/>
  <c r="R240" i="2"/>
  <c r="S240" i="2" s="1"/>
  <c r="T240" i="2"/>
  <c r="R241" i="2"/>
  <c r="S241" i="2" s="1"/>
  <c r="T241" i="2"/>
  <c r="R242" i="2"/>
  <c r="S242" i="2" s="1"/>
  <c r="T242" i="2"/>
  <c r="R243" i="2"/>
  <c r="S243" i="2" s="1"/>
  <c r="T243" i="2"/>
  <c r="R244" i="2"/>
  <c r="S244" i="2" s="1"/>
  <c r="T244" i="2"/>
  <c r="R245" i="2"/>
  <c r="S245" i="2" s="1"/>
  <c r="T245" i="2"/>
  <c r="R246" i="2"/>
  <c r="S246" i="2" s="1"/>
  <c r="T246" i="2"/>
  <c r="R247" i="2"/>
  <c r="S247" i="2" s="1"/>
  <c r="T247" i="2"/>
  <c r="R248" i="2"/>
  <c r="S248" i="2" s="1"/>
  <c r="T248" i="2"/>
  <c r="R249" i="2"/>
  <c r="S249" i="2" s="1"/>
  <c r="T249" i="2"/>
  <c r="R250" i="2"/>
  <c r="S250" i="2" s="1"/>
  <c r="T250" i="2"/>
  <c r="R251" i="2"/>
  <c r="S251" i="2" s="1"/>
  <c r="T251" i="2"/>
  <c r="R252" i="2"/>
  <c r="S252" i="2" s="1"/>
  <c r="T252" i="2"/>
  <c r="R253" i="2"/>
  <c r="S253" i="2" s="1"/>
  <c r="T253" i="2"/>
  <c r="R254" i="2"/>
  <c r="S254" i="2" s="1"/>
  <c r="T254" i="2"/>
  <c r="R255" i="2"/>
  <c r="S255" i="2" s="1"/>
  <c r="T255" i="2"/>
  <c r="R256" i="2"/>
  <c r="S256" i="2" s="1"/>
  <c r="T256" i="2"/>
  <c r="R257" i="2"/>
  <c r="S257" i="2" s="1"/>
  <c r="T257" i="2"/>
  <c r="R258" i="2"/>
  <c r="S258" i="2" s="1"/>
  <c r="T258" i="2"/>
  <c r="R259" i="2"/>
  <c r="S259" i="2" s="1"/>
  <c r="T259" i="2"/>
  <c r="R260" i="2"/>
  <c r="S260" i="2" s="1"/>
  <c r="T260" i="2"/>
  <c r="R261" i="2"/>
  <c r="S261" i="2" s="1"/>
  <c r="T261" i="2"/>
  <c r="R262" i="2"/>
  <c r="S262" i="2" s="1"/>
  <c r="T262" i="2"/>
  <c r="R263" i="2"/>
  <c r="S263" i="2" s="1"/>
  <c r="T263" i="2"/>
  <c r="R264" i="2"/>
  <c r="S264" i="2" s="1"/>
  <c r="T264" i="2"/>
  <c r="R265" i="2"/>
  <c r="S265" i="2" s="1"/>
  <c r="T265" i="2"/>
  <c r="R266" i="2"/>
  <c r="S266" i="2" s="1"/>
  <c r="T266" i="2"/>
  <c r="R267" i="2"/>
  <c r="S267" i="2" s="1"/>
  <c r="T267" i="2"/>
  <c r="R268" i="2"/>
  <c r="S268" i="2" s="1"/>
  <c r="T268" i="2"/>
  <c r="R269" i="2"/>
  <c r="S269" i="2" s="1"/>
  <c r="T269" i="2"/>
  <c r="R270" i="2"/>
  <c r="S270" i="2" s="1"/>
  <c r="T270" i="2"/>
  <c r="R271" i="2"/>
  <c r="S271" i="2" s="1"/>
  <c r="T271" i="2"/>
  <c r="R272" i="2"/>
  <c r="S272" i="2" s="1"/>
  <c r="T272" i="2"/>
  <c r="R273" i="2"/>
  <c r="S273" i="2" s="1"/>
  <c r="T273" i="2"/>
  <c r="R274" i="2"/>
  <c r="S274" i="2" s="1"/>
  <c r="T274" i="2"/>
  <c r="R275" i="2"/>
  <c r="S275" i="2" s="1"/>
  <c r="T275" i="2"/>
  <c r="R276" i="2"/>
  <c r="S276" i="2" s="1"/>
  <c r="T276" i="2"/>
  <c r="R277" i="2"/>
  <c r="S277" i="2" s="1"/>
  <c r="T277" i="2"/>
  <c r="R278" i="2"/>
  <c r="S278" i="2" s="1"/>
  <c r="T278" i="2"/>
  <c r="R279" i="2"/>
  <c r="S279" i="2" s="1"/>
  <c r="T279" i="2"/>
  <c r="R280" i="2"/>
  <c r="S280" i="2" s="1"/>
  <c r="T280" i="2"/>
  <c r="R281" i="2"/>
  <c r="S281" i="2" s="1"/>
  <c r="T281" i="2"/>
  <c r="R282" i="2"/>
  <c r="S282" i="2" s="1"/>
  <c r="T282" i="2"/>
  <c r="R283" i="2"/>
  <c r="S283" i="2" s="1"/>
  <c r="T283" i="2"/>
  <c r="R284" i="2"/>
  <c r="S284" i="2" s="1"/>
  <c r="T284" i="2"/>
  <c r="R285" i="2"/>
  <c r="S285" i="2" s="1"/>
  <c r="T285" i="2"/>
  <c r="R286" i="2"/>
  <c r="S286" i="2" s="1"/>
  <c r="T286" i="2"/>
  <c r="R287" i="2"/>
  <c r="S287" i="2" s="1"/>
  <c r="T287" i="2"/>
  <c r="R288" i="2"/>
  <c r="S288" i="2" s="1"/>
  <c r="T288" i="2"/>
  <c r="R289" i="2"/>
  <c r="S289" i="2" s="1"/>
  <c r="T289" i="2"/>
  <c r="R290" i="2"/>
  <c r="S290" i="2" s="1"/>
  <c r="T290" i="2"/>
  <c r="R291" i="2"/>
  <c r="S291" i="2" s="1"/>
  <c r="T291" i="2"/>
  <c r="R292" i="2"/>
  <c r="S292" i="2" s="1"/>
  <c r="T292" i="2"/>
  <c r="R293" i="2"/>
  <c r="S293" i="2" s="1"/>
  <c r="T293" i="2"/>
  <c r="R294" i="2"/>
  <c r="S294" i="2" s="1"/>
  <c r="T294" i="2"/>
  <c r="R295" i="2"/>
  <c r="S295" i="2" s="1"/>
  <c r="T295" i="2"/>
  <c r="R296" i="2"/>
  <c r="S296" i="2" s="1"/>
  <c r="T296" i="2"/>
  <c r="R297" i="2"/>
  <c r="S297" i="2" s="1"/>
  <c r="T297" i="2"/>
  <c r="R298" i="2"/>
  <c r="S298" i="2" s="1"/>
  <c r="T298" i="2"/>
  <c r="R299" i="2"/>
  <c r="S299" i="2" s="1"/>
  <c r="T299" i="2"/>
  <c r="R300" i="2"/>
  <c r="S300" i="2" s="1"/>
  <c r="T300" i="2"/>
  <c r="R301" i="2"/>
  <c r="S301" i="2" s="1"/>
  <c r="T301" i="2"/>
  <c r="R302" i="2"/>
  <c r="S302" i="2" s="1"/>
  <c r="T302" i="2"/>
  <c r="R303" i="2"/>
  <c r="S303" i="2" s="1"/>
  <c r="T303" i="2"/>
  <c r="R304" i="2"/>
  <c r="S304" i="2" s="1"/>
  <c r="T304" i="2"/>
  <c r="R305" i="2"/>
  <c r="S305" i="2" s="1"/>
  <c r="T305" i="2"/>
  <c r="R306" i="2"/>
  <c r="S306" i="2" s="1"/>
  <c r="T306" i="2"/>
  <c r="R307" i="2"/>
  <c r="S307" i="2" s="1"/>
  <c r="T307" i="2"/>
  <c r="R308" i="2"/>
  <c r="S308" i="2" s="1"/>
  <c r="T308" i="2"/>
  <c r="R309" i="2"/>
  <c r="S309" i="2" s="1"/>
  <c r="T309" i="2"/>
  <c r="R310" i="2"/>
  <c r="S310" i="2" s="1"/>
  <c r="T310" i="2"/>
  <c r="R311" i="2"/>
  <c r="S311" i="2" s="1"/>
  <c r="T311" i="2"/>
  <c r="R312" i="2"/>
  <c r="S312" i="2" s="1"/>
  <c r="T312" i="2"/>
  <c r="R313" i="2"/>
  <c r="S313" i="2" s="1"/>
  <c r="T313" i="2"/>
  <c r="R314" i="2"/>
  <c r="S314" i="2" s="1"/>
  <c r="T314" i="2"/>
  <c r="R315" i="2"/>
  <c r="S315" i="2" s="1"/>
  <c r="T315" i="2"/>
  <c r="R316" i="2"/>
  <c r="S316" i="2" s="1"/>
  <c r="T316" i="2"/>
  <c r="R317" i="2"/>
  <c r="S317" i="2" s="1"/>
  <c r="T317" i="2"/>
  <c r="R318" i="2"/>
  <c r="S318" i="2" s="1"/>
  <c r="T318" i="2"/>
  <c r="R319" i="2"/>
  <c r="S319" i="2" s="1"/>
  <c r="T319" i="2"/>
  <c r="R320" i="2"/>
  <c r="S320" i="2" s="1"/>
  <c r="T320" i="2"/>
  <c r="R321" i="2"/>
  <c r="S321" i="2" s="1"/>
  <c r="T321" i="2"/>
  <c r="R322" i="2"/>
  <c r="S322" i="2" s="1"/>
  <c r="T322" i="2"/>
  <c r="R323" i="2"/>
  <c r="S323" i="2" s="1"/>
  <c r="T323" i="2"/>
  <c r="R324" i="2"/>
  <c r="S324" i="2" s="1"/>
  <c r="T324" i="2"/>
  <c r="R325" i="2"/>
  <c r="S325" i="2" s="1"/>
  <c r="T325" i="2"/>
  <c r="R326" i="2"/>
  <c r="S326" i="2" s="1"/>
  <c r="T326" i="2"/>
  <c r="R327" i="2"/>
  <c r="S327" i="2" s="1"/>
  <c r="T327" i="2"/>
  <c r="R328" i="2"/>
  <c r="S328" i="2" s="1"/>
  <c r="T328" i="2"/>
  <c r="R329" i="2"/>
  <c r="S329" i="2" s="1"/>
  <c r="T329" i="2"/>
  <c r="R330" i="2"/>
  <c r="S330" i="2" s="1"/>
  <c r="T330" i="2"/>
  <c r="R331" i="2"/>
  <c r="S331" i="2" s="1"/>
  <c r="T331" i="2"/>
  <c r="R332" i="2"/>
  <c r="S332" i="2" s="1"/>
  <c r="T332" i="2"/>
  <c r="R333" i="2"/>
  <c r="S333" i="2" s="1"/>
  <c r="T333" i="2"/>
  <c r="R334" i="2"/>
  <c r="S334" i="2" s="1"/>
  <c r="T334" i="2"/>
  <c r="R335" i="2"/>
  <c r="S335" i="2" s="1"/>
  <c r="T335" i="2"/>
  <c r="R336" i="2"/>
  <c r="S336" i="2" s="1"/>
  <c r="T336" i="2"/>
  <c r="R337" i="2"/>
  <c r="S337" i="2" s="1"/>
  <c r="T337" i="2"/>
  <c r="R338" i="2"/>
  <c r="S338" i="2" s="1"/>
  <c r="T338" i="2"/>
  <c r="R339" i="2"/>
  <c r="S339" i="2" s="1"/>
  <c r="T339" i="2"/>
  <c r="R340" i="2"/>
  <c r="S340" i="2" s="1"/>
  <c r="T340" i="2"/>
  <c r="R341" i="2"/>
  <c r="S341" i="2" s="1"/>
  <c r="T341" i="2"/>
  <c r="R342" i="2"/>
  <c r="S342" i="2" s="1"/>
  <c r="T342" i="2"/>
  <c r="R343" i="2"/>
  <c r="S343" i="2" s="1"/>
  <c r="T343" i="2"/>
  <c r="R344" i="2"/>
  <c r="S344" i="2" s="1"/>
  <c r="T344" i="2"/>
  <c r="R345" i="2"/>
  <c r="S345" i="2" s="1"/>
  <c r="T345" i="2"/>
  <c r="R346" i="2"/>
  <c r="S346" i="2" s="1"/>
  <c r="T346" i="2"/>
  <c r="R347" i="2"/>
  <c r="S347" i="2" s="1"/>
  <c r="T347" i="2"/>
  <c r="R348" i="2"/>
  <c r="S348" i="2" s="1"/>
  <c r="T348" i="2"/>
  <c r="R349" i="2"/>
  <c r="S349" i="2" s="1"/>
  <c r="T349" i="2"/>
  <c r="R350" i="2"/>
  <c r="S350" i="2" s="1"/>
  <c r="T350" i="2"/>
  <c r="R351" i="2"/>
  <c r="S351" i="2" s="1"/>
  <c r="T351" i="2"/>
  <c r="R352" i="2"/>
  <c r="S352" i="2" s="1"/>
  <c r="T352" i="2"/>
  <c r="R353" i="2"/>
  <c r="S353" i="2" s="1"/>
  <c r="T353" i="2"/>
  <c r="R354" i="2"/>
  <c r="S354" i="2" s="1"/>
  <c r="T354" i="2"/>
  <c r="R355" i="2"/>
  <c r="S355" i="2" s="1"/>
  <c r="T355" i="2"/>
  <c r="R356" i="2"/>
  <c r="S356" i="2" s="1"/>
  <c r="T356" i="2"/>
  <c r="R357" i="2"/>
  <c r="S357" i="2" s="1"/>
  <c r="T357" i="2"/>
  <c r="R358" i="2"/>
  <c r="S358" i="2" s="1"/>
  <c r="T358" i="2"/>
  <c r="R359" i="2"/>
  <c r="S359" i="2" s="1"/>
  <c r="T359" i="2"/>
  <c r="R360" i="2"/>
  <c r="S360" i="2" s="1"/>
  <c r="T360" i="2"/>
  <c r="R361" i="2"/>
  <c r="S361" i="2" s="1"/>
  <c r="T361" i="2"/>
  <c r="R362" i="2"/>
  <c r="S362" i="2" s="1"/>
  <c r="T362" i="2"/>
  <c r="R363" i="2"/>
  <c r="S363" i="2" s="1"/>
  <c r="T363" i="2"/>
  <c r="R364" i="2"/>
  <c r="S364" i="2" s="1"/>
  <c r="T364" i="2"/>
  <c r="R365" i="2"/>
  <c r="S365" i="2" s="1"/>
  <c r="T365" i="2"/>
  <c r="R366" i="2"/>
  <c r="S366" i="2" s="1"/>
  <c r="T366" i="2"/>
  <c r="R367" i="2"/>
  <c r="S367" i="2" s="1"/>
  <c r="T367" i="2"/>
  <c r="R368" i="2"/>
  <c r="S368" i="2" s="1"/>
  <c r="T368" i="2"/>
  <c r="R369" i="2"/>
  <c r="S369" i="2" s="1"/>
  <c r="T369" i="2"/>
  <c r="R370" i="2"/>
  <c r="S370" i="2" s="1"/>
  <c r="T370" i="2"/>
  <c r="R371" i="2"/>
  <c r="S371" i="2" s="1"/>
  <c r="T371" i="2"/>
  <c r="R372" i="2"/>
  <c r="S372" i="2" s="1"/>
  <c r="T372" i="2"/>
  <c r="R373" i="2"/>
  <c r="S373" i="2" s="1"/>
  <c r="T373" i="2"/>
  <c r="R374" i="2"/>
  <c r="S374" i="2" s="1"/>
  <c r="T374" i="2"/>
  <c r="R375" i="2"/>
  <c r="S375" i="2" s="1"/>
  <c r="T375" i="2"/>
  <c r="R376" i="2"/>
  <c r="S376" i="2" s="1"/>
  <c r="T376" i="2"/>
  <c r="R377" i="2"/>
  <c r="S377" i="2" s="1"/>
  <c r="T377" i="2"/>
  <c r="R378" i="2"/>
  <c r="S378" i="2" s="1"/>
  <c r="T378" i="2"/>
  <c r="R379" i="2"/>
  <c r="S379" i="2" s="1"/>
  <c r="T379" i="2"/>
  <c r="R380" i="2"/>
  <c r="S380" i="2" s="1"/>
  <c r="T380" i="2"/>
  <c r="R381" i="2"/>
  <c r="S381" i="2" s="1"/>
  <c r="T381" i="2"/>
  <c r="R382" i="2"/>
  <c r="S382" i="2" s="1"/>
  <c r="T382" i="2"/>
  <c r="R383" i="2"/>
  <c r="S383" i="2" s="1"/>
  <c r="T383" i="2"/>
  <c r="R384" i="2"/>
  <c r="S384" i="2" s="1"/>
  <c r="T384" i="2"/>
  <c r="R385" i="2"/>
  <c r="S385" i="2" s="1"/>
  <c r="T385" i="2"/>
  <c r="R386" i="2"/>
  <c r="S386" i="2" s="1"/>
  <c r="T386" i="2"/>
  <c r="R387" i="2"/>
  <c r="S387" i="2" s="1"/>
  <c r="T387" i="2"/>
  <c r="R388" i="2"/>
  <c r="S388" i="2" s="1"/>
  <c r="T388" i="2"/>
  <c r="R389" i="2"/>
  <c r="S389" i="2" s="1"/>
  <c r="T389" i="2"/>
  <c r="R390" i="2"/>
  <c r="S390" i="2" s="1"/>
  <c r="T390" i="2"/>
  <c r="R391" i="2"/>
  <c r="S391" i="2" s="1"/>
  <c r="T391" i="2"/>
  <c r="R392" i="2"/>
  <c r="S392" i="2" s="1"/>
  <c r="T392" i="2"/>
  <c r="R393" i="2"/>
  <c r="S393" i="2" s="1"/>
  <c r="T393" i="2"/>
  <c r="R394" i="2"/>
  <c r="S394" i="2" s="1"/>
  <c r="T394" i="2"/>
  <c r="R395" i="2"/>
  <c r="S395" i="2" s="1"/>
  <c r="T395" i="2"/>
  <c r="R396" i="2"/>
  <c r="S396" i="2" s="1"/>
  <c r="T396" i="2"/>
  <c r="R397" i="2"/>
  <c r="S397" i="2" s="1"/>
  <c r="T397" i="2"/>
  <c r="R398" i="2"/>
  <c r="S398" i="2" s="1"/>
  <c r="T398" i="2"/>
  <c r="R399" i="2"/>
  <c r="S399" i="2" s="1"/>
  <c r="T399" i="2"/>
  <c r="R400" i="2"/>
  <c r="S400" i="2" s="1"/>
  <c r="T400" i="2"/>
  <c r="R401" i="2"/>
  <c r="S401" i="2" s="1"/>
  <c r="T401" i="2"/>
  <c r="R402" i="2"/>
  <c r="S402" i="2" s="1"/>
  <c r="T402" i="2"/>
  <c r="R403" i="2"/>
  <c r="S403" i="2" s="1"/>
  <c r="T403" i="2"/>
  <c r="R404" i="2"/>
  <c r="S404" i="2" s="1"/>
  <c r="T404" i="2"/>
  <c r="R405" i="2"/>
  <c r="S405" i="2" s="1"/>
  <c r="T405" i="2"/>
  <c r="R406" i="2"/>
  <c r="S406" i="2" s="1"/>
  <c r="T406" i="2"/>
  <c r="R407" i="2"/>
  <c r="S407" i="2" s="1"/>
  <c r="T407" i="2"/>
  <c r="R408" i="2"/>
  <c r="S408" i="2" s="1"/>
  <c r="T408" i="2"/>
  <c r="R409" i="2"/>
  <c r="S409" i="2" s="1"/>
  <c r="T409" i="2"/>
  <c r="R410" i="2"/>
  <c r="S410" i="2" s="1"/>
  <c r="T410" i="2"/>
  <c r="R411" i="2"/>
  <c r="S411" i="2" s="1"/>
  <c r="T411" i="2"/>
  <c r="R412" i="2"/>
  <c r="S412" i="2" s="1"/>
  <c r="T412" i="2"/>
  <c r="R413" i="2"/>
  <c r="S413" i="2" s="1"/>
  <c r="T413" i="2"/>
  <c r="R414" i="2"/>
  <c r="S414" i="2" s="1"/>
  <c r="T414" i="2"/>
  <c r="R415" i="2"/>
  <c r="S415" i="2" s="1"/>
  <c r="T415" i="2"/>
  <c r="R416" i="2"/>
  <c r="S416" i="2" s="1"/>
  <c r="T416" i="2"/>
  <c r="R417" i="2"/>
  <c r="S417" i="2" s="1"/>
  <c r="T417" i="2"/>
  <c r="R418" i="2"/>
  <c r="S418" i="2" s="1"/>
  <c r="T418" i="2"/>
  <c r="R419" i="2"/>
  <c r="S419" i="2" s="1"/>
  <c r="T419" i="2"/>
  <c r="R420" i="2"/>
  <c r="S420" i="2" s="1"/>
  <c r="T420" i="2"/>
  <c r="R421" i="2"/>
  <c r="S421" i="2" s="1"/>
  <c r="T421" i="2"/>
  <c r="R422" i="2"/>
  <c r="S422" i="2" s="1"/>
  <c r="T422" i="2"/>
  <c r="R423" i="2"/>
  <c r="S423" i="2" s="1"/>
  <c r="T423" i="2"/>
  <c r="R424" i="2"/>
  <c r="S424" i="2" s="1"/>
  <c r="T424" i="2"/>
  <c r="R425" i="2"/>
  <c r="S425" i="2" s="1"/>
  <c r="T425" i="2"/>
  <c r="R426" i="2"/>
  <c r="S426" i="2" s="1"/>
  <c r="T426" i="2"/>
  <c r="R427" i="2"/>
  <c r="S427" i="2" s="1"/>
  <c r="T427" i="2"/>
  <c r="R428" i="2"/>
  <c r="S428" i="2" s="1"/>
  <c r="T428" i="2"/>
  <c r="R429" i="2"/>
  <c r="S429" i="2" s="1"/>
  <c r="T429" i="2"/>
  <c r="R430" i="2"/>
  <c r="S430" i="2" s="1"/>
  <c r="T430" i="2"/>
  <c r="R431" i="2"/>
  <c r="S431" i="2" s="1"/>
  <c r="T431" i="2"/>
  <c r="R432" i="2"/>
  <c r="S432" i="2" s="1"/>
  <c r="T432" i="2"/>
  <c r="R433" i="2"/>
  <c r="S433" i="2" s="1"/>
  <c r="T433" i="2"/>
  <c r="R434" i="2"/>
  <c r="S434" i="2" s="1"/>
  <c r="T434" i="2"/>
  <c r="R435" i="2"/>
  <c r="S435" i="2" s="1"/>
  <c r="T435" i="2"/>
  <c r="R436" i="2"/>
  <c r="S436" i="2" s="1"/>
  <c r="T436" i="2"/>
  <c r="R437" i="2"/>
  <c r="S437" i="2" s="1"/>
  <c r="T437" i="2"/>
  <c r="R438" i="2"/>
  <c r="S438" i="2" s="1"/>
  <c r="T438" i="2"/>
  <c r="R439" i="2"/>
  <c r="S439" i="2" s="1"/>
  <c r="T439" i="2"/>
  <c r="R440" i="2"/>
  <c r="S440" i="2" s="1"/>
  <c r="T440" i="2"/>
  <c r="R441" i="2"/>
  <c r="S441" i="2" s="1"/>
  <c r="T441" i="2"/>
  <c r="R442" i="2"/>
  <c r="S442" i="2" s="1"/>
  <c r="T442" i="2"/>
  <c r="R443" i="2"/>
  <c r="S443" i="2" s="1"/>
  <c r="T443" i="2"/>
  <c r="R444" i="2"/>
  <c r="S444" i="2" s="1"/>
  <c r="T444" i="2"/>
  <c r="R445" i="2"/>
  <c r="S445" i="2" s="1"/>
  <c r="T445" i="2"/>
  <c r="R446" i="2"/>
  <c r="S446" i="2" s="1"/>
  <c r="T446" i="2"/>
  <c r="R447" i="2"/>
  <c r="S447" i="2" s="1"/>
  <c r="T447" i="2"/>
  <c r="R448" i="2"/>
  <c r="S448" i="2" s="1"/>
  <c r="T448" i="2"/>
  <c r="R449" i="2"/>
  <c r="S449" i="2" s="1"/>
  <c r="T449" i="2"/>
  <c r="R450" i="2"/>
  <c r="S450" i="2" s="1"/>
  <c r="T450" i="2"/>
  <c r="R451" i="2"/>
  <c r="S451" i="2" s="1"/>
  <c r="T451" i="2"/>
  <c r="R452" i="2"/>
  <c r="S452" i="2" s="1"/>
  <c r="T452" i="2"/>
  <c r="R453" i="2"/>
  <c r="S453" i="2" s="1"/>
  <c r="T453" i="2"/>
  <c r="R454" i="2"/>
  <c r="S454" i="2" s="1"/>
  <c r="T454" i="2"/>
  <c r="R455" i="2"/>
  <c r="S455" i="2" s="1"/>
  <c r="T455" i="2"/>
  <c r="R456" i="2"/>
  <c r="S456" i="2" s="1"/>
  <c r="T456" i="2"/>
  <c r="R457" i="2"/>
  <c r="S457" i="2" s="1"/>
  <c r="T457" i="2"/>
  <c r="R458" i="2"/>
  <c r="S458" i="2" s="1"/>
  <c r="T458" i="2"/>
  <c r="R459" i="2"/>
  <c r="S459" i="2" s="1"/>
  <c r="T459" i="2"/>
  <c r="R460" i="2"/>
  <c r="S460" i="2" s="1"/>
  <c r="T460" i="2"/>
  <c r="R461" i="2"/>
  <c r="S461" i="2" s="1"/>
  <c r="T461" i="2"/>
  <c r="R462" i="2"/>
  <c r="S462" i="2" s="1"/>
  <c r="T462" i="2"/>
  <c r="R463" i="2"/>
  <c r="S463" i="2" s="1"/>
  <c r="T463" i="2"/>
  <c r="R464" i="2"/>
  <c r="S464" i="2" s="1"/>
  <c r="T464" i="2"/>
  <c r="R465" i="2"/>
  <c r="S465" i="2" s="1"/>
  <c r="T465" i="2"/>
  <c r="R466" i="2"/>
  <c r="S466" i="2" s="1"/>
  <c r="T466" i="2"/>
  <c r="R467" i="2"/>
  <c r="S467" i="2" s="1"/>
  <c r="T467" i="2"/>
  <c r="R468" i="2"/>
  <c r="S468" i="2" s="1"/>
  <c r="T468" i="2"/>
  <c r="R469" i="2"/>
  <c r="S469" i="2" s="1"/>
  <c r="T469" i="2"/>
  <c r="R470" i="2"/>
  <c r="S470" i="2" s="1"/>
  <c r="T470" i="2"/>
  <c r="R471" i="2"/>
  <c r="S471" i="2" s="1"/>
  <c r="T471" i="2"/>
  <c r="R472" i="2"/>
  <c r="S472" i="2" s="1"/>
  <c r="T472" i="2"/>
  <c r="R473" i="2"/>
  <c r="S473" i="2" s="1"/>
  <c r="T473" i="2"/>
  <c r="R474" i="2"/>
  <c r="S474" i="2" s="1"/>
  <c r="T474" i="2"/>
  <c r="R475" i="2"/>
  <c r="S475" i="2" s="1"/>
  <c r="T475" i="2"/>
  <c r="R476" i="2"/>
  <c r="S476" i="2" s="1"/>
  <c r="T476" i="2"/>
  <c r="R477" i="2"/>
  <c r="S477" i="2" s="1"/>
  <c r="T477" i="2"/>
  <c r="R478" i="2"/>
  <c r="S478" i="2" s="1"/>
  <c r="T478" i="2"/>
  <c r="R479" i="2"/>
  <c r="S479" i="2" s="1"/>
  <c r="T479" i="2"/>
  <c r="R480" i="2"/>
  <c r="S480" i="2" s="1"/>
  <c r="T480" i="2"/>
  <c r="R481" i="2"/>
  <c r="S481" i="2" s="1"/>
  <c r="T481" i="2"/>
  <c r="R482" i="2"/>
  <c r="S482" i="2" s="1"/>
  <c r="T482" i="2"/>
  <c r="R483" i="2"/>
  <c r="S483" i="2" s="1"/>
  <c r="T483" i="2"/>
  <c r="R484" i="2"/>
  <c r="S484" i="2" s="1"/>
  <c r="T484" i="2"/>
  <c r="R485" i="2"/>
  <c r="S485" i="2" s="1"/>
  <c r="T485" i="2"/>
  <c r="R486" i="2"/>
  <c r="S486" i="2" s="1"/>
  <c r="T486" i="2"/>
  <c r="R487" i="2"/>
  <c r="S487" i="2" s="1"/>
  <c r="T487" i="2"/>
  <c r="R488" i="2"/>
  <c r="S488" i="2" s="1"/>
  <c r="T488" i="2"/>
  <c r="R489" i="2"/>
  <c r="S489" i="2" s="1"/>
  <c r="T489" i="2"/>
  <c r="R490" i="2"/>
  <c r="S490" i="2" s="1"/>
  <c r="T490" i="2"/>
  <c r="R491" i="2"/>
  <c r="S491" i="2" s="1"/>
  <c r="T491" i="2"/>
  <c r="R492" i="2"/>
  <c r="S492" i="2" s="1"/>
  <c r="T492" i="2"/>
  <c r="R493" i="2"/>
  <c r="S493" i="2" s="1"/>
  <c r="T493" i="2"/>
  <c r="R494" i="2"/>
  <c r="S494" i="2" s="1"/>
  <c r="T494" i="2"/>
  <c r="R495" i="2"/>
  <c r="S495" i="2" s="1"/>
  <c r="T495" i="2"/>
  <c r="R496" i="2"/>
  <c r="S496" i="2" s="1"/>
  <c r="T496" i="2"/>
  <c r="R497" i="2"/>
  <c r="S497" i="2" s="1"/>
  <c r="T497" i="2"/>
  <c r="R498" i="2"/>
  <c r="S498" i="2" s="1"/>
  <c r="T498" i="2"/>
  <c r="R499" i="2"/>
  <c r="S499" i="2" s="1"/>
  <c r="T499" i="2"/>
  <c r="R500" i="2"/>
  <c r="S500" i="2" s="1"/>
  <c r="T500" i="2"/>
  <c r="R501" i="2"/>
  <c r="S501" i="2" s="1"/>
  <c r="T501" i="2"/>
  <c r="R502" i="2"/>
  <c r="S502" i="2" s="1"/>
  <c r="T502" i="2"/>
  <c r="R503" i="2"/>
  <c r="S503" i="2" s="1"/>
  <c r="T503" i="2"/>
  <c r="R504" i="2"/>
  <c r="S504" i="2" s="1"/>
  <c r="T504" i="2"/>
  <c r="R505" i="2"/>
  <c r="S505" i="2" s="1"/>
  <c r="T505" i="2"/>
  <c r="R506" i="2"/>
  <c r="S506" i="2" s="1"/>
  <c r="T506" i="2"/>
  <c r="R507" i="2"/>
  <c r="S507" i="2" s="1"/>
  <c r="T507" i="2"/>
  <c r="R508" i="2"/>
  <c r="S508" i="2" s="1"/>
  <c r="T508" i="2"/>
  <c r="R509" i="2"/>
  <c r="S509" i="2" s="1"/>
  <c r="T509" i="2"/>
  <c r="R510" i="2"/>
  <c r="S510" i="2" s="1"/>
  <c r="T510" i="2"/>
  <c r="R511" i="2"/>
  <c r="S511" i="2" s="1"/>
  <c r="T511" i="2"/>
  <c r="R512" i="2"/>
  <c r="S512" i="2" s="1"/>
  <c r="T512" i="2"/>
  <c r="R513" i="2"/>
  <c r="S513" i="2" s="1"/>
  <c r="T513" i="2"/>
  <c r="R514" i="2"/>
  <c r="S514" i="2" s="1"/>
  <c r="T514" i="2"/>
  <c r="R515" i="2"/>
  <c r="S515" i="2" s="1"/>
  <c r="T515" i="2"/>
  <c r="R516" i="2"/>
  <c r="S516" i="2" s="1"/>
  <c r="T516" i="2"/>
  <c r="R517" i="2"/>
  <c r="S517" i="2" s="1"/>
  <c r="T517" i="2"/>
  <c r="R518" i="2"/>
  <c r="S518" i="2" s="1"/>
  <c r="T518" i="2"/>
  <c r="R519" i="2"/>
  <c r="S519" i="2" s="1"/>
  <c r="T519" i="2"/>
  <c r="R520" i="2"/>
  <c r="S520" i="2" s="1"/>
  <c r="T520" i="2"/>
  <c r="R521" i="2"/>
  <c r="S521" i="2" s="1"/>
  <c r="T521" i="2"/>
  <c r="R522" i="2"/>
  <c r="S522" i="2" s="1"/>
  <c r="T522" i="2"/>
  <c r="R523" i="2"/>
  <c r="S523" i="2" s="1"/>
  <c r="T523" i="2"/>
  <c r="R524" i="2"/>
  <c r="S524" i="2" s="1"/>
  <c r="T524" i="2"/>
  <c r="R525" i="2"/>
  <c r="S525" i="2" s="1"/>
  <c r="T525" i="2"/>
  <c r="R526" i="2"/>
  <c r="S526" i="2" s="1"/>
  <c r="T526" i="2"/>
  <c r="R527" i="2"/>
  <c r="S527" i="2" s="1"/>
  <c r="T527" i="2"/>
  <c r="R528" i="2"/>
  <c r="S528" i="2" s="1"/>
  <c r="T528" i="2"/>
  <c r="R529" i="2"/>
  <c r="S529" i="2" s="1"/>
  <c r="T529" i="2"/>
  <c r="R530" i="2"/>
  <c r="S530" i="2" s="1"/>
  <c r="T530" i="2"/>
  <c r="R531" i="2"/>
  <c r="S531" i="2" s="1"/>
  <c r="T531" i="2"/>
  <c r="R532" i="2"/>
  <c r="S532" i="2" s="1"/>
  <c r="T532" i="2"/>
  <c r="R533" i="2"/>
  <c r="S533" i="2" s="1"/>
  <c r="T533" i="2"/>
  <c r="R534" i="2"/>
  <c r="S534" i="2" s="1"/>
  <c r="T534" i="2"/>
  <c r="R535" i="2"/>
  <c r="S535" i="2" s="1"/>
  <c r="T535" i="2"/>
  <c r="R536" i="2"/>
  <c r="S536" i="2" s="1"/>
  <c r="T536" i="2"/>
  <c r="R537" i="2"/>
  <c r="S537" i="2" s="1"/>
  <c r="T537" i="2"/>
  <c r="R538" i="2"/>
  <c r="S538" i="2" s="1"/>
  <c r="T538" i="2"/>
  <c r="R539" i="2"/>
  <c r="S539" i="2" s="1"/>
  <c r="T539" i="2"/>
  <c r="R540" i="2"/>
  <c r="S540" i="2" s="1"/>
  <c r="T540" i="2"/>
  <c r="R541" i="2"/>
  <c r="S541" i="2" s="1"/>
  <c r="T541" i="2"/>
  <c r="R542" i="2"/>
  <c r="S542" i="2" s="1"/>
  <c r="T542" i="2"/>
  <c r="R543" i="2"/>
  <c r="S543" i="2" s="1"/>
  <c r="T543" i="2"/>
  <c r="R544" i="2"/>
  <c r="S544" i="2" s="1"/>
  <c r="T544" i="2"/>
  <c r="R545" i="2"/>
  <c r="S545" i="2" s="1"/>
  <c r="T545" i="2"/>
  <c r="R546" i="2"/>
  <c r="S546" i="2" s="1"/>
  <c r="T546" i="2"/>
  <c r="R547" i="2"/>
  <c r="S547" i="2" s="1"/>
  <c r="T547" i="2"/>
  <c r="R548" i="2"/>
  <c r="S548" i="2" s="1"/>
  <c r="T548" i="2"/>
  <c r="R549" i="2"/>
  <c r="S549" i="2" s="1"/>
  <c r="T549" i="2"/>
  <c r="R550" i="2"/>
  <c r="S550" i="2" s="1"/>
  <c r="T550" i="2"/>
  <c r="R551" i="2"/>
  <c r="S551" i="2" s="1"/>
  <c r="T551" i="2"/>
  <c r="R552" i="2"/>
  <c r="S552" i="2" s="1"/>
  <c r="T552" i="2"/>
  <c r="R553" i="2"/>
  <c r="S553" i="2" s="1"/>
  <c r="T553" i="2"/>
  <c r="R554" i="2"/>
  <c r="S554" i="2" s="1"/>
  <c r="T554" i="2"/>
  <c r="R555" i="2"/>
  <c r="S555" i="2" s="1"/>
  <c r="T555" i="2"/>
  <c r="R556" i="2"/>
  <c r="S556" i="2" s="1"/>
  <c r="T556" i="2"/>
  <c r="R557" i="2"/>
  <c r="S557" i="2" s="1"/>
  <c r="T557" i="2"/>
  <c r="R558" i="2"/>
  <c r="S558" i="2" s="1"/>
  <c r="T558" i="2"/>
  <c r="R559" i="2"/>
  <c r="S559" i="2" s="1"/>
  <c r="T559" i="2"/>
  <c r="R560" i="2"/>
  <c r="S560" i="2" s="1"/>
  <c r="T560" i="2"/>
  <c r="R561" i="2"/>
  <c r="S561" i="2" s="1"/>
  <c r="T561" i="2"/>
  <c r="R562" i="2"/>
  <c r="S562" i="2" s="1"/>
  <c r="T562" i="2"/>
  <c r="R563" i="2"/>
  <c r="S563" i="2" s="1"/>
  <c r="T563" i="2"/>
  <c r="R564" i="2"/>
  <c r="S564" i="2" s="1"/>
  <c r="T564" i="2"/>
  <c r="R565" i="2"/>
  <c r="S565" i="2" s="1"/>
  <c r="T565" i="2"/>
  <c r="R566" i="2"/>
  <c r="S566" i="2" s="1"/>
  <c r="T566" i="2"/>
  <c r="R567" i="2"/>
  <c r="S567" i="2" s="1"/>
  <c r="T567" i="2"/>
  <c r="R568" i="2"/>
  <c r="S568" i="2" s="1"/>
  <c r="T568" i="2"/>
  <c r="R569" i="2"/>
  <c r="S569" i="2" s="1"/>
  <c r="T569" i="2"/>
  <c r="R570" i="2"/>
  <c r="S570" i="2" s="1"/>
  <c r="T570" i="2"/>
  <c r="R571" i="2"/>
  <c r="S571" i="2" s="1"/>
  <c r="T571" i="2"/>
  <c r="R572" i="2"/>
  <c r="S572" i="2" s="1"/>
  <c r="T572" i="2"/>
  <c r="R573" i="2"/>
  <c r="S573" i="2" s="1"/>
  <c r="T573" i="2"/>
  <c r="R574" i="2"/>
  <c r="S574" i="2" s="1"/>
  <c r="T574" i="2"/>
  <c r="R575" i="2"/>
  <c r="S575" i="2" s="1"/>
  <c r="T575" i="2"/>
  <c r="R576" i="2"/>
  <c r="S576" i="2" s="1"/>
  <c r="T576" i="2"/>
  <c r="R577" i="2"/>
  <c r="S577" i="2" s="1"/>
  <c r="T577" i="2"/>
  <c r="R578" i="2"/>
  <c r="S578" i="2" s="1"/>
  <c r="T578" i="2"/>
  <c r="R579" i="2"/>
  <c r="S579" i="2" s="1"/>
  <c r="T579" i="2"/>
  <c r="R580" i="2"/>
  <c r="S580" i="2" s="1"/>
  <c r="T580" i="2"/>
  <c r="R581" i="2"/>
  <c r="S581" i="2" s="1"/>
  <c r="T581" i="2"/>
  <c r="R582" i="2"/>
  <c r="S582" i="2" s="1"/>
  <c r="T582" i="2"/>
  <c r="R583" i="2"/>
  <c r="S583" i="2" s="1"/>
  <c r="T583" i="2"/>
  <c r="R584" i="2"/>
  <c r="S584" i="2" s="1"/>
  <c r="T584" i="2"/>
  <c r="R585" i="2"/>
  <c r="S585" i="2" s="1"/>
  <c r="T585" i="2"/>
  <c r="R586" i="2"/>
  <c r="S586" i="2" s="1"/>
  <c r="T586" i="2"/>
  <c r="R587" i="2"/>
  <c r="S587" i="2" s="1"/>
  <c r="T587" i="2"/>
  <c r="R588" i="2"/>
  <c r="S588" i="2" s="1"/>
  <c r="T588" i="2"/>
  <c r="R589" i="2"/>
  <c r="S589" i="2" s="1"/>
  <c r="T589" i="2"/>
  <c r="R590" i="2"/>
  <c r="S590" i="2" s="1"/>
  <c r="T590" i="2"/>
  <c r="R591" i="2"/>
  <c r="S591" i="2" s="1"/>
  <c r="T591" i="2"/>
  <c r="R592" i="2"/>
  <c r="S592" i="2" s="1"/>
  <c r="T592" i="2"/>
  <c r="R593" i="2"/>
  <c r="S593" i="2" s="1"/>
  <c r="T593" i="2"/>
  <c r="R594" i="2"/>
  <c r="S594" i="2" s="1"/>
  <c r="T594" i="2"/>
  <c r="R595" i="2"/>
  <c r="S595" i="2" s="1"/>
  <c r="T595" i="2"/>
  <c r="R596" i="2"/>
  <c r="S596" i="2" s="1"/>
  <c r="T596" i="2"/>
  <c r="R597" i="2"/>
  <c r="S597" i="2" s="1"/>
  <c r="T597" i="2"/>
  <c r="R598" i="2"/>
  <c r="S598" i="2" s="1"/>
  <c r="T598" i="2"/>
  <c r="R599" i="2"/>
  <c r="S599" i="2" s="1"/>
  <c r="T599" i="2"/>
  <c r="R600" i="2"/>
  <c r="S600" i="2" s="1"/>
  <c r="T600" i="2"/>
  <c r="R601" i="2"/>
  <c r="S601" i="2" s="1"/>
  <c r="T601" i="2"/>
  <c r="R602" i="2"/>
  <c r="S602" i="2" s="1"/>
  <c r="T602" i="2"/>
  <c r="R603" i="2"/>
  <c r="S603" i="2" s="1"/>
  <c r="T603" i="2"/>
  <c r="R604" i="2"/>
  <c r="S604" i="2" s="1"/>
  <c r="T604" i="2"/>
  <c r="R605" i="2"/>
  <c r="S605" i="2" s="1"/>
  <c r="T605" i="2"/>
  <c r="R606" i="2"/>
  <c r="S606" i="2" s="1"/>
  <c r="T606" i="2"/>
  <c r="R607" i="2"/>
  <c r="S607" i="2" s="1"/>
  <c r="T607" i="2"/>
  <c r="R608" i="2"/>
  <c r="S608" i="2" s="1"/>
  <c r="T608" i="2"/>
  <c r="R609" i="2"/>
  <c r="S609" i="2" s="1"/>
  <c r="T609" i="2"/>
  <c r="R610" i="2"/>
  <c r="S610" i="2" s="1"/>
  <c r="T610" i="2"/>
  <c r="R611" i="2"/>
  <c r="S611" i="2" s="1"/>
  <c r="T611" i="2"/>
  <c r="R612" i="2"/>
  <c r="S612" i="2" s="1"/>
  <c r="T612" i="2"/>
  <c r="R613" i="2"/>
  <c r="S613" i="2" s="1"/>
  <c r="T613" i="2"/>
  <c r="R614" i="2"/>
  <c r="S614" i="2" s="1"/>
  <c r="T614" i="2"/>
  <c r="R615" i="2"/>
  <c r="S615" i="2" s="1"/>
  <c r="T615" i="2"/>
  <c r="R616" i="2"/>
  <c r="S616" i="2" s="1"/>
  <c r="T616" i="2"/>
  <c r="R617" i="2"/>
  <c r="S617" i="2" s="1"/>
  <c r="T617" i="2"/>
  <c r="R618" i="2"/>
  <c r="S618" i="2" s="1"/>
  <c r="T618" i="2"/>
  <c r="R619" i="2"/>
  <c r="S619" i="2" s="1"/>
  <c r="T619" i="2"/>
  <c r="R620" i="2"/>
  <c r="S620" i="2" s="1"/>
  <c r="T620" i="2"/>
  <c r="R621" i="2"/>
  <c r="S621" i="2" s="1"/>
  <c r="T621" i="2"/>
  <c r="R622" i="2"/>
  <c r="S622" i="2" s="1"/>
  <c r="T622" i="2"/>
  <c r="R623" i="2"/>
  <c r="S623" i="2" s="1"/>
  <c r="T623" i="2"/>
  <c r="R624" i="2"/>
  <c r="S624" i="2" s="1"/>
  <c r="T624" i="2"/>
  <c r="R625" i="2"/>
  <c r="S625" i="2" s="1"/>
  <c r="T625" i="2"/>
  <c r="R626" i="2"/>
  <c r="S626" i="2" s="1"/>
  <c r="T626" i="2"/>
  <c r="R627" i="2"/>
  <c r="S627" i="2" s="1"/>
  <c r="T627" i="2"/>
  <c r="R628" i="2"/>
  <c r="S628" i="2" s="1"/>
  <c r="T628" i="2"/>
  <c r="R629" i="2"/>
  <c r="S629" i="2" s="1"/>
  <c r="T629" i="2"/>
  <c r="R630" i="2"/>
  <c r="S630" i="2" s="1"/>
  <c r="T630" i="2"/>
  <c r="R631" i="2"/>
  <c r="S631" i="2" s="1"/>
  <c r="T631" i="2"/>
  <c r="R632" i="2"/>
  <c r="S632" i="2" s="1"/>
  <c r="T632" i="2"/>
  <c r="R633" i="2"/>
  <c r="S633" i="2" s="1"/>
  <c r="T633" i="2"/>
  <c r="R634" i="2"/>
  <c r="S634" i="2" s="1"/>
  <c r="T634" i="2"/>
  <c r="R635" i="2"/>
  <c r="S635" i="2" s="1"/>
  <c r="T635" i="2"/>
  <c r="R636" i="2"/>
  <c r="S636" i="2" s="1"/>
  <c r="T636" i="2"/>
  <c r="R637" i="2"/>
  <c r="S637" i="2" s="1"/>
  <c r="T637" i="2"/>
  <c r="R638" i="2"/>
  <c r="S638" i="2" s="1"/>
  <c r="T638" i="2"/>
  <c r="R639" i="2"/>
  <c r="S639" i="2" s="1"/>
  <c r="T639" i="2"/>
  <c r="R640" i="2"/>
  <c r="S640" i="2" s="1"/>
  <c r="T640" i="2"/>
  <c r="R641" i="2"/>
  <c r="S641" i="2" s="1"/>
  <c r="T641" i="2"/>
  <c r="R642" i="2"/>
  <c r="S642" i="2" s="1"/>
  <c r="T642" i="2"/>
  <c r="R643" i="2"/>
  <c r="S643" i="2" s="1"/>
  <c r="T643" i="2"/>
  <c r="R644" i="2"/>
  <c r="S644" i="2" s="1"/>
  <c r="T644" i="2"/>
  <c r="R645" i="2"/>
  <c r="S645" i="2" s="1"/>
  <c r="T645" i="2"/>
  <c r="R646" i="2"/>
  <c r="S646" i="2" s="1"/>
  <c r="T646" i="2"/>
  <c r="R647" i="2"/>
  <c r="S647" i="2" s="1"/>
  <c r="T647" i="2"/>
  <c r="R648" i="2"/>
  <c r="S648" i="2" s="1"/>
  <c r="T648" i="2"/>
  <c r="R649" i="2"/>
  <c r="S649" i="2" s="1"/>
  <c r="T649" i="2"/>
  <c r="R650" i="2"/>
  <c r="S650" i="2" s="1"/>
  <c r="T650" i="2"/>
  <c r="R651" i="2"/>
  <c r="S651" i="2" s="1"/>
  <c r="T651" i="2"/>
  <c r="R652" i="2"/>
  <c r="S652" i="2" s="1"/>
  <c r="T652" i="2"/>
  <c r="R653" i="2"/>
  <c r="S653" i="2" s="1"/>
  <c r="T653" i="2"/>
  <c r="R654" i="2"/>
  <c r="S654" i="2" s="1"/>
  <c r="T654" i="2"/>
  <c r="R655" i="2"/>
  <c r="S655" i="2" s="1"/>
  <c r="T655" i="2"/>
  <c r="R656" i="2"/>
  <c r="S656" i="2" s="1"/>
  <c r="T656" i="2"/>
  <c r="R657" i="2"/>
  <c r="S657" i="2" s="1"/>
  <c r="T657" i="2"/>
  <c r="R658" i="2"/>
  <c r="S658" i="2" s="1"/>
  <c r="T658" i="2"/>
  <c r="R659" i="2"/>
  <c r="S659" i="2" s="1"/>
  <c r="T659" i="2"/>
  <c r="R660" i="2"/>
  <c r="S660" i="2" s="1"/>
  <c r="T660" i="2"/>
  <c r="R661" i="2"/>
  <c r="S661" i="2" s="1"/>
  <c r="T661" i="2"/>
  <c r="R662" i="2"/>
  <c r="S662" i="2" s="1"/>
  <c r="T662" i="2"/>
  <c r="R663" i="2"/>
  <c r="S663" i="2" s="1"/>
  <c r="T663" i="2"/>
  <c r="R664" i="2"/>
  <c r="S664" i="2" s="1"/>
  <c r="T664" i="2"/>
  <c r="R665" i="2"/>
  <c r="S665" i="2" s="1"/>
  <c r="T665" i="2"/>
  <c r="R666" i="2"/>
  <c r="S666" i="2" s="1"/>
  <c r="T666" i="2"/>
  <c r="R667" i="2"/>
  <c r="S667" i="2" s="1"/>
  <c r="T667" i="2"/>
  <c r="R668" i="2"/>
  <c r="S668" i="2" s="1"/>
  <c r="T668" i="2"/>
  <c r="R669" i="2"/>
  <c r="S669" i="2" s="1"/>
  <c r="T669" i="2"/>
  <c r="R670" i="2"/>
  <c r="S670" i="2" s="1"/>
  <c r="T670" i="2"/>
  <c r="R671" i="2"/>
  <c r="S671" i="2" s="1"/>
  <c r="T671" i="2"/>
  <c r="R672" i="2"/>
  <c r="S672" i="2" s="1"/>
  <c r="T672" i="2"/>
  <c r="R673" i="2"/>
  <c r="S673" i="2" s="1"/>
  <c r="T673" i="2"/>
  <c r="R674" i="2"/>
  <c r="S674" i="2" s="1"/>
  <c r="T674" i="2"/>
  <c r="R675" i="2"/>
  <c r="S675" i="2" s="1"/>
  <c r="T675" i="2"/>
  <c r="R676" i="2"/>
  <c r="S676" i="2" s="1"/>
  <c r="T676" i="2"/>
  <c r="R677" i="2"/>
  <c r="S677" i="2" s="1"/>
  <c r="T677" i="2"/>
  <c r="R678" i="2"/>
  <c r="S678" i="2" s="1"/>
  <c r="T678" i="2"/>
  <c r="R679" i="2"/>
  <c r="S679" i="2" s="1"/>
  <c r="T679" i="2"/>
  <c r="R680" i="2"/>
  <c r="S680" i="2" s="1"/>
  <c r="T680" i="2"/>
  <c r="R681" i="2"/>
  <c r="S681" i="2" s="1"/>
  <c r="T681" i="2"/>
  <c r="R682" i="2"/>
  <c r="S682" i="2" s="1"/>
  <c r="T682" i="2"/>
  <c r="R683" i="2"/>
  <c r="S683" i="2" s="1"/>
  <c r="T683" i="2"/>
  <c r="R684" i="2"/>
  <c r="S684" i="2" s="1"/>
  <c r="T684" i="2"/>
  <c r="R685" i="2"/>
  <c r="S685" i="2" s="1"/>
  <c r="T685" i="2"/>
  <c r="R686" i="2"/>
  <c r="S686" i="2" s="1"/>
  <c r="T686" i="2"/>
  <c r="R687" i="2"/>
  <c r="S687" i="2" s="1"/>
  <c r="T687" i="2"/>
  <c r="R688" i="2"/>
  <c r="S688" i="2" s="1"/>
  <c r="T688" i="2"/>
  <c r="R689" i="2"/>
  <c r="S689" i="2" s="1"/>
  <c r="T689" i="2"/>
  <c r="R690" i="2"/>
  <c r="S690" i="2" s="1"/>
  <c r="T690" i="2"/>
  <c r="R691" i="2"/>
  <c r="S691" i="2" s="1"/>
  <c r="T691" i="2"/>
  <c r="R692" i="2"/>
  <c r="S692" i="2" s="1"/>
  <c r="T692" i="2"/>
  <c r="R693" i="2"/>
  <c r="S693" i="2" s="1"/>
  <c r="T693" i="2"/>
  <c r="R694" i="2"/>
  <c r="S694" i="2" s="1"/>
  <c r="T694" i="2"/>
  <c r="R695" i="2"/>
  <c r="S695" i="2" s="1"/>
  <c r="T695" i="2"/>
  <c r="R696" i="2"/>
  <c r="S696" i="2" s="1"/>
  <c r="T696" i="2"/>
  <c r="R697" i="2"/>
  <c r="S697" i="2" s="1"/>
  <c r="T697" i="2"/>
  <c r="R698" i="2"/>
  <c r="S698" i="2" s="1"/>
  <c r="T698" i="2"/>
  <c r="R699" i="2"/>
  <c r="S699" i="2" s="1"/>
  <c r="T699" i="2"/>
  <c r="R700" i="2"/>
  <c r="S700" i="2" s="1"/>
  <c r="T700" i="2"/>
  <c r="R701" i="2"/>
  <c r="S701" i="2" s="1"/>
  <c r="T701" i="2"/>
  <c r="R702" i="2"/>
  <c r="S702" i="2" s="1"/>
  <c r="T702" i="2"/>
  <c r="R703" i="2"/>
  <c r="S703" i="2" s="1"/>
  <c r="T703" i="2"/>
  <c r="R704" i="2"/>
  <c r="S704" i="2" s="1"/>
  <c r="T704" i="2"/>
  <c r="R705" i="2"/>
  <c r="S705" i="2" s="1"/>
  <c r="T705" i="2"/>
  <c r="R706" i="2"/>
  <c r="S706" i="2" s="1"/>
  <c r="T706" i="2"/>
  <c r="R707" i="2"/>
  <c r="S707" i="2" s="1"/>
  <c r="T707" i="2"/>
  <c r="R708" i="2"/>
  <c r="S708" i="2" s="1"/>
  <c r="T708" i="2"/>
  <c r="R709" i="2"/>
  <c r="S709" i="2" s="1"/>
  <c r="T709" i="2"/>
  <c r="R710" i="2"/>
  <c r="S710" i="2" s="1"/>
  <c r="T710" i="2"/>
  <c r="R711" i="2"/>
  <c r="S711" i="2" s="1"/>
  <c r="T711" i="2"/>
  <c r="R712" i="2"/>
  <c r="S712" i="2" s="1"/>
  <c r="T712" i="2"/>
  <c r="R713" i="2"/>
  <c r="S713" i="2" s="1"/>
  <c r="T713" i="2"/>
  <c r="R714" i="2"/>
  <c r="S714" i="2" s="1"/>
  <c r="T714" i="2"/>
  <c r="R715" i="2"/>
  <c r="S715" i="2" s="1"/>
  <c r="T715" i="2"/>
  <c r="R716" i="2"/>
  <c r="S716" i="2" s="1"/>
  <c r="T716" i="2"/>
  <c r="R717" i="2"/>
  <c r="S717" i="2" s="1"/>
  <c r="T717" i="2"/>
  <c r="R718" i="2"/>
  <c r="S718" i="2" s="1"/>
  <c r="T718" i="2"/>
  <c r="R719" i="2"/>
  <c r="S719" i="2" s="1"/>
  <c r="T719" i="2"/>
  <c r="R720" i="2"/>
  <c r="S720" i="2" s="1"/>
  <c r="T720" i="2"/>
  <c r="R721" i="2"/>
  <c r="S721" i="2" s="1"/>
  <c r="T721" i="2"/>
  <c r="R722" i="2"/>
  <c r="S722" i="2" s="1"/>
  <c r="T722" i="2"/>
  <c r="R723" i="2"/>
  <c r="S723" i="2" s="1"/>
  <c r="T723" i="2"/>
  <c r="R724" i="2"/>
  <c r="S724" i="2" s="1"/>
  <c r="T724" i="2"/>
  <c r="R725" i="2"/>
  <c r="S725" i="2" s="1"/>
  <c r="T725" i="2"/>
  <c r="R726" i="2"/>
  <c r="S726" i="2" s="1"/>
  <c r="T726" i="2"/>
  <c r="R727" i="2"/>
  <c r="S727" i="2" s="1"/>
  <c r="T727" i="2"/>
  <c r="R728" i="2"/>
  <c r="S728" i="2" s="1"/>
  <c r="T728" i="2"/>
  <c r="R729" i="2"/>
  <c r="S729" i="2" s="1"/>
  <c r="T729" i="2"/>
  <c r="R730" i="2"/>
  <c r="S730" i="2" s="1"/>
  <c r="T730" i="2"/>
  <c r="R731" i="2"/>
  <c r="S731" i="2" s="1"/>
  <c r="T731" i="2"/>
  <c r="R732" i="2"/>
  <c r="S732" i="2" s="1"/>
  <c r="T732" i="2"/>
  <c r="R733" i="2"/>
  <c r="S733" i="2" s="1"/>
  <c r="T733" i="2"/>
  <c r="R734" i="2"/>
  <c r="S734" i="2" s="1"/>
  <c r="T734" i="2"/>
  <c r="R735" i="2"/>
  <c r="S735" i="2" s="1"/>
  <c r="T735" i="2"/>
  <c r="R736" i="2"/>
  <c r="S736" i="2" s="1"/>
  <c r="T736" i="2"/>
  <c r="R737" i="2"/>
  <c r="S737" i="2" s="1"/>
  <c r="T737" i="2"/>
  <c r="R738" i="2"/>
  <c r="S738" i="2" s="1"/>
  <c r="T738" i="2"/>
  <c r="R739" i="2"/>
  <c r="S739" i="2" s="1"/>
  <c r="T739" i="2"/>
  <c r="R740" i="2"/>
  <c r="S740" i="2" s="1"/>
  <c r="T740" i="2"/>
  <c r="R741" i="2"/>
  <c r="S741" i="2" s="1"/>
  <c r="T741" i="2"/>
  <c r="R742" i="2"/>
  <c r="S742" i="2" s="1"/>
  <c r="T742" i="2"/>
  <c r="R743" i="2"/>
  <c r="S743" i="2" s="1"/>
  <c r="T743" i="2"/>
  <c r="R744" i="2"/>
  <c r="S744" i="2" s="1"/>
  <c r="T744" i="2"/>
  <c r="R745" i="2"/>
  <c r="S745" i="2" s="1"/>
  <c r="T745" i="2"/>
  <c r="R746" i="2"/>
  <c r="S746" i="2" s="1"/>
  <c r="T746" i="2"/>
  <c r="R747" i="2"/>
  <c r="S747" i="2" s="1"/>
  <c r="T747" i="2"/>
  <c r="R748" i="2"/>
  <c r="S748" i="2" s="1"/>
  <c r="T748" i="2"/>
  <c r="R749" i="2"/>
  <c r="S749" i="2" s="1"/>
  <c r="T749" i="2"/>
  <c r="R750" i="2"/>
  <c r="S750" i="2" s="1"/>
  <c r="T750" i="2"/>
  <c r="R751" i="2"/>
  <c r="S751" i="2" s="1"/>
  <c r="T751" i="2"/>
  <c r="R752" i="2"/>
  <c r="S752" i="2" s="1"/>
  <c r="T752" i="2"/>
  <c r="R753" i="2"/>
  <c r="S753" i="2" s="1"/>
  <c r="T753" i="2"/>
  <c r="R754" i="2"/>
  <c r="S754" i="2" s="1"/>
  <c r="T754" i="2"/>
  <c r="R755" i="2"/>
  <c r="S755" i="2" s="1"/>
  <c r="T755" i="2"/>
  <c r="R756" i="2"/>
  <c r="S756" i="2" s="1"/>
  <c r="T756" i="2"/>
  <c r="R757" i="2"/>
  <c r="S757" i="2" s="1"/>
  <c r="T757" i="2"/>
  <c r="R758" i="2"/>
  <c r="S758" i="2" s="1"/>
  <c r="T758" i="2"/>
  <c r="R759" i="2"/>
  <c r="S759" i="2" s="1"/>
  <c r="T759" i="2"/>
  <c r="R760" i="2"/>
  <c r="S760" i="2" s="1"/>
  <c r="T760" i="2"/>
  <c r="R761" i="2"/>
  <c r="S761" i="2" s="1"/>
  <c r="T761" i="2"/>
  <c r="R762" i="2"/>
  <c r="S762" i="2" s="1"/>
  <c r="T762" i="2"/>
  <c r="R763" i="2"/>
  <c r="S763" i="2" s="1"/>
  <c r="T763" i="2"/>
  <c r="R764" i="2"/>
  <c r="S764" i="2" s="1"/>
  <c r="T764" i="2"/>
  <c r="R765" i="2"/>
  <c r="S765" i="2" s="1"/>
  <c r="T765" i="2"/>
  <c r="R766" i="2"/>
  <c r="S766" i="2" s="1"/>
  <c r="T766" i="2"/>
  <c r="R767" i="2"/>
  <c r="S767" i="2" s="1"/>
  <c r="T767" i="2"/>
  <c r="R768" i="2"/>
  <c r="S768" i="2" s="1"/>
  <c r="T768" i="2"/>
  <c r="R769" i="2"/>
  <c r="S769" i="2" s="1"/>
  <c r="T769" i="2"/>
  <c r="R770" i="2"/>
  <c r="S770" i="2" s="1"/>
  <c r="T770" i="2"/>
  <c r="R771" i="2"/>
  <c r="S771" i="2" s="1"/>
  <c r="T771" i="2"/>
  <c r="R772" i="2"/>
  <c r="S772" i="2" s="1"/>
  <c r="T772" i="2"/>
  <c r="R773" i="2"/>
  <c r="S773" i="2" s="1"/>
  <c r="T773" i="2"/>
  <c r="R774" i="2"/>
  <c r="S774" i="2" s="1"/>
  <c r="T774" i="2"/>
  <c r="R775" i="2"/>
  <c r="S775" i="2" s="1"/>
  <c r="T775" i="2"/>
  <c r="R776" i="2"/>
  <c r="S776" i="2" s="1"/>
  <c r="T776" i="2"/>
  <c r="R777" i="2"/>
  <c r="S777" i="2" s="1"/>
  <c r="T777" i="2"/>
  <c r="R778" i="2"/>
  <c r="S778" i="2" s="1"/>
  <c r="T778" i="2"/>
  <c r="R779" i="2"/>
  <c r="S779" i="2" s="1"/>
  <c r="T779" i="2"/>
  <c r="R780" i="2"/>
  <c r="S780" i="2" s="1"/>
  <c r="T780" i="2"/>
  <c r="R781" i="2"/>
  <c r="S781" i="2" s="1"/>
  <c r="T781" i="2"/>
  <c r="R782" i="2"/>
  <c r="S782" i="2" s="1"/>
  <c r="T782" i="2"/>
  <c r="R783" i="2"/>
  <c r="S783" i="2" s="1"/>
  <c r="T783" i="2"/>
  <c r="R784" i="2"/>
  <c r="S784" i="2" s="1"/>
  <c r="T784" i="2"/>
  <c r="R785" i="2"/>
  <c r="S785" i="2" s="1"/>
  <c r="T785" i="2"/>
  <c r="R786" i="2"/>
  <c r="S786" i="2" s="1"/>
  <c r="T786" i="2"/>
  <c r="R787" i="2"/>
  <c r="S787" i="2" s="1"/>
  <c r="T787" i="2"/>
  <c r="R788" i="2"/>
  <c r="S788" i="2" s="1"/>
  <c r="T788" i="2"/>
  <c r="R789" i="2"/>
  <c r="S789" i="2" s="1"/>
  <c r="T789" i="2"/>
  <c r="R790" i="2"/>
  <c r="S790" i="2" s="1"/>
  <c r="T790" i="2"/>
  <c r="R791" i="2"/>
  <c r="S791" i="2" s="1"/>
  <c r="T791" i="2"/>
  <c r="R792" i="2"/>
  <c r="S792" i="2" s="1"/>
  <c r="T792" i="2"/>
  <c r="R793" i="2"/>
  <c r="S793" i="2" s="1"/>
  <c r="T793" i="2"/>
  <c r="R794" i="2"/>
  <c r="S794" i="2" s="1"/>
  <c r="T794" i="2"/>
  <c r="R795" i="2"/>
  <c r="S795" i="2" s="1"/>
  <c r="T795" i="2"/>
  <c r="R796" i="2"/>
  <c r="S796" i="2" s="1"/>
  <c r="T796" i="2"/>
  <c r="R797" i="2"/>
  <c r="S797" i="2" s="1"/>
  <c r="T797" i="2"/>
  <c r="R798" i="2"/>
  <c r="S798" i="2" s="1"/>
  <c r="T798" i="2"/>
  <c r="R799" i="2"/>
  <c r="S799" i="2" s="1"/>
  <c r="T799" i="2"/>
  <c r="R800" i="2"/>
  <c r="S800" i="2" s="1"/>
  <c r="T800" i="2"/>
  <c r="R801" i="2"/>
  <c r="S801" i="2" s="1"/>
  <c r="T801" i="2"/>
  <c r="R802" i="2"/>
  <c r="S802" i="2" s="1"/>
  <c r="T802" i="2"/>
  <c r="R803" i="2"/>
  <c r="S803" i="2" s="1"/>
  <c r="T803" i="2"/>
  <c r="R804" i="2"/>
  <c r="S804" i="2" s="1"/>
  <c r="T804" i="2"/>
  <c r="R805" i="2"/>
  <c r="S805" i="2" s="1"/>
  <c r="T805" i="2"/>
  <c r="R806" i="2"/>
  <c r="S806" i="2" s="1"/>
  <c r="T806" i="2"/>
  <c r="R807" i="2"/>
  <c r="S807" i="2" s="1"/>
  <c r="T807" i="2"/>
  <c r="R808" i="2"/>
  <c r="S808" i="2" s="1"/>
  <c r="T808" i="2"/>
  <c r="R809" i="2"/>
  <c r="S809" i="2" s="1"/>
  <c r="T809" i="2"/>
  <c r="R810" i="2"/>
  <c r="S810" i="2" s="1"/>
  <c r="T810" i="2"/>
  <c r="R811" i="2"/>
  <c r="S811" i="2" s="1"/>
  <c r="T811" i="2"/>
  <c r="R812" i="2"/>
  <c r="S812" i="2" s="1"/>
  <c r="T812" i="2"/>
  <c r="R813" i="2"/>
  <c r="S813" i="2" s="1"/>
  <c r="T813" i="2"/>
  <c r="R814" i="2"/>
  <c r="S814" i="2" s="1"/>
  <c r="T814" i="2"/>
  <c r="R815" i="2"/>
  <c r="S815" i="2" s="1"/>
  <c r="T815" i="2"/>
  <c r="R816" i="2"/>
  <c r="S816" i="2" s="1"/>
  <c r="T816" i="2"/>
  <c r="R817" i="2"/>
  <c r="S817" i="2" s="1"/>
  <c r="T817" i="2"/>
  <c r="R818" i="2"/>
  <c r="S818" i="2" s="1"/>
  <c r="T818" i="2"/>
  <c r="R819" i="2"/>
  <c r="S819" i="2" s="1"/>
  <c r="T819" i="2"/>
  <c r="R820" i="2"/>
  <c r="S820" i="2" s="1"/>
  <c r="T820" i="2"/>
  <c r="R821" i="2"/>
  <c r="S821" i="2" s="1"/>
  <c r="T821" i="2"/>
  <c r="R822" i="2"/>
  <c r="S822" i="2" s="1"/>
  <c r="T822" i="2"/>
  <c r="R823" i="2"/>
  <c r="S823" i="2" s="1"/>
  <c r="T823" i="2"/>
  <c r="R824" i="2"/>
  <c r="S824" i="2" s="1"/>
  <c r="T824" i="2"/>
  <c r="R825" i="2"/>
  <c r="S825" i="2" s="1"/>
  <c r="T825" i="2"/>
  <c r="R826" i="2"/>
  <c r="S826" i="2" s="1"/>
  <c r="T826" i="2"/>
  <c r="R827" i="2"/>
  <c r="S827" i="2" s="1"/>
  <c r="T827" i="2"/>
  <c r="R828" i="2"/>
  <c r="S828" i="2" s="1"/>
  <c r="T828" i="2"/>
  <c r="R829" i="2"/>
  <c r="S829" i="2" s="1"/>
  <c r="T829" i="2"/>
  <c r="R830" i="2"/>
  <c r="S830" i="2" s="1"/>
  <c r="T830" i="2"/>
  <c r="R831" i="2"/>
  <c r="S831" i="2" s="1"/>
  <c r="T831" i="2"/>
  <c r="R832" i="2"/>
  <c r="S832" i="2" s="1"/>
  <c r="T832" i="2"/>
  <c r="R833" i="2"/>
  <c r="S833" i="2" s="1"/>
  <c r="T833" i="2"/>
  <c r="R834" i="2"/>
  <c r="S834" i="2" s="1"/>
  <c r="T834" i="2"/>
  <c r="R835" i="2"/>
  <c r="S835" i="2" s="1"/>
  <c r="T835" i="2"/>
  <c r="R836" i="2"/>
  <c r="S836" i="2" s="1"/>
  <c r="T836" i="2"/>
  <c r="R837" i="2"/>
  <c r="S837" i="2" s="1"/>
  <c r="T837" i="2"/>
  <c r="R838" i="2"/>
  <c r="S838" i="2" s="1"/>
  <c r="T838" i="2"/>
  <c r="R839" i="2"/>
  <c r="S839" i="2" s="1"/>
  <c r="T839" i="2"/>
  <c r="R840" i="2"/>
  <c r="S840" i="2" s="1"/>
  <c r="T840" i="2"/>
  <c r="R841" i="2"/>
  <c r="S841" i="2" s="1"/>
  <c r="T841" i="2"/>
  <c r="R842" i="2"/>
  <c r="S842" i="2" s="1"/>
  <c r="T842" i="2"/>
  <c r="R843" i="2"/>
  <c r="S843" i="2" s="1"/>
  <c r="T843" i="2"/>
  <c r="R844" i="2"/>
  <c r="S844" i="2" s="1"/>
  <c r="T844" i="2"/>
  <c r="R845" i="2"/>
  <c r="S845" i="2" s="1"/>
  <c r="T845" i="2"/>
  <c r="R846" i="2"/>
  <c r="S846" i="2" s="1"/>
  <c r="T846" i="2"/>
  <c r="R847" i="2"/>
  <c r="S847" i="2" s="1"/>
  <c r="T847" i="2"/>
  <c r="R848" i="2"/>
  <c r="S848" i="2" s="1"/>
  <c r="T848" i="2"/>
  <c r="R849" i="2"/>
  <c r="S849" i="2" s="1"/>
  <c r="T849" i="2"/>
  <c r="R850" i="2"/>
  <c r="S850" i="2" s="1"/>
  <c r="T850" i="2"/>
  <c r="R851" i="2"/>
  <c r="S851" i="2" s="1"/>
  <c r="T851" i="2"/>
  <c r="R852" i="2"/>
  <c r="S852" i="2" s="1"/>
  <c r="T852" i="2"/>
  <c r="R853" i="2"/>
  <c r="S853" i="2" s="1"/>
  <c r="T853" i="2"/>
  <c r="R854" i="2"/>
  <c r="S854" i="2" s="1"/>
  <c r="T854" i="2"/>
  <c r="R855" i="2"/>
  <c r="S855" i="2" s="1"/>
  <c r="T855" i="2"/>
  <c r="R856" i="2"/>
  <c r="S856" i="2" s="1"/>
  <c r="T856" i="2"/>
  <c r="R857" i="2"/>
  <c r="S857" i="2" s="1"/>
  <c r="T857" i="2"/>
  <c r="R858" i="2"/>
  <c r="S858" i="2" s="1"/>
  <c r="T858" i="2"/>
  <c r="R859" i="2"/>
  <c r="S859" i="2" s="1"/>
  <c r="T859" i="2"/>
  <c r="R860" i="2"/>
  <c r="S860" i="2" s="1"/>
  <c r="T860" i="2"/>
  <c r="R861" i="2"/>
  <c r="S861" i="2" s="1"/>
  <c r="T861" i="2"/>
  <c r="R862" i="2"/>
  <c r="S862" i="2" s="1"/>
  <c r="T862" i="2"/>
  <c r="R863" i="2"/>
  <c r="S863" i="2" s="1"/>
  <c r="T863" i="2"/>
  <c r="R864" i="2"/>
  <c r="S864" i="2" s="1"/>
  <c r="T864" i="2"/>
  <c r="R865" i="2"/>
  <c r="S865" i="2" s="1"/>
  <c r="T865" i="2"/>
  <c r="R866" i="2"/>
  <c r="S866" i="2" s="1"/>
  <c r="T866" i="2"/>
  <c r="R867" i="2"/>
  <c r="S867" i="2" s="1"/>
  <c r="T867" i="2"/>
  <c r="R868" i="2"/>
  <c r="S868" i="2" s="1"/>
  <c r="T868" i="2"/>
  <c r="R869" i="2"/>
  <c r="S869" i="2" s="1"/>
  <c r="T869" i="2"/>
  <c r="R870" i="2"/>
  <c r="S870" i="2" s="1"/>
  <c r="T870" i="2"/>
  <c r="R871" i="2"/>
  <c r="S871" i="2" s="1"/>
  <c r="T871" i="2"/>
  <c r="R872" i="2"/>
  <c r="S872" i="2" s="1"/>
  <c r="T872" i="2"/>
  <c r="R873" i="2"/>
  <c r="S873" i="2" s="1"/>
  <c r="T873" i="2"/>
  <c r="R874" i="2"/>
  <c r="S874" i="2" s="1"/>
  <c r="T874" i="2"/>
  <c r="R875" i="2"/>
  <c r="S875" i="2" s="1"/>
  <c r="T875" i="2"/>
  <c r="R876" i="2"/>
  <c r="S876" i="2" s="1"/>
  <c r="T876" i="2"/>
  <c r="R877" i="2"/>
  <c r="S877" i="2" s="1"/>
  <c r="T877" i="2"/>
  <c r="R878" i="2"/>
  <c r="S878" i="2" s="1"/>
  <c r="T878" i="2"/>
  <c r="R879" i="2"/>
  <c r="S879" i="2" s="1"/>
  <c r="T879" i="2"/>
  <c r="R880" i="2"/>
  <c r="S880" i="2" s="1"/>
  <c r="T880" i="2"/>
  <c r="R881" i="2"/>
  <c r="S881" i="2" s="1"/>
  <c r="T881" i="2"/>
  <c r="R882" i="2"/>
  <c r="S882" i="2" s="1"/>
  <c r="T882" i="2"/>
  <c r="R883" i="2"/>
  <c r="S883" i="2" s="1"/>
  <c r="T883" i="2"/>
  <c r="R884" i="2"/>
  <c r="S884" i="2" s="1"/>
  <c r="T884" i="2"/>
  <c r="R885" i="2"/>
  <c r="S885" i="2" s="1"/>
  <c r="T885" i="2"/>
  <c r="R886" i="2"/>
  <c r="S886" i="2" s="1"/>
  <c r="T886" i="2"/>
  <c r="R887" i="2"/>
  <c r="S887" i="2" s="1"/>
  <c r="T887" i="2"/>
  <c r="R888" i="2"/>
  <c r="S888" i="2" s="1"/>
  <c r="T888" i="2"/>
  <c r="R889" i="2"/>
  <c r="S889" i="2" s="1"/>
  <c r="T889" i="2"/>
  <c r="R890" i="2"/>
  <c r="S890" i="2" s="1"/>
  <c r="T890" i="2"/>
  <c r="R891" i="2"/>
  <c r="S891" i="2" s="1"/>
  <c r="T891" i="2"/>
  <c r="R892" i="2"/>
  <c r="S892" i="2" s="1"/>
  <c r="T892" i="2"/>
  <c r="R893" i="2"/>
  <c r="S893" i="2" s="1"/>
  <c r="T893" i="2"/>
  <c r="R894" i="2"/>
  <c r="S894" i="2" s="1"/>
  <c r="T894" i="2"/>
  <c r="R895" i="2"/>
  <c r="S895" i="2" s="1"/>
  <c r="T895" i="2"/>
  <c r="R896" i="2"/>
  <c r="S896" i="2" s="1"/>
  <c r="T896" i="2"/>
  <c r="R897" i="2"/>
  <c r="S897" i="2" s="1"/>
  <c r="T897" i="2"/>
  <c r="R898" i="2"/>
  <c r="S898" i="2" s="1"/>
  <c r="T898" i="2"/>
  <c r="R899" i="2"/>
  <c r="S899" i="2" s="1"/>
  <c r="T899" i="2"/>
  <c r="R900" i="2"/>
  <c r="S900" i="2" s="1"/>
  <c r="T900" i="2"/>
  <c r="R901" i="2"/>
  <c r="S901" i="2" s="1"/>
  <c r="T901" i="2"/>
  <c r="R902" i="2"/>
  <c r="S902" i="2" s="1"/>
  <c r="T902" i="2"/>
  <c r="R903" i="2"/>
  <c r="S903" i="2" s="1"/>
  <c r="T903" i="2"/>
  <c r="R904" i="2"/>
  <c r="S904" i="2" s="1"/>
  <c r="T904" i="2"/>
  <c r="R905" i="2"/>
  <c r="S905" i="2" s="1"/>
  <c r="T905" i="2"/>
  <c r="R906" i="2"/>
  <c r="S906" i="2" s="1"/>
  <c r="T906" i="2"/>
  <c r="R907" i="2"/>
  <c r="S907" i="2" s="1"/>
  <c r="T907" i="2"/>
  <c r="R908" i="2"/>
  <c r="S908" i="2" s="1"/>
  <c r="T908" i="2"/>
  <c r="R909" i="2"/>
  <c r="S909" i="2" s="1"/>
  <c r="T909" i="2"/>
  <c r="R910" i="2"/>
  <c r="S910" i="2" s="1"/>
  <c r="T910" i="2"/>
  <c r="R911" i="2"/>
  <c r="S911" i="2" s="1"/>
  <c r="T911" i="2"/>
  <c r="R912" i="2"/>
  <c r="S912" i="2" s="1"/>
  <c r="T912" i="2"/>
  <c r="R913" i="2"/>
  <c r="S913" i="2" s="1"/>
  <c r="T913" i="2"/>
  <c r="R914" i="2"/>
  <c r="S914" i="2" s="1"/>
  <c r="T914" i="2"/>
  <c r="R915" i="2"/>
  <c r="S915" i="2" s="1"/>
  <c r="T915" i="2"/>
  <c r="R916" i="2"/>
  <c r="S916" i="2" s="1"/>
  <c r="T916" i="2"/>
  <c r="R917" i="2"/>
  <c r="S917" i="2" s="1"/>
  <c r="T917" i="2"/>
  <c r="R918" i="2"/>
  <c r="S918" i="2" s="1"/>
  <c r="T918" i="2"/>
  <c r="R919" i="2"/>
  <c r="S919" i="2" s="1"/>
  <c r="T919" i="2"/>
  <c r="R920" i="2"/>
  <c r="S920" i="2" s="1"/>
  <c r="T920" i="2"/>
  <c r="R921" i="2"/>
  <c r="S921" i="2" s="1"/>
  <c r="T921" i="2"/>
  <c r="R922" i="2"/>
  <c r="S922" i="2" s="1"/>
  <c r="T922" i="2"/>
  <c r="R923" i="2"/>
  <c r="S923" i="2" s="1"/>
  <c r="T923" i="2"/>
  <c r="R924" i="2"/>
  <c r="S924" i="2" s="1"/>
  <c r="T924" i="2"/>
  <c r="R925" i="2"/>
  <c r="S925" i="2" s="1"/>
  <c r="T925" i="2"/>
  <c r="R926" i="2"/>
  <c r="S926" i="2" s="1"/>
  <c r="T926" i="2"/>
  <c r="R927" i="2"/>
  <c r="S927" i="2" s="1"/>
  <c r="T927" i="2"/>
  <c r="R928" i="2"/>
  <c r="S928" i="2" s="1"/>
  <c r="T928" i="2"/>
  <c r="R929" i="2"/>
  <c r="S929" i="2" s="1"/>
  <c r="T929" i="2"/>
  <c r="R930" i="2"/>
  <c r="S930" i="2" s="1"/>
  <c r="T930" i="2"/>
  <c r="R931" i="2"/>
  <c r="S931" i="2" s="1"/>
  <c r="T931" i="2"/>
  <c r="R932" i="2"/>
  <c r="S932" i="2" s="1"/>
  <c r="T932" i="2"/>
  <c r="R933" i="2"/>
  <c r="S933" i="2" s="1"/>
  <c r="T933" i="2"/>
  <c r="R934" i="2"/>
  <c r="S934" i="2" s="1"/>
  <c r="T934" i="2"/>
  <c r="R935" i="2"/>
  <c r="S935" i="2" s="1"/>
  <c r="T935" i="2"/>
  <c r="R936" i="2"/>
  <c r="S936" i="2" s="1"/>
  <c r="T936" i="2"/>
  <c r="R937" i="2"/>
  <c r="S937" i="2" s="1"/>
  <c r="T937" i="2"/>
  <c r="R938" i="2"/>
  <c r="S938" i="2" s="1"/>
  <c r="T938" i="2"/>
  <c r="R939" i="2"/>
  <c r="S939" i="2" s="1"/>
  <c r="T939" i="2"/>
  <c r="R940" i="2"/>
  <c r="S940" i="2" s="1"/>
  <c r="T940" i="2"/>
  <c r="R941" i="2"/>
  <c r="S941" i="2" s="1"/>
  <c r="T941" i="2"/>
  <c r="R942" i="2"/>
  <c r="S942" i="2" s="1"/>
  <c r="T942" i="2"/>
  <c r="R943" i="2"/>
  <c r="S943" i="2" s="1"/>
  <c r="T943" i="2"/>
  <c r="R944" i="2"/>
  <c r="S944" i="2" s="1"/>
  <c r="T944" i="2"/>
  <c r="R945" i="2"/>
  <c r="S945" i="2" s="1"/>
  <c r="T945" i="2"/>
  <c r="R946" i="2"/>
  <c r="S946" i="2" s="1"/>
  <c r="T946" i="2"/>
  <c r="R947" i="2"/>
  <c r="S947" i="2" s="1"/>
  <c r="T947" i="2"/>
  <c r="R948" i="2"/>
  <c r="S948" i="2" s="1"/>
  <c r="T948" i="2"/>
  <c r="R949" i="2"/>
  <c r="S949" i="2" s="1"/>
  <c r="T949" i="2"/>
  <c r="R950" i="2"/>
  <c r="S950" i="2" s="1"/>
  <c r="T950" i="2"/>
  <c r="R951" i="2"/>
  <c r="S951" i="2" s="1"/>
  <c r="T951" i="2"/>
  <c r="R952" i="2"/>
  <c r="S952" i="2" s="1"/>
  <c r="T952" i="2"/>
  <c r="R953" i="2"/>
  <c r="S953" i="2" s="1"/>
  <c r="T953" i="2"/>
  <c r="R954" i="2"/>
  <c r="S954" i="2" s="1"/>
  <c r="T954" i="2"/>
  <c r="R955" i="2"/>
  <c r="S955" i="2" s="1"/>
  <c r="T955" i="2"/>
  <c r="R956" i="2"/>
  <c r="S956" i="2" s="1"/>
  <c r="T956" i="2"/>
  <c r="R957" i="2"/>
  <c r="S957" i="2" s="1"/>
  <c r="T957" i="2"/>
  <c r="R958" i="2"/>
  <c r="S958" i="2" s="1"/>
  <c r="T958" i="2"/>
  <c r="R959" i="2"/>
  <c r="S959" i="2" s="1"/>
  <c r="T959" i="2"/>
  <c r="R960" i="2"/>
  <c r="S960" i="2" s="1"/>
  <c r="T960" i="2"/>
  <c r="R961" i="2"/>
  <c r="S961" i="2" s="1"/>
  <c r="T961" i="2"/>
  <c r="R962" i="2"/>
  <c r="S962" i="2" s="1"/>
  <c r="T962" i="2"/>
  <c r="R963" i="2"/>
  <c r="S963" i="2" s="1"/>
  <c r="T963" i="2"/>
  <c r="R964" i="2"/>
  <c r="S964" i="2" s="1"/>
  <c r="T964" i="2"/>
  <c r="R965" i="2"/>
  <c r="S965" i="2" s="1"/>
  <c r="T965" i="2"/>
  <c r="R966" i="2"/>
  <c r="S966" i="2" s="1"/>
  <c r="T966" i="2"/>
  <c r="R967" i="2"/>
  <c r="S967" i="2" s="1"/>
  <c r="T967" i="2"/>
  <c r="R968" i="2"/>
  <c r="S968" i="2" s="1"/>
  <c r="T968" i="2"/>
  <c r="R969" i="2"/>
  <c r="S969" i="2" s="1"/>
  <c r="T969" i="2"/>
  <c r="R970" i="2"/>
  <c r="S970" i="2" s="1"/>
  <c r="T970" i="2"/>
  <c r="R971" i="2"/>
  <c r="S971" i="2" s="1"/>
  <c r="T971" i="2"/>
  <c r="R972" i="2"/>
  <c r="S972" i="2" s="1"/>
  <c r="T972" i="2"/>
  <c r="R973" i="2"/>
  <c r="S973" i="2" s="1"/>
  <c r="T973" i="2"/>
  <c r="R974" i="2"/>
  <c r="S974" i="2" s="1"/>
  <c r="T974" i="2"/>
  <c r="R975" i="2"/>
  <c r="S975" i="2" s="1"/>
  <c r="T975" i="2"/>
  <c r="R976" i="2"/>
  <c r="S976" i="2" s="1"/>
  <c r="T976" i="2"/>
  <c r="R977" i="2"/>
  <c r="S977" i="2" s="1"/>
  <c r="T977" i="2"/>
  <c r="R978" i="2"/>
  <c r="S978" i="2" s="1"/>
  <c r="T978" i="2"/>
  <c r="R979" i="2"/>
  <c r="S979" i="2" s="1"/>
  <c r="T979" i="2"/>
  <c r="R980" i="2"/>
  <c r="S980" i="2" s="1"/>
  <c r="T980" i="2"/>
  <c r="R981" i="2"/>
  <c r="S981" i="2" s="1"/>
  <c r="T981" i="2"/>
  <c r="R982" i="2"/>
  <c r="S982" i="2" s="1"/>
  <c r="T982" i="2"/>
  <c r="R983" i="2"/>
  <c r="S983" i="2" s="1"/>
  <c r="T983" i="2"/>
  <c r="R984" i="2"/>
  <c r="S984" i="2" s="1"/>
  <c r="T984" i="2"/>
  <c r="R985" i="2"/>
  <c r="S985" i="2" s="1"/>
  <c r="T985" i="2"/>
  <c r="R986" i="2"/>
  <c r="S986" i="2" s="1"/>
  <c r="T986" i="2"/>
  <c r="R987" i="2"/>
  <c r="S987" i="2" s="1"/>
  <c r="T987" i="2"/>
  <c r="R988" i="2"/>
  <c r="S988" i="2" s="1"/>
  <c r="T988" i="2"/>
  <c r="R989" i="2"/>
  <c r="S989" i="2" s="1"/>
  <c r="T989" i="2"/>
  <c r="R990" i="2"/>
  <c r="S990" i="2" s="1"/>
  <c r="T990" i="2"/>
  <c r="R991" i="2"/>
  <c r="S991" i="2" s="1"/>
  <c r="T991" i="2"/>
  <c r="R992" i="2"/>
  <c r="S992" i="2" s="1"/>
  <c r="T992" i="2"/>
  <c r="R993" i="2"/>
  <c r="S993" i="2" s="1"/>
  <c r="T993" i="2"/>
  <c r="R994" i="2"/>
  <c r="S994" i="2" s="1"/>
  <c r="T994" i="2"/>
  <c r="R995" i="2"/>
  <c r="S995" i="2" s="1"/>
  <c r="T995" i="2"/>
  <c r="R996" i="2"/>
  <c r="S996" i="2" s="1"/>
  <c r="T996" i="2"/>
  <c r="R997" i="2"/>
  <c r="S997" i="2" s="1"/>
  <c r="T997" i="2"/>
  <c r="R998" i="2"/>
  <c r="S998" i="2" s="1"/>
  <c r="T998" i="2"/>
  <c r="R999" i="2"/>
  <c r="S999" i="2" s="1"/>
  <c r="T999" i="2"/>
  <c r="R1000" i="2"/>
  <c r="S1000" i="2" s="1"/>
  <c r="T1000" i="2"/>
  <c r="R1001" i="2"/>
  <c r="S1001" i="2" s="1"/>
  <c r="T1001" i="2"/>
  <c r="R1002" i="2"/>
  <c r="S1002" i="2" s="1"/>
  <c r="T1002" i="2"/>
  <c r="R1003" i="2"/>
  <c r="S1003" i="2" s="1"/>
  <c r="T1003" i="2"/>
  <c r="T4" i="2"/>
  <c r="R4" i="2"/>
  <c r="S4" i="2" s="1"/>
  <c r="P14" i="2"/>
  <c r="P6" i="2"/>
  <c r="Q6" i="2"/>
  <c r="P7" i="2"/>
  <c r="P8" i="2" s="1"/>
  <c r="P9" i="2" s="1"/>
  <c r="P10" i="2" s="1"/>
  <c r="P11" i="2" s="1"/>
  <c r="P12" i="2" s="1"/>
  <c r="P13" i="2" s="1"/>
  <c r="Q7" i="2"/>
  <c r="Q8" i="2"/>
  <c r="Q9" i="2"/>
  <c r="Q10" i="2"/>
  <c r="Q11" i="2"/>
  <c r="Q12" i="2"/>
  <c r="Q13" i="2"/>
  <c r="Q5" i="2"/>
  <c r="P5" i="2"/>
  <c r="Q4" i="2"/>
  <c r="O4" i="2"/>
  <c r="J38" i="2"/>
  <c r="N34" i="2"/>
  <c r="L34" i="2"/>
  <c r="M34" i="2" s="1"/>
  <c r="K34" i="2"/>
  <c r="J22" i="2"/>
  <c r="J18" i="2"/>
  <c r="O8" i="2" s="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80" i="2"/>
  <c r="D281" i="2"/>
  <c r="D282" i="2"/>
  <c r="D283" i="2"/>
  <c r="D284" i="2"/>
  <c r="D285" i="2"/>
  <c r="D286" i="2"/>
  <c r="D287" i="2"/>
  <c r="D288" i="2"/>
  <c r="D289" i="2"/>
  <c r="D290" i="2"/>
  <c r="D291" i="2"/>
  <c r="D292" i="2"/>
  <c r="D293" i="2"/>
  <c r="D294" i="2"/>
  <c r="D295" i="2"/>
  <c r="D296" i="2"/>
  <c r="D297" i="2"/>
  <c r="D298" i="2"/>
  <c r="D299" i="2"/>
  <c r="D300" i="2"/>
  <c r="D301" i="2"/>
  <c r="D302" i="2"/>
  <c r="D303" i="2"/>
  <c r="D304" i="2"/>
  <c r="D305" i="2"/>
  <c r="D306" i="2"/>
  <c r="D307" i="2"/>
  <c r="D308" i="2"/>
  <c r="D309" i="2"/>
  <c r="D310" i="2"/>
  <c r="D311" i="2"/>
  <c r="D312" i="2"/>
  <c r="D313" i="2"/>
  <c r="D314" i="2"/>
  <c r="D315" i="2"/>
  <c r="D316" i="2"/>
  <c r="D317" i="2"/>
  <c r="D318" i="2"/>
  <c r="D319" i="2"/>
  <c r="D320" i="2"/>
  <c r="D321" i="2"/>
  <c r="D322" i="2"/>
  <c r="D323" i="2"/>
  <c r="D324" i="2"/>
  <c r="D325" i="2"/>
  <c r="D326" i="2"/>
  <c r="D327" i="2"/>
  <c r="D328" i="2"/>
  <c r="D329" i="2"/>
  <c r="D330" i="2"/>
  <c r="D331" i="2"/>
  <c r="D332" i="2"/>
  <c r="D333" i="2"/>
  <c r="D334" i="2"/>
  <c r="D335" i="2"/>
  <c r="D336" i="2"/>
  <c r="D337" i="2"/>
  <c r="D338" i="2"/>
  <c r="D339" i="2"/>
  <c r="D340" i="2"/>
  <c r="D341" i="2"/>
  <c r="D342" i="2"/>
  <c r="D343" i="2"/>
  <c r="D344" i="2"/>
  <c r="D345" i="2"/>
  <c r="D346" i="2"/>
  <c r="D347" i="2"/>
  <c r="D348" i="2"/>
  <c r="D349" i="2"/>
  <c r="D350" i="2"/>
  <c r="D351" i="2"/>
  <c r="D352" i="2"/>
  <c r="D353" i="2"/>
  <c r="D354" i="2"/>
  <c r="D355" i="2"/>
  <c r="D356" i="2"/>
  <c r="D357" i="2"/>
  <c r="D358" i="2"/>
  <c r="D359" i="2"/>
  <c r="D360" i="2"/>
  <c r="D361" i="2"/>
  <c r="D362" i="2"/>
  <c r="D363" i="2"/>
  <c r="D364" i="2"/>
  <c r="D365" i="2"/>
  <c r="D366" i="2"/>
  <c r="D367" i="2"/>
  <c r="D368" i="2"/>
  <c r="D369" i="2"/>
  <c r="D370" i="2"/>
  <c r="D371" i="2"/>
  <c r="D372" i="2"/>
  <c r="D373" i="2"/>
  <c r="D374" i="2"/>
  <c r="D375" i="2"/>
  <c r="D376" i="2"/>
  <c r="D377" i="2"/>
  <c r="D378" i="2"/>
  <c r="D379" i="2"/>
  <c r="D380" i="2"/>
  <c r="D381" i="2"/>
  <c r="D382" i="2"/>
  <c r="D383" i="2"/>
  <c r="D384" i="2"/>
  <c r="D385" i="2"/>
  <c r="D386" i="2"/>
  <c r="D387" i="2"/>
  <c r="D388" i="2"/>
  <c r="D389" i="2"/>
  <c r="D390" i="2"/>
  <c r="D391" i="2"/>
  <c r="D392" i="2"/>
  <c r="D393" i="2"/>
  <c r="D394" i="2"/>
  <c r="D395" i="2"/>
  <c r="D396" i="2"/>
  <c r="D397" i="2"/>
  <c r="D398" i="2"/>
  <c r="D399" i="2"/>
  <c r="D400" i="2"/>
  <c r="D401" i="2"/>
  <c r="D402" i="2"/>
  <c r="D403" i="2"/>
  <c r="D404" i="2"/>
  <c r="D405" i="2"/>
  <c r="D406" i="2"/>
  <c r="D407" i="2"/>
  <c r="D408" i="2"/>
  <c r="D409" i="2"/>
  <c r="D410" i="2"/>
  <c r="D411" i="2"/>
  <c r="D412" i="2"/>
  <c r="D413" i="2"/>
  <c r="D414" i="2"/>
  <c r="D415" i="2"/>
  <c r="D416" i="2"/>
  <c r="D417" i="2"/>
  <c r="D418" i="2"/>
  <c r="D419" i="2"/>
  <c r="D420" i="2"/>
  <c r="D421" i="2"/>
  <c r="D422" i="2"/>
  <c r="D423" i="2"/>
  <c r="D424" i="2"/>
  <c r="D425" i="2"/>
  <c r="D426" i="2"/>
  <c r="D427" i="2"/>
  <c r="D428" i="2"/>
  <c r="D429" i="2"/>
  <c r="D430" i="2"/>
  <c r="D431" i="2"/>
  <c r="D432" i="2"/>
  <c r="D433" i="2"/>
  <c r="D434" i="2"/>
  <c r="D435" i="2"/>
  <c r="D436" i="2"/>
  <c r="D437" i="2"/>
  <c r="D438" i="2"/>
  <c r="D439" i="2"/>
  <c r="D440" i="2"/>
  <c r="D441" i="2"/>
  <c r="D442" i="2"/>
  <c r="D443" i="2"/>
  <c r="D444" i="2"/>
  <c r="D445" i="2"/>
  <c r="D446" i="2"/>
  <c r="D447" i="2"/>
  <c r="D448" i="2"/>
  <c r="D449" i="2"/>
  <c r="D450" i="2"/>
  <c r="D451" i="2"/>
  <c r="D452" i="2"/>
  <c r="D453" i="2"/>
  <c r="D454" i="2"/>
  <c r="D455" i="2"/>
  <c r="D456" i="2"/>
  <c r="D457" i="2"/>
  <c r="D458" i="2"/>
  <c r="D459" i="2"/>
  <c r="D460" i="2"/>
  <c r="D461" i="2"/>
  <c r="D462" i="2"/>
  <c r="D463" i="2"/>
  <c r="D464" i="2"/>
  <c r="D465" i="2"/>
  <c r="D466" i="2"/>
  <c r="D467" i="2"/>
  <c r="D468" i="2"/>
  <c r="D469" i="2"/>
  <c r="D470" i="2"/>
  <c r="D471" i="2"/>
  <c r="D472" i="2"/>
  <c r="D473" i="2"/>
  <c r="D474" i="2"/>
  <c r="D475" i="2"/>
  <c r="D476" i="2"/>
  <c r="D477" i="2"/>
  <c r="D478" i="2"/>
  <c r="D479" i="2"/>
  <c r="D480" i="2"/>
  <c r="D481" i="2"/>
  <c r="D482" i="2"/>
  <c r="D483" i="2"/>
  <c r="D484" i="2"/>
  <c r="D485" i="2"/>
  <c r="D486" i="2"/>
  <c r="D487" i="2"/>
  <c r="D488" i="2"/>
  <c r="D489" i="2"/>
  <c r="D490" i="2"/>
  <c r="D491" i="2"/>
  <c r="D492" i="2"/>
  <c r="D493" i="2"/>
  <c r="D494" i="2"/>
  <c r="D495" i="2"/>
  <c r="D496" i="2"/>
  <c r="D497" i="2"/>
  <c r="D498" i="2"/>
  <c r="D499" i="2"/>
  <c r="D500" i="2"/>
  <c r="D501" i="2"/>
  <c r="D502" i="2"/>
  <c r="D503" i="2"/>
  <c r="D504" i="2"/>
  <c r="D505" i="2"/>
  <c r="D506" i="2"/>
  <c r="D507" i="2"/>
  <c r="D508" i="2"/>
  <c r="D509" i="2"/>
  <c r="D510" i="2"/>
  <c r="D511" i="2"/>
  <c r="D512" i="2"/>
  <c r="D513" i="2"/>
  <c r="D514" i="2"/>
  <c r="D515" i="2"/>
  <c r="D516" i="2"/>
  <c r="D517" i="2"/>
  <c r="D518" i="2"/>
  <c r="D519" i="2"/>
  <c r="D520" i="2"/>
  <c r="D521" i="2"/>
  <c r="D522" i="2"/>
  <c r="D523" i="2"/>
  <c r="D524" i="2"/>
  <c r="D525" i="2"/>
  <c r="D526" i="2"/>
  <c r="D527" i="2"/>
  <c r="D528" i="2"/>
  <c r="D529" i="2"/>
  <c r="D530" i="2"/>
  <c r="D531" i="2"/>
  <c r="D532" i="2"/>
  <c r="D533" i="2"/>
  <c r="D534" i="2"/>
  <c r="D535" i="2"/>
  <c r="D536" i="2"/>
  <c r="D537" i="2"/>
  <c r="D538" i="2"/>
  <c r="D539" i="2"/>
  <c r="D540" i="2"/>
  <c r="D541" i="2"/>
  <c r="D542" i="2"/>
  <c r="D543" i="2"/>
  <c r="D544" i="2"/>
  <c r="D545" i="2"/>
  <c r="D546" i="2"/>
  <c r="D547" i="2"/>
  <c r="D548" i="2"/>
  <c r="D549" i="2"/>
  <c r="D550" i="2"/>
  <c r="D551" i="2"/>
  <c r="D552" i="2"/>
  <c r="D553" i="2"/>
  <c r="D554" i="2"/>
  <c r="D555" i="2"/>
  <c r="D556" i="2"/>
  <c r="D557" i="2"/>
  <c r="D558" i="2"/>
  <c r="D559" i="2"/>
  <c r="D560" i="2"/>
  <c r="D561" i="2"/>
  <c r="D562" i="2"/>
  <c r="D563" i="2"/>
  <c r="D564" i="2"/>
  <c r="D565" i="2"/>
  <c r="D566" i="2"/>
  <c r="D567" i="2"/>
  <c r="D568" i="2"/>
  <c r="D569" i="2"/>
  <c r="D570" i="2"/>
  <c r="D571" i="2"/>
  <c r="D572" i="2"/>
  <c r="D573" i="2"/>
  <c r="D574" i="2"/>
  <c r="D575" i="2"/>
  <c r="D576" i="2"/>
  <c r="D577" i="2"/>
  <c r="D578" i="2"/>
  <c r="D579" i="2"/>
  <c r="D580" i="2"/>
  <c r="D581" i="2"/>
  <c r="D582" i="2"/>
  <c r="D583" i="2"/>
  <c r="D584" i="2"/>
  <c r="D585" i="2"/>
  <c r="D586" i="2"/>
  <c r="D587" i="2"/>
  <c r="D588" i="2"/>
  <c r="D589" i="2"/>
  <c r="D590" i="2"/>
  <c r="D591" i="2"/>
  <c r="D592" i="2"/>
  <c r="D593" i="2"/>
  <c r="D594" i="2"/>
  <c r="D595" i="2"/>
  <c r="D596" i="2"/>
  <c r="D597" i="2"/>
  <c r="D598" i="2"/>
  <c r="D599" i="2"/>
  <c r="D600" i="2"/>
  <c r="D601" i="2"/>
  <c r="D602" i="2"/>
  <c r="D603" i="2"/>
  <c r="D604" i="2"/>
  <c r="D605" i="2"/>
  <c r="D606" i="2"/>
  <c r="D607" i="2"/>
  <c r="D608" i="2"/>
  <c r="D609" i="2"/>
  <c r="D610" i="2"/>
  <c r="D611" i="2"/>
  <c r="D612" i="2"/>
  <c r="D613" i="2"/>
  <c r="D614" i="2"/>
  <c r="D615" i="2"/>
  <c r="D616" i="2"/>
  <c r="D617" i="2"/>
  <c r="D618" i="2"/>
  <c r="D619" i="2"/>
  <c r="D620" i="2"/>
  <c r="D621" i="2"/>
  <c r="D622" i="2"/>
  <c r="D623" i="2"/>
  <c r="D624" i="2"/>
  <c r="D625" i="2"/>
  <c r="D626" i="2"/>
  <c r="D627" i="2"/>
  <c r="D628" i="2"/>
  <c r="D629" i="2"/>
  <c r="D630" i="2"/>
  <c r="D631" i="2"/>
  <c r="D632" i="2"/>
  <c r="D633" i="2"/>
  <c r="D634" i="2"/>
  <c r="D635" i="2"/>
  <c r="D636" i="2"/>
  <c r="D637" i="2"/>
  <c r="D638" i="2"/>
  <c r="D639" i="2"/>
  <c r="D640" i="2"/>
  <c r="D641" i="2"/>
  <c r="D642" i="2"/>
  <c r="D643" i="2"/>
  <c r="D644" i="2"/>
  <c r="D645" i="2"/>
  <c r="D646" i="2"/>
  <c r="D647" i="2"/>
  <c r="D648" i="2"/>
  <c r="D649" i="2"/>
  <c r="D650" i="2"/>
  <c r="D651" i="2"/>
  <c r="D652" i="2"/>
  <c r="D653" i="2"/>
  <c r="D654" i="2"/>
  <c r="D655" i="2"/>
  <c r="D656" i="2"/>
  <c r="D657" i="2"/>
  <c r="D658" i="2"/>
  <c r="D659" i="2"/>
  <c r="D660" i="2"/>
  <c r="D661" i="2"/>
  <c r="D662" i="2"/>
  <c r="D663" i="2"/>
  <c r="D664" i="2"/>
  <c r="D665" i="2"/>
  <c r="D666" i="2"/>
  <c r="D667" i="2"/>
  <c r="D668" i="2"/>
  <c r="D669" i="2"/>
  <c r="D670" i="2"/>
  <c r="D671" i="2"/>
  <c r="D672" i="2"/>
  <c r="D673" i="2"/>
  <c r="D674" i="2"/>
  <c r="D675" i="2"/>
  <c r="D676" i="2"/>
  <c r="D677" i="2"/>
  <c r="D678" i="2"/>
  <c r="D679" i="2"/>
  <c r="D680" i="2"/>
  <c r="D681" i="2"/>
  <c r="D682" i="2"/>
  <c r="D683" i="2"/>
  <c r="D684" i="2"/>
  <c r="D685" i="2"/>
  <c r="D686" i="2"/>
  <c r="D687" i="2"/>
  <c r="D688" i="2"/>
  <c r="D689" i="2"/>
  <c r="D690" i="2"/>
  <c r="D691" i="2"/>
  <c r="D692" i="2"/>
  <c r="D693" i="2"/>
  <c r="D694" i="2"/>
  <c r="D695" i="2"/>
  <c r="D696" i="2"/>
  <c r="D697" i="2"/>
  <c r="D698" i="2"/>
  <c r="D699" i="2"/>
  <c r="D700" i="2"/>
  <c r="D701" i="2"/>
  <c r="D702" i="2"/>
  <c r="D2" i="2"/>
  <c r="G3" i="2" s="1"/>
  <c r="B703" i="2"/>
  <c r="D703" i="1"/>
  <c r="U876" i="2" l="1"/>
  <c r="I34" i="2"/>
  <c r="J34" i="2" s="1"/>
  <c r="I38" i="2" s="1"/>
  <c r="K38" i="2"/>
  <c r="U178" i="2"/>
  <c r="U900" i="2"/>
  <c r="U880" i="2"/>
  <c r="U878" i="2"/>
  <c r="U508" i="2"/>
  <c r="U657" i="2"/>
  <c r="U456" i="2"/>
  <c r="U448" i="2"/>
  <c r="U412" i="2"/>
  <c r="U489" i="2"/>
  <c r="U473" i="2"/>
  <c r="K29" i="2"/>
  <c r="L30" i="2"/>
  <c r="L28" i="2"/>
  <c r="K28" i="2"/>
  <c r="L29" i="2"/>
  <c r="K30" i="2"/>
  <c r="U529" i="2"/>
  <c r="U492" i="2"/>
  <c r="U457" i="2"/>
  <c r="U893" i="2"/>
  <c r="U885" i="2"/>
  <c r="U877" i="2"/>
  <c r="U513" i="2"/>
  <c r="U505" i="2"/>
  <c r="U480" i="2"/>
  <c r="U476" i="2"/>
  <c r="U474" i="2"/>
  <c r="U472" i="2"/>
  <c r="U419" i="2"/>
  <c r="U415" i="2"/>
  <c r="U413" i="2"/>
  <c r="U411" i="2"/>
  <c r="U360" i="2"/>
  <c r="U804" i="2"/>
  <c r="U780" i="2"/>
  <c r="U565" i="2"/>
  <c r="U521" i="2"/>
  <c r="U392" i="2"/>
  <c r="U720" i="2"/>
  <c r="U688" i="2"/>
  <c r="U664" i="2"/>
  <c r="U660" i="2"/>
  <c r="U658" i="2"/>
  <c r="U656" i="2"/>
  <c r="U769" i="2"/>
  <c r="U584" i="2"/>
  <c r="U560" i="2"/>
  <c r="U558" i="2"/>
  <c r="U556" i="2"/>
  <c r="U552" i="2"/>
  <c r="U536" i="2"/>
  <c r="U524" i="2"/>
  <c r="U497" i="2"/>
  <c r="U464" i="2"/>
  <c r="U460" i="2"/>
  <c r="U458" i="2"/>
  <c r="U389" i="2"/>
  <c r="U210" i="2"/>
  <c r="U194" i="2"/>
  <c r="U190" i="2"/>
  <c r="U186" i="2"/>
  <c r="U182" i="2"/>
  <c r="U728" i="2"/>
  <c r="U724" i="2"/>
  <c r="U722" i="2"/>
  <c r="U593" i="2"/>
  <c r="U545" i="2"/>
  <c r="U537" i="2"/>
  <c r="U534" i="2"/>
  <c r="U500" i="2"/>
  <c r="U481" i="2"/>
  <c r="U468" i="2"/>
  <c r="U466" i="2"/>
  <c r="U449" i="2"/>
  <c r="U400" i="2"/>
  <c r="U348" i="2"/>
  <c r="U131" i="2"/>
  <c r="U957" i="2"/>
  <c r="U820" i="2"/>
  <c r="U816" i="2"/>
  <c r="U814" i="2"/>
  <c r="U812" i="2"/>
  <c r="U808" i="2"/>
  <c r="U806" i="2"/>
  <c r="U624" i="2"/>
  <c r="U608" i="2"/>
  <c r="U600" i="2"/>
  <c r="U592" i="2"/>
  <c r="U586" i="2"/>
  <c r="U548" i="2"/>
  <c r="U535" i="2"/>
  <c r="U516" i="2"/>
  <c r="U484" i="2"/>
  <c r="U465" i="2"/>
  <c r="U452" i="2"/>
  <c r="U450" i="2"/>
  <c r="U405" i="2"/>
  <c r="U399" i="2"/>
  <c r="U376" i="2"/>
  <c r="U349" i="2"/>
  <c r="U988" i="2"/>
  <c r="U976" i="2"/>
  <c r="U974" i="2"/>
  <c r="U972" i="2"/>
  <c r="U852" i="2"/>
  <c r="U848" i="2"/>
  <c r="U789" i="2"/>
  <c r="U752" i="2"/>
  <c r="U689" i="2"/>
  <c r="U632" i="2"/>
  <c r="U628" i="2"/>
  <c r="U626" i="2"/>
  <c r="U571" i="2"/>
  <c r="U569" i="2"/>
  <c r="U553" i="2"/>
  <c r="U550" i="2"/>
  <c r="U544" i="2"/>
  <c r="U542" i="2"/>
  <c r="U540" i="2"/>
  <c r="U532" i="2"/>
  <c r="U525" i="2"/>
  <c r="U518" i="2"/>
  <c r="U509" i="2"/>
  <c r="U502" i="2"/>
  <c r="U493" i="2"/>
  <c r="U486" i="2"/>
  <c r="U477" i="2"/>
  <c r="U470" i="2"/>
  <c r="U461" i="2"/>
  <c r="U454" i="2"/>
  <c r="U445" i="2"/>
  <c r="U443" i="2"/>
  <c r="U441" i="2"/>
  <c r="U439" i="2"/>
  <c r="U437" i="2"/>
  <c r="U435" i="2"/>
  <c r="U433" i="2"/>
  <c r="U431" i="2"/>
  <c r="U429" i="2"/>
  <c r="U427" i="2"/>
  <c r="U425" i="2"/>
  <c r="U423" i="2"/>
  <c r="U421" i="2"/>
  <c r="U408" i="2"/>
  <c r="U380" i="2"/>
  <c r="U367" i="2"/>
  <c r="U281" i="2"/>
  <c r="U273" i="2"/>
  <c r="U269" i="2"/>
  <c r="U267" i="2"/>
  <c r="U259" i="2"/>
  <c r="U940" i="2"/>
  <c r="U912" i="2"/>
  <c r="U910" i="2"/>
  <c r="U908" i="2"/>
  <c r="U904" i="2"/>
  <c r="U902" i="2"/>
  <c r="U788" i="2"/>
  <c r="U784" i="2"/>
  <c r="U782" i="2"/>
  <c r="U696" i="2"/>
  <c r="U692" i="2"/>
  <c r="U690" i="2"/>
  <c r="U625" i="2"/>
  <c r="U566" i="2"/>
  <c r="U551" i="2"/>
  <c r="U526" i="2"/>
  <c r="U517" i="2"/>
  <c r="U510" i="2"/>
  <c r="U501" i="2"/>
  <c r="U494" i="2"/>
  <c r="U485" i="2"/>
  <c r="U478" i="2"/>
  <c r="U469" i="2"/>
  <c r="U462" i="2"/>
  <c r="U453" i="2"/>
  <c r="U444" i="2"/>
  <c r="U442" i="2"/>
  <c r="U440" i="2"/>
  <c r="U438" i="2"/>
  <c r="U436" i="2"/>
  <c r="U434" i="2"/>
  <c r="U432" i="2"/>
  <c r="U430" i="2"/>
  <c r="U428" i="2"/>
  <c r="U426" i="2"/>
  <c r="U424" i="2"/>
  <c r="U420" i="2"/>
  <c r="U381" i="2"/>
  <c r="U379" i="2"/>
  <c r="U368" i="2"/>
  <c r="U357" i="2"/>
  <c r="U868" i="2"/>
  <c r="U837" i="2"/>
  <c r="U829" i="2"/>
  <c r="U760" i="2"/>
  <c r="U756" i="2"/>
  <c r="U754" i="2"/>
  <c r="U737" i="2"/>
  <c r="U673" i="2"/>
  <c r="U609" i="2"/>
  <c r="U557" i="2"/>
  <c r="U554" i="2"/>
  <c r="U541" i="2"/>
  <c r="U538" i="2"/>
  <c r="U528" i="2"/>
  <c r="U520" i="2"/>
  <c r="U512" i="2"/>
  <c r="U504" i="2"/>
  <c r="U496" i="2"/>
  <c r="U488" i="2"/>
  <c r="U396" i="2"/>
  <c r="U363" i="2"/>
  <c r="U351" i="2"/>
  <c r="U227" i="2"/>
  <c r="U162" i="2"/>
  <c r="U158" i="2"/>
  <c r="U156" i="2"/>
  <c r="U154" i="2"/>
  <c r="U150" i="2"/>
  <c r="U148" i="2"/>
  <c r="U146" i="2"/>
  <c r="U844" i="2"/>
  <c r="U585" i="2"/>
  <c r="U373" i="2"/>
  <c r="U347" i="2"/>
  <c r="U345" i="2"/>
  <c r="U343" i="2"/>
  <c r="U341" i="2"/>
  <c r="U339" i="2"/>
  <c r="U337" i="2"/>
  <c r="U335" i="2"/>
  <c r="U301" i="2"/>
  <c r="U299" i="2"/>
  <c r="U297" i="2"/>
  <c r="U274" i="2"/>
  <c r="U258" i="2"/>
  <c r="U250" i="2"/>
  <c r="U246" i="2"/>
  <c r="U242" i="2"/>
  <c r="U195" i="2"/>
  <c r="U130" i="2"/>
  <c r="U126" i="2"/>
  <c r="U124" i="2"/>
  <c r="U122" i="2"/>
  <c r="U93" i="2"/>
  <c r="U91" i="2"/>
  <c r="U89" i="2"/>
  <c r="U87" i="2"/>
  <c r="U85" i="2"/>
  <c r="U83" i="2"/>
  <c r="U81" i="2"/>
  <c r="U79" i="2"/>
  <c r="U77" i="2"/>
  <c r="U75" i="2"/>
  <c r="U73" i="2"/>
  <c r="U71" i="2"/>
  <c r="U69" i="2"/>
  <c r="U67" i="2"/>
  <c r="U65" i="2"/>
  <c r="U63" i="2"/>
  <c r="U61" i="2"/>
  <c r="U59" i="2"/>
  <c r="U57" i="2"/>
  <c r="U55" i="2"/>
  <c r="U53" i="2"/>
  <c r="U51" i="2"/>
  <c r="U49" i="2"/>
  <c r="U47" i="2"/>
  <c r="U45" i="2"/>
  <c r="U43" i="2"/>
  <c r="U41" i="2"/>
  <c r="U39" i="2"/>
  <c r="U37" i="2"/>
  <c r="U35" i="2"/>
  <c r="U33" i="2"/>
  <c r="U31" i="2"/>
  <c r="U29" i="2"/>
  <c r="U27" i="2"/>
  <c r="U25" i="2"/>
  <c r="U23" i="2"/>
  <c r="U21" i="2"/>
  <c r="U19" i="2"/>
  <c r="U17" i="2"/>
  <c r="U15" i="2"/>
  <c r="U13" i="2"/>
  <c r="U11" i="2"/>
  <c r="U9" i="2"/>
  <c r="U7" i="2"/>
  <c r="U5" i="2"/>
  <c r="U846" i="2"/>
  <c r="U992" i="2"/>
  <c r="U990" i="2"/>
  <c r="U948" i="2"/>
  <c r="U944" i="2"/>
  <c r="U942" i="2"/>
  <c r="U925" i="2"/>
  <c r="U861" i="2"/>
  <c r="U797" i="2"/>
  <c r="U705" i="2"/>
  <c r="U641" i="2"/>
  <c r="U612" i="2"/>
  <c r="U610" i="2"/>
  <c r="U549" i="2"/>
  <c r="U546" i="2"/>
  <c r="U533" i="2"/>
  <c r="U527" i="2"/>
  <c r="U519" i="2"/>
  <c r="U511" i="2"/>
  <c r="U503" i="2"/>
  <c r="U495" i="2"/>
  <c r="U487" i="2"/>
  <c r="U416" i="2"/>
  <c r="U395" i="2"/>
  <c r="U383" i="2"/>
  <c r="U364" i="2"/>
  <c r="U289" i="2"/>
  <c r="U285" i="2"/>
  <c r="U283" i="2"/>
  <c r="U226" i="2"/>
  <c r="U222" i="2"/>
  <c r="U218" i="2"/>
  <c r="U214" i="2"/>
  <c r="U163" i="2"/>
  <c r="U932" i="2"/>
  <c r="U917" i="2"/>
  <c r="U909" i="2"/>
  <c r="U896" i="2"/>
  <c r="U894" i="2"/>
  <c r="U892" i="2"/>
  <c r="U821" i="2"/>
  <c r="U708" i="2"/>
  <c r="U644" i="2"/>
  <c r="U576" i="2"/>
  <c r="U547" i="2"/>
  <c r="U531" i="2"/>
  <c r="U980" i="2"/>
  <c r="U964" i="2"/>
  <c r="U949" i="2"/>
  <c r="U926" i="2"/>
  <c r="U884" i="2"/>
  <c r="U840" i="2"/>
  <c r="U559" i="2"/>
  <c r="U543" i="2"/>
  <c r="U936" i="2"/>
  <c r="U934" i="2"/>
  <c r="U968" i="2"/>
  <c r="U966" i="2"/>
  <c r="U941" i="2"/>
  <c r="U928" i="2"/>
  <c r="U924" i="2"/>
  <c r="U981" i="2"/>
  <c r="U973" i="2"/>
  <c r="U960" i="2"/>
  <c r="U958" i="2"/>
  <c r="U956" i="2"/>
  <c r="U916" i="2"/>
  <c r="U872" i="2"/>
  <c r="U870" i="2"/>
  <c r="U853" i="2"/>
  <c r="U776" i="2"/>
  <c r="U774" i="2"/>
  <c r="U772" i="2"/>
  <c r="U676" i="2"/>
  <c r="U616" i="2"/>
  <c r="U555" i="2"/>
  <c r="U539" i="2"/>
  <c r="U765" i="2"/>
  <c r="U761" i="2"/>
  <c r="U746" i="2"/>
  <c r="U744" i="2"/>
  <c r="U742" i="2"/>
  <c r="U740" i="2"/>
  <c r="U733" i="2"/>
  <c r="U729" i="2"/>
  <c r="U714" i="2"/>
  <c r="U712" i="2"/>
  <c r="U710" i="2"/>
  <c r="U701" i="2"/>
  <c r="U697" i="2"/>
  <c r="U682" i="2"/>
  <c r="U680" i="2"/>
  <c r="U678" i="2"/>
  <c r="U669" i="2"/>
  <c r="U665" i="2"/>
  <c r="U650" i="2"/>
  <c r="U648" i="2"/>
  <c r="U646" i="2"/>
  <c r="U637" i="2"/>
  <c r="U633" i="2"/>
  <c r="U618" i="2"/>
  <c r="U601" i="2"/>
  <c r="U580" i="2"/>
  <c r="U578" i="2"/>
  <c r="U562" i="2"/>
  <c r="U522" i="2"/>
  <c r="U515" i="2"/>
  <c r="U506" i="2"/>
  <c r="U499" i="2"/>
  <c r="U490" i="2"/>
  <c r="U483" i="2"/>
  <c r="U475" i="2"/>
  <c r="U467" i="2"/>
  <c r="U459" i="2"/>
  <c r="U451" i="2"/>
  <c r="U446" i="2"/>
  <c r="U417" i="2"/>
  <c r="U384" i="2"/>
  <c r="U365" i="2"/>
  <c r="U862" i="2"/>
  <c r="U832" i="2"/>
  <c r="U798" i="2"/>
  <c r="U781" i="2"/>
  <c r="U864" i="2"/>
  <c r="U860" i="2"/>
  <c r="U845" i="2"/>
  <c r="U813" i="2"/>
  <c r="U800" i="2"/>
  <c r="U796" i="2"/>
  <c r="U753" i="2"/>
  <c r="U721" i="2"/>
  <c r="U4" i="2"/>
  <c r="U997" i="2"/>
  <c r="U984" i="2"/>
  <c r="U982" i="2"/>
  <c r="U965" i="2"/>
  <c r="U952" i="2"/>
  <c r="U950" i="2"/>
  <c r="U933" i="2"/>
  <c r="U920" i="2"/>
  <c r="U918" i="2"/>
  <c r="U901" i="2"/>
  <c r="U888" i="2"/>
  <c r="U886" i="2"/>
  <c r="U869" i="2"/>
  <c r="U856" i="2"/>
  <c r="U854" i="2"/>
  <c r="U824" i="2"/>
  <c r="U822" i="2"/>
  <c r="U805" i="2"/>
  <c r="U792" i="2"/>
  <c r="U790" i="2"/>
  <c r="U773" i="2"/>
  <c r="U764" i="2"/>
  <c r="U762" i="2"/>
  <c r="U732" i="2"/>
  <c r="U730" i="2"/>
  <c r="U700" i="2"/>
  <c r="U698" i="2"/>
  <c r="U668" i="2"/>
  <c r="U666" i="2"/>
  <c r="U636" i="2"/>
  <c r="U634" i="2"/>
  <c r="U617" i="2"/>
  <c r="U602" i="2"/>
  <c r="U561" i="2"/>
  <c r="U530" i="2"/>
  <c r="U523" i="2"/>
  <c r="U514" i="2"/>
  <c r="U507" i="2"/>
  <c r="U498" i="2"/>
  <c r="U491" i="2"/>
  <c r="U482" i="2"/>
  <c r="U479" i="2"/>
  <c r="U471" i="2"/>
  <c r="U463" i="2"/>
  <c r="U455" i="2"/>
  <c r="U447" i="2"/>
  <c r="U397" i="2"/>
  <c r="U352" i="2"/>
  <c r="U118" i="2"/>
  <c r="U116" i="2"/>
  <c r="U114" i="2"/>
  <c r="U103" i="2"/>
  <c r="U101" i="2"/>
  <c r="U94" i="2"/>
  <c r="U596" i="2"/>
  <c r="U594" i="2"/>
  <c r="U577" i="2"/>
  <c r="U570" i="2"/>
  <c r="U563" i="2"/>
  <c r="U418" i="2"/>
  <c r="U407" i="2"/>
  <c r="U404" i="2"/>
  <c r="U387" i="2"/>
  <c r="U375" i="2"/>
  <c r="U372" i="2"/>
  <c r="U355" i="2"/>
  <c r="U203" i="2"/>
  <c r="U139" i="2"/>
  <c r="U422" i="2"/>
  <c r="U414" i="2"/>
  <c r="U403" i="2"/>
  <c r="U391" i="2"/>
  <c r="U388" i="2"/>
  <c r="U371" i="2"/>
  <c r="U359" i="2"/>
  <c r="U356" i="2"/>
  <c r="U235" i="2"/>
  <c r="U171" i="2"/>
  <c r="U107" i="2"/>
  <c r="U98" i="2"/>
  <c r="U1002" i="2"/>
  <c r="U1000" i="2"/>
  <c r="U993" i="2"/>
  <c r="U986" i="2"/>
  <c r="U977" i="2"/>
  <c r="U970" i="2"/>
  <c r="U961" i="2"/>
  <c r="U954" i="2"/>
  <c r="U945" i="2"/>
  <c r="U938" i="2"/>
  <c r="U929" i="2"/>
  <c r="U922" i="2"/>
  <c r="U913" i="2"/>
  <c r="U906" i="2"/>
  <c r="U897" i="2"/>
  <c r="U890" i="2"/>
  <c r="U881" i="2"/>
  <c r="U874" i="2"/>
  <c r="U865" i="2"/>
  <c r="U858" i="2"/>
  <c r="U849" i="2"/>
  <c r="U842" i="2"/>
  <c r="U833" i="2"/>
  <c r="U826" i="2"/>
  <c r="U817" i="2"/>
  <c r="U810" i="2"/>
  <c r="U801" i="2"/>
  <c r="U794" i="2"/>
  <c r="U785" i="2"/>
  <c r="U778" i="2"/>
  <c r="U758" i="2"/>
  <c r="U749" i="2"/>
  <c r="U745" i="2"/>
  <c r="U738" i="2"/>
  <c r="U736" i="2"/>
  <c r="U716" i="2"/>
  <c r="U694" i="2"/>
  <c r="U685" i="2"/>
  <c r="U681" i="2"/>
  <c r="U674" i="2"/>
  <c r="U672" i="2"/>
  <c r="U652" i="2"/>
  <c r="U630" i="2"/>
  <c r="U621" i="2"/>
  <c r="U604" i="2"/>
  <c r="U572" i="2"/>
  <c r="U567" i="2"/>
  <c r="U996" i="2"/>
  <c r="U998" i="2"/>
  <c r="U989" i="2"/>
  <c r="U1001" i="2"/>
  <c r="U994" i="2"/>
  <c r="U985" i="2"/>
  <c r="U978" i="2"/>
  <c r="U969" i="2"/>
  <c r="U962" i="2"/>
  <c r="U953" i="2"/>
  <c r="U946" i="2"/>
  <c r="U937" i="2"/>
  <c r="U930" i="2"/>
  <c r="U921" i="2"/>
  <c r="U914" i="2"/>
  <c r="U905" i="2"/>
  <c r="U898" i="2"/>
  <c r="U889" i="2"/>
  <c r="U882" i="2"/>
  <c r="U873" i="2"/>
  <c r="U866" i="2"/>
  <c r="U857" i="2"/>
  <c r="U850" i="2"/>
  <c r="U841" i="2"/>
  <c r="U834" i="2"/>
  <c r="U825" i="2"/>
  <c r="U818" i="2"/>
  <c r="U809" i="2"/>
  <c r="U802" i="2"/>
  <c r="U793" i="2"/>
  <c r="U786" i="2"/>
  <c r="U777" i="2"/>
  <c r="U770" i="2"/>
  <c r="U768" i="2"/>
  <c r="U748" i="2"/>
  <c r="U726" i="2"/>
  <c r="U717" i="2"/>
  <c r="U713" i="2"/>
  <c r="U706" i="2"/>
  <c r="U704" i="2"/>
  <c r="U684" i="2"/>
  <c r="U662" i="2"/>
  <c r="U653" i="2"/>
  <c r="U649" i="2"/>
  <c r="U642" i="2"/>
  <c r="U640" i="2"/>
  <c r="U620" i="2"/>
  <c r="U588" i="2"/>
  <c r="U614" i="2"/>
  <c r="U605" i="2"/>
  <c r="U598" i="2"/>
  <c r="U589" i="2"/>
  <c r="U582" i="2"/>
  <c r="U573" i="2"/>
  <c r="U564" i="2"/>
  <c r="U409" i="2"/>
  <c r="U393" i="2"/>
  <c r="U377" i="2"/>
  <c r="U361" i="2"/>
  <c r="U766" i="2"/>
  <c r="U757" i="2"/>
  <c r="U750" i="2"/>
  <c r="U741" i="2"/>
  <c r="U734" i="2"/>
  <c r="U725" i="2"/>
  <c r="U718" i="2"/>
  <c r="U709" i="2"/>
  <c r="U702" i="2"/>
  <c r="U693" i="2"/>
  <c r="U686" i="2"/>
  <c r="U677" i="2"/>
  <c r="U670" i="2"/>
  <c r="U661" i="2"/>
  <c r="U654" i="2"/>
  <c r="U645" i="2"/>
  <c r="U638" i="2"/>
  <c r="U629" i="2"/>
  <c r="U622" i="2"/>
  <c r="U613" i="2"/>
  <c r="U606" i="2"/>
  <c r="U597" i="2"/>
  <c r="U590" i="2"/>
  <c r="U581" i="2"/>
  <c r="U574" i="2"/>
  <c r="U568" i="2"/>
  <c r="U401" i="2"/>
  <c r="U385" i="2"/>
  <c r="U369" i="2"/>
  <c r="U353" i="2"/>
  <c r="U410" i="2"/>
  <c r="U406" i="2"/>
  <c r="U402" i="2"/>
  <c r="U398" i="2"/>
  <c r="U394" i="2"/>
  <c r="U390" i="2"/>
  <c r="U386" i="2"/>
  <c r="U382" i="2"/>
  <c r="U378" i="2"/>
  <c r="U374" i="2"/>
  <c r="U370" i="2"/>
  <c r="U366" i="2"/>
  <c r="U362" i="2"/>
  <c r="U358" i="2"/>
  <c r="U354" i="2"/>
  <c r="U350" i="2"/>
  <c r="U346" i="2"/>
  <c r="U344" i="2"/>
  <c r="U342" i="2"/>
  <c r="U340" i="2"/>
  <c r="U338" i="2"/>
  <c r="U336" i="2"/>
  <c r="U334" i="2"/>
  <c r="U332" i="2"/>
  <c r="U330" i="2"/>
  <c r="U328" i="2"/>
  <c r="U326" i="2"/>
  <c r="U324" i="2"/>
  <c r="U322" i="2"/>
  <c r="U320" i="2"/>
  <c r="U318" i="2"/>
  <c r="U316" i="2"/>
  <c r="U314" i="2"/>
  <c r="U312" i="2"/>
  <c r="U310" i="2"/>
  <c r="U308" i="2"/>
  <c r="U306" i="2"/>
  <c r="U304" i="2"/>
  <c r="U295" i="2"/>
  <c r="U293" i="2"/>
  <c r="U279" i="2"/>
  <c r="U277" i="2"/>
  <c r="U251" i="2"/>
  <c r="U238" i="2"/>
  <c r="U234" i="2"/>
  <c r="U219" i="2"/>
  <c r="U206" i="2"/>
  <c r="U202" i="2"/>
  <c r="U187" i="2"/>
  <c r="U174" i="2"/>
  <c r="U170" i="2"/>
  <c r="U155" i="2"/>
  <c r="U142" i="2"/>
  <c r="U140" i="2"/>
  <c r="U138" i="2"/>
  <c r="U123" i="2"/>
  <c r="U110" i="2"/>
  <c r="U108" i="2"/>
  <c r="U106" i="2"/>
  <c r="U99" i="2"/>
  <c r="U97" i="2"/>
  <c r="U90" i="2"/>
  <c r="U52" i="2"/>
  <c r="U50" i="2"/>
  <c r="U48" i="2"/>
  <c r="U46" i="2"/>
  <c r="U44" i="2"/>
  <c r="U42" i="2"/>
  <c r="U40" i="2"/>
  <c r="U38" i="2"/>
  <c r="U36" i="2"/>
  <c r="U34" i="2"/>
  <c r="U32" i="2"/>
  <c r="U30" i="2"/>
  <c r="U243" i="2"/>
  <c r="U230" i="2"/>
  <c r="U211" i="2"/>
  <c r="U198" i="2"/>
  <c r="U179" i="2"/>
  <c r="U166" i="2"/>
  <c r="U164" i="2"/>
  <c r="U147" i="2"/>
  <c r="U134" i="2"/>
  <c r="U132" i="2"/>
  <c r="U115" i="2"/>
  <c r="U102" i="2"/>
  <c r="U95" i="2"/>
  <c r="U836" i="2"/>
  <c r="U828" i="2"/>
  <c r="U835" i="2"/>
  <c r="U827" i="2"/>
  <c r="U291" i="2"/>
  <c r="U275" i="2"/>
  <c r="U333" i="2"/>
  <c r="U331" i="2"/>
  <c r="U329" i="2"/>
  <c r="U327" i="2"/>
  <c r="U325" i="2"/>
  <c r="U323" i="2"/>
  <c r="U321" i="2"/>
  <c r="U319" i="2"/>
  <c r="U317" i="2"/>
  <c r="U315" i="2"/>
  <c r="U313" i="2"/>
  <c r="U311" i="2"/>
  <c r="U309" i="2"/>
  <c r="U307" i="2"/>
  <c r="U305" i="2"/>
  <c r="U303" i="2"/>
  <c r="U287" i="2"/>
  <c r="U271" i="2"/>
  <c r="U254" i="2"/>
  <c r="U296" i="2"/>
  <c r="U288" i="2"/>
  <c r="U280" i="2"/>
  <c r="U272" i="2"/>
  <c r="U256" i="2"/>
  <c r="U247" i="2"/>
  <c r="U240" i="2"/>
  <c r="U231" i="2"/>
  <c r="U224" i="2"/>
  <c r="U215" i="2"/>
  <c r="U208" i="2"/>
  <c r="U199" i="2"/>
  <c r="U192" i="2"/>
  <c r="U183" i="2"/>
  <c r="U176" i="2"/>
  <c r="U167" i="2"/>
  <c r="U160" i="2"/>
  <c r="U151" i="2"/>
  <c r="U144" i="2"/>
  <c r="U135" i="2"/>
  <c r="U128" i="2"/>
  <c r="U119" i="2"/>
  <c r="U112" i="2"/>
  <c r="U100" i="2"/>
  <c r="U92" i="2"/>
  <c r="U300" i="2"/>
  <c r="U284" i="2"/>
  <c r="U268" i="2"/>
  <c r="U255" i="2"/>
  <c r="U248" i="2"/>
  <c r="U239" i="2"/>
  <c r="U232" i="2"/>
  <c r="U223" i="2"/>
  <c r="U216" i="2"/>
  <c r="U207" i="2"/>
  <c r="U200" i="2"/>
  <c r="U191" i="2"/>
  <c r="U184" i="2"/>
  <c r="U175" i="2"/>
  <c r="U168" i="2"/>
  <c r="U159" i="2"/>
  <c r="U152" i="2"/>
  <c r="U143" i="2"/>
  <c r="U136" i="2"/>
  <c r="U127" i="2"/>
  <c r="U120" i="2"/>
  <c r="U111" i="2"/>
  <c r="U104" i="2"/>
  <c r="U96" i="2"/>
  <c r="U1003" i="2"/>
  <c r="U995" i="2"/>
  <c r="U987" i="2"/>
  <c r="U979" i="2"/>
  <c r="U971" i="2"/>
  <c r="U963" i="2"/>
  <c r="U955" i="2"/>
  <c r="U947" i="2"/>
  <c r="U939" i="2"/>
  <c r="U931" i="2"/>
  <c r="U923" i="2"/>
  <c r="U915" i="2"/>
  <c r="U907" i="2"/>
  <c r="U899" i="2"/>
  <c r="U891" i="2"/>
  <c r="U883" i="2"/>
  <c r="U875" i="2"/>
  <c r="U867" i="2"/>
  <c r="U859" i="2"/>
  <c r="U851" i="2"/>
  <c r="U843" i="2"/>
  <c r="U999" i="2"/>
  <c r="U991" i="2"/>
  <c r="U983" i="2"/>
  <c r="U975" i="2"/>
  <c r="U967" i="2"/>
  <c r="U959" i="2"/>
  <c r="U951" i="2"/>
  <c r="U943" i="2"/>
  <c r="U935" i="2"/>
  <c r="U927" i="2"/>
  <c r="U919" i="2"/>
  <c r="U911" i="2"/>
  <c r="U903" i="2"/>
  <c r="U895" i="2"/>
  <c r="U887" i="2"/>
  <c r="U879" i="2"/>
  <c r="U871" i="2"/>
  <c r="U863" i="2"/>
  <c r="U855" i="2"/>
  <c r="U847" i="2"/>
  <c r="U838" i="2"/>
  <c r="U831" i="2"/>
  <c r="U819" i="2"/>
  <c r="U811" i="2"/>
  <c r="U803" i="2"/>
  <c r="U795" i="2"/>
  <c r="U787" i="2"/>
  <c r="U779" i="2"/>
  <c r="U771" i="2"/>
  <c r="U763" i="2"/>
  <c r="U755" i="2"/>
  <c r="U747" i="2"/>
  <c r="U739" i="2"/>
  <c r="U731" i="2"/>
  <c r="U723" i="2"/>
  <c r="U715" i="2"/>
  <c r="U707" i="2"/>
  <c r="U699" i="2"/>
  <c r="U691" i="2"/>
  <c r="U683" i="2"/>
  <c r="U675" i="2"/>
  <c r="U667" i="2"/>
  <c r="U659" i="2"/>
  <c r="U651" i="2"/>
  <c r="U643" i="2"/>
  <c r="U635" i="2"/>
  <c r="U627" i="2"/>
  <c r="U619" i="2"/>
  <c r="U611" i="2"/>
  <c r="U603" i="2"/>
  <c r="U595" i="2"/>
  <c r="U587" i="2"/>
  <c r="U579" i="2"/>
  <c r="U302" i="2"/>
  <c r="U294" i="2"/>
  <c r="U286" i="2"/>
  <c r="U278" i="2"/>
  <c r="U270" i="2"/>
  <c r="U292" i="2"/>
  <c r="U276" i="2"/>
  <c r="U839" i="2"/>
  <c r="U830" i="2"/>
  <c r="U823" i="2"/>
  <c r="U815" i="2"/>
  <c r="U807" i="2"/>
  <c r="U799" i="2"/>
  <c r="U791" i="2"/>
  <c r="U783" i="2"/>
  <c r="U775" i="2"/>
  <c r="U767" i="2"/>
  <c r="U759" i="2"/>
  <c r="U751" i="2"/>
  <c r="U743" i="2"/>
  <c r="U735" i="2"/>
  <c r="U727" i="2"/>
  <c r="U719" i="2"/>
  <c r="U711" i="2"/>
  <c r="U703" i="2"/>
  <c r="U695" i="2"/>
  <c r="U687" i="2"/>
  <c r="U679" i="2"/>
  <c r="U671" i="2"/>
  <c r="U663" i="2"/>
  <c r="U655" i="2"/>
  <c r="U647" i="2"/>
  <c r="U639" i="2"/>
  <c r="U631" i="2"/>
  <c r="U623" i="2"/>
  <c r="U615" i="2"/>
  <c r="U607" i="2"/>
  <c r="U599" i="2"/>
  <c r="U591" i="2"/>
  <c r="U583" i="2"/>
  <c r="U575" i="2"/>
  <c r="U298" i="2"/>
  <c r="U290" i="2"/>
  <c r="U282" i="2"/>
  <c r="U265" i="2"/>
  <c r="U263" i="2"/>
  <c r="U261" i="2"/>
  <c r="U252" i="2"/>
  <c r="U236" i="2"/>
  <c r="U220" i="2"/>
  <c r="U204" i="2"/>
  <c r="U188" i="2"/>
  <c r="U172" i="2"/>
  <c r="U266" i="2"/>
  <c r="U264" i="2"/>
  <c r="U262" i="2"/>
  <c r="U260" i="2"/>
  <c r="U244" i="2"/>
  <c r="U228" i="2"/>
  <c r="U212" i="2"/>
  <c r="U196" i="2"/>
  <c r="U180" i="2"/>
  <c r="U257" i="2"/>
  <c r="U249" i="2"/>
  <c r="U241" i="2"/>
  <c r="U233" i="2"/>
  <c r="U225" i="2"/>
  <c r="U217" i="2"/>
  <c r="U209" i="2"/>
  <c r="U201" i="2"/>
  <c r="U193" i="2"/>
  <c r="U185" i="2"/>
  <c r="U177" i="2"/>
  <c r="U169" i="2"/>
  <c r="U161" i="2"/>
  <c r="U153" i="2"/>
  <c r="U145" i="2"/>
  <c r="U137" i="2"/>
  <c r="U129" i="2"/>
  <c r="U121" i="2"/>
  <c r="U113" i="2"/>
  <c r="U105" i="2"/>
  <c r="U28" i="2"/>
  <c r="U26" i="2"/>
  <c r="U24" i="2"/>
  <c r="U22" i="2"/>
  <c r="U20" i="2"/>
  <c r="U18" i="2"/>
  <c r="U16" i="2"/>
  <c r="U14" i="2"/>
  <c r="U12" i="2"/>
  <c r="U10" i="2"/>
  <c r="U8" i="2"/>
  <c r="U6" i="2"/>
  <c r="U253" i="2"/>
  <c r="U245" i="2"/>
  <c r="U237" i="2"/>
  <c r="U229" i="2"/>
  <c r="U221" i="2"/>
  <c r="U213" i="2"/>
  <c r="U205" i="2"/>
  <c r="U197" i="2"/>
  <c r="U189" i="2"/>
  <c r="U181" i="2"/>
  <c r="U173" i="2"/>
  <c r="U165" i="2"/>
  <c r="U157" i="2"/>
  <c r="U149" i="2"/>
  <c r="U141" i="2"/>
  <c r="U133" i="2"/>
  <c r="U125" i="2"/>
  <c r="U117" i="2"/>
  <c r="U109" i="2"/>
  <c r="U88" i="2"/>
  <c r="U86" i="2"/>
  <c r="U84" i="2"/>
  <c r="U82" i="2"/>
  <c r="U80" i="2"/>
  <c r="U78" i="2"/>
  <c r="U76" i="2"/>
  <c r="U74" i="2"/>
  <c r="U72" i="2"/>
  <c r="U70" i="2"/>
  <c r="U68" i="2"/>
  <c r="U66" i="2"/>
  <c r="U64" i="2"/>
  <c r="U62" i="2"/>
  <c r="U60" i="2"/>
  <c r="U58" i="2"/>
  <c r="U56" i="2"/>
  <c r="U54" i="2"/>
  <c r="O11" i="2"/>
  <c r="O7" i="2"/>
  <c r="O10" i="2"/>
  <c r="O6" i="2"/>
  <c r="O13" i="2"/>
  <c r="O9" i="2"/>
  <c r="O5" i="2"/>
  <c r="O12" i="2"/>
  <c r="K13" i="2"/>
  <c r="G4" i="2"/>
  <c r="J4" i="2" s="1"/>
  <c r="J19" i="2"/>
  <c r="Y4" i="2" l="1"/>
  <c r="AA4" i="2" s="1"/>
  <c r="Y5" i="2"/>
  <c r="AA5" i="2" s="1"/>
  <c r="G5" i="2"/>
  <c r="G7" i="2" s="1"/>
  <c r="K4" i="2" s="1"/>
  <c r="J5" i="2" l="1"/>
  <c r="N4" i="2"/>
  <c r="L4" i="2"/>
  <c r="K5" i="2" l="1"/>
  <c r="J6" i="2" s="1"/>
  <c r="N5" i="2" l="1"/>
  <c r="N6" i="2"/>
  <c r="L6" i="2"/>
  <c r="K6" i="2"/>
  <c r="J7" i="2" s="1"/>
  <c r="L5" i="2"/>
  <c r="K7" i="2" l="1"/>
  <c r="J8" i="2" s="1"/>
  <c r="N7" i="2"/>
  <c r="L7" i="2"/>
  <c r="K8" i="2" l="1"/>
  <c r="J9" i="2" s="1"/>
  <c r="L8" i="2"/>
  <c r="K9" i="2" l="1"/>
  <c r="J10" i="2" s="1"/>
  <c r="L9" i="2"/>
  <c r="N9" i="2"/>
  <c r="N8" i="2"/>
  <c r="K10" i="2" l="1"/>
  <c r="J11" i="2" s="1"/>
  <c r="L10" i="2"/>
  <c r="K11" i="2" l="1"/>
  <c r="J12" i="2" s="1"/>
  <c r="N10" i="2"/>
  <c r="L11" i="2" l="1"/>
  <c r="K12" i="2"/>
  <c r="J13" i="2" s="1"/>
  <c r="N11" i="2"/>
  <c r="N12" i="2" l="1"/>
  <c r="L12" i="2"/>
  <c r="N13" i="2"/>
  <c r="L13" i="2"/>
  <c r="L14" i="2" l="1"/>
  <c r="J17" i="2" l="1"/>
  <c r="M4" i="2"/>
  <c r="M5" i="2"/>
  <c r="M6" i="2"/>
  <c r="M7" i="2"/>
  <c r="M8" i="2"/>
  <c r="M9" i="2"/>
  <c r="M10" i="2"/>
  <c r="M12" i="2"/>
  <c r="M11" i="2"/>
  <c r="M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C1" authorId="0" shapeId="0" xr:uid="{B3044D93-B9AB-B942-A7B6-A93408CB3449}">
      <text>
        <r>
          <rPr>
            <sz val="10"/>
            <color rgb="FF000000"/>
            <rFont val="Tahoma"/>
            <family val="2"/>
          </rPr>
          <t>Está en miles de pesos</t>
        </r>
      </text>
    </comment>
    <comment ref="N3" authorId="0" shapeId="0" xr:uid="{6FB4D2AD-6EA9-7845-A3E7-029D5A6238CB}">
      <text>
        <r>
          <rPr>
            <sz val="10"/>
            <color rgb="FF000000"/>
            <rFont val="Tahoma"/>
            <family val="2"/>
          </rPr>
          <t xml:space="preserve">Valor representativo que están en el intervalo </t>
        </r>
      </text>
    </comment>
    <comment ref="R3" authorId="0" shapeId="0" xr:uid="{9C31DB8E-E3AE-294F-8E7B-A46D86A820E9}">
      <text>
        <r>
          <rPr>
            <sz val="10"/>
            <color rgb="FF000000"/>
            <rFont val="Tahoma"/>
            <family val="2"/>
          </rPr>
          <t>Es solo para identificar el Limite Inferior donde cae el número que quiero muestrear</t>
        </r>
      </text>
    </comment>
    <comment ref="S3" authorId="0" shapeId="0" xr:uid="{71777396-9E9D-EF4E-8167-38FAF5B0FBEE}">
      <text>
        <r>
          <rPr>
            <sz val="10"/>
            <color rgb="FF000000"/>
            <rFont val="Tahoma"/>
            <family val="2"/>
          </rPr>
          <t>Siempre trae el Limite Inferior</t>
        </r>
      </text>
    </comment>
    <comment ref="T3" authorId="0" shapeId="0" xr:uid="{7F3A10F5-98B4-7945-8EEA-ECA90F04822E}">
      <text>
        <r>
          <rPr>
            <sz val="10"/>
            <color rgb="FF000000"/>
            <rFont val="Tahoma"/>
            <family val="2"/>
          </rPr>
          <t>Es para el muestreo interno de un intervalo</t>
        </r>
      </text>
    </comment>
    <comment ref="P5" authorId="0" shapeId="0" xr:uid="{78C49A5B-8B80-A345-BB07-96F2BBCF2BA8}">
      <text>
        <r>
          <rPr>
            <sz val="10"/>
            <color rgb="FF000000"/>
            <rFont val="Tahoma"/>
            <family val="2"/>
          </rPr>
          <t xml:space="preserve">Cuál es la probabilidad de que un dato se ≤ al 11.23. 
</t>
        </r>
      </text>
    </comment>
    <comment ref="M28" authorId="0" shapeId="0" xr:uid="{D8BF1960-C6BB-EB49-820E-835536B3FAC3}">
      <text>
        <r>
          <rPr>
            <b/>
            <sz val="10"/>
            <color rgb="FF000000"/>
            <rFont val="Tahoma"/>
            <family val="2"/>
          </rPr>
          <t xml:space="preserve">El 68,30% de los datos está entre el -1,97 de los datos y 24,11
</t>
        </r>
        <r>
          <rPr>
            <sz val="10"/>
            <color rgb="FF000000"/>
            <rFont val="Tahoma"/>
            <family val="2"/>
          </rPr>
          <t xml:space="preserve">
</t>
        </r>
      </text>
    </comment>
    <comment ref="M29" authorId="0" shapeId="0" xr:uid="{26FF3B93-75F9-4E49-B563-C12803A7701A}">
      <text>
        <r>
          <rPr>
            <sz val="10"/>
            <color rgb="FF000000"/>
            <rFont val="Tahoma"/>
            <family val="2"/>
          </rPr>
          <t>El 95,50% de los datos se encuentra en -15,02 millones y 37,16 millones</t>
        </r>
      </text>
    </comment>
    <comment ref="M30" authorId="0" shapeId="0" xr:uid="{64A99383-3747-0044-A43C-455234EF937E}">
      <text>
        <r>
          <rPr>
            <sz val="10"/>
            <color rgb="FF000000"/>
            <rFont val="Calibri"/>
            <family val="2"/>
            <scheme val="minor"/>
          </rPr>
          <t>El 99,70% de los datos se encuentra en -28,06 millones y 50,20 millones</t>
        </r>
        <r>
          <rPr>
            <sz val="10"/>
            <color rgb="FF000000"/>
            <rFont val="Calibri"/>
            <family val="2"/>
            <scheme val="minor"/>
          </rPr>
          <t xml:space="preserve">
</t>
        </r>
      </text>
    </comment>
  </commentList>
</comments>
</file>

<file path=xl/sharedStrings.xml><?xml version="1.0" encoding="utf-8"?>
<sst xmlns="http://schemas.openxmlformats.org/spreadsheetml/2006/main" count="762" uniqueCount="753">
  <si>
    <t>Fechas</t>
  </si>
  <si>
    <t>PROMEDIO</t>
  </si>
  <si>
    <t>Semana 1</t>
  </si>
  <si>
    <t>Semana 2</t>
  </si>
  <si>
    <t>Semana 3</t>
  </si>
  <si>
    <t>Semana 4</t>
  </si>
  <si>
    <t>Semana 5</t>
  </si>
  <si>
    <t>Semana 6</t>
  </si>
  <si>
    <t>Semana 7</t>
  </si>
  <si>
    <t>Semana 8</t>
  </si>
  <si>
    <t>Semana 9</t>
  </si>
  <si>
    <t>Semana 10</t>
  </si>
  <si>
    <t>Semana 11</t>
  </si>
  <si>
    <t>Semana 12</t>
  </si>
  <si>
    <t>Semana 13</t>
  </si>
  <si>
    <t>Semana 14</t>
  </si>
  <si>
    <t>Semana 15</t>
  </si>
  <si>
    <t>Semana 16</t>
  </si>
  <si>
    <t>Semana 17</t>
  </si>
  <si>
    <t>Semana 18</t>
  </si>
  <si>
    <t>Semana 19</t>
  </si>
  <si>
    <t>Semana 20</t>
  </si>
  <si>
    <t>Semana 21</t>
  </si>
  <si>
    <t>Semana 22</t>
  </si>
  <si>
    <t>Semana 23</t>
  </si>
  <si>
    <t>Semana 24</t>
  </si>
  <si>
    <t>Semana 25</t>
  </si>
  <si>
    <t>Semana 26</t>
  </si>
  <si>
    <t>Semana 27</t>
  </si>
  <si>
    <t>Semana 28</t>
  </si>
  <si>
    <t>Semana 29</t>
  </si>
  <si>
    <t>Semana 30</t>
  </si>
  <si>
    <t>Semana 31</t>
  </si>
  <si>
    <t>Semana 32</t>
  </si>
  <si>
    <t>Semana 33</t>
  </si>
  <si>
    <t>Semana 34</t>
  </si>
  <si>
    <t>Semana 35</t>
  </si>
  <si>
    <t>Semana 36</t>
  </si>
  <si>
    <t>Semana 37</t>
  </si>
  <si>
    <t>Semana 38</t>
  </si>
  <si>
    <t>Semana 39</t>
  </si>
  <si>
    <t>Semana 40</t>
  </si>
  <si>
    <t>Semana 41</t>
  </si>
  <si>
    <t>Semana 42</t>
  </si>
  <si>
    <t>Semana 43</t>
  </si>
  <si>
    <t>Semana 44</t>
  </si>
  <si>
    <t>Semana 45</t>
  </si>
  <si>
    <t>Semana 46</t>
  </si>
  <si>
    <t>Semana 47</t>
  </si>
  <si>
    <t>Semana 48</t>
  </si>
  <si>
    <t>Semana 49</t>
  </si>
  <si>
    <t>Semana 50</t>
  </si>
  <si>
    <t>Semana 51</t>
  </si>
  <si>
    <t>Semana 52</t>
  </si>
  <si>
    <t>Semana 53</t>
  </si>
  <si>
    <t>Semana 54</t>
  </si>
  <si>
    <t>Semana 55</t>
  </si>
  <si>
    <t>Semana 56</t>
  </si>
  <si>
    <t>Semana 57</t>
  </si>
  <si>
    <t>Semana 58</t>
  </si>
  <si>
    <t>Semana 59</t>
  </si>
  <si>
    <t>Semana 60</t>
  </si>
  <si>
    <t>Semana 61</t>
  </si>
  <si>
    <t>Semana 62</t>
  </si>
  <si>
    <t>Semana 63</t>
  </si>
  <si>
    <t>Semana 64</t>
  </si>
  <si>
    <t>Semana 65</t>
  </si>
  <si>
    <t>Semana 66</t>
  </si>
  <si>
    <t>Semana 67</t>
  </si>
  <si>
    <t>Semana 68</t>
  </si>
  <si>
    <t>Semana 69</t>
  </si>
  <si>
    <t>Semana 70</t>
  </si>
  <si>
    <t>Semana 71</t>
  </si>
  <si>
    <t>Semana 72</t>
  </si>
  <si>
    <t>Semana 73</t>
  </si>
  <si>
    <t>Semana 74</t>
  </si>
  <si>
    <t>Semana 75</t>
  </si>
  <si>
    <t>Semana 76</t>
  </si>
  <si>
    <t>Semana 77</t>
  </si>
  <si>
    <t>Semana 78</t>
  </si>
  <si>
    <t>Semana 79</t>
  </si>
  <si>
    <t>Semana 80</t>
  </si>
  <si>
    <t>Semana 81</t>
  </si>
  <si>
    <t>Semana 82</t>
  </si>
  <si>
    <t>Semana 83</t>
  </si>
  <si>
    <t>Semana 84</t>
  </si>
  <si>
    <t>Semana 85</t>
  </si>
  <si>
    <t>Semana 86</t>
  </si>
  <si>
    <t>Semana 87</t>
  </si>
  <si>
    <t>Semana 88</t>
  </si>
  <si>
    <t>Semana 89</t>
  </si>
  <si>
    <t>Semana 90</t>
  </si>
  <si>
    <t>Semana 91</t>
  </si>
  <si>
    <t>Semana 92</t>
  </si>
  <si>
    <t>Semana 93</t>
  </si>
  <si>
    <t>Semana 94</t>
  </si>
  <si>
    <t>Semana 95</t>
  </si>
  <si>
    <t>Semana 96</t>
  </si>
  <si>
    <t>Semana 97</t>
  </si>
  <si>
    <t>Semana 98</t>
  </si>
  <si>
    <t>Semana 99</t>
  </si>
  <si>
    <t>Semana 100</t>
  </si>
  <si>
    <t>Semana 101</t>
  </si>
  <si>
    <t>Semana 102</t>
  </si>
  <si>
    <t>Semana 103</t>
  </si>
  <si>
    <t>Semana 104</t>
  </si>
  <si>
    <t>Semana 105</t>
  </si>
  <si>
    <t>Semana 106</t>
  </si>
  <si>
    <t>Semana 107</t>
  </si>
  <si>
    <t>Semana 108</t>
  </si>
  <si>
    <t>Semana 109</t>
  </si>
  <si>
    <t>Semana 110</t>
  </si>
  <si>
    <t>Semana 111</t>
  </si>
  <si>
    <t>Semana 112</t>
  </si>
  <si>
    <t>Semana 113</t>
  </si>
  <si>
    <t>Semana 114</t>
  </si>
  <si>
    <t>Semana 115</t>
  </si>
  <si>
    <t>Semana 116</t>
  </si>
  <si>
    <t>Semana 117</t>
  </si>
  <si>
    <t>Semana 118</t>
  </si>
  <si>
    <t>Semana 119</t>
  </si>
  <si>
    <t>Semana 120</t>
  </si>
  <si>
    <t>Semana 121</t>
  </si>
  <si>
    <t>Semana 122</t>
  </si>
  <si>
    <t>Semana 123</t>
  </si>
  <si>
    <t>Semana 124</t>
  </si>
  <si>
    <t>Semana 125</t>
  </si>
  <si>
    <t>Semana 126</t>
  </si>
  <si>
    <t>Semana 127</t>
  </si>
  <si>
    <t>Semana 128</t>
  </si>
  <si>
    <t>Semana 129</t>
  </si>
  <si>
    <t>Semana 130</t>
  </si>
  <si>
    <t>Semana 131</t>
  </si>
  <si>
    <t>Semana 132</t>
  </si>
  <si>
    <t>Semana 133</t>
  </si>
  <si>
    <t>Semana 134</t>
  </si>
  <si>
    <t>Semana 135</t>
  </si>
  <si>
    <t>Semana 136</t>
  </si>
  <si>
    <t>Semana 137</t>
  </si>
  <si>
    <t>Semana 138</t>
  </si>
  <si>
    <t>Semana 139</t>
  </si>
  <si>
    <t>Semana 140</t>
  </si>
  <si>
    <t>Semana 141</t>
  </si>
  <si>
    <t>Semana 142</t>
  </si>
  <si>
    <t>Semana 143</t>
  </si>
  <si>
    <t>Semana 144</t>
  </si>
  <si>
    <t>Semana 145</t>
  </si>
  <si>
    <t>Semana 146</t>
  </si>
  <si>
    <t>Semana 147</t>
  </si>
  <si>
    <t>Semana 148</t>
  </si>
  <si>
    <t>Semana 149</t>
  </si>
  <si>
    <t>Semana 150</t>
  </si>
  <si>
    <t>Semana 151</t>
  </si>
  <si>
    <t>Semana 152</t>
  </si>
  <si>
    <t>Semana 153</t>
  </si>
  <si>
    <t>Semana 154</t>
  </si>
  <si>
    <t>Semana 155</t>
  </si>
  <si>
    <t>Semana 156</t>
  </si>
  <si>
    <t>Semana 157</t>
  </si>
  <si>
    <t>Semana 158</t>
  </si>
  <si>
    <t>Semana 159</t>
  </si>
  <si>
    <t>Semana 160</t>
  </si>
  <si>
    <t>Semana 161</t>
  </si>
  <si>
    <t>Semana 162</t>
  </si>
  <si>
    <t>Semana 163</t>
  </si>
  <si>
    <t>Semana 164</t>
  </si>
  <si>
    <t>Semana 165</t>
  </si>
  <si>
    <t>Semana 166</t>
  </si>
  <si>
    <t>Semana 167</t>
  </si>
  <si>
    <t>Semana 168</t>
  </si>
  <si>
    <t>Semana 169</t>
  </si>
  <si>
    <t>Semana 170</t>
  </si>
  <si>
    <t>Semana 171</t>
  </si>
  <si>
    <t>Semana 172</t>
  </si>
  <si>
    <t>Semana 173</t>
  </si>
  <si>
    <t>Semana 174</t>
  </si>
  <si>
    <t>Semana 175</t>
  </si>
  <si>
    <t>Semana 176</t>
  </si>
  <si>
    <t>Semana 177</t>
  </si>
  <si>
    <t>Semana 178</t>
  </si>
  <si>
    <t>Semana 179</t>
  </si>
  <si>
    <t>Semana 180</t>
  </si>
  <si>
    <t>Semana 181</t>
  </si>
  <si>
    <t>Semana 182</t>
  </si>
  <si>
    <t>Semana 183</t>
  </si>
  <si>
    <t>Semana 184</t>
  </si>
  <si>
    <t>Semana 185</t>
  </si>
  <si>
    <t>Semana 186</t>
  </si>
  <si>
    <t>Semana 187</t>
  </si>
  <si>
    <t>Semana 188</t>
  </si>
  <si>
    <t>Semana 189</t>
  </si>
  <si>
    <t>Semana 190</t>
  </si>
  <si>
    <t>Semana 191</t>
  </si>
  <si>
    <t>Semana 192</t>
  </si>
  <si>
    <t>Semana 193</t>
  </si>
  <si>
    <t>Semana 194</t>
  </si>
  <si>
    <t>Semana 195</t>
  </si>
  <si>
    <t>Semana 196</t>
  </si>
  <si>
    <t>Semana 197</t>
  </si>
  <si>
    <t>Semana 198</t>
  </si>
  <si>
    <t>Semana 199</t>
  </si>
  <si>
    <t>Semana 200</t>
  </si>
  <si>
    <t>Semana 201</t>
  </si>
  <si>
    <t>Semana 202</t>
  </si>
  <si>
    <t>Semana 203</t>
  </si>
  <si>
    <t>Semana 204</t>
  </si>
  <si>
    <t>Semana 205</t>
  </si>
  <si>
    <t>Semana 206</t>
  </si>
  <si>
    <t>Semana 207</t>
  </si>
  <si>
    <t>Semana 208</t>
  </si>
  <si>
    <t>Semana 209</t>
  </si>
  <si>
    <t>Semana 210</t>
  </si>
  <si>
    <t>Semana 211</t>
  </si>
  <si>
    <t>Semana 212</t>
  </si>
  <si>
    <t>Semana 213</t>
  </si>
  <si>
    <t>Semana 214</t>
  </si>
  <si>
    <t>Semana 215</t>
  </si>
  <si>
    <t>Semana 216</t>
  </si>
  <si>
    <t>Semana 217</t>
  </si>
  <si>
    <t>Semana 218</t>
  </si>
  <si>
    <t>Semana 219</t>
  </si>
  <si>
    <t>Semana 220</t>
  </si>
  <si>
    <t>Semana 221</t>
  </si>
  <si>
    <t>Semana 222</t>
  </si>
  <si>
    <t>Semana 223</t>
  </si>
  <si>
    <t>Semana 224</t>
  </si>
  <si>
    <t>Semana 225</t>
  </si>
  <si>
    <t>Semana 226</t>
  </si>
  <si>
    <t>Semana 227</t>
  </si>
  <si>
    <t>Semana 228</t>
  </si>
  <si>
    <t>Semana 229</t>
  </si>
  <si>
    <t>Semana 230</t>
  </si>
  <si>
    <t>Semana 231</t>
  </si>
  <si>
    <t>Semana 232</t>
  </si>
  <si>
    <t>Semana 233</t>
  </si>
  <si>
    <t>Semana 234</t>
  </si>
  <si>
    <t>Semana 235</t>
  </si>
  <si>
    <t>Semana 236</t>
  </si>
  <si>
    <t>Semana 237</t>
  </si>
  <si>
    <t>Semana 238</t>
  </si>
  <si>
    <t>Semana 239</t>
  </si>
  <si>
    <t>Semana 240</t>
  </si>
  <si>
    <t>Semana 241</t>
  </si>
  <si>
    <t>Semana 242</t>
  </si>
  <si>
    <t>Semana 243</t>
  </si>
  <si>
    <t>Semana 244</t>
  </si>
  <si>
    <t>Semana 245</t>
  </si>
  <si>
    <t>Semana 246</t>
  </si>
  <si>
    <t>Semana 247</t>
  </si>
  <si>
    <t>Semana 248</t>
  </si>
  <si>
    <t>Semana 249</t>
  </si>
  <si>
    <t>Semana 250</t>
  </si>
  <si>
    <t>Semana 251</t>
  </si>
  <si>
    <t>Semana 252</t>
  </si>
  <si>
    <t>Semana 253</t>
  </si>
  <si>
    <t>Semana 254</t>
  </si>
  <si>
    <t>Semana 255</t>
  </si>
  <si>
    <t>Semana 256</t>
  </si>
  <si>
    <t>Semana 257</t>
  </si>
  <si>
    <t>Semana 258</t>
  </si>
  <si>
    <t>Semana 259</t>
  </si>
  <si>
    <t>Semana 260</t>
  </si>
  <si>
    <t>Semana 261</t>
  </si>
  <si>
    <t>Semana 262</t>
  </si>
  <si>
    <t>Semana 263</t>
  </si>
  <si>
    <t>Semana 264</t>
  </si>
  <si>
    <t>Semana 265</t>
  </si>
  <si>
    <t>Semana 266</t>
  </si>
  <si>
    <t>Semana 267</t>
  </si>
  <si>
    <t>Semana 268</t>
  </si>
  <si>
    <t>Semana 269</t>
  </si>
  <si>
    <t>Semana 270</t>
  </si>
  <si>
    <t>Semana 271</t>
  </si>
  <si>
    <t>Semana 272</t>
  </si>
  <si>
    <t>Semana 273</t>
  </si>
  <si>
    <t>Semana 274</t>
  </si>
  <si>
    <t>Semana 275</t>
  </si>
  <si>
    <t>Semana 276</t>
  </si>
  <si>
    <t>Semana 277</t>
  </si>
  <si>
    <t>Semana 278</t>
  </si>
  <si>
    <t>Semana 279</t>
  </si>
  <si>
    <t>Semana 280</t>
  </si>
  <si>
    <t>Semana 281</t>
  </si>
  <si>
    <t>Semana 282</t>
  </si>
  <si>
    <t>Semana 283</t>
  </si>
  <si>
    <t>Semana 284</t>
  </si>
  <si>
    <t>Semana 285</t>
  </si>
  <si>
    <t>Semana 286</t>
  </si>
  <si>
    <t>Semana 287</t>
  </si>
  <si>
    <t>Semana 288</t>
  </si>
  <si>
    <t>Semana 289</t>
  </si>
  <si>
    <t>Semana 290</t>
  </si>
  <si>
    <t>Semana 291</t>
  </si>
  <si>
    <t>Semana 292</t>
  </si>
  <si>
    <t>Semana 293</t>
  </si>
  <si>
    <t>Semana 294</t>
  </si>
  <si>
    <t>Semana 295</t>
  </si>
  <si>
    <t>Semana 296</t>
  </si>
  <si>
    <t>Semana 297</t>
  </si>
  <si>
    <t>Semana 298</t>
  </si>
  <si>
    <t>Semana 299</t>
  </si>
  <si>
    <t>Semana 300</t>
  </si>
  <si>
    <t>Semana 301</t>
  </si>
  <si>
    <t>Semana 302</t>
  </si>
  <si>
    <t>Semana 303</t>
  </si>
  <si>
    <t>Semana 304</t>
  </si>
  <si>
    <t>Semana 305</t>
  </si>
  <si>
    <t>Semana 306</t>
  </si>
  <si>
    <t>Semana 307</t>
  </si>
  <si>
    <t>Semana 308</t>
  </si>
  <si>
    <t>Semana 309</t>
  </si>
  <si>
    <t>Semana 310</t>
  </si>
  <si>
    <t>Semana 311</t>
  </si>
  <si>
    <t>Semana 312</t>
  </si>
  <si>
    <t>Semana 313</t>
  </si>
  <si>
    <t>Semana 314</t>
  </si>
  <si>
    <t>Semana 315</t>
  </si>
  <si>
    <t>Semana 316</t>
  </si>
  <si>
    <t>Semana 317</t>
  </si>
  <si>
    <t>Semana 318</t>
  </si>
  <si>
    <t>Semana 319</t>
  </si>
  <si>
    <t>Semana 320</t>
  </si>
  <si>
    <t>Semana 321</t>
  </si>
  <si>
    <t>Semana 322</t>
  </si>
  <si>
    <t>Semana 323</t>
  </si>
  <si>
    <t>Semana 324</t>
  </si>
  <si>
    <t>Semana 325</t>
  </si>
  <si>
    <t>Semana 326</t>
  </si>
  <si>
    <t>Semana 327</t>
  </si>
  <si>
    <t>Semana 328</t>
  </si>
  <si>
    <t>Semana 329</t>
  </si>
  <si>
    <t>Semana 330</t>
  </si>
  <si>
    <t>Semana 331</t>
  </si>
  <si>
    <t>Semana 332</t>
  </si>
  <si>
    <t>Semana 333</t>
  </si>
  <si>
    <t>Semana 334</t>
  </si>
  <si>
    <t>Semana 335</t>
  </si>
  <si>
    <t>Semana 336</t>
  </si>
  <si>
    <t>Semana 337</t>
  </si>
  <si>
    <t>Semana 338</t>
  </si>
  <si>
    <t>Semana 339</t>
  </si>
  <si>
    <t>Semana 340</t>
  </si>
  <si>
    <t>Semana 341</t>
  </si>
  <si>
    <t>Semana 342</t>
  </si>
  <si>
    <t>Semana 343</t>
  </si>
  <si>
    <t>Semana 344</t>
  </si>
  <si>
    <t>Semana 345</t>
  </si>
  <si>
    <t>Semana 346</t>
  </si>
  <si>
    <t>Semana 347</t>
  </si>
  <si>
    <t>Semana 348</t>
  </si>
  <si>
    <t>Semana 349</t>
  </si>
  <si>
    <t>Semana 350</t>
  </si>
  <si>
    <t>Semana 351</t>
  </si>
  <si>
    <t>Semana 352</t>
  </si>
  <si>
    <t>Semana 353</t>
  </si>
  <si>
    <t>Semana 354</t>
  </si>
  <si>
    <t>Semana 355</t>
  </si>
  <si>
    <t>Semana 356</t>
  </si>
  <si>
    <t>Semana 357</t>
  </si>
  <si>
    <t>Semana 358</t>
  </si>
  <si>
    <t>Semana 359</t>
  </si>
  <si>
    <t>Semana 360</t>
  </si>
  <si>
    <t>Semana 361</t>
  </si>
  <si>
    <t>Semana 362</t>
  </si>
  <si>
    <t>Semana 363</t>
  </si>
  <si>
    <t>Semana 364</t>
  </si>
  <si>
    <t>Semana 365</t>
  </si>
  <si>
    <t>Semana 366</t>
  </si>
  <si>
    <t>Semana 367</t>
  </si>
  <si>
    <t>Semana 368</t>
  </si>
  <si>
    <t>Semana 369</t>
  </si>
  <si>
    <t>Semana 370</t>
  </si>
  <si>
    <t>Semana 371</t>
  </si>
  <si>
    <t>Semana 372</t>
  </si>
  <si>
    <t>Semana 373</t>
  </si>
  <si>
    <t>Semana 374</t>
  </si>
  <si>
    <t>Semana 375</t>
  </si>
  <si>
    <t>Semana 376</t>
  </si>
  <si>
    <t>Semana 377</t>
  </si>
  <si>
    <t>Semana 378</t>
  </si>
  <si>
    <t>Semana 379</t>
  </si>
  <si>
    <t>Semana 380</t>
  </si>
  <si>
    <t>Semana 381</t>
  </si>
  <si>
    <t>Semana 382</t>
  </si>
  <si>
    <t>Semana 383</t>
  </si>
  <si>
    <t>Semana 384</t>
  </si>
  <si>
    <t>Semana 385</t>
  </si>
  <si>
    <t>Semana 386</t>
  </si>
  <si>
    <t>Semana 387</t>
  </si>
  <si>
    <t>Semana 388</t>
  </si>
  <si>
    <t>Semana 389</t>
  </si>
  <si>
    <t>Semana 390</t>
  </si>
  <si>
    <t>Semana 391</t>
  </si>
  <si>
    <t>Semana 392</t>
  </si>
  <si>
    <t>Semana 393</t>
  </si>
  <si>
    <t>Semana 394</t>
  </si>
  <si>
    <t>Semana 395</t>
  </si>
  <si>
    <t>Semana 396</t>
  </si>
  <si>
    <t>Semana 397</t>
  </si>
  <si>
    <t>Semana 398</t>
  </si>
  <si>
    <t>Semana 399</t>
  </si>
  <si>
    <t>Semana 400</t>
  </si>
  <si>
    <t>Semana 401</t>
  </si>
  <si>
    <t>Semana 402</t>
  </si>
  <si>
    <t>Semana 403</t>
  </si>
  <si>
    <t>Semana 404</t>
  </si>
  <si>
    <t>Semana 405</t>
  </si>
  <si>
    <t>Semana 406</t>
  </si>
  <si>
    <t>Semana 407</t>
  </si>
  <si>
    <t>Semana 408</t>
  </si>
  <si>
    <t>Semana 409</t>
  </si>
  <si>
    <t>Semana 410</t>
  </si>
  <si>
    <t>Semana 411</t>
  </si>
  <si>
    <t>Semana 412</t>
  </si>
  <si>
    <t>Semana 413</t>
  </si>
  <si>
    <t>Semana 414</t>
  </si>
  <si>
    <t>Semana 415</t>
  </si>
  <si>
    <t>Semana 416</t>
  </si>
  <si>
    <t>Semana 417</t>
  </si>
  <si>
    <t>Semana 418</t>
  </si>
  <si>
    <t>Semana 419</t>
  </si>
  <si>
    <t>Semana 420</t>
  </si>
  <si>
    <t>Semana 421</t>
  </si>
  <si>
    <t>Semana 422</t>
  </si>
  <si>
    <t>Semana 423</t>
  </si>
  <si>
    <t>Semana 424</t>
  </si>
  <si>
    <t>Semana 425</t>
  </si>
  <si>
    <t>Semana 426</t>
  </si>
  <si>
    <t>Semana 427</t>
  </si>
  <si>
    <t>Semana 428</t>
  </si>
  <si>
    <t>Semana 429</t>
  </si>
  <si>
    <t>Semana 430</t>
  </si>
  <si>
    <t>Semana 431</t>
  </si>
  <si>
    <t>Semana 432</t>
  </si>
  <si>
    <t>Semana 433</t>
  </si>
  <si>
    <t>Semana 434</t>
  </si>
  <si>
    <t>Semana 435</t>
  </si>
  <si>
    <t>Semana 436</t>
  </si>
  <si>
    <t>Semana 437</t>
  </si>
  <si>
    <t>Semana 438</t>
  </si>
  <si>
    <t>Semana 439</t>
  </si>
  <si>
    <t>Semana 440</t>
  </si>
  <si>
    <t>Semana 441</t>
  </si>
  <si>
    <t>Semana 442</t>
  </si>
  <si>
    <t>Semana 443</t>
  </si>
  <si>
    <t>Semana 444</t>
  </si>
  <si>
    <t>Semana 445</t>
  </si>
  <si>
    <t>Semana 446</t>
  </si>
  <si>
    <t>Semana 447</t>
  </si>
  <si>
    <t>Semana 448</t>
  </si>
  <si>
    <t>Semana 449</t>
  </si>
  <si>
    <t>Semana 450</t>
  </si>
  <si>
    <t>Semana 451</t>
  </si>
  <si>
    <t>Semana 452</t>
  </si>
  <si>
    <t>Semana 453</t>
  </si>
  <si>
    <t>Semana 454</t>
  </si>
  <si>
    <t>Semana 455</t>
  </si>
  <si>
    <t>Semana 456</t>
  </si>
  <si>
    <t>Semana 457</t>
  </si>
  <si>
    <t>Semana 458</t>
  </si>
  <si>
    <t>Semana 459</t>
  </si>
  <si>
    <t>Semana 460</t>
  </si>
  <si>
    <t>Semana 461</t>
  </si>
  <si>
    <t>Semana 462</t>
  </si>
  <si>
    <t>Semana 463</t>
  </si>
  <si>
    <t>Semana 464</t>
  </si>
  <si>
    <t>Semana 465</t>
  </si>
  <si>
    <t>Semana 466</t>
  </si>
  <si>
    <t>Semana 467</t>
  </si>
  <si>
    <t>Semana 468</t>
  </si>
  <si>
    <t>Semana 469</t>
  </si>
  <si>
    <t>Semana 470</t>
  </si>
  <si>
    <t>Semana 471</t>
  </si>
  <si>
    <t>Semana 472</t>
  </si>
  <si>
    <t>Semana 473</t>
  </si>
  <si>
    <t>Semana 474</t>
  </si>
  <si>
    <t>Semana 475</t>
  </si>
  <si>
    <t>Semana 476</t>
  </si>
  <si>
    <t>Semana 477</t>
  </si>
  <si>
    <t>Semana 478</t>
  </si>
  <si>
    <t>Semana 479</t>
  </si>
  <si>
    <t>Semana 480</t>
  </si>
  <si>
    <t>Semana 481</t>
  </si>
  <si>
    <t>Semana 482</t>
  </si>
  <si>
    <t>Semana 483</t>
  </si>
  <si>
    <t>Semana 484</t>
  </si>
  <si>
    <t>Semana 485</t>
  </si>
  <si>
    <t>Semana 486</t>
  </si>
  <si>
    <t>Semana 487</t>
  </si>
  <si>
    <t>Semana 488</t>
  </si>
  <si>
    <t>Semana 489</t>
  </si>
  <si>
    <t>Semana 490</t>
  </si>
  <si>
    <t>Semana 491</t>
  </si>
  <si>
    <t>Semana 492</t>
  </si>
  <si>
    <t>Semana 493</t>
  </si>
  <si>
    <t>Semana 494</t>
  </si>
  <si>
    <t>Semana 495</t>
  </si>
  <si>
    <t>Semana 496</t>
  </si>
  <si>
    <t>Semana 497</t>
  </si>
  <si>
    <t>Semana 498</t>
  </si>
  <si>
    <t>Semana 499</t>
  </si>
  <si>
    <t>Semana 500</t>
  </si>
  <si>
    <t>Semana 501</t>
  </si>
  <si>
    <t>Semana 502</t>
  </si>
  <si>
    <t>Semana 503</t>
  </si>
  <si>
    <t>Semana 504</t>
  </si>
  <si>
    <t>Semana 505</t>
  </si>
  <si>
    <t>Semana 506</t>
  </si>
  <si>
    <t>Semana 507</t>
  </si>
  <si>
    <t>Semana 508</t>
  </si>
  <si>
    <t>Semana 509</t>
  </si>
  <si>
    <t>Semana 510</t>
  </si>
  <si>
    <t>Semana 511</t>
  </si>
  <si>
    <t>Semana 512</t>
  </si>
  <si>
    <t>Semana 513</t>
  </si>
  <si>
    <t>Semana 514</t>
  </si>
  <si>
    <t>Semana 515</t>
  </si>
  <si>
    <t>Semana 516</t>
  </si>
  <si>
    <t>Semana 517</t>
  </si>
  <si>
    <t>Semana 518</t>
  </si>
  <si>
    <t>Semana 519</t>
  </si>
  <si>
    <t>Semana 520</t>
  </si>
  <si>
    <t>Semana 521</t>
  </si>
  <si>
    <t>Semana 522</t>
  </si>
  <si>
    <t>Semana 523</t>
  </si>
  <si>
    <t>Semana 524</t>
  </si>
  <si>
    <t>Semana 525</t>
  </si>
  <si>
    <t>Semana 526</t>
  </si>
  <si>
    <t>Semana 527</t>
  </si>
  <si>
    <t>Semana 528</t>
  </si>
  <si>
    <t>Semana 529</t>
  </si>
  <si>
    <t>Semana 530</t>
  </si>
  <si>
    <t>Semana 531</t>
  </si>
  <si>
    <t>Semana 532</t>
  </si>
  <si>
    <t>Semana 533</t>
  </si>
  <si>
    <t>Semana 534</t>
  </si>
  <si>
    <t>Semana 535</t>
  </si>
  <si>
    <t>Semana 536</t>
  </si>
  <si>
    <t>Semana 537</t>
  </si>
  <si>
    <t>Semana 538</t>
  </si>
  <si>
    <t>Semana 539</t>
  </si>
  <si>
    <t>Semana 540</t>
  </si>
  <si>
    <t>Semana 541</t>
  </si>
  <si>
    <t>Semana 542</t>
  </si>
  <si>
    <t>Semana 543</t>
  </si>
  <si>
    <t>Semana 544</t>
  </si>
  <si>
    <t>Semana 545</t>
  </si>
  <si>
    <t>Semana 546</t>
  </si>
  <si>
    <t>Semana 547</t>
  </si>
  <si>
    <t>Semana 548</t>
  </si>
  <si>
    <t>Semana 549</t>
  </si>
  <si>
    <t>Semana 550</t>
  </si>
  <si>
    <t>Semana 551</t>
  </si>
  <si>
    <t>Semana 552</t>
  </si>
  <si>
    <t>Semana 553</t>
  </si>
  <si>
    <t>Semana 554</t>
  </si>
  <si>
    <t>Semana 555</t>
  </si>
  <si>
    <t>Semana 556</t>
  </si>
  <si>
    <t>Semana 557</t>
  </si>
  <si>
    <t>Semana 558</t>
  </si>
  <si>
    <t>Semana 559</t>
  </si>
  <si>
    <t>Semana 560</t>
  </si>
  <si>
    <t>Semana 561</t>
  </si>
  <si>
    <t>Semana 562</t>
  </si>
  <si>
    <t>Semana 563</t>
  </si>
  <si>
    <t>Semana 564</t>
  </si>
  <si>
    <t>Semana 565</t>
  </si>
  <si>
    <t>Semana 566</t>
  </si>
  <si>
    <t>Semana 567</t>
  </si>
  <si>
    <t>Semana 568</t>
  </si>
  <si>
    <t>Semana 569</t>
  </si>
  <si>
    <t>Semana 570</t>
  </si>
  <si>
    <t>Semana 571</t>
  </si>
  <si>
    <t>Semana 572</t>
  </si>
  <si>
    <t>Semana 573</t>
  </si>
  <si>
    <t>Semana 574</t>
  </si>
  <si>
    <t>Semana 575</t>
  </si>
  <si>
    <t>Semana 576</t>
  </si>
  <si>
    <t>Semana 577</t>
  </si>
  <si>
    <t>Semana 578</t>
  </si>
  <si>
    <t>Semana 579</t>
  </si>
  <si>
    <t>Semana 580</t>
  </si>
  <si>
    <t>Semana 581</t>
  </si>
  <si>
    <t>Semana 582</t>
  </si>
  <si>
    <t>Semana 583</t>
  </si>
  <si>
    <t>Semana 584</t>
  </si>
  <si>
    <t>Semana 585</t>
  </si>
  <si>
    <t>Semana 586</t>
  </si>
  <si>
    <t>Semana 587</t>
  </si>
  <si>
    <t>Semana 588</t>
  </si>
  <si>
    <t>Semana 589</t>
  </si>
  <si>
    <t>Semana 590</t>
  </si>
  <si>
    <t>Semana 591</t>
  </si>
  <si>
    <t>Semana 592</t>
  </si>
  <si>
    <t>Semana 593</t>
  </si>
  <si>
    <t>Semana 594</t>
  </si>
  <si>
    <t>Semana 595</t>
  </si>
  <si>
    <t>Semana 596</t>
  </si>
  <si>
    <t>Semana 597</t>
  </si>
  <si>
    <t>Semana 598</t>
  </si>
  <si>
    <t>Semana 599</t>
  </si>
  <si>
    <t>Semana 600</t>
  </si>
  <si>
    <t>Semana 601</t>
  </si>
  <si>
    <t>Semana 602</t>
  </si>
  <si>
    <t>Semana 603</t>
  </si>
  <si>
    <t>Semana 604</t>
  </si>
  <si>
    <t>Semana 605</t>
  </si>
  <si>
    <t>Semana 606</t>
  </si>
  <si>
    <t>Semana 607</t>
  </si>
  <si>
    <t>Semana 608</t>
  </si>
  <si>
    <t>Semana 609</t>
  </si>
  <si>
    <t>Semana 610</t>
  </si>
  <si>
    <t>Semana 611</t>
  </si>
  <si>
    <t>Semana 612</t>
  </si>
  <si>
    <t>Semana 613</t>
  </si>
  <si>
    <t>Semana 614</t>
  </si>
  <si>
    <t>Semana 615</t>
  </si>
  <si>
    <t>Semana 616</t>
  </si>
  <si>
    <t>Semana 617</t>
  </si>
  <si>
    <t>Semana 618</t>
  </si>
  <si>
    <t>Semana 619</t>
  </si>
  <si>
    <t>Semana 620</t>
  </si>
  <si>
    <t>Semana 621</t>
  </si>
  <si>
    <t>Semana 622</t>
  </si>
  <si>
    <t>Semana 623</t>
  </si>
  <si>
    <t>Semana 624</t>
  </si>
  <si>
    <t>Semana 625</t>
  </si>
  <si>
    <t>Semana 626</t>
  </si>
  <si>
    <t>Semana 627</t>
  </si>
  <si>
    <t>Semana 628</t>
  </si>
  <si>
    <t>Semana 629</t>
  </si>
  <si>
    <t>Semana 630</t>
  </si>
  <si>
    <t>Semana 631</t>
  </si>
  <si>
    <t>Semana 632</t>
  </si>
  <si>
    <t>Semana 633</t>
  </si>
  <si>
    <t>Semana 634</t>
  </si>
  <si>
    <t>Semana 635</t>
  </si>
  <si>
    <t>Semana 636</t>
  </si>
  <si>
    <t>Semana 637</t>
  </si>
  <si>
    <t>Semana 638</t>
  </si>
  <si>
    <t>Semana 639</t>
  </si>
  <si>
    <t>Semana 640</t>
  </si>
  <si>
    <t>Semana 641</t>
  </si>
  <si>
    <t>Semana 642</t>
  </si>
  <si>
    <t>Semana 643</t>
  </si>
  <si>
    <t>Semana 644</t>
  </si>
  <si>
    <t>Semana 645</t>
  </si>
  <si>
    <t>Semana 646</t>
  </si>
  <si>
    <t>Semana 647</t>
  </si>
  <si>
    <t>Semana 648</t>
  </si>
  <si>
    <t>Semana 649</t>
  </si>
  <si>
    <t>Semana 650</t>
  </si>
  <si>
    <t>Semana 651</t>
  </si>
  <si>
    <t>Semana 652</t>
  </si>
  <si>
    <t>Semana 653</t>
  </si>
  <si>
    <t>Semana 654</t>
  </si>
  <si>
    <t>Semana 655</t>
  </si>
  <si>
    <t>Semana 656</t>
  </si>
  <si>
    <t>Semana 657</t>
  </si>
  <si>
    <t>Semana 658</t>
  </si>
  <si>
    <t>Semana 659</t>
  </si>
  <si>
    <t>Semana 660</t>
  </si>
  <si>
    <t>Semana 661</t>
  </si>
  <si>
    <t>Semana 662</t>
  </si>
  <si>
    <t>Semana 663</t>
  </si>
  <si>
    <t>Semana 664</t>
  </si>
  <si>
    <t>Semana 665</t>
  </si>
  <si>
    <t>Semana 666</t>
  </si>
  <si>
    <t>Semana 667</t>
  </si>
  <si>
    <t>Semana 668</t>
  </si>
  <si>
    <t>Semana 669</t>
  </si>
  <si>
    <t>Semana 670</t>
  </si>
  <si>
    <t>Semana 671</t>
  </si>
  <si>
    <t>Semana 672</t>
  </si>
  <si>
    <t>Semana 673</t>
  </si>
  <si>
    <t>Semana 674</t>
  </si>
  <si>
    <t>Semana 675</t>
  </si>
  <si>
    <t>Semana 676</t>
  </si>
  <si>
    <t>Semana 677</t>
  </si>
  <si>
    <t>Semana 678</t>
  </si>
  <si>
    <t>Semana 679</t>
  </si>
  <si>
    <t>Semana 680</t>
  </si>
  <si>
    <t>Semana 681</t>
  </si>
  <si>
    <t>Semana 682</t>
  </si>
  <si>
    <t>Semana 683</t>
  </si>
  <si>
    <t>Semana 684</t>
  </si>
  <si>
    <t>Semana 685</t>
  </si>
  <si>
    <t>Semana 686</t>
  </si>
  <si>
    <t>Semana 687</t>
  </si>
  <si>
    <t>Semana 688</t>
  </si>
  <si>
    <t>Semana 689</t>
  </si>
  <si>
    <t>Semana 690</t>
  </si>
  <si>
    <t>Semana 691</t>
  </si>
  <si>
    <t>Semana 692</t>
  </si>
  <si>
    <t>Semana 693</t>
  </si>
  <si>
    <t>Semana 694</t>
  </si>
  <si>
    <t>Semana 695</t>
  </si>
  <si>
    <t>Semana 696</t>
  </si>
  <si>
    <t>Semana 697</t>
  </si>
  <si>
    <t>Semana 698</t>
  </si>
  <si>
    <t>Semana 699</t>
  </si>
  <si>
    <t>Semana 700</t>
  </si>
  <si>
    <t>Semana 701</t>
  </si>
  <si>
    <t>Eventos</t>
  </si>
  <si>
    <t>Eventos-Fallo</t>
  </si>
  <si>
    <t>Pérdida Promedio</t>
  </si>
  <si>
    <t>Transaccion Promedio</t>
  </si>
  <si>
    <t xml:space="preserve">k-Eventos de Riesgo-Semana </t>
  </si>
  <si>
    <t>Pérdida ($)</t>
  </si>
  <si>
    <t>Max</t>
  </si>
  <si>
    <t>Min</t>
  </si>
  <si>
    <t>Rango</t>
  </si>
  <si>
    <t>NI</t>
  </si>
  <si>
    <t>Tamaño Int</t>
  </si>
  <si>
    <t>Identificación Experimental de los Datos</t>
  </si>
  <si>
    <t>LI</t>
  </si>
  <si>
    <t>LS</t>
  </si>
  <si>
    <t>ND</t>
  </si>
  <si>
    <t>Limite Inferior (LI)</t>
  </si>
  <si>
    <t>Limite Superior (LS)</t>
  </si>
  <si>
    <t>Número de Datos (ND)</t>
  </si>
  <si>
    <t>% ND</t>
  </si>
  <si>
    <t>Media</t>
  </si>
  <si>
    <t>Marca de Clase (MC)</t>
  </si>
  <si>
    <t>Promedio Excel</t>
  </si>
  <si>
    <t xml:space="preserve">Varianza </t>
  </si>
  <si>
    <t>Varianza</t>
  </si>
  <si>
    <t>Desviación</t>
  </si>
  <si>
    <t xml:space="preserve">Desviación Excel </t>
  </si>
  <si>
    <t>Explicación</t>
  </si>
  <si>
    <t>p</t>
  </si>
  <si>
    <t>Sigma (Desv)</t>
  </si>
  <si>
    <t xml:space="preserve">Explicación </t>
  </si>
  <si>
    <t>(1-p)</t>
  </si>
  <si>
    <t>Z^2</t>
  </si>
  <si>
    <t>Error Cuadrado (ek2)</t>
  </si>
  <si>
    <t>ek</t>
  </si>
  <si>
    <t>LS - Media</t>
  </si>
  <si>
    <t>LI - Media</t>
  </si>
  <si>
    <t>Distorsión de la Media</t>
  </si>
  <si>
    <t>Prob Acumulada</t>
  </si>
  <si>
    <t>LI (Hasta)</t>
  </si>
  <si>
    <t>Aleatorio 1</t>
  </si>
  <si>
    <t>Intervalo Muestreo</t>
  </si>
  <si>
    <t>Aleatorio 2</t>
  </si>
  <si>
    <t>LDAm</t>
  </si>
  <si>
    <t>Muestras</t>
  </si>
  <si>
    <t>Asimetría</t>
  </si>
  <si>
    <t>Kurtosis</t>
  </si>
  <si>
    <t>Después</t>
  </si>
  <si>
    <t>Antes</t>
  </si>
  <si>
    <t>Variación</t>
  </si>
  <si>
    <t>Medidas de Tendencia Central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</si>
</sst>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2" formatCode="_-&quot;$&quot;* #,##0_-;\-&quot;$&quot;* #,##0_-;_-&quot;$&quot;* &quot;-&quot;_-;_-@_-"/>
    <numFmt numFmtId="164" formatCode="0.000"/>
    <numFmt numFmtId="165" formatCode="0.0000"/>
    <numFmt numFmtId="166" formatCode="_-&quot;$&quot;* #,##0.00_-;\-&quot;$&quot;* #,##0.00_-;_-&quot;$&quot;* &quot;-&quot;_-;_-@_-"/>
    <numFmt numFmtId="169" formatCode="0.0000%"/>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0"/>
      <name val="Arial"/>
      <family val="2"/>
    </font>
    <font>
      <sz val="10"/>
      <name val="Arial"/>
      <family val="2"/>
    </font>
    <font>
      <sz val="8"/>
      <name val="Calibri"/>
      <family val="2"/>
      <scheme val="minor"/>
    </font>
    <font>
      <sz val="10"/>
      <color rgb="FF000000"/>
      <name val="Tahoma"/>
      <family val="2"/>
    </font>
    <font>
      <b/>
      <sz val="10"/>
      <color rgb="FF000000"/>
      <name val="Tahoma"/>
      <family val="2"/>
    </font>
    <font>
      <b/>
      <sz val="11"/>
      <color rgb="FFFF0000"/>
      <name val="Calibri"/>
      <family val="2"/>
      <scheme val="minor"/>
    </font>
    <font>
      <b/>
      <sz val="11"/>
      <color theme="0"/>
      <name val="Calibri"/>
      <family val="2"/>
      <scheme val="minor"/>
    </font>
    <font>
      <sz val="10"/>
      <color rgb="FF000000"/>
      <name val="Calibri"/>
      <family val="2"/>
      <scheme val="minor"/>
    </font>
  </fonts>
  <fills count="7">
    <fill>
      <patternFill patternType="none"/>
    </fill>
    <fill>
      <patternFill patternType="gray125"/>
    </fill>
    <fill>
      <patternFill patternType="solid">
        <fgColor theme="7" tint="0.39997558519241921"/>
        <bgColor indexed="64"/>
      </patternFill>
    </fill>
    <fill>
      <patternFill patternType="solid">
        <fgColor theme="5" tint="-0.249977111117893"/>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519">
    <xf numFmtId="0" fontId="0" fillId="0" borderId="0"/>
    <xf numFmtId="0" fontId="3" fillId="0" borderId="0"/>
    <xf numFmtId="0" fontId="2"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9" fontId="2" fillId="0" borderId="0" applyFont="0" applyFill="0" applyBorder="0" applyAlignment="0" applyProtection="0"/>
    <xf numFmtId="42" fontId="2" fillId="0" borderId="0" applyFont="0" applyFill="0" applyBorder="0" applyAlignment="0" applyProtection="0"/>
  </cellStyleXfs>
  <cellXfs count="50">
    <xf numFmtId="0" fontId="0" fillId="0" borderId="0" xfId="0"/>
    <xf numFmtId="0" fontId="1" fillId="0" borderId="2" xfId="0" applyFont="1" applyBorder="1" applyAlignment="1">
      <alignment horizontal="center" vertical="center"/>
    </xf>
    <xf numFmtId="0" fontId="1" fillId="0" borderId="3" xfId="0" applyFont="1" applyBorder="1" applyAlignment="1">
      <alignment vertical="center" wrapText="1"/>
    </xf>
    <xf numFmtId="0" fontId="1" fillId="0" borderId="4" xfId="0" applyFont="1" applyBorder="1" applyAlignment="1">
      <alignment vertical="center" wrapText="1"/>
    </xf>
    <xf numFmtId="0" fontId="0" fillId="0" borderId="1" xfId="0" applyBorder="1" applyAlignment="1">
      <alignment horizontal="center"/>
    </xf>
    <xf numFmtId="164" fontId="1" fillId="0" borderId="3" xfId="0" applyNumberFormat="1" applyFont="1" applyBorder="1" applyAlignment="1">
      <alignment vertical="center" wrapText="1"/>
    </xf>
    <xf numFmtId="164" fontId="0" fillId="0" borderId="0" xfId="0" applyNumberFormat="1"/>
    <xf numFmtId="164" fontId="0" fillId="0" borderId="0" xfId="0" applyNumberFormat="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14" fontId="0" fillId="0" borderId="5" xfId="0" applyNumberFormat="1" applyBorder="1" applyAlignment="1">
      <alignment horizontal="center"/>
    </xf>
    <xf numFmtId="0" fontId="0" fillId="0" borderId="5" xfId="0" applyBorder="1" applyAlignment="1">
      <alignment horizontal="center"/>
    </xf>
    <xf numFmtId="164" fontId="0" fillId="0" borderId="5" xfId="0" applyNumberFormat="1" applyBorder="1" applyAlignment="1">
      <alignment horizontal="center"/>
    </xf>
    <xf numFmtId="0" fontId="1" fillId="0" borderId="0" xfId="0" applyFont="1"/>
    <xf numFmtId="0" fontId="0" fillId="0" borderId="1" xfId="0" applyBorder="1"/>
    <xf numFmtId="0" fontId="1" fillId="0" borderId="1" xfId="0" applyFont="1" applyBorder="1" applyAlignment="1">
      <alignment horizontal="center" vertical="center" wrapText="1"/>
    </xf>
    <xf numFmtId="0" fontId="8" fillId="0" borderId="1" xfId="0" applyFont="1" applyBorder="1" applyAlignment="1">
      <alignment horizontal="center" vertical="center"/>
    </xf>
    <xf numFmtId="0" fontId="0" fillId="0" borderId="1" xfId="0" applyBorder="1" applyAlignment="1">
      <alignment horizontal="center" vertical="center"/>
    </xf>
    <xf numFmtId="0" fontId="8" fillId="0" borderId="0" xfId="0" applyFont="1" applyAlignment="1">
      <alignment horizontal="center" vertical="center"/>
    </xf>
    <xf numFmtId="0" fontId="1" fillId="0" borderId="1" xfId="0" applyFont="1" applyBorder="1"/>
    <xf numFmtId="0" fontId="0" fillId="0" borderId="1" xfId="0" applyBorder="1" applyAlignment="1">
      <alignment horizontal="center" vertical="center" wrapText="1"/>
    </xf>
    <xf numFmtId="0" fontId="0" fillId="0" borderId="1" xfId="0" applyBorder="1" applyAlignment="1">
      <alignment horizontal="left"/>
    </xf>
    <xf numFmtId="0" fontId="1" fillId="0" borderId="1" xfId="0" applyFont="1" applyBorder="1" applyAlignment="1">
      <alignment horizontal="center" vertical="center"/>
    </xf>
    <xf numFmtId="10" fontId="0" fillId="0" borderId="1" xfId="517" applyNumberFormat="1" applyFont="1" applyBorder="1" applyAlignment="1">
      <alignment horizontal="center" vertical="center"/>
    </xf>
    <xf numFmtId="0" fontId="1" fillId="0" borderId="9" xfId="0" applyFont="1" applyBorder="1" applyAlignment="1">
      <alignment horizontal="center" vertical="center"/>
    </xf>
    <xf numFmtId="165" fontId="0" fillId="0" borderId="1" xfId="0" applyNumberFormat="1" applyBorder="1" applyAlignment="1">
      <alignment horizontal="center" vertical="center"/>
    </xf>
    <xf numFmtId="0" fontId="0" fillId="0" borderId="0" xfId="0" applyAlignment="1">
      <alignment horizontal="center" vertical="center"/>
    </xf>
    <xf numFmtId="0" fontId="1" fillId="4" borderId="1" xfId="0" applyFont="1" applyFill="1" applyBorder="1" applyAlignment="1">
      <alignment horizontal="center" vertical="center"/>
    </xf>
    <xf numFmtId="0" fontId="1" fillId="4" borderId="1" xfId="0" applyFont="1" applyFill="1" applyBorder="1" applyAlignment="1">
      <alignment horizontal="center"/>
    </xf>
    <xf numFmtId="10" fontId="1" fillId="4" borderId="1" xfId="0" applyNumberFormat="1" applyFont="1" applyFill="1" applyBorder="1" applyAlignment="1">
      <alignment horizontal="center"/>
    </xf>
    <xf numFmtId="2" fontId="0" fillId="0" borderId="1" xfId="0" applyNumberFormat="1" applyBorder="1" applyAlignment="1">
      <alignment horizontal="center"/>
    </xf>
    <xf numFmtId="10" fontId="0" fillId="0" borderId="1" xfId="0" applyNumberFormat="1" applyBorder="1" applyAlignment="1">
      <alignment horizontal="center" vertical="center"/>
    </xf>
    <xf numFmtId="0" fontId="1" fillId="5" borderId="1" xfId="0" applyFont="1" applyFill="1" applyBorder="1" applyAlignment="1">
      <alignment horizontal="center" vertical="center"/>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166" fontId="0" fillId="0" borderId="6" xfId="518" applyNumberFormat="1" applyFont="1" applyBorder="1" applyAlignment="1">
      <alignment horizontal="center" vertical="center"/>
    </xf>
    <xf numFmtId="166" fontId="0" fillId="0" borderId="1" xfId="518" applyNumberFormat="1" applyFont="1" applyBorder="1" applyAlignment="1">
      <alignment horizontal="center" vertical="center"/>
    </xf>
    <xf numFmtId="164" fontId="0" fillId="0" borderId="1" xfId="0" applyNumberFormat="1" applyBorder="1" applyAlignment="1">
      <alignment horizontal="center" vertical="center"/>
    </xf>
    <xf numFmtId="0" fontId="9" fillId="3" borderId="7" xfId="0" applyFont="1" applyFill="1" applyBorder="1" applyAlignment="1">
      <alignment horizontal="center"/>
    </xf>
    <xf numFmtId="0" fontId="9" fillId="3" borderId="8" xfId="0" applyFont="1" applyFill="1" applyBorder="1" applyAlignment="1">
      <alignment horizontal="center"/>
    </xf>
    <xf numFmtId="0" fontId="1" fillId="6" borderId="1" xfId="0" applyFont="1" applyFill="1" applyBorder="1" applyAlignment="1">
      <alignment horizontal="center" vertical="center"/>
    </xf>
    <xf numFmtId="0" fontId="9" fillId="2" borderId="1" xfId="0" applyFont="1" applyFill="1" applyBorder="1" applyAlignment="1">
      <alignment horizontal="center"/>
    </xf>
    <xf numFmtId="0" fontId="0" fillId="0" borderId="10" xfId="0" applyBorder="1" applyAlignment="1">
      <alignment horizontal="center" vertical="center"/>
    </xf>
    <xf numFmtId="0" fontId="1" fillId="0" borderId="1" xfId="0" applyFont="1" applyFill="1" applyBorder="1" applyAlignment="1">
      <alignment horizontal="center" vertical="center"/>
    </xf>
    <xf numFmtId="0" fontId="9" fillId="0" borderId="0" xfId="0" applyFont="1" applyFill="1" applyBorder="1" applyAlignment="1"/>
    <xf numFmtId="0" fontId="1" fillId="0" borderId="11" xfId="0" applyFont="1" applyFill="1" applyBorder="1" applyAlignment="1">
      <alignment horizontal="center" vertical="center"/>
    </xf>
    <xf numFmtId="0" fontId="0" fillId="0" borderId="11" xfId="0" applyBorder="1" applyAlignment="1">
      <alignment horizontal="center" vertical="center"/>
    </xf>
    <xf numFmtId="0" fontId="1" fillId="0" borderId="11" xfId="0" applyFont="1" applyBorder="1" applyAlignment="1">
      <alignment horizontal="center" vertical="center"/>
    </xf>
    <xf numFmtId="169" fontId="0" fillId="0" borderId="1" xfId="517" applyNumberFormat="1" applyFont="1" applyBorder="1" applyAlignment="1">
      <alignment horizontal="center" vertical="center"/>
    </xf>
    <xf numFmtId="0" fontId="0" fillId="0" borderId="1" xfId="0" applyBorder="1" applyAlignment="1">
      <alignment vertical="center"/>
    </xf>
  </cellXfs>
  <cellStyles count="519">
    <cellStyle name="Moneda [0]" xfId="518" builtinId="7"/>
    <cellStyle name="Normal" xfId="0" builtinId="0"/>
    <cellStyle name="Normal 10" xfId="35" xr:uid="{00000000-0005-0000-0000-000001000000}"/>
    <cellStyle name="Normal 10 2" xfId="99" xr:uid="{00000000-0005-0000-0000-000002000000}"/>
    <cellStyle name="Normal 10 2 2" xfId="227" xr:uid="{00000000-0005-0000-0000-000003000000}"/>
    <cellStyle name="Normal 10 2 2 2" xfId="483" xr:uid="{00000000-0005-0000-0000-000004000000}"/>
    <cellStyle name="Normal 10 2 3" xfId="355" xr:uid="{00000000-0005-0000-0000-000005000000}"/>
    <cellStyle name="Normal 10 3" xfId="163" xr:uid="{00000000-0005-0000-0000-000006000000}"/>
    <cellStyle name="Normal 10 3 2" xfId="419" xr:uid="{00000000-0005-0000-0000-000007000000}"/>
    <cellStyle name="Normal 10 4" xfId="291" xr:uid="{00000000-0005-0000-0000-000008000000}"/>
    <cellStyle name="Normal 11" xfId="67" xr:uid="{00000000-0005-0000-0000-000009000000}"/>
    <cellStyle name="Normal 11 2" xfId="195" xr:uid="{00000000-0005-0000-0000-00000A000000}"/>
    <cellStyle name="Normal 11 2 2" xfId="451" xr:uid="{00000000-0005-0000-0000-00000B000000}"/>
    <cellStyle name="Normal 11 3" xfId="323" xr:uid="{00000000-0005-0000-0000-00000C000000}"/>
    <cellStyle name="Normal 12" xfId="131" xr:uid="{00000000-0005-0000-0000-00000D000000}"/>
    <cellStyle name="Normal 12 2" xfId="387" xr:uid="{00000000-0005-0000-0000-00000E000000}"/>
    <cellStyle name="Normal 13" xfId="259" xr:uid="{00000000-0005-0000-0000-00000F000000}"/>
    <cellStyle name="Normal 2" xfId="2" xr:uid="{00000000-0005-0000-0000-000010000000}"/>
    <cellStyle name="Normal 2 10" xfId="260" xr:uid="{00000000-0005-0000-0000-000011000000}"/>
    <cellStyle name="Normal 2 2" xfId="6" xr:uid="{00000000-0005-0000-0000-000012000000}"/>
    <cellStyle name="Normal 2 2 2" xfId="14" xr:uid="{00000000-0005-0000-0000-000013000000}"/>
    <cellStyle name="Normal 2 2 2 2" xfId="30" xr:uid="{00000000-0005-0000-0000-000014000000}"/>
    <cellStyle name="Normal 2 2 2 2 2" xfId="62" xr:uid="{00000000-0005-0000-0000-000015000000}"/>
    <cellStyle name="Normal 2 2 2 2 2 2" xfId="126" xr:uid="{00000000-0005-0000-0000-000016000000}"/>
    <cellStyle name="Normal 2 2 2 2 2 2 2" xfId="254" xr:uid="{00000000-0005-0000-0000-000017000000}"/>
    <cellStyle name="Normal 2 2 2 2 2 2 2 2" xfId="510" xr:uid="{00000000-0005-0000-0000-000018000000}"/>
    <cellStyle name="Normal 2 2 2 2 2 2 3" xfId="382" xr:uid="{00000000-0005-0000-0000-000019000000}"/>
    <cellStyle name="Normal 2 2 2 2 2 3" xfId="190" xr:uid="{00000000-0005-0000-0000-00001A000000}"/>
    <cellStyle name="Normal 2 2 2 2 2 3 2" xfId="446" xr:uid="{00000000-0005-0000-0000-00001B000000}"/>
    <cellStyle name="Normal 2 2 2 2 2 4" xfId="318" xr:uid="{00000000-0005-0000-0000-00001C000000}"/>
    <cellStyle name="Normal 2 2 2 2 3" xfId="94" xr:uid="{00000000-0005-0000-0000-00001D000000}"/>
    <cellStyle name="Normal 2 2 2 2 3 2" xfId="222" xr:uid="{00000000-0005-0000-0000-00001E000000}"/>
    <cellStyle name="Normal 2 2 2 2 3 2 2" xfId="478" xr:uid="{00000000-0005-0000-0000-00001F000000}"/>
    <cellStyle name="Normal 2 2 2 2 3 3" xfId="350" xr:uid="{00000000-0005-0000-0000-000020000000}"/>
    <cellStyle name="Normal 2 2 2 2 4" xfId="158" xr:uid="{00000000-0005-0000-0000-000021000000}"/>
    <cellStyle name="Normal 2 2 2 2 4 2" xfId="414" xr:uid="{00000000-0005-0000-0000-000022000000}"/>
    <cellStyle name="Normal 2 2 2 2 5" xfId="286" xr:uid="{00000000-0005-0000-0000-000023000000}"/>
    <cellStyle name="Normal 2 2 2 3" xfId="46" xr:uid="{00000000-0005-0000-0000-000024000000}"/>
    <cellStyle name="Normal 2 2 2 3 2" xfId="110" xr:uid="{00000000-0005-0000-0000-000025000000}"/>
    <cellStyle name="Normal 2 2 2 3 2 2" xfId="238" xr:uid="{00000000-0005-0000-0000-000026000000}"/>
    <cellStyle name="Normal 2 2 2 3 2 2 2" xfId="494" xr:uid="{00000000-0005-0000-0000-000027000000}"/>
    <cellStyle name="Normal 2 2 2 3 2 3" xfId="366" xr:uid="{00000000-0005-0000-0000-000028000000}"/>
    <cellStyle name="Normal 2 2 2 3 3" xfId="174" xr:uid="{00000000-0005-0000-0000-000029000000}"/>
    <cellStyle name="Normal 2 2 2 3 3 2" xfId="430" xr:uid="{00000000-0005-0000-0000-00002A000000}"/>
    <cellStyle name="Normal 2 2 2 3 4" xfId="302" xr:uid="{00000000-0005-0000-0000-00002B000000}"/>
    <cellStyle name="Normal 2 2 2 4" xfId="78" xr:uid="{00000000-0005-0000-0000-00002C000000}"/>
    <cellStyle name="Normal 2 2 2 4 2" xfId="206" xr:uid="{00000000-0005-0000-0000-00002D000000}"/>
    <cellStyle name="Normal 2 2 2 4 2 2" xfId="462" xr:uid="{00000000-0005-0000-0000-00002E000000}"/>
    <cellStyle name="Normal 2 2 2 4 3" xfId="334" xr:uid="{00000000-0005-0000-0000-00002F000000}"/>
    <cellStyle name="Normal 2 2 2 5" xfId="142" xr:uid="{00000000-0005-0000-0000-000030000000}"/>
    <cellStyle name="Normal 2 2 2 5 2" xfId="398" xr:uid="{00000000-0005-0000-0000-000031000000}"/>
    <cellStyle name="Normal 2 2 2 6" xfId="270" xr:uid="{00000000-0005-0000-0000-000032000000}"/>
    <cellStyle name="Normal 2 2 3" xfId="22" xr:uid="{00000000-0005-0000-0000-000033000000}"/>
    <cellStyle name="Normal 2 2 3 2" xfId="54" xr:uid="{00000000-0005-0000-0000-000034000000}"/>
    <cellStyle name="Normal 2 2 3 2 2" xfId="118" xr:uid="{00000000-0005-0000-0000-000035000000}"/>
    <cellStyle name="Normal 2 2 3 2 2 2" xfId="246" xr:uid="{00000000-0005-0000-0000-000036000000}"/>
    <cellStyle name="Normal 2 2 3 2 2 2 2" xfId="502" xr:uid="{00000000-0005-0000-0000-000037000000}"/>
    <cellStyle name="Normal 2 2 3 2 2 3" xfId="374" xr:uid="{00000000-0005-0000-0000-000038000000}"/>
    <cellStyle name="Normal 2 2 3 2 3" xfId="182" xr:uid="{00000000-0005-0000-0000-000039000000}"/>
    <cellStyle name="Normal 2 2 3 2 3 2" xfId="438" xr:uid="{00000000-0005-0000-0000-00003A000000}"/>
    <cellStyle name="Normal 2 2 3 2 4" xfId="310" xr:uid="{00000000-0005-0000-0000-00003B000000}"/>
    <cellStyle name="Normal 2 2 3 3" xfId="86" xr:uid="{00000000-0005-0000-0000-00003C000000}"/>
    <cellStyle name="Normal 2 2 3 3 2" xfId="214" xr:uid="{00000000-0005-0000-0000-00003D000000}"/>
    <cellStyle name="Normal 2 2 3 3 2 2" xfId="470" xr:uid="{00000000-0005-0000-0000-00003E000000}"/>
    <cellStyle name="Normal 2 2 3 3 3" xfId="342" xr:uid="{00000000-0005-0000-0000-00003F000000}"/>
    <cellStyle name="Normal 2 2 3 4" xfId="150" xr:uid="{00000000-0005-0000-0000-000040000000}"/>
    <cellStyle name="Normal 2 2 3 4 2" xfId="406" xr:uid="{00000000-0005-0000-0000-000041000000}"/>
    <cellStyle name="Normal 2 2 3 5" xfId="278" xr:uid="{00000000-0005-0000-0000-000042000000}"/>
    <cellStyle name="Normal 2 2 4" xfId="38" xr:uid="{00000000-0005-0000-0000-000043000000}"/>
    <cellStyle name="Normal 2 2 4 2" xfId="102" xr:uid="{00000000-0005-0000-0000-000044000000}"/>
    <cellStyle name="Normal 2 2 4 2 2" xfId="230" xr:uid="{00000000-0005-0000-0000-000045000000}"/>
    <cellStyle name="Normal 2 2 4 2 2 2" xfId="486" xr:uid="{00000000-0005-0000-0000-000046000000}"/>
    <cellStyle name="Normal 2 2 4 2 3" xfId="358" xr:uid="{00000000-0005-0000-0000-000047000000}"/>
    <cellStyle name="Normal 2 2 4 3" xfId="166" xr:uid="{00000000-0005-0000-0000-000048000000}"/>
    <cellStyle name="Normal 2 2 4 3 2" xfId="422" xr:uid="{00000000-0005-0000-0000-000049000000}"/>
    <cellStyle name="Normal 2 2 4 4" xfId="294" xr:uid="{00000000-0005-0000-0000-00004A000000}"/>
    <cellStyle name="Normal 2 2 5" xfId="70" xr:uid="{00000000-0005-0000-0000-00004B000000}"/>
    <cellStyle name="Normal 2 2 5 2" xfId="198" xr:uid="{00000000-0005-0000-0000-00004C000000}"/>
    <cellStyle name="Normal 2 2 5 2 2" xfId="454" xr:uid="{00000000-0005-0000-0000-00004D000000}"/>
    <cellStyle name="Normal 2 2 5 3" xfId="326" xr:uid="{00000000-0005-0000-0000-00004E000000}"/>
    <cellStyle name="Normal 2 2 6" xfId="134" xr:uid="{00000000-0005-0000-0000-00004F000000}"/>
    <cellStyle name="Normal 2 2 6 2" xfId="390" xr:uid="{00000000-0005-0000-0000-000050000000}"/>
    <cellStyle name="Normal 2 2 7" xfId="262" xr:uid="{00000000-0005-0000-0000-000051000000}"/>
    <cellStyle name="Normal 2 3" xfId="8" xr:uid="{00000000-0005-0000-0000-000052000000}"/>
    <cellStyle name="Normal 2 3 2" xfId="16" xr:uid="{00000000-0005-0000-0000-000053000000}"/>
    <cellStyle name="Normal 2 3 2 2" xfId="32" xr:uid="{00000000-0005-0000-0000-000054000000}"/>
    <cellStyle name="Normal 2 3 2 2 2" xfId="64" xr:uid="{00000000-0005-0000-0000-000055000000}"/>
    <cellStyle name="Normal 2 3 2 2 2 2" xfId="128" xr:uid="{00000000-0005-0000-0000-000056000000}"/>
    <cellStyle name="Normal 2 3 2 2 2 2 2" xfId="256" xr:uid="{00000000-0005-0000-0000-000057000000}"/>
    <cellStyle name="Normal 2 3 2 2 2 2 2 2" xfId="512" xr:uid="{00000000-0005-0000-0000-000058000000}"/>
    <cellStyle name="Normal 2 3 2 2 2 2 3" xfId="384" xr:uid="{00000000-0005-0000-0000-000059000000}"/>
    <cellStyle name="Normal 2 3 2 2 2 3" xfId="192" xr:uid="{00000000-0005-0000-0000-00005A000000}"/>
    <cellStyle name="Normal 2 3 2 2 2 3 2" xfId="448" xr:uid="{00000000-0005-0000-0000-00005B000000}"/>
    <cellStyle name="Normal 2 3 2 2 2 4" xfId="320" xr:uid="{00000000-0005-0000-0000-00005C000000}"/>
    <cellStyle name="Normal 2 3 2 2 3" xfId="96" xr:uid="{00000000-0005-0000-0000-00005D000000}"/>
    <cellStyle name="Normal 2 3 2 2 3 2" xfId="224" xr:uid="{00000000-0005-0000-0000-00005E000000}"/>
    <cellStyle name="Normal 2 3 2 2 3 2 2" xfId="480" xr:uid="{00000000-0005-0000-0000-00005F000000}"/>
    <cellStyle name="Normal 2 3 2 2 3 3" xfId="352" xr:uid="{00000000-0005-0000-0000-000060000000}"/>
    <cellStyle name="Normal 2 3 2 2 4" xfId="160" xr:uid="{00000000-0005-0000-0000-000061000000}"/>
    <cellStyle name="Normal 2 3 2 2 4 2" xfId="416" xr:uid="{00000000-0005-0000-0000-000062000000}"/>
    <cellStyle name="Normal 2 3 2 2 5" xfId="288" xr:uid="{00000000-0005-0000-0000-000063000000}"/>
    <cellStyle name="Normal 2 3 2 3" xfId="48" xr:uid="{00000000-0005-0000-0000-000064000000}"/>
    <cellStyle name="Normal 2 3 2 3 2" xfId="112" xr:uid="{00000000-0005-0000-0000-000065000000}"/>
    <cellStyle name="Normal 2 3 2 3 2 2" xfId="240" xr:uid="{00000000-0005-0000-0000-000066000000}"/>
    <cellStyle name="Normal 2 3 2 3 2 2 2" xfId="496" xr:uid="{00000000-0005-0000-0000-000067000000}"/>
    <cellStyle name="Normal 2 3 2 3 2 3" xfId="368" xr:uid="{00000000-0005-0000-0000-000068000000}"/>
    <cellStyle name="Normal 2 3 2 3 3" xfId="176" xr:uid="{00000000-0005-0000-0000-000069000000}"/>
    <cellStyle name="Normal 2 3 2 3 3 2" xfId="432" xr:uid="{00000000-0005-0000-0000-00006A000000}"/>
    <cellStyle name="Normal 2 3 2 3 4" xfId="304" xr:uid="{00000000-0005-0000-0000-00006B000000}"/>
    <cellStyle name="Normal 2 3 2 4" xfId="80" xr:uid="{00000000-0005-0000-0000-00006C000000}"/>
    <cellStyle name="Normal 2 3 2 4 2" xfId="208" xr:uid="{00000000-0005-0000-0000-00006D000000}"/>
    <cellStyle name="Normal 2 3 2 4 2 2" xfId="464" xr:uid="{00000000-0005-0000-0000-00006E000000}"/>
    <cellStyle name="Normal 2 3 2 4 3" xfId="336" xr:uid="{00000000-0005-0000-0000-00006F000000}"/>
    <cellStyle name="Normal 2 3 2 5" xfId="144" xr:uid="{00000000-0005-0000-0000-000070000000}"/>
    <cellStyle name="Normal 2 3 2 5 2" xfId="400" xr:uid="{00000000-0005-0000-0000-000071000000}"/>
    <cellStyle name="Normal 2 3 2 6" xfId="272" xr:uid="{00000000-0005-0000-0000-000072000000}"/>
    <cellStyle name="Normal 2 3 3" xfId="24" xr:uid="{00000000-0005-0000-0000-000073000000}"/>
    <cellStyle name="Normal 2 3 3 2" xfId="56" xr:uid="{00000000-0005-0000-0000-000074000000}"/>
    <cellStyle name="Normal 2 3 3 2 2" xfId="120" xr:uid="{00000000-0005-0000-0000-000075000000}"/>
    <cellStyle name="Normal 2 3 3 2 2 2" xfId="248" xr:uid="{00000000-0005-0000-0000-000076000000}"/>
    <cellStyle name="Normal 2 3 3 2 2 2 2" xfId="504" xr:uid="{00000000-0005-0000-0000-000077000000}"/>
    <cellStyle name="Normal 2 3 3 2 2 3" xfId="376" xr:uid="{00000000-0005-0000-0000-000078000000}"/>
    <cellStyle name="Normal 2 3 3 2 3" xfId="184" xr:uid="{00000000-0005-0000-0000-000079000000}"/>
    <cellStyle name="Normal 2 3 3 2 3 2" xfId="440" xr:uid="{00000000-0005-0000-0000-00007A000000}"/>
    <cellStyle name="Normal 2 3 3 2 4" xfId="312" xr:uid="{00000000-0005-0000-0000-00007B000000}"/>
    <cellStyle name="Normal 2 3 3 3" xfId="88" xr:uid="{00000000-0005-0000-0000-00007C000000}"/>
    <cellStyle name="Normal 2 3 3 3 2" xfId="216" xr:uid="{00000000-0005-0000-0000-00007D000000}"/>
    <cellStyle name="Normal 2 3 3 3 2 2" xfId="472" xr:uid="{00000000-0005-0000-0000-00007E000000}"/>
    <cellStyle name="Normal 2 3 3 3 3" xfId="344" xr:uid="{00000000-0005-0000-0000-00007F000000}"/>
    <cellStyle name="Normal 2 3 3 4" xfId="152" xr:uid="{00000000-0005-0000-0000-000080000000}"/>
    <cellStyle name="Normal 2 3 3 4 2" xfId="408" xr:uid="{00000000-0005-0000-0000-000081000000}"/>
    <cellStyle name="Normal 2 3 3 5" xfId="280" xr:uid="{00000000-0005-0000-0000-000082000000}"/>
    <cellStyle name="Normal 2 3 4" xfId="40" xr:uid="{00000000-0005-0000-0000-000083000000}"/>
    <cellStyle name="Normal 2 3 4 2" xfId="104" xr:uid="{00000000-0005-0000-0000-000084000000}"/>
    <cellStyle name="Normal 2 3 4 2 2" xfId="232" xr:uid="{00000000-0005-0000-0000-000085000000}"/>
    <cellStyle name="Normal 2 3 4 2 2 2" xfId="488" xr:uid="{00000000-0005-0000-0000-000086000000}"/>
    <cellStyle name="Normal 2 3 4 2 3" xfId="360" xr:uid="{00000000-0005-0000-0000-000087000000}"/>
    <cellStyle name="Normal 2 3 4 3" xfId="168" xr:uid="{00000000-0005-0000-0000-000088000000}"/>
    <cellStyle name="Normal 2 3 4 3 2" xfId="424" xr:uid="{00000000-0005-0000-0000-000089000000}"/>
    <cellStyle name="Normal 2 3 4 4" xfId="296" xr:uid="{00000000-0005-0000-0000-00008A000000}"/>
    <cellStyle name="Normal 2 3 5" xfId="72" xr:uid="{00000000-0005-0000-0000-00008B000000}"/>
    <cellStyle name="Normal 2 3 5 2" xfId="200" xr:uid="{00000000-0005-0000-0000-00008C000000}"/>
    <cellStyle name="Normal 2 3 5 2 2" xfId="456" xr:uid="{00000000-0005-0000-0000-00008D000000}"/>
    <cellStyle name="Normal 2 3 5 3" xfId="328" xr:uid="{00000000-0005-0000-0000-00008E000000}"/>
    <cellStyle name="Normal 2 3 6" xfId="136" xr:uid="{00000000-0005-0000-0000-00008F000000}"/>
    <cellStyle name="Normal 2 3 6 2" xfId="392" xr:uid="{00000000-0005-0000-0000-000090000000}"/>
    <cellStyle name="Normal 2 3 7" xfId="264" xr:uid="{00000000-0005-0000-0000-000091000000}"/>
    <cellStyle name="Normal 2 4" xfId="10" xr:uid="{00000000-0005-0000-0000-000092000000}"/>
    <cellStyle name="Normal 2 4 2" xfId="18" xr:uid="{00000000-0005-0000-0000-000093000000}"/>
    <cellStyle name="Normal 2 4 2 2" xfId="34" xr:uid="{00000000-0005-0000-0000-000094000000}"/>
    <cellStyle name="Normal 2 4 2 2 2" xfId="66" xr:uid="{00000000-0005-0000-0000-000095000000}"/>
    <cellStyle name="Normal 2 4 2 2 2 2" xfId="130" xr:uid="{00000000-0005-0000-0000-000096000000}"/>
    <cellStyle name="Normal 2 4 2 2 2 2 2" xfId="258" xr:uid="{00000000-0005-0000-0000-000097000000}"/>
    <cellStyle name="Normal 2 4 2 2 2 2 2 2" xfId="514" xr:uid="{00000000-0005-0000-0000-000098000000}"/>
    <cellStyle name="Normal 2 4 2 2 2 2 3" xfId="386" xr:uid="{00000000-0005-0000-0000-000099000000}"/>
    <cellStyle name="Normal 2 4 2 2 2 3" xfId="194" xr:uid="{00000000-0005-0000-0000-00009A000000}"/>
    <cellStyle name="Normal 2 4 2 2 2 3 2" xfId="450" xr:uid="{00000000-0005-0000-0000-00009B000000}"/>
    <cellStyle name="Normal 2 4 2 2 2 4" xfId="322" xr:uid="{00000000-0005-0000-0000-00009C000000}"/>
    <cellStyle name="Normal 2 4 2 2 3" xfId="98" xr:uid="{00000000-0005-0000-0000-00009D000000}"/>
    <cellStyle name="Normal 2 4 2 2 3 2" xfId="226" xr:uid="{00000000-0005-0000-0000-00009E000000}"/>
    <cellStyle name="Normal 2 4 2 2 3 2 2" xfId="482" xr:uid="{00000000-0005-0000-0000-00009F000000}"/>
    <cellStyle name="Normal 2 4 2 2 3 3" xfId="354" xr:uid="{00000000-0005-0000-0000-0000A0000000}"/>
    <cellStyle name="Normal 2 4 2 2 4" xfId="162" xr:uid="{00000000-0005-0000-0000-0000A1000000}"/>
    <cellStyle name="Normal 2 4 2 2 4 2" xfId="418" xr:uid="{00000000-0005-0000-0000-0000A2000000}"/>
    <cellStyle name="Normal 2 4 2 2 5" xfId="290" xr:uid="{00000000-0005-0000-0000-0000A3000000}"/>
    <cellStyle name="Normal 2 4 2 3" xfId="50" xr:uid="{00000000-0005-0000-0000-0000A4000000}"/>
    <cellStyle name="Normal 2 4 2 3 2" xfId="114" xr:uid="{00000000-0005-0000-0000-0000A5000000}"/>
    <cellStyle name="Normal 2 4 2 3 2 2" xfId="242" xr:uid="{00000000-0005-0000-0000-0000A6000000}"/>
    <cellStyle name="Normal 2 4 2 3 2 2 2" xfId="498" xr:uid="{00000000-0005-0000-0000-0000A7000000}"/>
    <cellStyle name="Normal 2 4 2 3 2 3" xfId="370" xr:uid="{00000000-0005-0000-0000-0000A8000000}"/>
    <cellStyle name="Normal 2 4 2 3 3" xfId="178" xr:uid="{00000000-0005-0000-0000-0000A9000000}"/>
    <cellStyle name="Normal 2 4 2 3 3 2" xfId="434" xr:uid="{00000000-0005-0000-0000-0000AA000000}"/>
    <cellStyle name="Normal 2 4 2 3 4" xfId="306" xr:uid="{00000000-0005-0000-0000-0000AB000000}"/>
    <cellStyle name="Normal 2 4 2 4" xfId="82" xr:uid="{00000000-0005-0000-0000-0000AC000000}"/>
    <cellStyle name="Normal 2 4 2 4 2" xfId="210" xr:uid="{00000000-0005-0000-0000-0000AD000000}"/>
    <cellStyle name="Normal 2 4 2 4 2 2" xfId="466" xr:uid="{00000000-0005-0000-0000-0000AE000000}"/>
    <cellStyle name="Normal 2 4 2 4 3" xfId="338" xr:uid="{00000000-0005-0000-0000-0000AF000000}"/>
    <cellStyle name="Normal 2 4 2 5" xfId="146" xr:uid="{00000000-0005-0000-0000-0000B0000000}"/>
    <cellStyle name="Normal 2 4 2 5 2" xfId="402" xr:uid="{00000000-0005-0000-0000-0000B1000000}"/>
    <cellStyle name="Normal 2 4 2 6" xfId="274" xr:uid="{00000000-0005-0000-0000-0000B2000000}"/>
    <cellStyle name="Normal 2 4 3" xfId="26" xr:uid="{00000000-0005-0000-0000-0000B3000000}"/>
    <cellStyle name="Normal 2 4 3 2" xfId="58" xr:uid="{00000000-0005-0000-0000-0000B4000000}"/>
    <cellStyle name="Normal 2 4 3 2 2" xfId="122" xr:uid="{00000000-0005-0000-0000-0000B5000000}"/>
    <cellStyle name="Normal 2 4 3 2 2 2" xfId="250" xr:uid="{00000000-0005-0000-0000-0000B6000000}"/>
    <cellStyle name="Normal 2 4 3 2 2 2 2" xfId="506" xr:uid="{00000000-0005-0000-0000-0000B7000000}"/>
    <cellStyle name="Normal 2 4 3 2 2 3" xfId="378" xr:uid="{00000000-0005-0000-0000-0000B8000000}"/>
    <cellStyle name="Normal 2 4 3 2 3" xfId="186" xr:uid="{00000000-0005-0000-0000-0000B9000000}"/>
    <cellStyle name="Normal 2 4 3 2 3 2" xfId="442" xr:uid="{00000000-0005-0000-0000-0000BA000000}"/>
    <cellStyle name="Normal 2 4 3 2 4" xfId="314" xr:uid="{00000000-0005-0000-0000-0000BB000000}"/>
    <cellStyle name="Normal 2 4 3 3" xfId="90" xr:uid="{00000000-0005-0000-0000-0000BC000000}"/>
    <cellStyle name="Normal 2 4 3 3 2" xfId="218" xr:uid="{00000000-0005-0000-0000-0000BD000000}"/>
    <cellStyle name="Normal 2 4 3 3 2 2" xfId="474" xr:uid="{00000000-0005-0000-0000-0000BE000000}"/>
    <cellStyle name="Normal 2 4 3 3 3" xfId="346" xr:uid="{00000000-0005-0000-0000-0000BF000000}"/>
    <cellStyle name="Normal 2 4 3 4" xfId="154" xr:uid="{00000000-0005-0000-0000-0000C0000000}"/>
    <cellStyle name="Normal 2 4 3 4 2" xfId="410" xr:uid="{00000000-0005-0000-0000-0000C1000000}"/>
    <cellStyle name="Normal 2 4 3 5" xfId="282" xr:uid="{00000000-0005-0000-0000-0000C2000000}"/>
    <cellStyle name="Normal 2 4 4" xfId="42" xr:uid="{00000000-0005-0000-0000-0000C3000000}"/>
    <cellStyle name="Normal 2 4 4 2" xfId="106" xr:uid="{00000000-0005-0000-0000-0000C4000000}"/>
    <cellStyle name="Normal 2 4 4 2 2" xfId="234" xr:uid="{00000000-0005-0000-0000-0000C5000000}"/>
    <cellStyle name="Normal 2 4 4 2 2 2" xfId="490" xr:uid="{00000000-0005-0000-0000-0000C6000000}"/>
    <cellStyle name="Normal 2 4 4 2 3" xfId="362" xr:uid="{00000000-0005-0000-0000-0000C7000000}"/>
    <cellStyle name="Normal 2 4 4 3" xfId="170" xr:uid="{00000000-0005-0000-0000-0000C8000000}"/>
    <cellStyle name="Normal 2 4 4 3 2" xfId="426" xr:uid="{00000000-0005-0000-0000-0000C9000000}"/>
    <cellStyle name="Normal 2 4 4 4" xfId="298" xr:uid="{00000000-0005-0000-0000-0000CA000000}"/>
    <cellStyle name="Normal 2 4 5" xfId="74" xr:uid="{00000000-0005-0000-0000-0000CB000000}"/>
    <cellStyle name="Normal 2 4 5 2" xfId="202" xr:uid="{00000000-0005-0000-0000-0000CC000000}"/>
    <cellStyle name="Normal 2 4 5 2 2" xfId="458" xr:uid="{00000000-0005-0000-0000-0000CD000000}"/>
    <cellStyle name="Normal 2 4 5 3" xfId="330" xr:uid="{00000000-0005-0000-0000-0000CE000000}"/>
    <cellStyle name="Normal 2 4 6" xfId="138" xr:uid="{00000000-0005-0000-0000-0000CF000000}"/>
    <cellStyle name="Normal 2 4 6 2" xfId="394" xr:uid="{00000000-0005-0000-0000-0000D0000000}"/>
    <cellStyle name="Normal 2 4 7" xfId="266" xr:uid="{00000000-0005-0000-0000-0000D1000000}"/>
    <cellStyle name="Normal 2 5" xfId="12" xr:uid="{00000000-0005-0000-0000-0000D2000000}"/>
    <cellStyle name="Normal 2 5 2" xfId="28" xr:uid="{00000000-0005-0000-0000-0000D3000000}"/>
    <cellStyle name="Normal 2 5 2 2" xfId="60" xr:uid="{00000000-0005-0000-0000-0000D4000000}"/>
    <cellStyle name="Normal 2 5 2 2 2" xfId="124" xr:uid="{00000000-0005-0000-0000-0000D5000000}"/>
    <cellStyle name="Normal 2 5 2 2 2 2" xfId="252" xr:uid="{00000000-0005-0000-0000-0000D6000000}"/>
    <cellStyle name="Normal 2 5 2 2 2 2 2" xfId="508" xr:uid="{00000000-0005-0000-0000-0000D7000000}"/>
    <cellStyle name="Normal 2 5 2 2 2 3" xfId="380" xr:uid="{00000000-0005-0000-0000-0000D8000000}"/>
    <cellStyle name="Normal 2 5 2 2 3" xfId="188" xr:uid="{00000000-0005-0000-0000-0000D9000000}"/>
    <cellStyle name="Normal 2 5 2 2 3 2" xfId="444" xr:uid="{00000000-0005-0000-0000-0000DA000000}"/>
    <cellStyle name="Normal 2 5 2 2 4" xfId="316" xr:uid="{00000000-0005-0000-0000-0000DB000000}"/>
    <cellStyle name="Normal 2 5 2 3" xfId="92" xr:uid="{00000000-0005-0000-0000-0000DC000000}"/>
    <cellStyle name="Normal 2 5 2 3 2" xfId="220" xr:uid="{00000000-0005-0000-0000-0000DD000000}"/>
    <cellStyle name="Normal 2 5 2 3 2 2" xfId="476" xr:uid="{00000000-0005-0000-0000-0000DE000000}"/>
    <cellStyle name="Normal 2 5 2 3 3" xfId="348" xr:uid="{00000000-0005-0000-0000-0000DF000000}"/>
    <cellStyle name="Normal 2 5 2 4" xfId="156" xr:uid="{00000000-0005-0000-0000-0000E0000000}"/>
    <cellStyle name="Normal 2 5 2 4 2" xfId="412" xr:uid="{00000000-0005-0000-0000-0000E1000000}"/>
    <cellStyle name="Normal 2 5 2 5" xfId="284" xr:uid="{00000000-0005-0000-0000-0000E2000000}"/>
    <cellStyle name="Normal 2 5 3" xfId="44" xr:uid="{00000000-0005-0000-0000-0000E3000000}"/>
    <cellStyle name="Normal 2 5 3 2" xfId="108" xr:uid="{00000000-0005-0000-0000-0000E4000000}"/>
    <cellStyle name="Normal 2 5 3 2 2" xfId="236" xr:uid="{00000000-0005-0000-0000-0000E5000000}"/>
    <cellStyle name="Normal 2 5 3 2 2 2" xfId="492" xr:uid="{00000000-0005-0000-0000-0000E6000000}"/>
    <cellStyle name="Normal 2 5 3 2 3" xfId="364" xr:uid="{00000000-0005-0000-0000-0000E7000000}"/>
    <cellStyle name="Normal 2 5 3 3" xfId="172" xr:uid="{00000000-0005-0000-0000-0000E8000000}"/>
    <cellStyle name="Normal 2 5 3 3 2" xfId="428" xr:uid="{00000000-0005-0000-0000-0000E9000000}"/>
    <cellStyle name="Normal 2 5 3 4" xfId="300" xr:uid="{00000000-0005-0000-0000-0000EA000000}"/>
    <cellStyle name="Normal 2 5 4" xfId="76" xr:uid="{00000000-0005-0000-0000-0000EB000000}"/>
    <cellStyle name="Normal 2 5 4 2" xfId="204" xr:uid="{00000000-0005-0000-0000-0000EC000000}"/>
    <cellStyle name="Normal 2 5 4 2 2" xfId="460" xr:uid="{00000000-0005-0000-0000-0000ED000000}"/>
    <cellStyle name="Normal 2 5 4 3" xfId="332" xr:uid="{00000000-0005-0000-0000-0000EE000000}"/>
    <cellStyle name="Normal 2 5 5" xfId="140" xr:uid="{00000000-0005-0000-0000-0000EF000000}"/>
    <cellStyle name="Normal 2 5 5 2" xfId="396" xr:uid="{00000000-0005-0000-0000-0000F0000000}"/>
    <cellStyle name="Normal 2 5 6" xfId="268" xr:uid="{00000000-0005-0000-0000-0000F1000000}"/>
    <cellStyle name="Normal 2 6" xfId="20" xr:uid="{00000000-0005-0000-0000-0000F2000000}"/>
    <cellStyle name="Normal 2 6 2" xfId="52" xr:uid="{00000000-0005-0000-0000-0000F3000000}"/>
    <cellStyle name="Normal 2 6 2 2" xfId="116" xr:uid="{00000000-0005-0000-0000-0000F4000000}"/>
    <cellStyle name="Normal 2 6 2 2 2" xfId="244" xr:uid="{00000000-0005-0000-0000-0000F5000000}"/>
    <cellStyle name="Normal 2 6 2 2 2 2" xfId="500" xr:uid="{00000000-0005-0000-0000-0000F6000000}"/>
    <cellStyle name="Normal 2 6 2 2 3" xfId="372" xr:uid="{00000000-0005-0000-0000-0000F7000000}"/>
    <cellStyle name="Normal 2 6 2 3" xfId="180" xr:uid="{00000000-0005-0000-0000-0000F8000000}"/>
    <cellStyle name="Normal 2 6 2 3 2" xfId="436" xr:uid="{00000000-0005-0000-0000-0000F9000000}"/>
    <cellStyle name="Normal 2 6 2 4" xfId="308" xr:uid="{00000000-0005-0000-0000-0000FA000000}"/>
    <cellStyle name="Normal 2 6 3" xfId="84" xr:uid="{00000000-0005-0000-0000-0000FB000000}"/>
    <cellStyle name="Normal 2 6 3 2" xfId="212" xr:uid="{00000000-0005-0000-0000-0000FC000000}"/>
    <cellStyle name="Normal 2 6 3 2 2" xfId="468" xr:uid="{00000000-0005-0000-0000-0000FD000000}"/>
    <cellStyle name="Normal 2 6 3 3" xfId="340" xr:uid="{00000000-0005-0000-0000-0000FE000000}"/>
    <cellStyle name="Normal 2 6 4" xfId="148" xr:uid="{00000000-0005-0000-0000-0000FF000000}"/>
    <cellStyle name="Normal 2 6 4 2" xfId="404" xr:uid="{00000000-0005-0000-0000-000000010000}"/>
    <cellStyle name="Normal 2 6 5" xfId="276" xr:uid="{00000000-0005-0000-0000-000001010000}"/>
    <cellStyle name="Normal 2 7" xfId="36" xr:uid="{00000000-0005-0000-0000-000002010000}"/>
    <cellStyle name="Normal 2 7 2" xfId="100" xr:uid="{00000000-0005-0000-0000-000003010000}"/>
    <cellStyle name="Normal 2 7 2 2" xfId="228" xr:uid="{00000000-0005-0000-0000-000004010000}"/>
    <cellStyle name="Normal 2 7 2 2 2" xfId="484" xr:uid="{00000000-0005-0000-0000-000005010000}"/>
    <cellStyle name="Normal 2 7 2 3" xfId="356" xr:uid="{00000000-0005-0000-0000-000006010000}"/>
    <cellStyle name="Normal 2 7 3" xfId="164" xr:uid="{00000000-0005-0000-0000-000007010000}"/>
    <cellStyle name="Normal 2 7 3 2" xfId="420" xr:uid="{00000000-0005-0000-0000-000008010000}"/>
    <cellStyle name="Normal 2 7 4" xfId="292" xr:uid="{00000000-0005-0000-0000-000009010000}"/>
    <cellStyle name="Normal 2 8" xfId="68" xr:uid="{00000000-0005-0000-0000-00000A010000}"/>
    <cellStyle name="Normal 2 8 2" xfId="196" xr:uid="{00000000-0005-0000-0000-00000B010000}"/>
    <cellStyle name="Normal 2 8 2 2" xfId="452" xr:uid="{00000000-0005-0000-0000-00000C010000}"/>
    <cellStyle name="Normal 2 8 3" xfId="324" xr:uid="{00000000-0005-0000-0000-00000D010000}"/>
    <cellStyle name="Normal 2 9" xfId="132" xr:uid="{00000000-0005-0000-0000-00000E010000}"/>
    <cellStyle name="Normal 2 9 2" xfId="388" xr:uid="{00000000-0005-0000-0000-00000F010000}"/>
    <cellStyle name="Normal 3" xfId="1" xr:uid="{00000000-0005-0000-0000-000010010000}"/>
    <cellStyle name="Normal 3 2" xfId="5" xr:uid="{00000000-0005-0000-0000-000011010000}"/>
    <cellStyle name="Normal 3 2 2" xfId="516" xr:uid="{00000000-0005-0000-0000-000012010000}"/>
    <cellStyle name="Normal 4" xfId="4" xr:uid="{00000000-0005-0000-0000-000013010000}"/>
    <cellStyle name="Normal 4 2" xfId="13" xr:uid="{00000000-0005-0000-0000-000014010000}"/>
    <cellStyle name="Normal 4 2 2" xfId="29" xr:uid="{00000000-0005-0000-0000-000015010000}"/>
    <cellStyle name="Normal 4 2 2 2" xfId="61" xr:uid="{00000000-0005-0000-0000-000016010000}"/>
    <cellStyle name="Normal 4 2 2 2 2" xfId="125" xr:uid="{00000000-0005-0000-0000-000017010000}"/>
    <cellStyle name="Normal 4 2 2 2 2 2" xfId="253" xr:uid="{00000000-0005-0000-0000-000018010000}"/>
    <cellStyle name="Normal 4 2 2 2 2 2 2" xfId="509" xr:uid="{00000000-0005-0000-0000-000019010000}"/>
    <cellStyle name="Normal 4 2 2 2 2 3" xfId="381" xr:uid="{00000000-0005-0000-0000-00001A010000}"/>
    <cellStyle name="Normal 4 2 2 2 3" xfId="189" xr:uid="{00000000-0005-0000-0000-00001B010000}"/>
    <cellStyle name="Normal 4 2 2 2 3 2" xfId="445" xr:uid="{00000000-0005-0000-0000-00001C010000}"/>
    <cellStyle name="Normal 4 2 2 2 4" xfId="317" xr:uid="{00000000-0005-0000-0000-00001D010000}"/>
    <cellStyle name="Normal 4 2 2 3" xfId="93" xr:uid="{00000000-0005-0000-0000-00001E010000}"/>
    <cellStyle name="Normal 4 2 2 3 2" xfId="221" xr:uid="{00000000-0005-0000-0000-00001F010000}"/>
    <cellStyle name="Normal 4 2 2 3 2 2" xfId="477" xr:uid="{00000000-0005-0000-0000-000020010000}"/>
    <cellStyle name="Normal 4 2 2 3 3" xfId="349" xr:uid="{00000000-0005-0000-0000-000021010000}"/>
    <cellStyle name="Normal 4 2 2 4" xfId="157" xr:uid="{00000000-0005-0000-0000-000022010000}"/>
    <cellStyle name="Normal 4 2 2 4 2" xfId="413" xr:uid="{00000000-0005-0000-0000-000023010000}"/>
    <cellStyle name="Normal 4 2 2 5" xfId="285" xr:uid="{00000000-0005-0000-0000-000024010000}"/>
    <cellStyle name="Normal 4 2 3" xfId="45" xr:uid="{00000000-0005-0000-0000-000025010000}"/>
    <cellStyle name="Normal 4 2 3 2" xfId="109" xr:uid="{00000000-0005-0000-0000-000026010000}"/>
    <cellStyle name="Normal 4 2 3 2 2" xfId="237" xr:uid="{00000000-0005-0000-0000-000027010000}"/>
    <cellStyle name="Normal 4 2 3 2 2 2" xfId="493" xr:uid="{00000000-0005-0000-0000-000028010000}"/>
    <cellStyle name="Normal 4 2 3 2 3" xfId="365" xr:uid="{00000000-0005-0000-0000-000029010000}"/>
    <cellStyle name="Normal 4 2 3 3" xfId="173" xr:uid="{00000000-0005-0000-0000-00002A010000}"/>
    <cellStyle name="Normal 4 2 3 3 2" xfId="429" xr:uid="{00000000-0005-0000-0000-00002B010000}"/>
    <cellStyle name="Normal 4 2 3 4" xfId="301" xr:uid="{00000000-0005-0000-0000-00002C010000}"/>
    <cellStyle name="Normal 4 2 4" xfId="77" xr:uid="{00000000-0005-0000-0000-00002D010000}"/>
    <cellStyle name="Normal 4 2 4 2" xfId="205" xr:uid="{00000000-0005-0000-0000-00002E010000}"/>
    <cellStyle name="Normal 4 2 4 2 2" xfId="461" xr:uid="{00000000-0005-0000-0000-00002F010000}"/>
    <cellStyle name="Normal 4 2 4 3" xfId="333" xr:uid="{00000000-0005-0000-0000-000030010000}"/>
    <cellStyle name="Normal 4 2 5" xfId="141" xr:uid="{00000000-0005-0000-0000-000031010000}"/>
    <cellStyle name="Normal 4 2 5 2" xfId="397" xr:uid="{00000000-0005-0000-0000-000032010000}"/>
    <cellStyle name="Normal 4 2 6" xfId="269" xr:uid="{00000000-0005-0000-0000-000033010000}"/>
    <cellStyle name="Normal 4 3" xfId="21" xr:uid="{00000000-0005-0000-0000-000034010000}"/>
    <cellStyle name="Normal 4 3 2" xfId="53" xr:uid="{00000000-0005-0000-0000-000035010000}"/>
    <cellStyle name="Normal 4 3 2 2" xfId="117" xr:uid="{00000000-0005-0000-0000-000036010000}"/>
    <cellStyle name="Normal 4 3 2 2 2" xfId="245" xr:uid="{00000000-0005-0000-0000-000037010000}"/>
    <cellStyle name="Normal 4 3 2 2 2 2" xfId="501" xr:uid="{00000000-0005-0000-0000-000038010000}"/>
    <cellStyle name="Normal 4 3 2 2 3" xfId="373" xr:uid="{00000000-0005-0000-0000-000039010000}"/>
    <cellStyle name="Normal 4 3 2 3" xfId="181" xr:uid="{00000000-0005-0000-0000-00003A010000}"/>
    <cellStyle name="Normal 4 3 2 3 2" xfId="437" xr:uid="{00000000-0005-0000-0000-00003B010000}"/>
    <cellStyle name="Normal 4 3 2 4" xfId="309" xr:uid="{00000000-0005-0000-0000-00003C010000}"/>
    <cellStyle name="Normal 4 3 3" xfId="85" xr:uid="{00000000-0005-0000-0000-00003D010000}"/>
    <cellStyle name="Normal 4 3 3 2" xfId="213" xr:uid="{00000000-0005-0000-0000-00003E010000}"/>
    <cellStyle name="Normal 4 3 3 2 2" xfId="469" xr:uid="{00000000-0005-0000-0000-00003F010000}"/>
    <cellStyle name="Normal 4 3 3 3" xfId="341" xr:uid="{00000000-0005-0000-0000-000040010000}"/>
    <cellStyle name="Normal 4 3 4" xfId="149" xr:uid="{00000000-0005-0000-0000-000041010000}"/>
    <cellStyle name="Normal 4 3 4 2" xfId="405" xr:uid="{00000000-0005-0000-0000-000042010000}"/>
    <cellStyle name="Normal 4 3 5" xfId="277" xr:uid="{00000000-0005-0000-0000-000043010000}"/>
    <cellStyle name="Normal 4 4" xfId="37" xr:uid="{00000000-0005-0000-0000-000044010000}"/>
    <cellStyle name="Normal 4 4 2" xfId="101" xr:uid="{00000000-0005-0000-0000-000045010000}"/>
    <cellStyle name="Normal 4 4 2 2" xfId="229" xr:uid="{00000000-0005-0000-0000-000046010000}"/>
    <cellStyle name="Normal 4 4 2 2 2" xfId="485" xr:uid="{00000000-0005-0000-0000-000047010000}"/>
    <cellStyle name="Normal 4 4 2 3" xfId="357" xr:uid="{00000000-0005-0000-0000-000048010000}"/>
    <cellStyle name="Normal 4 4 3" xfId="165" xr:uid="{00000000-0005-0000-0000-000049010000}"/>
    <cellStyle name="Normal 4 4 3 2" xfId="421" xr:uid="{00000000-0005-0000-0000-00004A010000}"/>
    <cellStyle name="Normal 4 4 4" xfId="293" xr:uid="{00000000-0005-0000-0000-00004B010000}"/>
    <cellStyle name="Normal 4 5" xfId="69" xr:uid="{00000000-0005-0000-0000-00004C010000}"/>
    <cellStyle name="Normal 4 5 2" xfId="197" xr:uid="{00000000-0005-0000-0000-00004D010000}"/>
    <cellStyle name="Normal 4 5 2 2" xfId="453" xr:uid="{00000000-0005-0000-0000-00004E010000}"/>
    <cellStyle name="Normal 4 5 3" xfId="325" xr:uid="{00000000-0005-0000-0000-00004F010000}"/>
    <cellStyle name="Normal 4 6" xfId="133" xr:uid="{00000000-0005-0000-0000-000050010000}"/>
    <cellStyle name="Normal 4 6 2" xfId="389" xr:uid="{00000000-0005-0000-0000-000051010000}"/>
    <cellStyle name="Normal 4 7" xfId="261" xr:uid="{00000000-0005-0000-0000-000052010000}"/>
    <cellStyle name="Normal 5" xfId="7" xr:uid="{00000000-0005-0000-0000-000053010000}"/>
    <cellStyle name="Normal 5 2" xfId="15" xr:uid="{00000000-0005-0000-0000-000054010000}"/>
    <cellStyle name="Normal 5 2 2" xfId="31" xr:uid="{00000000-0005-0000-0000-000055010000}"/>
    <cellStyle name="Normal 5 2 2 2" xfId="63" xr:uid="{00000000-0005-0000-0000-000056010000}"/>
    <cellStyle name="Normal 5 2 2 2 2" xfId="127" xr:uid="{00000000-0005-0000-0000-000057010000}"/>
    <cellStyle name="Normal 5 2 2 2 2 2" xfId="255" xr:uid="{00000000-0005-0000-0000-000058010000}"/>
    <cellStyle name="Normal 5 2 2 2 2 2 2" xfId="511" xr:uid="{00000000-0005-0000-0000-000059010000}"/>
    <cellStyle name="Normal 5 2 2 2 2 3" xfId="383" xr:uid="{00000000-0005-0000-0000-00005A010000}"/>
    <cellStyle name="Normal 5 2 2 2 3" xfId="191" xr:uid="{00000000-0005-0000-0000-00005B010000}"/>
    <cellStyle name="Normal 5 2 2 2 3 2" xfId="447" xr:uid="{00000000-0005-0000-0000-00005C010000}"/>
    <cellStyle name="Normal 5 2 2 2 4" xfId="319" xr:uid="{00000000-0005-0000-0000-00005D010000}"/>
    <cellStyle name="Normal 5 2 2 3" xfId="95" xr:uid="{00000000-0005-0000-0000-00005E010000}"/>
    <cellStyle name="Normal 5 2 2 3 2" xfId="223" xr:uid="{00000000-0005-0000-0000-00005F010000}"/>
    <cellStyle name="Normal 5 2 2 3 2 2" xfId="479" xr:uid="{00000000-0005-0000-0000-000060010000}"/>
    <cellStyle name="Normal 5 2 2 3 3" xfId="351" xr:uid="{00000000-0005-0000-0000-000061010000}"/>
    <cellStyle name="Normal 5 2 2 4" xfId="159" xr:uid="{00000000-0005-0000-0000-000062010000}"/>
    <cellStyle name="Normal 5 2 2 4 2" xfId="415" xr:uid="{00000000-0005-0000-0000-000063010000}"/>
    <cellStyle name="Normal 5 2 2 5" xfId="287" xr:uid="{00000000-0005-0000-0000-000064010000}"/>
    <cellStyle name="Normal 5 2 3" xfId="47" xr:uid="{00000000-0005-0000-0000-000065010000}"/>
    <cellStyle name="Normal 5 2 3 2" xfId="111" xr:uid="{00000000-0005-0000-0000-000066010000}"/>
    <cellStyle name="Normal 5 2 3 2 2" xfId="239" xr:uid="{00000000-0005-0000-0000-000067010000}"/>
    <cellStyle name="Normal 5 2 3 2 2 2" xfId="495" xr:uid="{00000000-0005-0000-0000-000068010000}"/>
    <cellStyle name="Normal 5 2 3 2 3" xfId="367" xr:uid="{00000000-0005-0000-0000-000069010000}"/>
    <cellStyle name="Normal 5 2 3 3" xfId="175" xr:uid="{00000000-0005-0000-0000-00006A010000}"/>
    <cellStyle name="Normal 5 2 3 3 2" xfId="431" xr:uid="{00000000-0005-0000-0000-00006B010000}"/>
    <cellStyle name="Normal 5 2 3 4" xfId="303" xr:uid="{00000000-0005-0000-0000-00006C010000}"/>
    <cellStyle name="Normal 5 2 4" xfId="79" xr:uid="{00000000-0005-0000-0000-00006D010000}"/>
    <cellStyle name="Normal 5 2 4 2" xfId="207" xr:uid="{00000000-0005-0000-0000-00006E010000}"/>
    <cellStyle name="Normal 5 2 4 2 2" xfId="463" xr:uid="{00000000-0005-0000-0000-00006F010000}"/>
    <cellStyle name="Normal 5 2 4 3" xfId="335" xr:uid="{00000000-0005-0000-0000-000070010000}"/>
    <cellStyle name="Normal 5 2 5" xfId="143" xr:uid="{00000000-0005-0000-0000-000071010000}"/>
    <cellStyle name="Normal 5 2 5 2" xfId="399" xr:uid="{00000000-0005-0000-0000-000072010000}"/>
    <cellStyle name="Normal 5 2 6" xfId="271" xr:uid="{00000000-0005-0000-0000-000073010000}"/>
    <cellStyle name="Normal 5 3" xfId="23" xr:uid="{00000000-0005-0000-0000-000074010000}"/>
    <cellStyle name="Normal 5 3 2" xfId="55" xr:uid="{00000000-0005-0000-0000-000075010000}"/>
    <cellStyle name="Normal 5 3 2 2" xfId="119" xr:uid="{00000000-0005-0000-0000-000076010000}"/>
    <cellStyle name="Normal 5 3 2 2 2" xfId="247" xr:uid="{00000000-0005-0000-0000-000077010000}"/>
    <cellStyle name="Normal 5 3 2 2 2 2" xfId="503" xr:uid="{00000000-0005-0000-0000-000078010000}"/>
    <cellStyle name="Normal 5 3 2 2 3" xfId="375" xr:uid="{00000000-0005-0000-0000-000079010000}"/>
    <cellStyle name="Normal 5 3 2 3" xfId="183" xr:uid="{00000000-0005-0000-0000-00007A010000}"/>
    <cellStyle name="Normal 5 3 2 3 2" xfId="439" xr:uid="{00000000-0005-0000-0000-00007B010000}"/>
    <cellStyle name="Normal 5 3 2 4" xfId="311" xr:uid="{00000000-0005-0000-0000-00007C010000}"/>
    <cellStyle name="Normal 5 3 3" xfId="87" xr:uid="{00000000-0005-0000-0000-00007D010000}"/>
    <cellStyle name="Normal 5 3 3 2" xfId="215" xr:uid="{00000000-0005-0000-0000-00007E010000}"/>
    <cellStyle name="Normal 5 3 3 2 2" xfId="471" xr:uid="{00000000-0005-0000-0000-00007F010000}"/>
    <cellStyle name="Normal 5 3 3 3" xfId="343" xr:uid="{00000000-0005-0000-0000-000080010000}"/>
    <cellStyle name="Normal 5 3 4" xfId="151" xr:uid="{00000000-0005-0000-0000-000081010000}"/>
    <cellStyle name="Normal 5 3 4 2" xfId="407" xr:uid="{00000000-0005-0000-0000-000082010000}"/>
    <cellStyle name="Normal 5 3 5" xfId="279" xr:uid="{00000000-0005-0000-0000-000083010000}"/>
    <cellStyle name="Normal 5 4" xfId="39" xr:uid="{00000000-0005-0000-0000-000084010000}"/>
    <cellStyle name="Normal 5 4 2" xfId="103" xr:uid="{00000000-0005-0000-0000-000085010000}"/>
    <cellStyle name="Normal 5 4 2 2" xfId="231" xr:uid="{00000000-0005-0000-0000-000086010000}"/>
    <cellStyle name="Normal 5 4 2 2 2" xfId="487" xr:uid="{00000000-0005-0000-0000-000087010000}"/>
    <cellStyle name="Normal 5 4 2 3" xfId="359" xr:uid="{00000000-0005-0000-0000-000088010000}"/>
    <cellStyle name="Normal 5 4 3" xfId="167" xr:uid="{00000000-0005-0000-0000-000089010000}"/>
    <cellStyle name="Normal 5 4 3 2" xfId="423" xr:uid="{00000000-0005-0000-0000-00008A010000}"/>
    <cellStyle name="Normal 5 4 4" xfId="295" xr:uid="{00000000-0005-0000-0000-00008B010000}"/>
    <cellStyle name="Normal 5 5" xfId="71" xr:uid="{00000000-0005-0000-0000-00008C010000}"/>
    <cellStyle name="Normal 5 5 2" xfId="199" xr:uid="{00000000-0005-0000-0000-00008D010000}"/>
    <cellStyle name="Normal 5 5 2 2" xfId="455" xr:uid="{00000000-0005-0000-0000-00008E010000}"/>
    <cellStyle name="Normal 5 5 3" xfId="327" xr:uid="{00000000-0005-0000-0000-00008F010000}"/>
    <cellStyle name="Normal 5 6" xfId="135" xr:uid="{00000000-0005-0000-0000-000090010000}"/>
    <cellStyle name="Normal 5 6 2" xfId="391" xr:uid="{00000000-0005-0000-0000-000091010000}"/>
    <cellStyle name="Normal 5 7" xfId="263" xr:uid="{00000000-0005-0000-0000-000092010000}"/>
    <cellStyle name="Normal 6" xfId="9" xr:uid="{00000000-0005-0000-0000-000093010000}"/>
    <cellStyle name="Normal 6 2" xfId="17" xr:uid="{00000000-0005-0000-0000-000094010000}"/>
    <cellStyle name="Normal 6 2 2" xfId="33" xr:uid="{00000000-0005-0000-0000-000095010000}"/>
    <cellStyle name="Normal 6 2 2 2" xfId="65" xr:uid="{00000000-0005-0000-0000-000096010000}"/>
    <cellStyle name="Normal 6 2 2 2 2" xfId="129" xr:uid="{00000000-0005-0000-0000-000097010000}"/>
    <cellStyle name="Normal 6 2 2 2 2 2" xfId="257" xr:uid="{00000000-0005-0000-0000-000098010000}"/>
    <cellStyle name="Normal 6 2 2 2 2 2 2" xfId="513" xr:uid="{00000000-0005-0000-0000-000099010000}"/>
    <cellStyle name="Normal 6 2 2 2 2 3" xfId="385" xr:uid="{00000000-0005-0000-0000-00009A010000}"/>
    <cellStyle name="Normal 6 2 2 2 3" xfId="193" xr:uid="{00000000-0005-0000-0000-00009B010000}"/>
    <cellStyle name="Normal 6 2 2 2 3 2" xfId="449" xr:uid="{00000000-0005-0000-0000-00009C010000}"/>
    <cellStyle name="Normal 6 2 2 2 4" xfId="321" xr:uid="{00000000-0005-0000-0000-00009D010000}"/>
    <cellStyle name="Normal 6 2 2 3" xfId="97" xr:uid="{00000000-0005-0000-0000-00009E010000}"/>
    <cellStyle name="Normal 6 2 2 3 2" xfId="225" xr:uid="{00000000-0005-0000-0000-00009F010000}"/>
    <cellStyle name="Normal 6 2 2 3 2 2" xfId="481" xr:uid="{00000000-0005-0000-0000-0000A0010000}"/>
    <cellStyle name="Normal 6 2 2 3 3" xfId="353" xr:uid="{00000000-0005-0000-0000-0000A1010000}"/>
    <cellStyle name="Normal 6 2 2 4" xfId="161" xr:uid="{00000000-0005-0000-0000-0000A2010000}"/>
    <cellStyle name="Normal 6 2 2 4 2" xfId="417" xr:uid="{00000000-0005-0000-0000-0000A3010000}"/>
    <cellStyle name="Normal 6 2 2 5" xfId="289" xr:uid="{00000000-0005-0000-0000-0000A4010000}"/>
    <cellStyle name="Normal 6 2 3" xfId="49" xr:uid="{00000000-0005-0000-0000-0000A5010000}"/>
    <cellStyle name="Normal 6 2 3 2" xfId="113" xr:uid="{00000000-0005-0000-0000-0000A6010000}"/>
    <cellStyle name="Normal 6 2 3 2 2" xfId="241" xr:uid="{00000000-0005-0000-0000-0000A7010000}"/>
    <cellStyle name="Normal 6 2 3 2 2 2" xfId="497" xr:uid="{00000000-0005-0000-0000-0000A8010000}"/>
    <cellStyle name="Normal 6 2 3 2 3" xfId="369" xr:uid="{00000000-0005-0000-0000-0000A9010000}"/>
    <cellStyle name="Normal 6 2 3 3" xfId="177" xr:uid="{00000000-0005-0000-0000-0000AA010000}"/>
    <cellStyle name="Normal 6 2 3 3 2" xfId="433" xr:uid="{00000000-0005-0000-0000-0000AB010000}"/>
    <cellStyle name="Normal 6 2 3 4" xfId="305" xr:uid="{00000000-0005-0000-0000-0000AC010000}"/>
    <cellStyle name="Normal 6 2 4" xfId="81" xr:uid="{00000000-0005-0000-0000-0000AD010000}"/>
    <cellStyle name="Normal 6 2 4 2" xfId="209" xr:uid="{00000000-0005-0000-0000-0000AE010000}"/>
    <cellStyle name="Normal 6 2 4 2 2" xfId="465" xr:uid="{00000000-0005-0000-0000-0000AF010000}"/>
    <cellStyle name="Normal 6 2 4 3" xfId="337" xr:uid="{00000000-0005-0000-0000-0000B0010000}"/>
    <cellStyle name="Normal 6 2 5" xfId="145" xr:uid="{00000000-0005-0000-0000-0000B1010000}"/>
    <cellStyle name="Normal 6 2 5 2" xfId="401" xr:uid="{00000000-0005-0000-0000-0000B2010000}"/>
    <cellStyle name="Normal 6 2 6" xfId="273" xr:uid="{00000000-0005-0000-0000-0000B3010000}"/>
    <cellStyle name="Normal 6 3" xfId="25" xr:uid="{00000000-0005-0000-0000-0000B4010000}"/>
    <cellStyle name="Normal 6 3 2" xfId="57" xr:uid="{00000000-0005-0000-0000-0000B5010000}"/>
    <cellStyle name="Normal 6 3 2 2" xfId="121" xr:uid="{00000000-0005-0000-0000-0000B6010000}"/>
    <cellStyle name="Normal 6 3 2 2 2" xfId="249" xr:uid="{00000000-0005-0000-0000-0000B7010000}"/>
    <cellStyle name="Normal 6 3 2 2 2 2" xfId="505" xr:uid="{00000000-0005-0000-0000-0000B8010000}"/>
    <cellStyle name="Normal 6 3 2 2 3" xfId="377" xr:uid="{00000000-0005-0000-0000-0000B9010000}"/>
    <cellStyle name="Normal 6 3 2 3" xfId="185" xr:uid="{00000000-0005-0000-0000-0000BA010000}"/>
    <cellStyle name="Normal 6 3 2 3 2" xfId="441" xr:uid="{00000000-0005-0000-0000-0000BB010000}"/>
    <cellStyle name="Normal 6 3 2 4" xfId="313" xr:uid="{00000000-0005-0000-0000-0000BC010000}"/>
    <cellStyle name="Normal 6 3 3" xfId="89" xr:uid="{00000000-0005-0000-0000-0000BD010000}"/>
    <cellStyle name="Normal 6 3 3 2" xfId="217" xr:uid="{00000000-0005-0000-0000-0000BE010000}"/>
    <cellStyle name="Normal 6 3 3 2 2" xfId="473" xr:uid="{00000000-0005-0000-0000-0000BF010000}"/>
    <cellStyle name="Normal 6 3 3 3" xfId="345" xr:uid="{00000000-0005-0000-0000-0000C0010000}"/>
    <cellStyle name="Normal 6 3 4" xfId="153" xr:uid="{00000000-0005-0000-0000-0000C1010000}"/>
    <cellStyle name="Normal 6 3 4 2" xfId="409" xr:uid="{00000000-0005-0000-0000-0000C2010000}"/>
    <cellStyle name="Normal 6 3 5" xfId="281" xr:uid="{00000000-0005-0000-0000-0000C3010000}"/>
    <cellStyle name="Normal 6 4" xfId="41" xr:uid="{00000000-0005-0000-0000-0000C4010000}"/>
    <cellStyle name="Normal 6 4 2" xfId="105" xr:uid="{00000000-0005-0000-0000-0000C5010000}"/>
    <cellStyle name="Normal 6 4 2 2" xfId="233" xr:uid="{00000000-0005-0000-0000-0000C6010000}"/>
    <cellStyle name="Normal 6 4 2 2 2" xfId="489" xr:uid="{00000000-0005-0000-0000-0000C7010000}"/>
    <cellStyle name="Normal 6 4 2 3" xfId="361" xr:uid="{00000000-0005-0000-0000-0000C8010000}"/>
    <cellStyle name="Normal 6 4 3" xfId="169" xr:uid="{00000000-0005-0000-0000-0000C9010000}"/>
    <cellStyle name="Normal 6 4 3 2" xfId="425" xr:uid="{00000000-0005-0000-0000-0000CA010000}"/>
    <cellStyle name="Normal 6 4 4" xfId="297" xr:uid="{00000000-0005-0000-0000-0000CB010000}"/>
    <cellStyle name="Normal 6 5" xfId="73" xr:uid="{00000000-0005-0000-0000-0000CC010000}"/>
    <cellStyle name="Normal 6 5 2" xfId="201" xr:uid="{00000000-0005-0000-0000-0000CD010000}"/>
    <cellStyle name="Normal 6 5 2 2" xfId="457" xr:uid="{00000000-0005-0000-0000-0000CE010000}"/>
    <cellStyle name="Normal 6 5 3" xfId="329" xr:uid="{00000000-0005-0000-0000-0000CF010000}"/>
    <cellStyle name="Normal 6 6" xfId="137" xr:uid="{00000000-0005-0000-0000-0000D0010000}"/>
    <cellStyle name="Normal 6 6 2" xfId="393" xr:uid="{00000000-0005-0000-0000-0000D1010000}"/>
    <cellStyle name="Normal 6 7" xfId="265" xr:uid="{00000000-0005-0000-0000-0000D2010000}"/>
    <cellStyle name="Normal 7" xfId="3" xr:uid="{00000000-0005-0000-0000-0000D3010000}"/>
    <cellStyle name="Normal 7 2" xfId="515" xr:uid="{00000000-0005-0000-0000-0000D4010000}"/>
    <cellStyle name="Normal 8" xfId="11" xr:uid="{00000000-0005-0000-0000-0000D5010000}"/>
    <cellStyle name="Normal 8 2" xfId="27" xr:uid="{00000000-0005-0000-0000-0000D6010000}"/>
    <cellStyle name="Normal 8 2 2" xfId="59" xr:uid="{00000000-0005-0000-0000-0000D7010000}"/>
    <cellStyle name="Normal 8 2 2 2" xfId="123" xr:uid="{00000000-0005-0000-0000-0000D8010000}"/>
    <cellStyle name="Normal 8 2 2 2 2" xfId="251" xr:uid="{00000000-0005-0000-0000-0000D9010000}"/>
    <cellStyle name="Normal 8 2 2 2 2 2" xfId="507" xr:uid="{00000000-0005-0000-0000-0000DA010000}"/>
    <cellStyle name="Normal 8 2 2 2 3" xfId="379" xr:uid="{00000000-0005-0000-0000-0000DB010000}"/>
    <cellStyle name="Normal 8 2 2 3" xfId="187" xr:uid="{00000000-0005-0000-0000-0000DC010000}"/>
    <cellStyle name="Normal 8 2 2 3 2" xfId="443" xr:uid="{00000000-0005-0000-0000-0000DD010000}"/>
    <cellStyle name="Normal 8 2 2 4" xfId="315" xr:uid="{00000000-0005-0000-0000-0000DE010000}"/>
    <cellStyle name="Normal 8 2 3" xfId="91" xr:uid="{00000000-0005-0000-0000-0000DF010000}"/>
    <cellStyle name="Normal 8 2 3 2" xfId="219" xr:uid="{00000000-0005-0000-0000-0000E0010000}"/>
    <cellStyle name="Normal 8 2 3 2 2" xfId="475" xr:uid="{00000000-0005-0000-0000-0000E1010000}"/>
    <cellStyle name="Normal 8 2 3 3" xfId="347" xr:uid="{00000000-0005-0000-0000-0000E2010000}"/>
    <cellStyle name="Normal 8 2 4" xfId="155" xr:uid="{00000000-0005-0000-0000-0000E3010000}"/>
    <cellStyle name="Normal 8 2 4 2" xfId="411" xr:uid="{00000000-0005-0000-0000-0000E4010000}"/>
    <cellStyle name="Normal 8 2 5" xfId="283" xr:uid="{00000000-0005-0000-0000-0000E5010000}"/>
    <cellStyle name="Normal 8 3" xfId="43" xr:uid="{00000000-0005-0000-0000-0000E6010000}"/>
    <cellStyle name="Normal 8 3 2" xfId="107" xr:uid="{00000000-0005-0000-0000-0000E7010000}"/>
    <cellStyle name="Normal 8 3 2 2" xfId="235" xr:uid="{00000000-0005-0000-0000-0000E8010000}"/>
    <cellStyle name="Normal 8 3 2 2 2" xfId="491" xr:uid="{00000000-0005-0000-0000-0000E9010000}"/>
    <cellStyle name="Normal 8 3 2 3" xfId="363" xr:uid="{00000000-0005-0000-0000-0000EA010000}"/>
    <cellStyle name="Normal 8 3 3" xfId="171" xr:uid="{00000000-0005-0000-0000-0000EB010000}"/>
    <cellStyle name="Normal 8 3 3 2" xfId="427" xr:uid="{00000000-0005-0000-0000-0000EC010000}"/>
    <cellStyle name="Normal 8 3 4" xfId="299" xr:uid="{00000000-0005-0000-0000-0000ED010000}"/>
    <cellStyle name="Normal 8 4" xfId="75" xr:uid="{00000000-0005-0000-0000-0000EE010000}"/>
    <cellStyle name="Normal 8 4 2" xfId="203" xr:uid="{00000000-0005-0000-0000-0000EF010000}"/>
    <cellStyle name="Normal 8 4 2 2" xfId="459" xr:uid="{00000000-0005-0000-0000-0000F0010000}"/>
    <cellStyle name="Normal 8 4 3" xfId="331" xr:uid="{00000000-0005-0000-0000-0000F1010000}"/>
    <cellStyle name="Normal 8 5" xfId="139" xr:uid="{00000000-0005-0000-0000-0000F2010000}"/>
    <cellStyle name="Normal 8 5 2" xfId="395" xr:uid="{00000000-0005-0000-0000-0000F3010000}"/>
    <cellStyle name="Normal 8 6" xfId="267" xr:uid="{00000000-0005-0000-0000-0000F4010000}"/>
    <cellStyle name="Normal 9" xfId="19" xr:uid="{00000000-0005-0000-0000-0000F5010000}"/>
    <cellStyle name="Normal 9 2" xfId="51" xr:uid="{00000000-0005-0000-0000-0000F6010000}"/>
    <cellStyle name="Normal 9 2 2" xfId="115" xr:uid="{00000000-0005-0000-0000-0000F7010000}"/>
    <cellStyle name="Normal 9 2 2 2" xfId="243" xr:uid="{00000000-0005-0000-0000-0000F8010000}"/>
    <cellStyle name="Normal 9 2 2 2 2" xfId="499" xr:uid="{00000000-0005-0000-0000-0000F9010000}"/>
    <cellStyle name="Normal 9 2 2 3" xfId="371" xr:uid="{00000000-0005-0000-0000-0000FA010000}"/>
    <cellStyle name="Normal 9 2 3" xfId="179" xr:uid="{00000000-0005-0000-0000-0000FB010000}"/>
    <cellStyle name="Normal 9 2 3 2" xfId="435" xr:uid="{00000000-0005-0000-0000-0000FC010000}"/>
    <cellStyle name="Normal 9 2 4" xfId="307" xr:uid="{00000000-0005-0000-0000-0000FD010000}"/>
    <cellStyle name="Normal 9 3" xfId="83" xr:uid="{00000000-0005-0000-0000-0000FE010000}"/>
    <cellStyle name="Normal 9 3 2" xfId="211" xr:uid="{00000000-0005-0000-0000-0000FF010000}"/>
    <cellStyle name="Normal 9 3 2 2" xfId="467" xr:uid="{00000000-0005-0000-0000-000000020000}"/>
    <cellStyle name="Normal 9 3 3" xfId="339" xr:uid="{00000000-0005-0000-0000-000001020000}"/>
    <cellStyle name="Normal 9 4" xfId="147" xr:uid="{00000000-0005-0000-0000-000002020000}"/>
    <cellStyle name="Normal 9 4 2" xfId="403" xr:uid="{00000000-0005-0000-0000-000003020000}"/>
    <cellStyle name="Normal 9 5" xfId="275" xr:uid="{00000000-0005-0000-0000-000004020000}"/>
    <cellStyle name="Porcentaje" xfId="517"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s-MX"/>
              <a:t>Ruleta del Método Montecarlo</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s-CO"/>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1-CE7C-8A4E-B4AA-838A3A4819C7}"/>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2-CE7C-8A4E-B4AA-838A3A4819C7}"/>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3-CE7C-8A4E-B4AA-838A3A4819C7}"/>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4-CE7C-8A4E-B4AA-838A3A4819C7}"/>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5-CE7C-8A4E-B4AA-838A3A4819C7}"/>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6-CE7C-8A4E-B4AA-838A3A4819C7}"/>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7-CE7C-8A4E-B4AA-838A3A4819C7}"/>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8-CE7C-8A4E-B4AA-838A3A4819C7}"/>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9-CE7C-8A4E-B4AA-838A3A4819C7}"/>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p3d/>
            </c:spPr>
            <c:extLst>
              <c:ext xmlns:c16="http://schemas.microsoft.com/office/drawing/2014/chart" uri="{C3380CC4-5D6E-409C-BE32-E72D297353CC}">
                <c16:uniqueId val="{0000000A-CE7C-8A4E-B4AA-838A3A4819C7}"/>
              </c:ext>
            </c:extLst>
          </c:dPt>
          <c:dLbls>
            <c:delete val="1"/>
          </c:dLbls>
          <c:val>
            <c:numRef>
              <c:f>'Riesgo Operacional '!$M$4:$M$13</c:f>
              <c:numCache>
                <c:formatCode>0.00%</c:formatCode>
                <c:ptCount val="10"/>
                <c:pt idx="0">
                  <c:v>0.76034236804564903</c:v>
                </c:pt>
                <c:pt idx="1">
                  <c:v>0.13266761768901569</c:v>
                </c:pt>
                <c:pt idx="2">
                  <c:v>5.2781740370898715E-2</c:v>
                </c:pt>
                <c:pt idx="3">
                  <c:v>1.9971469329529243E-2</c:v>
                </c:pt>
                <c:pt idx="4">
                  <c:v>1.2838801711840228E-2</c:v>
                </c:pt>
                <c:pt idx="5">
                  <c:v>7.1326676176890159E-3</c:v>
                </c:pt>
                <c:pt idx="6">
                  <c:v>4.2796005706134095E-3</c:v>
                </c:pt>
                <c:pt idx="7">
                  <c:v>7.1326676176890159E-3</c:v>
                </c:pt>
                <c:pt idx="8">
                  <c:v>1.4265335235378032E-3</c:v>
                </c:pt>
                <c:pt idx="9">
                  <c:v>1.4265335235378032E-3</c:v>
                </c:pt>
              </c:numCache>
            </c:numRef>
          </c:val>
          <c:extLst>
            <c:ext xmlns:c16="http://schemas.microsoft.com/office/drawing/2014/chart" uri="{C3380CC4-5D6E-409C-BE32-E72D297353CC}">
              <c16:uniqueId val="{00000000-CE7C-8A4E-B4AA-838A3A4819C7}"/>
            </c:ext>
          </c:extLst>
        </c:ser>
        <c:dLbls>
          <c:dLblPos val="inEnd"/>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5</xdr:col>
      <xdr:colOff>255211</xdr:colOff>
      <xdr:row>39</xdr:row>
      <xdr:rowOff>6911</xdr:rowOff>
    </xdr:from>
    <xdr:ext cx="10337800" cy="2747291"/>
    <xdr:sp macro="" textlink="">
      <xdr:nvSpPr>
        <xdr:cNvPr id="9" name="CuadroTexto 8">
          <a:extLst>
            <a:ext uri="{FF2B5EF4-FFF2-40B4-BE49-F238E27FC236}">
              <a16:creationId xmlns:a16="http://schemas.microsoft.com/office/drawing/2014/main" id="{F210EEBE-F5F4-4EC0-5A10-F1031E7C371C}"/>
            </a:ext>
          </a:extLst>
        </xdr:cNvPr>
        <xdr:cNvSpPr txBox="1"/>
      </xdr:nvSpPr>
      <xdr:spPr>
        <a:xfrm>
          <a:off x="4749057" y="7573624"/>
          <a:ext cx="10337800" cy="2747291"/>
        </a:xfrm>
        <a:prstGeom prst="rect">
          <a:avLst/>
        </a:prstGeom>
        <a:solidFill>
          <a:schemeClr val="bg1"/>
        </a:solidFill>
        <a:ln w="19050">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s-MX" sz="1600" b="1">
              <a:latin typeface="Arial" panose="020B0604020202020204" pitchFamily="34" charset="0"/>
              <a:cs typeface="Arial" panose="020B0604020202020204" pitchFamily="34" charset="0"/>
            </a:rPr>
            <a:t>Análisis de Resultados</a:t>
          </a:r>
        </a:p>
        <a:p>
          <a:r>
            <a:rPr lang="es-MX" sz="1600">
              <a:latin typeface="Arial" panose="020B0604020202020204" pitchFamily="34" charset="0"/>
              <a:cs typeface="Arial" panose="020B0604020202020204" pitchFamily="34" charset="0"/>
            </a:rPr>
            <a:t>De</a:t>
          </a:r>
          <a:r>
            <a:rPr lang="es-MX" sz="1600" baseline="0">
              <a:latin typeface="Arial" panose="020B0604020202020204" pitchFamily="34" charset="0"/>
              <a:cs typeface="Arial" panose="020B0604020202020204" pitchFamily="34" charset="0"/>
            </a:rPr>
            <a:t> acuerdo con los datos se puede evidenciar un total de 701 datos de eventos de riesgos medidos semana a semana como consecuencia de los eventos de pérdida que experimentan los canales electrónicos de una FINTECH. Estos daños, están asociados a las transacciones falladas de sus canales electrónicos. Es importante destacar que aproximadamente el 76% de los eventos de pérdida se ubican en el primer intervalo de la Tabla Experimental de agrupación de datos, esto indica que los porcentajes de eventos de pérdida son muy bajos, especificamente en los intervalos que agrupan pérdidas más altas.</a:t>
          </a:r>
        </a:p>
        <a:p>
          <a:r>
            <a:rPr lang="es-MX" sz="1600" baseline="0">
              <a:latin typeface="Arial" panose="020B0604020202020204" pitchFamily="34" charset="0"/>
              <a:cs typeface="Arial" panose="020B0604020202020204" pitchFamily="34" charset="0"/>
            </a:rPr>
            <a:t>De acuerdo con la desviación de los datos, se puede evidenciar que aproximadamente el 95% del total de los datos se ubica en ele intervalo entre un LI (-15,02 millones) u un LS (37,16 millones). De acuerdo con el tamaño de la muestra y el intervalo del 95% que se menciona anteriormente arroja un error en la estimación de la media y los demás indicadores estadísticos del: 0,015659537 millones de pesos.</a:t>
          </a:r>
          <a:endParaRPr lang="es-MX" sz="1600">
            <a:latin typeface="Arial" panose="020B0604020202020204" pitchFamily="34" charset="0"/>
            <a:cs typeface="Arial" panose="020B0604020202020204" pitchFamily="34" charset="0"/>
          </a:endParaRPr>
        </a:p>
      </xdr:txBody>
    </xdr:sp>
    <xdr:clientData/>
  </xdr:oneCellAnchor>
  <xdr:twoCellAnchor>
    <xdr:from>
      <xdr:col>13</xdr:col>
      <xdr:colOff>252869</xdr:colOff>
      <xdr:row>14</xdr:row>
      <xdr:rowOff>60960</xdr:rowOff>
    </xdr:from>
    <xdr:to>
      <xdr:col>16</xdr:col>
      <xdr:colOff>640080</xdr:colOff>
      <xdr:row>24</xdr:row>
      <xdr:rowOff>127951</xdr:rowOff>
    </xdr:to>
    <xdr:graphicFrame macro="">
      <xdr:nvGraphicFramePr>
        <xdr:cNvPr id="3" name="Gráfico 2">
          <a:extLst>
            <a:ext uri="{FF2B5EF4-FFF2-40B4-BE49-F238E27FC236}">
              <a16:creationId xmlns:a16="http://schemas.microsoft.com/office/drawing/2014/main" id="{E31D99DA-1E08-74AB-BAB6-4D0018D24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7"/>
  <dimension ref="A1:E703"/>
  <sheetViews>
    <sheetView zoomScale="150" zoomScaleNormal="100" workbookViewId="0">
      <selection activeCell="D5" sqref="D5"/>
    </sheetView>
  </sheetViews>
  <sheetFormatPr baseColWidth="10" defaultRowHeight="15" x14ac:dyDescent="0.2"/>
  <cols>
    <col min="2" max="2" width="11.5"/>
    <col min="3" max="3" width="13.1640625" style="6" customWidth="1"/>
    <col min="4" max="4" width="15.1640625" customWidth="1"/>
    <col min="5" max="5" width="13.5" style="7" customWidth="1"/>
  </cols>
  <sheetData>
    <row r="1" spans="1:5" ht="32" x14ac:dyDescent="0.2">
      <c r="A1" s="1" t="s">
        <v>0</v>
      </c>
      <c r="B1" s="2" t="s">
        <v>703</v>
      </c>
      <c r="C1" s="5" t="s">
        <v>706</v>
      </c>
      <c r="D1" s="2" t="s">
        <v>704</v>
      </c>
      <c r="E1" s="3" t="s">
        <v>705</v>
      </c>
    </row>
    <row r="2" spans="1:5" x14ac:dyDescent="0.2">
      <c r="A2" s="9" t="s">
        <v>2</v>
      </c>
      <c r="B2" s="4">
        <v>80</v>
      </c>
      <c r="C2" s="8">
        <v>14.8058</v>
      </c>
      <c r="D2" s="4">
        <v>1</v>
      </c>
      <c r="E2" s="8">
        <v>0.53739999999999999</v>
      </c>
    </row>
    <row r="3" spans="1:5" x14ac:dyDescent="0.2">
      <c r="A3" s="9" t="s">
        <v>3</v>
      </c>
      <c r="B3" s="4">
        <v>105</v>
      </c>
      <c r="C3" s="8">
        <v>56.472099999999998</v>
      </c>
      <c r="D3" s="4">
        <v>4</v>
      </c>
      <c r="E3" s="8">
        <v>1.1978</v>
      </c>
    </row>
    <row r="4" spans="1:5" x14ac:dyDescent="0.2">
      <c r="A4" s="9" t="s">
        <v>4</v>
      </c>
      <c r="B4" s="4">
        <v>70</v>
      </c>
      <c r="C4" s="8">
        <v>9.9760000000000009</v>
      </c>
      <c r="D4" s="4">
        <v>5</v>
      </c>
      <c r="E4" s="8">
        <v>0.4269</v>
      </c>
    </row>
    <row r="5" spans="1:5" x14ac:dyDescent="0.2">
      <c r="A5" s="9" t="s">
        <v>5</v>
      </c>
      <c r="B5" s="4">
        <v>105</v>
      </c>
      <c r="C5" s="8">
        <v>18.294899999999998</v>
      </c>
      <c r="D5" s="4">
        <v>6</v>
      </c>
      <c r="E5" s="8">
        <v>1.0813999999999999</v>
      </c>
    </row>
    <row r="6" spans="1:5" x14ac:dyDescent="0.2">
      <c r="A6" s="9" t="s">
        <v>6</v>
      </c>
      <c r="B6" s="4">
        <v>130</v>
      </c>
      <c r="C6" s="8">
        <v>23.411200000000001</v>
      </c>
      <c r="D6" s="4">
        <v>7</v>
      </c>
      <c r="E6" s="8">
        <v>1.2104999999999999</v>
      </c>
    </row>
    <row r="7" spans="1:5" x14ac:dyDescent="0.2">
      <c r="A7" s="9" t="s">
        <v>7</v>
      </c>
      <c r="B7" s="4">
        <v>100</v>
      </c>
      <c r="C7" s="8">
        <v>31.517700000000001</v>
      </c>
      <c r="D7" s="4">
        <v>3</v>
      </c>
      <c r="E7" s="8">
        <v>0.23630000000000001</v>
      </c>
    </row>
    <row r="8" spans="1:5" x14ac:dyDescent="0.2">
      <c r="A8" s="9" t="s">
        <v>8</v>
      </c>
      <c r="B8" s="4">
        <v>115</v>
      </c>
      <c r="C8" s="8">
        <v>29.560300000000002</v>
      </c>
      <c r="D8" s="4">
        <v>1</v>
      </c>
      <c r="E8" s="8">
        <v>0.2737</v>
      </c>
    </row>
    <row r="9" spans="1:5" x14ac:dyDescent="0.2">
      <c r="A9" s="9" t="s">
        <v>9</v>
      </c>
      <c r="B9" s="4">
        <v>90</v>
      </c>
      <c r="C9" s="8">
        <v>36.406300000000002</v>
      </c>
      <c r="D9" s="4">
        <v>8</v>
      </c>
      <c r="E9" s="8">
        <v>12.4245</v>
      </c>
    </row>
    <row r="10" spans="1:5" x14ac:dyDescent="0.2">
      <c r="A10" s="9" t="s">
        <v>10</v>
      </c>
      <c r="B10" s="4">
        <v>105</v>
      </c>
      <c r="C10" s="8">
        <v>9.3552</v>
      </c>
      <c r="D10" s="4">
        <v>1</v>
      </c>
      <c r="E10" s="8">
        <v>2.3868999999999998</v>
      </c>
    </row>
    <row r="11" spans="1:5" x14ac:dyDescent="0.2">
      <c r="A11" s="9" t="s">
        <v>11</v>
      </c>
      <c r="B11" s="4">
        <v>85</v>
      </c>
      <c r="C11" s="8">
        <v>23.701899999999998</v>
      </c>
      <c r="D11" s="4">
        <v>7</v>
      </c>
      <c r="E11" s="8">
        <v>0.30980000000000002</v>
      </c>
    </row>
    <row r="12" spans="1:5" x14ac:dyDescent="0.2">
      <c r="A12" s="9" t="s">
        <v>12</v>
      </c>
      <c r="B12" s="4">
        <v>130</v>
      </c>
      <c r="C12" s="8">
        <v>55.740299999999998</v>
      </c>
      <c r="D12" s="4">
        <v>6</v>
      </c>
      <c r="E12" s="8">
        <v>2.3096000000000001</v>
      </c>
    </row>
    <row r="13" spans="1:5" x14ac:dyDescent="0.2">
      <c r="A13" s="9" t="s">
        <v>13</v>
      </c>
      <c r="B13" s="4">
        <v>135</v>
      </c>
      <c r="C13" s="8">
        <v>1.7809999999999999</v>
      </c>
      <c r="D13" s="4">
        <v>12</v>
      </c>
      <c r="E13" s="8">
        <v>1.7533000000000001</v>
      </c>
    </row>
    <row r="14" spans="1:5" x14ac:dyDescent="0.2">
      <c r="A14" s="9" t="s">
        <v>14</v>
      </c>
      <c r="B14" s="4">
        <v>100</v>
      </c>
      <c r="C14" s="8">
        <v>8.1580999999999992</v>
      </c>
      <c r="D14" s="4">
        <v>4</v>
      </c>
      <c r="E14" s="8">
        <v>0.54790000000000005</v>
      </c>
    </row>
    <row r="15" spans="1:5" x14ac:dyDescent="0.2">
      <c r="A15" s="9" t="s">
        <v>15</v>
      </c>
      <c r="B15" s="4">
        <v>75</v>
      </c>
      <c r="C15" s="8">
        <v>24.6435</v>
      </c>
      <c r="D15" s="4">
        <v>1</v>
      </c>
      <c r="E15" s="8">
        <v>0.58279999999999998</v>
      </c>
    </row>
    <row r="16" spans="1:5" x14ac:dyDescent="0.2">
      <c r="A16" s="9" t="s">
        <v>16</v>
      </c>
      <c r="B16" s="4">
        <v>140</v>
      </c>
      <c r="C16" s="8">
        <v>16.1587</v>
      </c>
      <c r="D16" s="4">
        <v>1</v>
      </c>
      <c r="E16" s="8">
        <v>2.4373</v>
      </c>
    </row>
    <row r="17" spans="1:5" x14ac:dyDescent="0.2">
      <c r="A17" s="9" t="s">
        <v>17</v>
      </c>
      <c r="B17" s="4">
        <v>80</v>
      </c>
      <c r="C17" s="8">
        <v>-9.9573999999999998</v>
      </c>
      <c r="D17" s="4">
        <v>3</v>
      </c>
      <c r="E17" s="8">
        <v>0.43190000000000001</v>
      </c>
    </row>
    <row r="18" spans="1:5" x14ac:dyDescent="0.2">
      <c r="A18" s="9" t="s">
        <v>18</v>
      </c>
      <c r="B18" s="4">
        <v>95</v>
      </c>
      <c r="C18" s="8">
        <v>31.209199999999999</v>
      </c>
      <c r="D18" s="4">
        <v>9</v>
      </c>
      <c r="E18" s="8">
        <v>3.2730000000000001</v>
      </c>
    </row>
    <row r="19" spans="1:5" x14ac:dyDescent="0.2">
      <c r="A19" s="9" t="s">
        <v>19</v>
      </c>
      <c r="B19" s="4">
        <v>80</v>
      </c>
      <c r="C19" s="8">
        <v>4.8945999999999996</v>
      </c>
      <c r="D19" s="4">
        <v>6</v>
      </c>
      <c r="E19" s="8">
        <v>7.6694000000000004</v>
      </c>
    </row>
    <row r="20" spans="1:5" x14ac:dyDescent="0.2">
      <c r="A20" s="9" t="s">
        <v>20</v>
      </c>
      <c r="B20" s="4">
        <v>110</v>
      </c>
      <c r="C20" s="8">
        <v>24.026800000000001</v>
      </c>
      <c r="D20" s="4">
        <v>9</v>
      </c>
      <c r="E20" s="8">
        <v>0.90890000000000004</v>
      </c>
    </row>
    <row r="21" spans="1:5" x14ac:dyDescent="0.2">
      <c r="A21" s="9" t="s">
        <v>21</v>
      </c>
      <c r="B21" s="4">
        <v>95</v>
      </c>
      <c r="C21" s="8">
        <v>33.332700000000003</v>
      </c>
      <c r="D21" s="4">
        <v>7</v>
      </c>
      <c r="E21" s="8">
        <v>2.7284000000000002</v>
      </c>
    </row>
    <row r="22" spans="1:5" x14ac:dyDescent="0.2">
      <c r="A22" s="9" t="s">
        <v>22</v>
      </c>
      <c r="B22" s="4">
        <v>120</v>
      </c>
      <c r="C22" s="8">
        <v>26.1158</v>
      </c>
      <c r="D22" s="4">
        <v>10</v>
      </c>
      <c r="E22" s="8">
        <v>1.4140999999999999</v>
      </c>
    </row>
    <row r="23" spans="1:5" x14ac:dyDescent="0.2">
      <c r="A23" s="9" t="s">
        <v>23</v>
      </c>
      <c r="B23" s="4">
        <v>85</v>
      </c>
      <c r="C23" s="8">
        <v>35.130200000000002</v>
      </c>
      <c r="D23" s="4">
        <v>8</v>
      </c>
      <c r="E23" s="8">
        <v>0.71299999999999997</v>
      </c>
    </row>
    <row r="24" spans="1:5" x14ac:dyDescent="0.2">
      <c r="A24" s="9" t="s">
        <v>24</v>
      </c>
      <c r="B24" s="4">
        <v>70</v>
      </c>
      <c r="C24" s="8">
        <v>36.912700000000001</v>
      </c>
      <c r="D24" s="4">
        <v>1</v>
      </c>
      <c r="E24" s="8">
        <v>4.8091999999999997</v>
      </c>
    </row>
    <row r="25" spans="1:5" x14ac:dyDescent="0.2">
      <c r="A25" s="9" t="s">
        <v>25</v>
      </c>
      <c r="B25" s="4">
        <v>90</v>
      </c>
      <c r="C25" s="8">
        <v>15.293699999999999</v>
      </c>
      <c r="D25" s="4">
        <v>5</v>
      </c>
      <c r="E25" s="8">
        <v>1.3368</v>
      </c>
    </row>
    <row r="26" spans="1:5" x14ac:dyDescent="0.2">
      <c r="A26" s="9" t="s">
        <v>26</v>
      </c>
      <c r="B26" s="4">
        <v>95</v>
      </c>
      <c r="C26" s="8">
        <v>30.741900000000001</v>
      </c>
      <c r="D26" s="4">
        <v>4</v>
      </c>
      <c r="E26" s="8">
        <v>3.3130999999999999</v>
      </c>
    </row>
    <row r="27" spans="1:5" x14ac:dyDescent="0.2">
      <c r="A27" s="9" t="s">
        <v>27</v>
      </c>
      <c r="B27" s="4">
        <v>115</v>
      </c>
      <c r="C27" s="8">
        <v>26.3384</v>
      </c>
      <c r="D27" s="4">
        <v>9</v>
      </c>
      <c r="E27" s="8">
        <v>1.1105</v>
      </c>
    </row>
    <row r="28" spans="1:5" x14ac:dyDescent="0.2">
      <c r="A28" s="9" t="s">
        <v>28</v>
      </c>
      <c r="B28" s="4">
        <v>110</v>
      </c>
      <c r="C28" s="8">
        <v>28.370799999999999</v>
      </c>
      <c r="D28" s="4">
        <v>5</v>
      </c>
      <c r="E28" s="8">
        <v>1.1462000000000001</v>
      </c>
    </row>
    <row r="29" spans="1:5" x14ac:dyDescent="0.2">
      <c r="A29" s="9" t="s">
        <v>29</v>
      </c>
      <c r="B29" s="4">
        <v>120</v>
      </c>
      <c r="C29" s="8">
        <v>22.477900000000002</v>
      </c>
      <c r="D29" s="4">
        <v>5</v>
      </c>
      <c r="E29" s="8">
        <v>0.82140000000000002</v>
      </c>
    </row>
    <row r="30" spans="1:5" x14ac:dyDescent="0.2">
      <c r="A30" s="9" t="s">
        <v>30</v>
      </c>
      <c r="B30" s="4">
        <v>100</v>
      </c>
      <c r="C30" s="8">
        <v>0.19819999999999999</v>
      </c>
      <c r="D30" s="4">
        <v>4</v>
      </c>
      <c r="E30" s="8">
        <v>0.79179999999999995</v>
      </c>
    </row>
    <row r="31" spans="1:5" x14ac:dyDescent="0.2">
      <c r="A31" s="9" t="s">
        <v>31</v>
      </c>
      <c r="B31" s="4">
        <v>85</v>
      </c>
      <c r="C31" s="8">
        <v>30.441099999999999</v>
      </c>
      <c r="D31" s="4">
        <v>8</v>
      </c>
      <c r="E31" s="8">
        <v>0.39689999999999998</v>
      </c>
    </row>
    <row r="32" spans="1:5" x14ac:dyDescent="0.2">
      <c r="A32" s="9" t="s">
        <v>32</v>
      </c>
      <c r="B32" s="4">
        <v>140</v>
      </c>
      <c r="C32" s="8">
        <v>24.859000000000002</v>
      </c>
      <c r="D32" s="4">
        <v>6</v>
      </c>
      <c r="E32" s="8">
        <v>0.16539999999999999</v>
      </c>
    </row>
    <row r="33" spans="1:5" x14ac:dyDescent="0.2">
      <c r="A33" s="9" t="s">
        <v>33</v>
      </c>
      <c r="B33" s="4">
        <v>115</v>
      </c>
      <c r="C33" s="8">
        <v>25.178999999999998</v>
      </c>
      <c r="D33" s="4">
        <v>1</v>
      </c>
      <c r="E33" s="8">
        <v>0.80479999999999996</v>
      </c>
    </row>
    <row r="34" spans="1:5" x14ac:dyDescent="0.2">
      <c r="A34" s="9" t="s">
        <v>34</v>
      </c>
      <c r="B34" s="4">
        <v>90</v>
      </c>
      <c r="C34" s="8">
        <v>13.151</v>
      </c>
      <c r="D34" s="4">
        <v>4</v>
      </c>
      <c r="E34" s="8">
        <v>1.077</v>
      </c>
    </row>
    <row r="35" spans="1:5" x14ac:dyDescent="0.2">
      <c r="A35" s="9" t="s">
        <v>35</v>
      </c>
      <c r="B35" s="4">
        <v>125</v>
      </c>
      <c r="C35" s="8">
        <v>15.9689</v>
      </c>
      <c r="D35" s="4">
        <v>8</v>
      </c>
      <c r="E35" s="8">
        <v>0.53049999999999997</v>
      </c>
    </row>
    <row r="36" spans="1:5" x14ac:dyDescent="0.2">
      <c r="A36" s="9" t="s">
        <v>36</v>
      </c>
      <c r="B36" s="4">
        <v>105</v>
      </c>
      <c r="C36" s="8">
        <v>17.788699999999999</v>
      </c>
      <c r="D36" s="4">
        <v>1</v>
      </c>
      <c r="E36" s="8">
        <v>2.1139999999999999</v>
      </c>
    </row>
    <row r="37" spans="1:5" x14ac:dyDescent="0.2">
      <c r="A37" s="9" t="s">
        <v>37</v>
      </c>
      <c r="B37" s="4">
        <v>110</v>
      </c>
      <c r="C37" s="8">
        <v>16.811299999999999</v>
      </c>
      <c r="D37" s="4">
        <v>4</v>
      </c>
      <c r="E37" s="8">
        <v>2.8269000000000002</v>
      </c>
    </row>
    <row r="38" spans="1:5" x14ac:dyDescent="0.2">
      <c r="A38" s="9" t="s">
        <v>38</v>
      </c>
      <c r="B38" s="4">
        <v>105</v>
      </c>
      <c r="C38" s="8">
        <v>16.926100000000002</v>
      </c>
      <c r="D38" s="4">
        <v>7</v>
      </c>
      <c r="E38" s="8">
        <v>0.2656</v>
      </c>
    </row>
    <row r="39" spans="1:5" x14ac:dyDescent="0.2">
      <c r="A39" s="9" t="s">
        <v>39</v>
      </c>
      <c r="B39" s="4">
        <v>100</v>
      </c>
      <c r="C39" s="8">
        <v>41.858899999999998</v>
      </c>
      <c r="D39" s="4">
        <v>9</v>
      </c>
      <c r="E39" s="8">
        <v>0.75339999999999996</v>
      </c>
    </row>
    <row r="40" spans="1:5" x14ac:dyDescent="0.2">
      <c r="A40" s="9" t="s">
        <v>40</v>
      </c>
      <c r="B40" s="4">
        <v>90</v>
      </c>
      <c r="C40" s="8">
        <v>53.9129</v>
      </c>
      <c r="D40" s="4">
        <v>2</v>
      </c>
      <c r="E40" s="8">
        <v>8.1698000000000004</v>
      </c>
    </row>
    <row r="41" spans="1:5" x14ac:dyDescent="0.2">
      <c r="A41" s="9" t="s">
        <v>41</v>
      </c>
      <c r="B41" s="4">
        <v>125</v>
      </c>
      <c r="C41" s="8">
        <v>17.289100000000001</v>
      </c>
      <c r="D41" s="4">
        <v>3</v>
      </c>
      <c r="E41" s="8">
        <v>0.5958</v>
      </c>
    </row>
    <row r="42" spans="1:5" x14ac:dyDescent="0.2">
      <c r="A42" s="9" t="s">
        <v>42</v>
      </c>
      <c r="B42" s="4">
        <v>85</v>
      </c>
      <c r="C42" s="8">
        <v>16.5548</v>
      </c>
      <c r="D42" s="4">
        <v>2</v>
      </c>
      <c r="E42" s="8">
        <v>0.82940000000000003</v>
      </c>
    </row>
    <row r="43" spans="1:5" x14ac:dyDescent="0.2">
      <c r="A43" s="9" t="s">
        <v>43</v>
      </c>
      <c r="B43" s="4">
        <v>120</v>
      </c>
      <c r="C43" s="8">
        <v>8.1648999999999994</v>
      </c>
      <c r="D43" s="4">
        <v>7</v>
      </c>
      <c r="E43" s="8">
        <v>1.3855</v>
      </c>
    </row>
    <row r="44" spans="1:5" x14ac:dyDescent="0.2">
      <c r="A44" s="9" t="s">
        <v>44</v>
      </c>
      <c r="B44" s="4">
        <v>110</v>
      </c>
      <c r="C44" s="8">
        <v>6.3448000000000002</v>
      </c>
      <c r="D44" s="4">
        <v>1</v>
      </c>
      <c r="E44" s="8">
        <v>0.33910000000000001</v>
      </c>
    </row>
    <row r="45" spans="1:5" x14ac:dyDescent="0.2">
      <c r="A45" s="9" t="s">
        <v>45</v>
      </c>
      <c r="B45" s="4">
        <v>105</v>
      </c>
      <c r="C45" s="8">
        <v>29.786100000000001</v>
      </c>
      <c r="D45" s="4">
        <v>10</v>
      </c>
      <c r="E45" s="8">
        <v>0.50480000000000003</v>
      </c>
    </row>
    <row r="46" spans="1:5" x14ac:dyDescent="0.2">
      <c r="A46" s="9" t="s">
        <v>46</v>
      </c>
      <c r="B46" s="4">
        <v>110</v>
      </c>
      <c r="C46" s="8">
        <v>28.0397</v>
      </c>
      <c r="D46" s="4">
        <v>6</v>
      </c>
      <c r="E46" s="8">
        <v>1.2693000000000001</v>
      </c>
    </row>
    <row r="47" spans="1:5" x14ac:dyDescent="0.2">
      <c r="A47" s="9" t="s">
        <v>47</v>
      </c>
      <c r="B47" s="4">
        <v>100</v>
      </c>
      <c r="C47" s="8">
        <v>16.370899999999999</v>
      </c>
      <c r="D47" s="4">
        <v>7</v>
      </c>
      <c r="E47" s="8">
        <v>0.77580000000000005</v>
      </c>
    </row>
    <row r="48" spans="1:5" x14ac:dyDescent="0.2">
      <c r="A48" s="9" t="s">
        <v>48</v>
      </c>
      <c r="B48" s="4">
        <v>100</v>
      </c>
      <c r="C48" s="8">
        <v>21.9221</v>
      </c>
      <c r="D48" s="4">
        <v>9</v>
      </c>
      <c r="E48" s="8">
        <v>1.6694</v>
      </c>
    </row>
    <row r="49" spans="1:5" x14ac:dyDescent="0.2">
      <c r="A49" s="9" t="s">
        <v>49</v>
      </c>
      <c r="B49" s="4">
        <v>140</v>
      </c>
      <c r="C49" s="8">
        <v>38.088000000000001</v>
      </c>
      <c r="D49" s="4">
        <v>11</v>
      </c>
      <c r="E49" s="8">
        <v>0.81779999999999997</v>
      </c>
    </row>
    <row r="50" spans="1:5" x14ac:dyDescent="0.2">
      <c r="A50" s="9" t="s">
        <v>50</v>
      </c>
      <c r="B50" s="4">
        <v>100</v>
      </c>
      <c r="C50" s="8">
        <v>13.171099999999999</v>
      </c>
      <c r="D50" s="4">
        <v>7</v>
      </c>
      <c r="E50" s="8">
        <v>1.1714</v>
      </c>
    </row>
    <row r="51" spans="1:5" x14ac:dyDescent="0.2">
      <c r="A51" s="9" t="s">
        <v>51</v>
      </c>
      <c r="B51" s="4">
        <v>95</v>
      </c>
      <c r="C51" s="8">
        <v>25.942399999999999</v>
      </c>
      <c r="D51" s="4">
        <v>8</v>
      </c>
      <c r="E51" s="8">
        <v>0.18360000000000001</v>
      </c>
    </row>
    <row r="52" spans="1:5" x14ac:dyDescent="0.2">
      <c r="A52" s="9" t="s">
        <v>52</v>
      </c>
      <c r="B52" s="4">
        <v>110</v>
      </c>
      <c r="C52" s="8">
        <v>17.689399999999999</v>
      </c>
      <c r="D52" s="4">
        <v>1</v>
      </c>
      <c r="E52" s="8">
        <v>3.24</v>
      </c>
    </row>
    <row r="53" spans="1:5" x14ac:dyDescent="0.2">
      <c r="A53" s="9" t="s">
        <v>53</v>
      </c>
      <c r="B53" s="4">
        <v>70</v>
      </c>
      <c r="C53" s="8">
        <v>30.982199999999999</v>
      </c>
      <c r="D53" s="4">
        <v>1</v>
      </c>
      <c r="E53" s="8">
        <v>0.17960000000000001</v>
      </c>
    </row>
    <row r="54" spans="1:5" x14ac:dyDescent="0.2">
      <c r="A54" s="9" t="s">
        <v>54</v>
      </c>
      <c r="B54" s="4">
        <v>65</v>
      </c>
      <c r="C54" s="8">
        <v>30.540600000000001</v>
      </c>
      <c r="D54" s="4">
        <v>3</v>
      </c>
      <c r="E54" s="8">
        <v>1.6947000000000001</v>
      </c>
    </row>
    <row r="55" spans="1:5" x14ac:dyDescent="0.2">
      <c r="A55" s="9" t="s">
        <v>55</v>
      </c>
      <c r="B55" s="4">
        <v>70</v>
      </c>
      <c r="C55" s="8">
        <v>33.700600000000001</v>
      </c>
      <c r="D55" s="4">
        <v>1</v>
      </c>
      <c r="E55" s="8">
        <v>0.6018</v>
      </c>
    </row>
    <row r="56" spans="1:5" x14ac:dyDescent="0.2">
      <c r="A56" s="9" t="s">
        <v>56</v>
      </c>
      <c r="B56" s="4">
        <v>100</v>
      </c>
      <c r="C56" s="8">
        <v>26.540500000000002</v>
      </c>
      <c r="D56" s="4">
        <v>1</v>
      </c>
      <c r="E56" s="8">
        <v>1.0362</v>
      </c>
    </row>
    <row r="57" spans="1:5" x14ac:dyDescent="0.2">
      <c r="A57" s="9" t="s">
        <v>57</v>
      </c>
      <c r="B57" s="4">
        <v>100</v>
      </c>
      <c r="C57" s="8">
        <v>34.623199999999997</v>
      </c>
      <c r="D57" s="4">
        <v>6</v>
      </c>
      <c r="E57" s="8">
        <v>4.1308999999999996</v>
      </c>
    </row>
    <row r="58" spans="1:5" x14ac:dyDescent="0.2">
      <c r="A58" s="9" t="s">
        <v>58</v>
      </c>
      <c r="B58" s="4">
        <v>80</v>
      </c>
      <c r="C58" s="8">
        <v>18.4558</v>
      </c>
      <c r="D58" s="4">
        <v>7</v>
      </c>
      <c r="E58" s="8">
        <v>1.827</v>
      </c>
    </row>
    <row r="59" spans="1:5" x14ac:dyDescent="0.2">
      <c r="A59" s="9" t="s">
        <v>59</v>
      </c>
      <c r="B59" s="4">
        <v>95</v>
      </c>
      <c r="C59" s="8">
        <v>45.052799999999998</v>
      </c>
      <c r="D59" s="4">
        <v>7</v>
      </c>
      <c r="E59" s="8">
        <v>1.0178</v>
      </c>
    </row>
    <row r="60" spans="1:5" x14ac:dyDescent="0.2">
      <c r="A60" s="9" t="s">
        <v>60</v>
      </c>
      <c r="B60" s="4">
        <v>85</v>
      </c>
      <c r="C60" s="8">
        <v>33.682499999999997</v>
      </c>
      <c r="D60" s="4">
        <v>5</v>
      </c>
      <c r="E60" s="8">
        <v>0.20430000000000001</v>
      </c>
    </row>
    <row r="61" spans="1:5" x14ac:dyDescent="0.2">
      <c r="A61" s="9" t="s">
        <v>61</v>
      </c>
      <c r="B61" s="4">
        <v>70</v>
      </c>
      <c r="C61" s="8">
        <v>13.8018</v>
      </c>
      <c r="D61" s="4">
        <v>3</v>
      </c>
      <c r="E61" s="8">
        <v>0.30649999999999999</v>
      </c>
    </row>
    <row r="62" spans="1:5" x14ac:dyDescent="0.2">
      <c r="A62" s="9" t="s">
        <v>62</v>
      </c>
      <c r="B62" s="4">
        <v>130</v>
      </c>
      <c r="C62" s="8">
        <v>7.1548999999999996</v>
      </c>
      <c r="D62" s="4">
        <v>2</v>
      </c>
      <c r="E62" s="8">
        <v>0.49559999999999998</v>
      </c>
    </row>
    <row r="63" spans="1:5" x14ac:dyDescent="0.2">
      <c r="A63" s="9" t="s">
        <v>63</v>
      </c>
      <c r="B63" s="4">
        <v>155</v>
      </c>
      <c r="C63" s="8">
        <v>27.0045</v>
      </c>
      <c r="D63" s="4">
        <v>8</v>
      </c>
      <c r="E63" s="8">
        <v>2.7343000000000002</v>
      </c>
    </row>
    <row r="64" spans="1:5" x14ac:dyDescent="0.2">
      <c r="A64" s="9" t="s">
        <v>64</v>
      </c>
      <c r="B64" s="4">
        <v>80</v>
      </c>
      <c r="C64" s="8">
        <v>1.3310999999999999</v>
      </c>
      <c r="D64" s="4">
        <v>3</v>
      </c>
      <c r="E64" s="8">
        <v>0.31059999999999999</v>
      </c>
    </row>
    <row r="65" spans="1:5" x14ac:dyDescent="0.2">
      <c r="A65" s="9" t="s">
        <v>65</v>
      </c>
      <c r="B65" s="4">
        <v>120</v>
      </c>
      <c r="C65" s="8">
        <v>22.453099999999999</v>
      </c>
      <c r="D65" s="4">
        <v>9</v>
      </c>
      <c r="E65" s="8">
        <v>0.88200000000000001</v>
      </c>
    </row>
    <row r="66" spans="1:5" x14ac:dyDescent="0.2">
      <c r="A66" s="9" t="s">
        <v>66</v>
      </c>
      <c r="B66" s="4">
        <v>105</v>
      </c>
      <c r="C66" s="8">
        <v>38.7241</v>
      </c>
      <c r="D66" s="4">
        <v>9</v>
      </c>
      <c r="E66" s="8">
        <v>6.6729000000000003</v>
      </c>
    </row>
    <row r="67" spans="1:5" x14ac:dyDescent="0.2">
      <c r="A67" s="9" t="s">
        <v>67</v>
      </c>
      <c r="B67" s="4">
        <v>105</v>
      </c>
      <c r="C67" s="8">
        <v>25.6264</v>
      </c>
      <c r="D67" s="4">
        <v>1</v>
      </c>
      <c r="E67" s="8">
        <v>2.3687</v>
      </c>
    </row>
    <row r="68" spans="1:5" x14ac:dyDescent="0.2">
      <c r="A68" s="9" t="s">
        <v>68</v>
      </c>
      <c r="B68" s="4">
        <v>110</v>
      </c>
      <c r="C68" s="8">
        <v>24.846900000000002</v>
      </c>
      <c r="D68" s="4">
        <v>7</v>
      </c>
      <c r="E68" s="8">
        <v>1.4406000000000001</v>
      </c>
    </row>
    <row r="69" spans="1:5" x14ac:dyDescent="0.2">
      <c r="A69" s="9" t="s">
        <v>69</v>
      </c>
      <c r="B69" s="4">
        <v>80</v>
      </c>
      <c r="C69" s="8">
        <v>28.424099999999999</v>
      </c>
      <c r="D69" s="4">
        <v>5</v>
      </c>
      <c r="E69" s="8">
        <v>1.6576</v>
      </c>
    </row>
    <row r="70" spans="1:5" x14ac:dyDescent="0.2">
      <c r="A70" s="9" t="s">
        <v>70</v>
      </c>
      <c r="B70" s="4">
        <v>105</v>
      </c>
      <c r="C70" s="8">
        <v>29.2483</v>
      </c>
      <c r="D70" s="4">
        <v>4</v>
      </c>
      <c r="E70" s="8">
        <v>0.40870000000000001</v>
      </c>
    </row>
    <row r="71" spans="1:5" x14ac:dyDescent="0.2">
      <c r="A71" s="9" t="s">
        <v>71</v>
      </c>
      <c r="B71" s="4">
        <v>55</v>
      </c>
      <c r="C71" s="8">
        <v>8.5286000000000008</v>
      </c>
      <c r="D71" s="4">
        <v>3</v>
      </c>
      <c r="E71" s="8">
        <v>3.0085999999999999</v>
      </c>
    </row>
    <row r="72" spans="1:5" x14ac:dyDescent="0.2">
      <c r="A72" s="9" t="s">
        <v>72</v>
      </c>
      <c r="B72" s="4">
        <v>115</v>
      </c>
      <c r="C72" s="8">
        <v>8.4013000000000009</v>
      </c>
      <c r="D72" s="4">
        <v>9</v>
      </c>
      <c r="E72" s="8">
        <v>0.84199999999999997</v>
      </c>
    </row>
    <row r="73" spans="1:5" x14ac:dyDescent="0.2">
      <c r="A73" s="9" t="s">
        <v>73</v>
      </c>
      <c r="B73" s="4">
        <v>95</v>
      </c>
      <c r="C73" s="8">
        <v>33.999099999999999</v>
      </c>
      <c r="D73" s="4">
        <v>8</v>
      </c>
      <c r="E73" s="8">
        <v>0.76519999999999999</v>
      </c>
    </row>
    <row r="74" spans="1:5" x14ac:dyDescent="0.2">
      <c r="A74" s="9" t="s">
        <v>74</v>
      </c>
      <c r="B74" s="4">
        <v>110</v>
      </c>
      <c r="C74" s="8">
        <v>12.8582</v>
      </c>
      <c r="D74" s="4">
        <v>5</v>
      </c>
      <c r="E74" s="8">
        <v>0.48209999999999997</v>
      </c>
    </row>
    <row r="75" spans="1:5" x14ac:dyDescent="0.2">
      <c r="A75" s="9" t="s">
        <v>75</v>
      </c>
      <c r="B75" s="4">
        <v>75</v>
      </c>
      <c r="C75" s="8">
        <v>21.323499999999999</v>
      </c>
      <c r="D75" s="4">
        <v>1</v>
      </c>
      <c r="E75" s="8">
        <v>0.52929999999999999</v>
      </c>
    </row>
    <row r="76" spans="1:5" x14ac:dyDescent="0.2">
      <c r="A76" s="9" t="s">
        <v>76</v>
      </c>
      <c r="B76" s="4">
        <v>105</v>
      </c>
      <c r="C76" s="8">
        <v>20.451499999999999</v>
      </c>
      <c r="D76" s="4">
        <v>2</v>
      </c>
      <c r="E76" s="8">
        <v>2.8955000000000002</v>
      </c>
    </row>
    <row r="77" spans="1:5" x14ac:dyDescent="0.2">
      <c r="A77" s="9" t="s">
        <v>77</v>
      </c>
      <c r="B77" s="4">
        <v>80</v>
      </c>
      <c r="C77" s="8">
        <v>19.539400000000001</v>
      </c>
      <c r="D77" s="4">
        <v>2</v>
      </c>
      <c r="E77" s="8">
        <v>1.9699</v>
      </c>
    </row>
    <row r="78" spans="1:5" x14ac:dyDescent="0.2">
      <c r="A78" s="9" t="s">
        <v>78</v>
      </c>
      <c r="B78" s="4">
        <v>110</v>
      </c>
      <c r="C78" s="8">
        <v>16.7318</v>
      </c>
      <c r="D78" s="4">
        <v>2</v>
      </c>
      <c r="E78" s="8">
        <v>2.7479</v>
      </c>
    </row>
    <row r="79" spans="1:5" x14ac:dyDescent="0.2">
      <c r="A79" s="9" t="s">
        <v>79</v>
      </c>
      <c r="B79" s="4">
        <v>165</v>
      </c>
      <c r="C79" s="8">
        <v>3.2231999999999998</v>
      </c>
      <c r="D79" s="4">
        <v>12</v>
      </c>
      <c r="E79" s="8">
        <v>0.65710000000000002</v>
      </c>
    </row>
    <row r="80" spans="1:5" x14ac:dyDescent="0.2">
      <c r="A80" s="9" t="s">
        <v>80</v>
      </c>
      <c r="B80" s="4">
        <v>80</v>
      </c>
      <c r="C80" s="8">
        <v>9.5837000000000003</v>
      </c>
      <c r="D80" s="4">
        <v>5</v>
      </c>
      <c r="E80" s="8">
        <v>1.2722</v>
      </c>
    </row>
    <row r="81" spans="1:5" x14ac:dyDescent="0.2">
      <c r="A81" s="9" t="s">
        <v>81</v>
      </c>
      <c r="B81" s="4">
        <v>115</v>
      </c>
      <c r="C81" s="8">
        <v>24.703499999999998</v>
      </c>
      <c r="D81" s="4">
        <v>1</v>
      </c>
      <c r="E81" s="8">
        <v>0.48749999999999999</v>
      </c>
    </row>
    <row r="82" spans="1:5" x14ac:dyDescent="0.2">
      <c r="A82" s="9" t="s">
        <v>82</v>
      </c>
      <c r="B82" s="4">
        <v>85</v>
      </c>
      <c r="C82" s="8">
        <v>31.9712</v>
      </c>
      <c r="D82" s="4">
        <v>1</v>
      </c>
      <c r="E82" s="8">
        <v>1.5627</v>
      </c>
    </row>
    <row r="83" spans="1:5" x14ac:dyDescent="0.2">
      <c r="A83" s="9" t="s">
        <v>83</v>
      </c>
      <c r="B83" s="4">
        <v>140</v>
      </c>
      <c r="C83" s="8">
        <v>22.974399999999999</v>
      </c>
      <c r="D83" s="4">
        <v>13</v>
      </c>
      <c r="E83" s="8">
        <v>0.3866</v>
      </c>
    </row>
    <row r="84" spans="1:5" x14ac:dyDescent="0.2">
      <c r="A84" s="9" t="s">
        <v>84</v>
      </c>
      <c r="B84" s="4">
        <v>70</v>
      </c>
      <c r="C84" s="8">
        <v>26.301400000000001</v>
      </c>
      <c r="D84" s="4">
        <v>5</v>
      </c>
      <c r="E84" s="8">
        <v>1.5423</v>
      </c>
    </row>
    <row r="85" spans="1:5" x14ac:dyDescent="0.2">
      <c r="A85" s="9" t="s">
        <v>85</v>
      </c>
      <c r="B85" s="4">
        <v>70</v>
      </c>
      <c r="C85" s="8">
        <v>30.656700000000001</v>
      </c>
      <c r="D85" s="4">
        <v>3</v>
      </c>
      <c r="E85" s="8">
        <v>0.69379999999999997</v>
      </c>
    </row>
    <row r="86" spans="1:5" x14ac:dyDescent="0.2">
      <c r="A86" s="9" t="s">
        <v>86</v>
      </c>
      <c r="B86" s="4">
        <v>95</v>
      </c>
      <c r="C86" s="8">
        <v>44.223799999999997</v>
      </c>
      <c r="D86" s="4">
        <v>4</v>
      </c>
      <c r="E86" s="8">
        <v>0.40820000000000001</v>
      </c>
    </row>
    <row r="87" spans="1:5" x14ac:dyDescent="0.2">
      <c r="A87" s="9" t="s">
        <v>87</v>
      </c>
      <c r="B87" s="4">
        <v>90</v>
      </c>
      <c r="C87" s="8">
        <v>30.181899999999999</v>
      </c>
      <c r="D87" s="4">
        <v>8</v>
      </c>
      <c r="E87" s="8">
        <v>0.14860000000000001</v>
      </c>
    </row>
    <row r="88" spans="1:5" x14ac:dyDescent="0.2">
      <c r="A88" s="9" t="s">
        <v>88</v>
      </c>
      <c r="B88" s="4">
        <v>85</v>
      </c>
      <c r="C88" s="8">
        <v>26.763100000000001</v>
      </c>
      <c r="D88" s="4">
        <v>6</v>
      </c>
      <c r="E88" s="8">
        <v>10.1836</v>
      </c>
    </row>
    <row r="89" spans="1:5" x14ac:dyDescent="0.2">
      <c r="A89" s="9" t="s">
        <v>89</v>
      </c>
      <c r="B89" s="4">
        <v>115</v>
      </c>
      <c r="C89" s="8">
        <v>21.8933</v>
      </c>
      <c r="D89" s="4">
        <v>8</v>
      </c>
      <c r="E89" s="8">
        <v>0.75539999999999996</v>
      </c>
    </row>
    <row r="90" spans="1:5" x14ac:dyDescent="0.2">
      <c r="A90" s="9" t="s">
        <v>90</v>
      </c>
      <c r="B90" s="4">
        <v>110</v>
      </c>
      <c r="C90" s="8">
        <v>14.5206</v>
      </c>
      <c r="D90" s="4">
        <v>7</v>
      </c>
      <c r="E90" s="8">
        <v>1.224</v>
      </c>
    </row>
    <row r="91" spans="1:5" x14ac:dyDescent="0.2">
      <c r="A91" s="9" t="s">
        <v>91</v>
      </c>
      <c r="B91" s="4">
        <v>110</v>
      </c>
      <c r="C91" s="8">
        <v>26.409500000000001</v>
      </c>
      <c r="D91" s="4">
        <v>10</v>
      </c>
      <c r="E91" s="8">
        <v>4.2794999999999996</v>
      </c>
    </row>
    <row r="92" spans="1:5" x14ac:dyDescent="0.2">
      <c r="A92" s="9" t="s">
        <v>92</v>
      </c>
      <c r="B92" s="4">
        <v>130</v>
      </c>
      <c r="C92" s="8">
        <v>32.019599999999997</v>
      </c>
      <c r="D92" s="4">
        <v>1</v>
      </c>
      <c r="E92" s="8">
        <v>3.2892000000000001</v>
      </c>
    </row>
    <row r="93" spans="1:5" x14ac:dyDescent="0.2">
      <c r="A93" s="9" t="s">
        <v>93</v>
      </c>
      <c r="B93" s="4">
        <v>85</v>
      </c>
      <c r="C93" s="8">
        <v>23.403600000000001</v>
      </c>
      <c r="D93" s="4">
        <v>3</v>
      </c>
      <c r="E93" s="8">
        <v>3.5078</v>
      </c>
    </row>
    <row r="94" spans="1:5" x14ac:dyDescent="0.2">
      <c r="A94" s="9" t="s">
        <v>94</v>
      </c>
      <c r="B94" s="4">
        <v>110</v>
      </c>
      <c r="C94" s="8">
        <v>40.924900000000001</v>
      </c>
      <c r="D94" s="4">
        <v>3</v>
      </c>
      <c r="E94" s="8">
        <v>1.3609</v>
      </c>
    </row>
    <row r="95" spans="1:5" x14ac:dyDescent="0.2">
      <c r="A95" s="9" t="s">
        <v>95</v>
      </c>
      <c r="B95" s="4">
        <v>80</v>
      </c>
      <c r="C95" s="8">
        <v>26.663499999999999</v>
      </c>
      <c r="D95" s="4">
        <v>2</v>
      </c>
      <c r="E95" s="8">
        <v>2.3814000000000002</v>
      </c>
    </row>
    <row r="96" spans="1:5" x14ac:dyDescent="0.2">
      <c r="A96" s="9" t="s">
        <v>96</v>
      </c>
      <c r="B96" s="4">
        <v>80</v>
      </c>
      <c r="C96" s="8">
        <v>34.978700000000003</v>
      </c>
      <c r="D96" s="4">
        <v>1</v>
      </c>
      <c r="E96" s="8">
        <v>2.1093999999999999</v>
      </c>
    </row>
    <row r="97" spans="1:5" x14ac:dyDescent="0.2">
      <c r="A97" s="9" t="s">
        <v>97</v>
      </c>
      <c r="B97" s="4">
        <v>115</v>
      </c>
      <c r="C97" s="8">
        <v>25.272200000000002</v>
      </c>
      <c r="D97" s="4">
        <v>1</v>
      </c>
      <c r="E97" s="8">
        <v>1.3815999999999999</v>
      </c>
    </row>
    <row r="98" spans="1:5" x14ac:dyDescent="0.2">
      <c r="A98" s="9" t="s">
        <v>98</v>
      </c>
      <c r="B98" s="4">
        <v>75</v>
      </c>
      <c r="C98" s="8">
        <v>8.8613</v>
      </c>
      <c r="D98" s="4">
        <v>6</v>
      </c>
      <c r="E98" s="8">
        <v>1.2785</v>
      </c>
    </row>
    <row r="99" spans="1:5" x14ac:dyDescent="0.2">
      <c r="A99" s="9" t="s">
        <v>99</v>
      </c>
      <c r="B99" s="4">
        <v>85</v>
      </c>
      <c r="C99" s="8">
        <v>19.713899999999999</v>
      </c>
      <c r="D99" s="4">
        <v>1</v>
      </c>
      <c r="E99" s="8">
        <v>0.67879999999999996</v>
      </c>
    </row>
    <row r="100" spans="1:5" x14ac:dyDescent="0.2">
      <c r="A100" s="9" t="s">
        <v>100</v>
      </c>
      <c r="B100" s="4">
        <v>80</v>
      </c>
      <c r="C100" s="8">
        <v>1.4178999999999999</v>
      </c>
      <c r="D100" s="4">
        <v>3</v>
      </c>
      <c r="E100" s="8">
        <v>14.7925</v>
      </c>
    </row>
    <row r="101" spans="1:5" x14ac:dyDescent="0.2">
      <c r="A101" s="9" t="s">
        <v>101</v>
      </c>
      <c r="B101" s="4">
        <v>55</v>
      </c>
      <c r="C101" s="8">
        <v>15.6509</v>
      </c>
      <c r="D101" s="4">
        <v>2</v>
      </c>
      <c r="E101" s="8">
        <v>2.3439000000000001</v>
      </c>
    </row>
    <row r="102" spans="1:5" x14ac:dyDescent="0.2">
      <c r="A102" s="9" t="s">
        <v>102</v>
      </c>
      <c r="B102" s="4">
        <v>125</v>
      </c>
      <c r="C102" s="8">
        <v>29.274899999999999</v>
      </c>
      <c r="D102" s="4">
        <v>9</v>
      </c>
      <c r="E102" s="8">
        <v>0.86260000000000003</v>
      </c>
    </row>
    <row r="103" spans="1:5" x14ac:dyDescent="0.2">
      <c r="A103" s="9" t="s">
        <v>103</v>
      </c>
      <c r="B103" s="4">
        <v>80</v>
      </c>
      <c r="C103" s="8">
        <v>28.286899999999999</v>
      </c>
      <c r="D103" s="4">
        <v>1</v>
      </c>
      <c r="E103" s="8">
        <v>0.61980000000000002</v>
      </c>
    </row>
    <row r="104" spans="1:5" x14ac:dyDescent="0.2">
      <c r="A104" s="9" t="s">
        <v>104</v>
      </c>
      <c r="B104" s="4">
        <v>120</v>
      </c>
      <c r="C104" s="8">
        <v>21.595700000000001</v>
      </c>
      <c r="D104" s="4">
        <v>7</v>
      </c>
      <c r="E104" s="8">
        <v>1.7490000000000001</v>
      </c>
    </row>
    <row r="105" spans="1:5" x14ac:dyDescent="0.2">
      <c r="A105" s="9" t="s">
        <v>105</v>
      </c>
      <c r="B105" s="4">
        <v>105</v>
      </c>
      <c r="C105" s="8">
        <v>-3.2069999999999999</v>
      </c>
      <c r="D105" s="4">
        <v>1</v>
      </c>
      <c r="E105" s="8">
        <v>0.33889999999999998</v>
      </c>
    </row>
    <row r="106" spans="1:5" x14ac:dyDescent="0.2">
      <c r="A106" s="9" t="s">
        <v>106</v>
      </c>
      <c r="B106" s="4">
        <v>80</v>
      </c>
      <c r="C106" s="8">
        <v>24.955400000000001</v>
      </c>
      <c r="D106" s="4">
        <v>4</v>
      </c>
      <c r="E106" s="8">
        <v>1.9463999999999999</v>
      </c>
    </row>
    <row r="107" spans="1:5" x14ac:dyDescent="0.2">
      <c r="A107" s="9" t="s">
        <v>107</v>
      </c>
      <c r="B107" s="4">
        <v>115</v>
      </c>
      <c r="C107" s="8">
        <v>29.492999999999999</v>
      </c>
      <c r="D107" s="4">
        <v>4</v>
      </c>
      <c r="E107" s="8">
        <v>0.18579999999999999</v>
      </c>
    </row>
    <row r="108" spans="1:5" x14ac:dyDescent="0.2">
      <c r="A108" s="9" t="s">
        <v>108</v>
      </c>
      <c r="B108" s="4">
        <v>85</v>
      </c>
      <c r="C108" s="8">
        <v>3.8759999999999999</v>
      </c>
      <c r="D108" s="4">
        <v>6</v>
      </c>
      <c r="E108" s="8">
        <v>0.36549999999999999</v>
      </c>
    </row>
    <row r="109" spans="1:5" x14ac:dyDescent="0.2">
      <c r="A109" s="9" t="s">
        <v>109</v>
      </c>
      <c r="B109" s="4">
        <v>135</v>
      </c>
      <c r="C109" s="8">
        <v>28.9099</v>
      </c>
      <c r="D109" s="4">
        <v>9</v>
      </c>
      <c r="E109" s="8">
        <v>0.84850000000000003</v>
      </c>
    </row>
    <row r="110" spans="1:5" x14ac:dyDescent="0.2">
      <c r="A110" s="9" t="s">
        <v>110</v>
      </c>
      <c r="B110" s="4">
        <v>130</v>
      </c>
      <c r="C110" s="8">
        <v>23.9862</v>
      </c>
      <c r="D110" s="4">
        <v>5</v>
      </c>
      <c r="E110" s="8">
        <v>5.6318999999999999</v>
      </c>
    </row>
    <row r="111" spans="1:5" x14ac:dyDescent="0.2">
      <c r="A111" s="9" t="s">
        <v>111</v>
      </c>
      <c r="B111" s="4">
        <v>105</v>
      </c>
      <c r="C111" s="8">
        <v>15.622400000000001</v>
      </c>
      <c r="D111" s="4">
        <v>2</v>
      </c>
      <c r="E111" s="8">
        <v>1.1226</v>
      </c>
    </row>
    <row r="112" spans="1:5" x14ac:dyDescent="0.2">
      <c r="A112" s="9" t="s">
        <v>112</v>
      </c>
      <c r="B112" s="4">
        <v>105</v>
      </c>
      <c r="C112" s="8">
        <v>20.197399999999998</v>
      </c>
      <c r="D112" s="4">
        <v>6</v>
      </c>
      <c r="E112" s="8">
        <v>1.6892</v>
      </c>
    </row>
    <row r="113" spans="1:5" x14ac:dyDescent="0.2">
      <c r="A113" s="9" t="s">
        <v>113</v>
      </c>
      <c r="B113" s="4">
        <v>150</v>
      </c>
      <c r="C113" s="8">
        <v>23.9085</v>
      </c>
      <c r="D113" s="4">
        <v>8</v>
      </c>
      <c r="E113" s="8">
        <v>0.60899999999999999</v>
      </c>
    </row>
    <row r="114" spans="1:5" x14ac:dyDescent="0.2">
      <c r="A114" s="9" t="s">
        <v>114</v>
      </c>
      <c r="B114" s="4">
        <v>100</v>
      </c>
      <c r="C114" s="8">
        <v>18.4815</v>
      </c>
      <c r="D114" s="4">
        <v>1</v>
      </c>
      <c r="E114" s="8">
        <v>2.3382000000000001</v>
      </c>
    </row>
    <row r="115" spans="1:5" x14ac:dyDescent="0.2">
      <c r="A115" s="9" t="s">
        <v>115</v>
      </c>
      <c r="B115" s="4">
        <v>95</v>
      </c>
      <c r="C115" s="8">
        <v>23.561800000000002</v>
      </c>
      <c r="D115" s="4">
        <v>6</v>
      </c>
      <c r="E115" s="8">
        <v>5.9168000000000003</v>
      </c>
    </row>
    <row r="116" spans="1:5" x14ac:dyDescent="0.2">
      <c r="A116" s="9" t="s">
        <v>116</v>
      </c>
      <c r="B116" s="4">
        <v>85</v>
      </c>
      <c r="C116" s="8">
        <v>5.4053000000000004</v>
      </c>
      <c r="D116" s="4">
        <v>1</v>
      </c>
      <c r="E116" s="8">
        <v>4.9269999999999996</v>
      </c>
    </row>
    <row r="117" spans="1:5" x14ac:dyDescent="0.2">
      <c r="A117" s="9" t="s">
        <v>117</v>
      </c>
      <c r="B117" s="4">
        <v>120</v>
      </c>
      <c r="C117" s="8">
        <v>6.1252000000000004</v>
      </c>
      <c r="D117" s="4">
        <v>5</v>
      </c>
      <c r="E117" s="8">
        <v>1.9072</v>
      </c>
    </row>
    <row r="118" spans="1:5" x14ac:dyDescent="0.2">
      <c r="A118" s="9" t="s">
        <v>118</v>
      </c>
      <c r="B118" s="4">
        <v>100</v>
      </c>
      <c r="C118" s="8">
        <v>9.6</v>
      </c>
      <c r="D118" s="4">
        <v>8</v>
      </c>
      <c r="E118" s="8">
        <v>1.6378999999999999</v>
      </c>
    </row>
    <row r="119" spans="1:5" x14ac:dyDescent="0.2">
      <c r="A119" s="9" t="s">
        <v>119</v>
      </c>
      <c r="B119" s="4">
        <v>55</v>
      </c>
      <c r="C119" s="8">
        <v>23.524000000000001</v>
      </c>
      <c r="D119" s="4">
        <v>4</v>
      </c>
      <c r="E119" s="8">
        <v>1.1066</v>
      </c>
    </row>
    <row r="120" spans="1:5" x14ac:dyDescent="0.2">
      <c r="A120" s="9" t="s">
        <v>120</v>
      </c>
      <c r="B120" s="4">
        <v>120</v>
      </c>
      <c r="C120" s="8">
        <v>32.286900000000003</v>
      </c>
      <c r="D120" s="4">
        <v>8</v>
      </c>
      <c r="E120" s="8">
        <v>3.3024</v>
      </c>
    </row>
    <row r="121" spans="1:5" x14ac:dyDescent="0.2">
      <c r="A121" s="9" t="s">
        <v>121</v>
      </c>
      <c r="B121" s="4">
        <v>120</v>
      </c>
      <c r="C121" s="8">
        <v>16.225300000000001</v>
      </c>
      <c r="D121" s="4">
        <v>8</v>
      </c>
      <c r="E121" s="8">
        <v>0.79090000000000005</v>
      </c>
    </row>
    <row r="122" spans="1:5" x14ac:dyDescent="0.2">
      <c r="A122" s="9" t="s">
        <v>122</v>
      </c>
      <c r="B122" s="4">
        <v>105</v>
      </c>
      <c r="C122" s="8">
        <v>43.685299999999998</v>
      </c>
      <c r="D122" s="4">
        <v>8</v>
      </c>
      <c r="E122" s="8">
        <v>0.18659999999999999</v>
      </c>
    </row>
    <row r="123" spans="1:5" x14ac:dyDescent="0.2">
      <c r="A123" s="9" t="s">
        <v>123</v>
      </c>
      <c r="B123" s="4">
        <v>95</v>
      </c>
      <c r="C123" s="8">
        <v>18.279</v>
      </c>
      <c r="D123" s="4">
        <v>4</v>
      </c>
      <c r="E123" s="8">
        <v>0.81559999999999999</v>
      </c>
    </row>
    <row r="124" spans="1:5" x14ac:dyDescent="0.2">
      <c r="A124" s="9" t="s">
        <v>124</v>
      </c>
      <c r="B124" s="4">
        <v>75</v>
      </c>
      <c r="C124" s="8">
        <v>38.659100000000002</v>
      </c>
      <c r="D124" s="4">
        <v>3</v>
      </c>
      <c r="E124" s="8">
        <v>3.4382999999999999</v>
      </c>
    </row>
    <row r="125" spans="1:5" x14ac:dyDescent="0.2">
      <c r="A125" s="9" t="s">
        <v>125</v>
      </c>
      <c r="B125" s="4">
        <v>85</v>
      </c>
      <c r="C125" s="8">
        <v>24.826699999999999</v>
      </c>
      <c r="D125" s="4">
        <v>1</v>
      </c>
      <c r="E125" s="8">
        <v>2.8273000000000001</v>
      </c>
    </row>
    <row r="126" spans="1:5" x14ac:dyDescent="0.2">
      <c r="A126" s="9" t="s">
        <v>126</v>
      </c>
      <c r="B126" s="4">
        <v>115</v>
      </c>
      <c r="C126" s="8">
        <v>16.156700000000001</v>
      </c>
      <c r="D126" s="4">
        <v>10</v>
      </c>
      <c r="E126" s="8">
        <v>0.69279999999999997</v>
      </c>
    </row>
    <row r="127" spans="1:5" x14ac:dyDescent="0.2">
      <c r="A127" s="9" t="s">
        <v>127</v>
      </c>
      <c r="B127" s="4">
        <v>115</v>
      </c>
      <c r="C127" s="8">
        <v>24.841899999999999</v>
      </c>
      <c r="D127" s="4">
        <v>8</v>
      </c>
      <c r="E127" s="8">
        <v>1.9706999999999999</v>
      </c>
    </row>
    <row r="128" spans="1:5" x14ac:dyDescent="0.2">
      <c r="A128" s="9" t="s">
        <v>128</v>
      </c>
      <c r="B128" s="4">
        <v>115</v>
      </c>
      <c r="C128" s="8">
        <v>16.348700000000001</v>
      </c>
      <c r="D128" s="4">
        <v>3</v>
      </c>
      <c r="E128" s="8">
        <v>3.2738</v>
      </c>
    </row>
    <row r="129" spans="1:5" x14ac:dyDescent="0.2">
      <c r="A129" s="9" t="s">
        <v>129</v>
      </c>
      <c r="B129" s="4">
        <v>105</v>
      </c>
      <c r="C129" s="8">
        <v>22.452400000000001</v>
      </c>
      <c r="D129" s="4">
        <v>2</v>
      </c>
      <c r="E129" s="8">
        <v>1.6939</v>
      </c>
    </row>
    <row r="130" spans="1:5" x14ac:dyDescent="0.2">
      <c r="A130" s="9" t="s">
        <v>130</v>
      </c>
      <c r="B130" s="4">
        <v>85</v>
      </c>
      <c r="C130" s="8">
        <v>19.9465</v>
      </c>
      <c r="D130" s="4">
        <v>2</v>
      </c>
      <c r="E130" s="8">
        <v>0.49330000000000002</v>
      </c>
    </row>
    <row r="131" spans="1:5" x14ac:dyDescent="0.2">
      <c r="A131" s="9" t="s">
        <v>131</v>
      </c>
      <c r="B131" s="4">
        <v>90</v>
      </c>
      <c r="C131" s="8">
        <v>41.142899999999997</v>
      </c>
      <c r="D131" s="4">
        <v>5</v>
      </c>
      <c r="E131" s="8">
        <v>0.53910000000000002</v>
      </c>
    </row>
    <row r="132" spans="1:5" x14ac:dyDescent="0.2">
      <c r="A132" s="9" t="s">
        <v>132</v>
      </c>
      <c r="B132" s="4">
        <v>135</v>
      </c>
      <c r="C132" s="8">
        <v>38.0002</v>
      </c>
      <c r="D132" s="4">
        <v>6</v>
      </c>
      <c r="E132" s="8">
        <v>1.1525000000000001</v>
      </c>
    </row>
    <row r="133" spans="1:5" x14ac:dyDescent="0.2">
      <c r="A133" s="9" t="s">
        <v>133</v>
      </c>
      <c r="B133" s="4">
        <v>115</v>
      </c>
      <c r="C133" s="8">
        <v>20.299800000000001</v>
      </c>
      <c r="D133" s="4">
        <v>6</v>
      </c>
      <c r="E133" s="8">
        <v>0.9738</v>
      </c>
    </row>
    <row r="134" spans="1:5" x14ac:dyDescent="0.2">
      <c r="A134" s="9" t="s">
        <v>134</v>
      </c>
      <c r="B134" s="4">
        <v>55</v>
      </c>
      <c r="C134" s="8">
        <v>37.754600000000003</v>
      </c>
      <c r="D134" s="4">
        <v>3</v>
      </c>
      <c r="E134" s="8">
        <v>5.5014000000000003</v>
      </c>
    </row>
    <row r="135" spans="1:5" x14ac:dyDescent="0.2">
      <c r="A135" s="9" t="s">
        <v>135</v>
      </c>
      <c r="B135" s="4">
        <v>100</v>
      </c>
      <c r="C135" s="8">
        <v>5.6097999999999999</v>
      </c>
      <c r="D135" s="4">
        <v>4</v>
      </c>
      <c r="E135" s="8">
        <v>11.3835</v>
      </c>
    </row>
    <row r="136" spans="1:5" x14ac:dyDescent="0.2">
      <c r="A136" s="9" t="s">
        <v>136</v>
      </c>
      <c r="B136" s="4">
        <v>65</v>
      </c>
      <c r="C136" s="8">
        <v>16.764399999999998</v>
      </c>
      <c r="D136" s="4">
        <v>5</v>
      </c>
      <c r="E136" s="8">
        <v>0.99729999999999996</v>
      </c>
    </row>
    <row r="137" spans="1:5" x14ac:dyDescent="0.2">
      <c r="A137" s="9" t="s">
        <v>137</v>
      </c>
      <c r="B137" s="4">
        <v>95</v>
      </c>
      <c r="C137" s="8">
        <v>30.406199999999998</v>
      </c>
      <c r="D137" s="4">
        <v>2</v>
      </c>
      <c r="E137" s="8">
        <v>0.69920000000000004</v>
      </c>
    </row>
    <row r="138" spans="1:5" x14ac:dyDescent="0.2">
      <c r="A138" s="9" t="s">
        <v>138</v>
      </c>
      <c r="B138" s="4">
        <v>120</v>
      </c>
      <c r="C138" s="8">
        <v>41.650100000000002</v>
      </c>
      <c r="D138" s="4">
        <v>6</v>
      </c>
      <c r="E138" s="8">
        <v>0.45590000000000003</v>
      </c>
    </row>
    <row r="139" spans="1:5" x14ac:dyDescent="0.2">
      <c r="A139" s="9" t="s">
        <v>139</v>
      </c>
      <c r="B139" s="4">
        <v>125</v>
      </c>
      <c r="C139" s="8">
        <v>9.9885000000000002</v>
      </c>
      <c r="D139" s="4">
        <v>8</v>
      </c>
      <c r="E139" s="8">
        <v>1.6022000000000001</v>
      </c>
    </row>
    <row r="140" spans="1:5" x14ac:dyDescent="0.2">
      <c r="A140" s="9" t="s">
        <v>140</v>
      </c>
      <c r="B140" s="4">
        <v>105</v>
      </c>
      <c r="C140" s="8">
        <v>25.145399999999999</v>
      </c>
      <c r="D140" s="4">
        <v>6</v>
      </c>
      <c r="E140" s="8">
        <v>1.2101999999999999</v>
      </c>
    </row>
    <row r="141" spans="1:5" x14ac:dyDescent="0.2">
      <c r="A141" s="9" t="s">
        <v>141</v>
      </c>
      <c r="B141" s="4">
        <v>115</v>
      </c>
      <c r="C141" s="8">
        <v>7.9922000000000004</v>
      </c>
      <c r="D141" s="4">
        <v>3</v>
      </c>
      <c r="E141" s="8">
        <v>0.51270000000000004</v>
      </c>
    </row>
    <row r="142" spans="1:5" x14ac:dyDescent="0.2">
      <c r="A142" s="9" t="s">
        <v>142</v>
      </c>
      <c r="B142" s="4">
        <v>95</v>
      </c>
      <c r="C142" s="8">
        <v>58.947000000000003</v>
      </c>
      <c r="D142" s="4">
        <v>2</v>
      </c>
      <c r="E142" s="8">
        <v>0.29139999999999999</v>
      </c>
    </row>
    <row r="143" spans="1:5" x14ac:dyDescent="0.2">
      <c r="A143" s="9" t="s">
        <v>143</v>
      </c>
      <c r="B143" s="4">
        <v>110</v>
      </c>
      <c r="C143" s="8">
        <v>14.964600000000001</v>
      </c>
      <c r="D143" s="4">
        <v>2</v>
      </c>
      <c r="E143" s="8">
        <v>0.83499999999999996</v>
      </c>
    </row>
    <row r="144" spans="1:5" x14ac:dyDescent="0.2">
      <c r="A144" s="9" t="s">
        <v>144</v>
      </c>
      <c r="B144" s="4">
        <v>100</v>
      </c>
      <c r="C144" s="8">
        <v>21.7651</v>
      </c>
      <c r="D144" s="4">
        <v>9</v>
      </c>
      <c r="E144" s="8">
        <v>0.16830000000000001</v>
      </c>
    </row>
    <row r="145" spans="1:5" x14ac:dyDescent="0.2">
      <c r="A145" s="9" t="s">
        <v>145</v>
      </c>
      <c r="B145" s="4">
        <v>80</v>
      </c>
      <c r="C145" s="8">
        <v>24.828399999999998</v>
      </c>
      <c r="D145" s="4">
        <v>6</v>
      </c>
      <c r="E145" s="8">
        <v>2.1316999999999999</v>
      </c>
    </row>
    <row r="146" spans="1:5" x14ac:dyDescent="0.2">
      <c r="A146" s="9" t="s">
        <v>146</v>
      </c>
      <c r="B146" s="4">
        <v>95</v>
      </c>
      <c r="C146" s="8">
        <v>14.0547</v>
      </c>
      <c r="D146" s="4">
        <v>2</v>
      </c>
      <c r="E146" s="8">
        <v>2.1065</v>
      </c>
    </row>
    <row r="147" spans="1:5" x14ac:dyDescent="0.2">
      <c r="A147" s="9" t="s">
        <v>147</v>
      </c>
      <c r="B147" s="4">
        <v>150</v>
      </c>
      <c r="C147" s="8">
        <v>26.595199999999998</v>
      </c>
      <c r="D147" s="4">
        <v>9</v>
      </c>
      <c r="E147" s="8">
        <v>1.2843</v>
      </c>
    </row>
    <row r="148" spans="1:5" x14ac:dyDescent="0.2">
      <c r="A148" s="9" t="s">
        <v>148</v>
      </c>
      <c r="B148" s="4">
        <v>85</v>
      </c>
      <c r="C148" s="8">
        <v>-4.3773</v>
      </c>
      <c r="D148" s="4">
        <v>2</v>
      </c>
      <c r="E148" s="8">
        <v>1.8091999999999999</v>
      </c>
    </row>
    <row r="149" spans="1:5" x14ac:dyDescent="0.2">
      <c r="A149" s="9" t="s">
        <v>149</v>
      </c>
      <c r="B149" s="4">
        <v>130</v>
      </c>
      <c r="C149" s="8">
        <v>14.4885</v>
      </c>
      <c r="D149" s="4">
        <v>12</v>
      </c>
      <c r="E149" s="8">
        <v>2.3534000000000002</v>
      </c>
    </row>
    <row r="150" spans="1:5" x14ac:dyDescent="0.2">
      <c r="A150" s="9" t="s">
        <v>150</v>
      </c>
      <c r="B150" s="4">
        <v>90</v>
      </c>
      <c r="C150" s="8">
        <v>32.106400000000001</v>
      </c>
      <c r="D150" s="4">
        <v>2</v>
      </c>
      <c r="E150" s="8">
        <v>0.16189999999999999</v>
      </c>
    </row>
    <row r="151" spans="1:5" x14ac:dyDescent="0.2">
      <c r="A151" s="9" t="s">
        <v>151</v>
      </c>
      <c r="B151" s="4">
        <v>110</v>
      </c>
      <c r="C151" s="8">
        <v>14.547499999999999</v>
      </c>
      <c r="D151" s="4">
        <v>9</v>
      </c>
      <c r="E151" s="8">
        <v>0.77470000000000006</v>
      </c>
    </row>
    <row r="152" spans="1:5" x14ac:dyDescent="0.2">
      <c r="A152" s="9" t="s">
        <v>152</v>
      </c>
      <c r="B152" s="4">
        <v>70</v>
      </c>
      <c r="C152" s="8">
        <v>17.293900000000001</v>
      </c>
      <c r="D152" s="4">
        <v>1</v>
      </c>
      <c r="E152" s="8">
        <v>0.27</v>
      </c>
    </row>
    <row r="153" spans="1:5" x14ac:dyDescent="0.2">
      <c r="A153" s="9" t="s">
        <v>153</v>
      </c>
      <c r="B153" s="4">
        <v>120</v>
      </c>
      <c r="C153" s="8">
        <v>29.068300000000001</v>
      </c>
      <c r="D153" s="4">
        <v>11</v>
      </c>
      <c r="E153" s="8">
        <v>4.9466000000000001</v>
      </c>
    </row>
    <row r="154" spans="1:5" x14ac:dyDescent="0.2">
      <c r="A154" s="9" t="s">
        <v>154</v>
      </c>
      <c r="B154" s="4">
        <v>110</v>
      </c>
      <c r="C154" s="8">
        <v>40.482700000000001</v>
      </c>
      <c r="D154" s="4">
        <v>6</v>
      </c>
      <c r="E154" s="8">
        <v>0.95179999999999998</v>
      </c>
    </row>
    <row r="155" spans="1:5" x14ac:dyDescent="0.2">
      <c r="A155" s="9" t="s">
        <v>155</v>
      </c>
      <c r="B155" s="4">
        <v>65</v>
      </c>
      <c r="C155" s="8">
        <v>6.5156000000000001</v>
      </c>
      <c r="D155" s="4">
        <v>2</v>
      </c>
      <c r="E155" s="8">
        <v>0.54039999999999999</v>
      </c>
    </row>
    <row r="156" spans="1:5" x14ac:dyDescent="0.2">
      <c r="A156" s="9" t="s">
        <v>156</v>
      </c>
      <c r="B156" s="4">
        <v>70</v>
      </c>
      <c r="C156" s="8">
        <v>37.789700000000003</v>
      </c>
      <c r="D156" s="4">
        <v>4</v>
      </c>
      <c r="E156" s="8">
        <v>2.0693999999999999</v>
      </c>
    </row>
    <row r="157" spans="1:5" x14ac:dyDescent="0.2">
      <c r="A157" s="9" t="s">
        <v>157</v>
      </c>
      <c r="B157" s="4">
        <v>110</v>
      </c>
      <c r="C157" s="8">
        <v>11.487399999999999</v>
      </c>
      <c r="D157" s="4">
        <v>9</v>
      </c>
      <c r="E157" s="8">
        <v>2.0749</v>
      </c>
    </row>
    <row r="158" spans="1:5" x14ac:dyDescent="0.2">
      <c r="A158" s="9" t="s">
        <v>158</v>
      </c>
      <c r="B158" s="4">
        <v>60</v>
      </c>
      <c r="C158" s="8">
        <v>33.502600000000001</v>
      </c>
      <c r="D158" s="4">
        <v>1</v>
      </c>
      <c r="E158" s="8">
        <v>3.0068000000000001</v>
      </c>
    </row>
    <row r="159" spans="1:5" x14ac:dyDescent="0.2">
      <c r="A159" s="9" t="s">
        <v>159</v>
      </c>
      <c r="B159" s="4">
        <v>95</v>
      </c>
      <c r="C159" s="8">
        <v>26.955400000000001</v>
      </c>
      <c r="D159" s="4">
        <v>6</v>
      </c>
      <c r="E159" s="8">
        <v>2.6076999999999999</v>
      </c>
    </row>
    <row r="160" spans="1:5" x14ac:dyDescent="0.2">
      <c r="A160" s="9" t="s">
        <v>160</v>
      </c>
      <c r="B160" s="4">
        <v>85</v>
      </c>
      <c r="C160" s="8">
        <v>6.7412000000000001</v>
      </c>
      <c r="D160" s="4">
        <v>4</v>
      </c>
      <c r="E160" s="8">
        <v>2.3599000000000001</v>
      </c>
    </row>
    <row r="161" spans="1:5" x14ac:dyDescent="0.2">
      <c r="A161" s="9" t="s">
        <v>161</v>
      </c>
      <c r="B161" s="4">
        <v>150</v>
      </c>
      <c r="C161" s="8">
        <v>26.048300000000001</v>
      </c>
      <c r="D161" s="4">
        <v>13</v>
      </c>
      <c r="E161" s="8">
        <v>0.81689999999999996</v>
      </c>
    </row>
    <row r="162" spans="1:5" x14ac:dyDescent="0.2">
      <c r="A162" s="9" t="s">
        <v>162</v>
      </c>
      <c r="B162" s="4">
        <v>75</v>
      </c>
      <c r="C162" s="8">
        <v>11.758100000000001</v>
      </c>
      <c r="D162" s="4">
        <v>6</v>
      </c>
      <c r="E162" s="8">
        <v>0.93510000000000004</v>
      </c>
    </row>
    <row r="163" spans="1:5" x14ac:dyDescent="0.2">
      <c r="A163" s="9" t="s">
        <v>163</v>
      </c>
      <c r="B163" s="4">
        <v>85</v>
      </c>
      <c r="C163" s="8">
        <v>38.036099999999998</v>
      </c>
      <c r="D163" s="4">
        <v>1</v>
      </c>
      <c r="E163" s="8">
        <v>0.31509999999999999</v>
      </c>
    </row>
    <row r="164" spans="1:5" x14ac:dyDescent="0.2">
      <c r="A164" s="9" t="s">
        <v>164</v>
      </c>
      <c r="B164" s="4">
        <v>95</v>
      </c>
      <c r="C164" s="8">
        <v>22.063700000000001</v>
      </c>
      <c r="D164" s="4">
        <v>5</v>
      </c>
      <c r="E164" s="8">
        <v>1.2129000000000001</v>
      </c>
    </row>
    <row r="165" spans="1:5" x14ac:dyDescent="0.2">
      <c r="A165" s="9" t="s">
        <v>165</v>
      </c>
      <c r="B165" s="4">
        <v>100</v>
      </c>
      <c r="C165" s="8">
        <v>24.5564</v>
      </c>
      <c r="D165" s="4">
        <v>4</v>
      </c>
      <c r="E165" s="8">
        <v>0.95330000000000004</v>
      </c>
    </row>
    <row r="166" spans="1:5" x14ac:dyDescent="0.2">
      <c r="A166" s="9" t="s">
        <v>166</v>
      </c>
      <c r="B166" s="4">
        <v>110</v>
      </c>
      <c r="C166" s="8">
        <v>38.9345</v>
      </c>
      <c r="D166" s="4">
        <v>7</v>
      </c>
      <c r="E166" s="8">
        <v>3.8336999999999999</v>
      </c>
    </row>
    <row r="167" spans="1:5" x14ac:dyDescent="0.2">
      <c r="A167" s="9" t="s">
        <v>167</v>
      </c>
      <c r="B167" s="4">
        <v>60</v>
      </c>
      <c r="C167" s="8">
        <v>34.218800000000002</v>
      </c>
      <c r="D167" s="4">
        <v>1</v>
      </c>
      <c r="E167" s="8">
        <v>0.8619</v>
      </c>
    </row>
    <row r="168" spans="1:5" x14ac:dyDescent="0.2">
      <c r="A168" s="9" t="s">
        <v>168</v>
      </c>
      <c r="B168" s="4">
        <v>100</v>
      </c>
      <c r="C168" s="8">
        <v>38.137300000000003</v>
      </c>
      <c r="D168" s="4">
        <v>3</v>
      </c>
      <c r="E168" s="8">
        <v>0.47610000000000002</v>
      </c>
    </row>
    <row r="169" spans="1:5" x14ac:dyDescent="0.2">
      <c r="A169" s="9" t="s">
        <v>169</v>
      </c>
      <c r="B169" s="4">
        <v>80</v>
      </c>
      <c r="C169" s="8">
        <v>23.708200000000001</v>
      </c>
      <c r="D169" s="4">
        <v>5</v>
      </c>
      <c r="E169" s="8">
        <v>0.40010000000000001</v>
      </c>
    </row>
    <row r="170" spans="1:5" x14ac:dyDescent="0.2">
      <c r="A170" s="9" t="s">
        <v>170</v>
      </c>
      <c r="B170" s="4">
        <v>125</v>
      </c>
      <c r="C170" s="8">
        <v>40.868499999999997</v>
      </c>
      <c r="D170" s="4">
        <v>8</v>
      </c>
      <c r="E170" s="8">
        <v>3.0356999999999998</v>
      </c>
    </row>
    <row r="171" spans="1:5" x14ac:dyDescent="0.2">
      <c r="A171" s="9" t="s">
        <v>171</v>
      </c>
      <c r="B171" s="4">
        <v>80</v>
      </c>
      <c r="C171" s="8">
        <v>20.860199999999999</v>
      </c>
      <c r="D171" s="4">
        <v>2</v>
      </c>
      <c r="E171" s="8">
        <v>1.3642000000000001</v>
      </c>
    </row>
    <row r="172" spans="1:5" x14ac:dyDescent="0.2">
      <c r="A172" s="9" t="s">
        <v>172</v>
      </c>
      <c r="B172" s="4">
        <v>90</v>
      </c>
      <c r="C172" s="8">
        <v>34.195399999999999</v>
      </c>
      <c r="D172" s="4">
        <v>4</v>
      </c>
      <c r="E172" s="8">
        <v>4.0083000000000002</v>
      </c>
    </row>
    <row r="173" spans="1:5" x14ac:dyDescent="0.2">
      <c r="A173" s="9" t="s">
        <v>173</v>
      </c>
      <c r="B173" s="4">
        <v>135</v>
      </c>
      <c r="C173" s="8">
        <v>14.338800000000001</v>
      </c>
      <c r="D173" s="4">
        <v>2</v>
      </c>
      <c r="E173" s="8">
        <v>1.4460999999999999</v>
      </c>
    </row>
    <row r="174" spans="1:5" x14ac:dyDescent="0.2">
      <c r="A174" s="9" t="s">
        <v>174</v>
      </c>
      <c r="B174" s="4">
        <v>115</v>
      </c>
      <c r="C174" s="8">
        <v>24.836600000000001</v>
      </c>
      <c r="D174" s="4">
        <v>2</v>
      </c>
      <c r="E174" s="8">
        <v>2.2250999999999999</v>
      </c>
    </row>
    <row r="175" spans="1:5" x14ac:dyDescent="0.2">
      <c r="A175" s="9" t="s">
        <v>175</v>
      </c>
      <c r="B175" s="4">
        <v>130</v>
      </c>
      <c r="C175" s="8">
        <v>18.072900000000001</v>
      </c>
      <c r="D175" s="4">
        <v>10</v>
      </c>
      <c r="E175" s="8">
        <v>2.3130999999999999</v>
      </c>
    </row>
    <row r="176" spans="1:5" x14ac:dyDescent="0.2">
      <c r="A176" s="9" t="s">
        <v>176</v>
      </c>
      <c r="B176" s="4">
        <v>95</v>
      </c>
      <c r="C176" s="8">
        <v>27.811699999999998</v>
      </c>
      <c r="D176" s="4">
        <v>6</v>
      </c>
      <c r="E176" s="8">
        <v>0.27729999999999999</v>
      </c>
    </row>
    <row r="177" spans="1:5" x14ac:dyDescent="0.2">
      <c r="A177" s="9" t="s">
        <v>177</v>
      </c>
      <c r="B177" s="4">
        <v>130</v>
      </c>
      <c r="C177" s="8">
        <v>12.934799999999999</v>
      </c>
      <c r="D177" s="4">
        <v>4</v>
      </c>
      <c r="E177" s="8">
        <v>1.5291999999999999</v>
      </c>
    </row>
    <row r="178" spans="1:5" x14ac:dyDescent="0.2">
      <c r="A178" s="9" t="s">
        <v>178</v>
      </c>
      <c r="B178" s="4">
        <v>105</v>
      </c>
      <c r="C178" s="8">
        <v>40.904600000000002</v>
      </c>
      <c r="D178" s="4">
        <v>3</v>
      </c>
      <c r="E178" s="8">
        <v>1.7068000000000001</v>
      </c>
    </row>
    <row r="179" spans="1:5" x14ac:dyDescent="0.2">
      <c r="A179" s="9" t="s">
        <v>179</v>
      </c>
      <c r="B179" s="4">
        <v>120</v>
      </c>
      <c r="C179" s="8">
        <v>18.9314</v>
      </c>
      <c r="D179" s="4">
        <v>1</v>
      </c>
      <c r="E179" s="8">
        <v>1.6595</v>
      </c>
    </row>
    <row r="180" spans="1:5" x14ac:dyDescent="0.2">
      <c r="A180" s="9" t="s">
        <v>180</v>
      </c>
      <c r="B180" s="4">
        <v>65</v>
      </c>
      <c r="C180" s="8">
        <v>29.813199999999998</v>
      </c>
      <c r="D180" s="4">
        <v>2</v>
      </c>
      <c r="E180" s="8">
        <v>1.1397999999999999</v>
      </c>
    </row>
    <row r="181" spans="1:5" x14ac:dyDescent="0.2">
      <c r="A181" s="9" t="s">
        <v>181</v>
      </c>
      <c r="B181" s="4">
        <v>95</v>
      </c>
      <c r="C181" s="8">
        <v>24.578600000000002</v>
      </c>
      <c r="D181" s="4">
        <v>4</v>
      </c>
      <c r="E181" s="8">
        <v>1.1309</v>
      </c>
    </row>
    <row r="182" spans="1:5" x14ac:dyDescent="0.2">
      <c r="A182" s="9" t="s">
        <v>182</v>
      </c>
      <c r="B182" s="4">
        <v>140</v>
      </c>
      <c r="C182" s="8">
        <v>24.211099999999998</v>
      </c>
      <c r="D182" s="4">
        <v>6</v>
      </c>
      <c r="E182" s="8">
        <v>0.2858</v>
      </c>
    </row>
    <row r="183" spans="1:5" x14ac:dyDescent="0.2">
      <c r="A183" s="9" t="s">
        <v>183</v>
      </c>
      <c r="B183" s="4">
        <v>75</v>
      </c>
      <c r="C183" s="8">
        <v>23.882200000000001</v>
      </c>
      <c r="D183" s="4">
        <v>1</v>
      </c>
      <c r="E183" s="8">
        <v>1.0227999999999999</v>
      </c>
    </row>
    <row r="184" spans="1:5" x14ac:dyDescent="0.2">
      <c r="A184" s="9" t="s">
        <v>184</v>
      </c>
      <c r="B184" s="4">
        <v>95</v>
      </c>
      <c r="C184" s="8">
        <v>26.570499999999999</v>
      </c>
      <c r="D184" s="4">
        <v>2</v>
      </c>
      <c r="E184" s="8">
        <v>1.0387</v>
      </c>
    </row>
    <row r="185" spans="1:5" x14ac:dyDescent="0.2">
      <c r="A185" s="9" t="s">
        <v>185</v>
      </c>
      <c r="B185" s="4">
        <v>105</v>
      </c>
      <c r="C185" s="8">
        <v>17.853200000000001</v>
      </c>
      <c r="D185" s="4">
        <v>1</v>
      </c>
      <c r="E185" s="8">
        <v>4.3887999999999998</v>
      </c>
    </row>
    <row r="186" spans="1:5" x14ac:dyDescent="0.2">
      <c r="A186" s="9" t="s">
        <v>186</v>
      </c>
      <c r="B186" s="4">
        <v>115</v>
      </c>
      <c r="C186" s="8">
        <v>14.331099999999999</v>
      </c>
      <c r="D186" s="4">
        <v>1</v>
      </c>
      <c r="E186" s="8">
        <v>0.74790000000000001</v>
      </c>
    </row>
    <row r="187" spans="1:5" x14ac:dyDescent="0.2">
      <c r="A187" s="9" t="s">
        <v>187</v>
      </c>
      <c r="B187" s="4">
        <v>95</v>
      </c>
      <c r="C187" s="8">
        <v>11.549799999999999</v>
      </c>
      <c r="D187" s="4">
        <v>8</v>
      </c>
      <c r="E187" s="8">
        <v>0.61570000000000003</v>
      </c>
    </row>
    <row r="188" spans="1:5" x14ac:dyDescent="0.2">
      <c r="A188" s="9" t="s">
        <v>188</v>
      </c>
      <c r="B188" s="4">
        <v>125</v>
      </c>
      <c r="C188" s="8">
        <v>38.997999999999998</v>
      </c>
      <c r="D188" s="4">
        <v>4</v>
      </c>
      <c r="E188" s="8">
        <v>0.62139999999999995</v>
      </c>
    </row>
    <row r="189" spans="1:5" x14ac:dyDescent="0.2">
      <c r="A189" s="9" t="s">
        <v>189</v>
      </c>
      <c r="B189" s="4">
        <v>105</v>
      </c>
      <c r="C189" s="8">
        <v>21.646799999999999</v>
      </c>
      <c r="D189" s="4">
        <v>1</v>
      </c>
      <c r="E189" s="8">
        <v>1.7885</v>
      </c>
    </row>
    <row r="190" spans="1:5" x14ac:dyDescent="0.2">
      <c r="A190" s="9" t="s">
        <v>190</v>
      </c>
      <c r="B190" s="4">
        <v>100</v>
      </c>
      <c r="C190" s="8">
        <v>24.421099999999999</v>
      </c>
      <c r="D190" s="4">
        <v>4</v>
      </c>
      <c r="E190" s="8">
        <v>0.34089999999999998</v>
      </c>
    </row>
    <row r="191" spans="1:5" x14ac:dyDescent="0.2">
      <c r="A191" s="9" t="s">
        <v>191</v>
      </c>
      <c r="B191" s="4">
        <v>100</v>
      </c>
      <c r="C191" s="8">
        <v>23.4877</v>
      </c>
      <c r="D191" s="4">
        <v>3</v>
      </c>
      <c r="E191" s="8">
        <v>9.3727999999999998</v>
      </c>
    </row>
    <row r="192" spans="1:5" x14ac:dyDescent="0.2">
      <c r="A192" s="9" t="s">
        <v>192</v>
      </c>
      <c r="B192" s="4">
        <v>105</v>
      </c>
      <c r="C192" s="8">
        <v>30.658899999999999</v>
      </c>
      <c r="D192" s="4">
        <v>7</v>
      </c>
      <c r="E192" s="8">
        <v>0.72209999999999996</v>
      </c>
    </row>
    <row r="193" spans="1:5" x14ac:dyDescent="0.2">
      <c r="A193" s="9" t="s">
        <v>193</v>
      </c>
      <c r="B193" s="4">
        <v>115</v>
      </c>
      <c r="C193" s="8">
        <v>14.568099999999999</v>
      </c>
      <c r="D193" s="4">
        <v>5</v>
      </c>
      <c r="E193" s="8">
        <v>2.2048000000000001</v>
      </c>
    </row>
    <row r="194" spans="1:5" x14ac:dyDescent="0.2">
      <c r="A194" s="9" t="s">
        <v>194</v>
      </c>
      <c r="B194" s="4">
        <v>115</v>
      </c>
      <c r="C194" s="8">
        <v>-2.4392</v>
      </c>
      <c r="D194" s="4">
        <v>3</v>
      </c>
      <c r="E194" s="8">
        <v>7.4553000000000003</v>
      </c>
    </row>
    <row r="195" spans="1:5" x14ac:dyDescent="0.2">
      <c r="A195" s="9" t="s">
        <v>195</v>
      </c>
      <c r="B195" s="4">
        <v>85</v>
      </c>
      <c r="C195" s="8">
        <v>3.4415</v>
      </c>
      <c r="D195" s="4">
        <v>7</v>
      </c>
      <c r="E195" s="8">
        <v>0.93799999999999994</v>
      </c>
    </row>
    <row r="196" spans="1:5" x14ac:dyDescent="0.2">
      <c r="A196" s="9" t="s">
        <v>196</v>
      </c>
      <c r="B196" s="4">
        <v>85</v>
      </c>
      <c r="C196" s="8">
        <v>19.801500000000001</v>
      </c>
      <c r="D196" s="4">
        <v>1</v>
      </c>
      <c r="E196" s="8">
        <v>2.8933</v>
      </c>
    </row>
    <row r="197" spans="1:5" x14ac:dyDescent="0.2">
      <c r="A197" s="9" t="s">
        <v>197</v>
      </c>
      <c r="B197" s="4">
        <v>115</v>
      </c>
      <c r="C197" s="8">
        <v>24.795000000000002</v>
      </c>
      <c r="D197" s="4">
        <v>1</v>
      </c>
      <c r="E197" s="8">
        <v>2.3279000000000001</v>
      </c>
    </row>
    <row r="198" spans="1:5" x14ac:dyDescent="0.2">
      <c r="A198" s="9" t="s">
        <v>198</v>
      </c>
      <c r="B198" s="4">
        <v>130</v>
      </c>
      <c r="C198" s="8">
        <v>6.6178999999999997</v>
      </c>
      <c r="D198" s="4">
        <v>6</v>
      </c>
      <c r="E198" s="8">
        <v>1.8271999999999999</v>
      </c>
    </row>
    <row r="199" spans="1:5" x14ac:dyDescent="0.2">
      <c r="A199" s="9" t="s">
        <v>199</v>
      </c>
      <c r="B199" s="4">
        <v>95</v>
      </c>
      <c r="C199" s="8">
        <v>30.5488</v>
      </c>
      <c r="D199" s="4">
        <v>1</v>
      </c>
      <c r="E199" s="8">
        <v>0.99060000000000004</v>
      </c>
    </row>
    <row r="200" spans="1:5" x14ac:dyDescent="0.2">
      <c r="A200" s="9" t="s">
        <v>200</v>
      </c>
      <c r="B200" s="4">
        <v>155</v>
      </c>
      <c r="C200" s="8">
        <v>6.5937000000000001</v>
      </c>
      <c r="D200" s="4">
        <v>14</v>
      </c>
      <c r="E200" s="8">
        <v>2.8104</v>
      </c>
    </row>
    <row r="201" spans="1:5" x14ac:dyDescent="0.2">
      <c r="A201" s="9" t="s">
        <v>201</v>
      </c>
      <c r="B201" s="4">
        <v>75</v>
      </c>
      <c r="C201" s="8">
        <v>32.14</v>
      </c>
      <c r="D201" s="4">
        <v>2</v>
      </c>
      <c r="E201" s="8">
        <v>2.1718999999999999</v>
      </c>
    </row>
    <row r="202" spans="1:5" x14ac:dyDescent="0.2">
      <c r="A202" s="9" t="s">
        <v>202</v>
      </c>
      <c r="B202" s="4">
        <v>70</v>
      </c>
      <c r="C202" s="8">
        <v>32.564599999999999</v>
      </c>
      <c r="D202" s="4">
        <v>3</v>
      </c>
      <c r="E202" s="8">
        <v>0.13730000000000001</v>
      </c>
    </row>
    <row r="203" spans="1:5" x14ac:dyDescent="0.2">
      <c r="A203" s="9" t="s">
        <v>203</v>
      </c>
      <c r="B203" s="4">
        <v>125</v>
      </c>
      <c r="C203" s="8">
        <v>25.310199999999998</v>
      </c>
      <c r="D203" s="4">
        <v>4</v>
      </c>
      <c r="E203" s="8">
        <v>0.71609999999999996</v>
      </c>
    </row>
    <row r="204" spans="1:5" x14ac:dyDescent="0.2">
      <c r="A204" s="9" t="s">
        <v>204</v>
      </c>
      <c r="B204" s="4">
        <v>125</v>
      </c>
      <c r="C204" s="8">
        <v>16.851099999999999</v>
      </c>
      <c r="D204" s="4">
        <v>7</v>
      </c>
      <c r="E204" s="8">
        <v>11.2667</v>
      </c>
    </row>
    <row r="205" spans="1:5" x14ac:dyDescent="0.2">
      <c r="A205" s="9" t="s">
        <v>205</v>
      </c>
      <c r="B205" s="4">
        <v>105</v>
      </c>
      <c r="C205" s="8">
        <v>0.29830000000000001</v>
      </c>
      <c r="D205" s="4">
        <v>3</v>
      </c>
      <c r="E205" s="8">
        <v>2.0840000000000001</v>
      </c>
    </row>
    <row r="206" spans="1:5" x14ac:dyDescent="0.2">
      <c r="A206" s="9" t="s">
        <v>206</v>
      </c>
      <c r="B206" s="4">
        <v>90</v>
      </c>
      <c r="C206" s="8">
        <v>45.914000000000001</v>
      </c>
      <c r="D206" s="4">
        <v>6</v>
      </c>
      <c r="E206" s="8">
        <v>0.53590000000000004</v>
      </c>
    </row>
    <row r="207" spans="1:5" x14ac:dyDescent="0.2">
      <c r="A207" s="9" t="s">
        <v>207</v>
      </c>
      <c r="B207" s="4">
        <v>60</v>
      </c>
      <c r="C207" s="8">
        <v>20.209299999999999</v>
      </c>
      <c r="D207" s="4">
        <v>2</v>
      </c>
      <c r="E207" s="8">
        <v>0.65410000000000001</v>
      </c>
    </row>
    <row r="208" spans="1:5" x14ac:dyDescent="0.2">
      <c r="A208" s="9" t="s">
        <v>208</v>
      </c>
      <c r="B208" s="4">
        <v>125</v>
      </c>
      <c r="C208" s="8">
        <v>30.4604</v>
      </c>
      <c r="D208" s="4">
        <v>1</v>
      </c>
      <c r="E208" s="8">
        <v>2.6840999999999999</v>
      </c>
    </row>
    <row r="209" spans="1:5" x14ac:dyDescent="0.2">
      <c r="A209" s="9" t="s">
        <v>209</v>
      </c>
      <c r="B209" s="4">
        <v>80</v>
      </c>
      <c r="C209" s="8">
        <v>32.315399999999997</v>
      </c>
      <c r="D209" s="4">
        <v>6</v>
      </c>
      <c r="E209" s="8">
        <v>0.93379999999999996</v>
      </c>
    </row>
    <row r="210" spans="1:5" x14ac:dyDescent="0.2">
      <c r="A210" s="9" t="s">
        <v>210</v>
      </c>
      <c r="B210" s="4">
        <v>110</v>
      </c>
      <c r="C210" s="8">
        <v>15.731999999999999</v>
      </c>
      <c r="D210" s="4">
        <v>9</v>
      </c>
      <c r="E210" s="8">
        <v>2.0390000000000001</v>
      </c>
    </row>
    <row r="211" spans="1:5" x14ac:dyDescent="0.2">
      <c r="A211" s="9" t="s">
        <v>211</v>
      </c>
      <c r="B211" s="4">
        <v>80</v>
      </c>
      <c r="C211" s="8">
        <v>14.8253</v>
      </c>
      <c r="D211" s="4">
        <v>1</v>
      </c>
      <c r="E211" s="8">
        <v>2.0002</v>
      </c>
    </row>
    <row r="212" spans="1:5" x14ac:dyDescent="0.2">
      <c r="A212" s="9" t="s">
        <v>212</v>
      </c>
      <c r="B212" s="4">
        <v>135</v>
      </c>
      <c r="C212" s="8">
        <v>29.4345</v>
      </c>
      <c r="D212" s="4">
        <v>6</v>
      </c>
      <c r="E212" s="8">
        <v>1.3909</v>
      </c>
    </row>
    <row r="213" spans="1:5" x14ac:dyDescent="0.2">
      <c r="A213" s="9" t="s">
        <v>213</v>
      </c>
      <c r="B213" s="4">
        <v>95</v>
      </c>
      <c r="C213" s="8">
        <v>10.208299999999999</v>
      </c>
      <c r="D213" s="4">
        <v>6</v>
      </c>
      <c r="E213" s="8">
        <v>0.54179999999999995</v>
      </c>
    </row>
    <row r="214" spans="1:5" x14ac:dyDescent="0.2">
      <c r="A214" s="9" t="s">
        <v>214</v>
      </c>
      <c r="B214" s="4">
        <v>100</v>
      </c>
      <c r="C214" s="8">
        <v>26.974599999999999</v>
      </c>
      <c r="D214" s="4">
        <v>4</v>
      </c>
      <c r="E214" s="8">
        <v>1.135</v>
      </c>
    </row>
    <row r="215" spans="1:5" x14ac:dyDescent="0.2">
      <c r="A215" s="9" t="s">
        <v>215</v>
      </c>
      <c r="B215" s="4">
        <v>80</v>
      </c>
      <c r="C215" s="8">
        <v>19.919799999999999</v>
      </c>
      <c r="D215" s="4">
        <v>2</v>
      </c>
      <c r="E215" s="8">
        <v>3.8975</v>
      </c>
    </row>
    <row r="216" spans="1:5" x14ac:dyDescent="0.2">
      <c r="A216" s="9" t="s">
        <v>216</v>
      </c>
      <c r="B216" s="4">
        <v>75</v>
      </c>
      <c r="C216" s="8">
        <v>37.9206</v>
      </c>
      <c r="D216" s="4">
        <v>3</v>
      </c>
      <c r="E216" s="8">
        <v>2.4068000000000001</v>
      </c>
    </row>
    <row r="217" spans="1:5" x14ac:dyDescent="0.2">
      <c r="A217" s="9" t="s">
        <v>217</v>
      </c>
      <c r="B217" s="4">
        <v>75</v>
      </c>
      <c r="C217" s="8">
        <v>17.365300000000001</v>
      </c>
      <c r="D217" s="4">
        <v>1</v>
      </c>
      <c r="E217" s="8">
        <v>1.5229999999999999</v>
      </c>
    </row>
    <row r="218" spans="1:5" x14ac:dyDescent="0.2">
      <c r="A218" s="9" t="s">
        <v>218</v>
      </c>
      <c r="B218" s="4">
        <v>155</v>
      </c>
      <c r="C218" s="8">
        <v>27.976900000000001</v>
      </c>
      <c r="D218" s="4">
        <v>11</v>
      </c>
      <c r="E218" s="8">
        <v>6.2512999999999996</v>
      </c>
    </row>
    <row r="219" spans="1:5" x14ac:dyDescent="0.2">
      <c r="A219" s="9" t="s">
        <v>219</v>
      </c>
      <c r="B219" s="4">
        <v>115</v>
      </c>
      <c r="C219" s="8">
        <v>23.460999999999999</v>
      </c>
      <c r="D219" s="4">
        <v>3</v>
      </c>
      <c r="E219" s="8">
        <v>8.7091999999999992</v>
      </c>
    </row>
    <row r="220" spans="1:5" x14ac:dyDescent="0.2">
      <c r="A220" s="9" t="s">
        <v>220</v>
      </c>
      <c r="B220" s="4">
        <v>95</v>
      </c>
      <c r="C220" s="8">
        <v>26.026700000000002</v>
      </c>
      <c r="D220" s="4">
        <v>9</v>
      </c>
      <c r="E220" s="8">
        <v>9.1222999999999992</v>
      </c>
    </row>
    <row r="221" spans="1:5" x14ac:dyDescent="0.2">
      <c r="A221" s="9" t="s">
        <v>221</v>
      </c>
      <c r="B221" s="4">
        <v>100</v>
      </c>
      <c r="C221" s="8">
        <v>31.316199999999998</v>
      </c>
      <c r="D221" s="4">
        <v>2</v>
      </c>
      <c r="E221" s="8">
        <v>0.20599999999999999</v>
      </c>
    </row>
    <row r="222" spans="1:5" x14ac:dyDescent="0.2">
      <c r="A222" s="9" t="s">
        <v>222</v>
      </c>
      <c r="B222" s="4">
        <v>115</v>
      </c>
      <c r="C222" s="8">
        <v>15.2006</v>
      </c>
      <c r="D222" s="4">
        <v>3</v>
      </c>
      <c r="E222" s="8">
        <v>4.6452999999999998</v>
      </c>
    </row>
    <row r="223" spans="1:5" x14ac:dyDescent="0.2">
      <c r="A223" s="9" t="s">
        <v>223</v>
      </c>
      <c r="B223" s="4">
        <v>90</v>
      </c>
      <c r="C223" s="8">
        <v>24.572399999999998</v>
      </c>
      <c r="D223" s="4">
        <v>6</v>
      </c>
      <c r="E223" s="8">
        <v>2.8662000000000001</v>
      </c>
    </row>
    <row r="224" spans="1:5" x14ac:dyDescent="0.2">
      <c r="A224" s="9" t="s">
        <v>224</v>
      </c>
      <c r="B224" s="4">
        <v>115</v>
      </c>
      <c r="C224" s="8">
        <v>24.453900000000001</v>
      </c>
      <c r="D224" s="4">
        <v>1</v>
      </c>
      <c r="E224" s="8">
        <v>0.56389999999999996</v>
      </c>
    </row>
    <row r="225" spans="1:5" x14ac:dyDescent="0.2">
      <c r="A225" s="9" t="s">
        <v>225</v>
      </c>
      <c r="B225" s="4">
        <v>85</v>
      </c>
      <c r="C225" s="8">
        <v>34.519599999999997</v>
      </c>
      <c r="D225" s="4">
        <v>4</v>
      </c>
      <c r="E225" s="8">
        <v>0.39269999999999999</v>
      </c>
    </row>
    <row r="226" spans="1:5" x14ac:dyDescent="0.2">
      <c r="A226" s="9" t="s">
        <v>226</v>
      </c>
      <c r="B226" s="4">
        <v>70</v>
      </c>
      <c r="C226" s="8">
        <v>17.054600000000001</v>
      </c>
      <c r="D226" s="4">
        <v>5</v>
      </c>
      <c r="E226" s="8">
        <v>0.56559999999999999</v>
      </c>
    </row>
    <row r="227" spans="1:5" x14ac:dyDescent="0.2">
      <c r="A227" s="9" t="s">
        <v>227</v>
      </c>
      <c r="B227" s="4">
        <v>75</v>
      </c>
      <c r="C227" s="8">
        <v>27.494800000000001</v>
      </c>
      <c r="D227" s="4">
        <v>6</v>
      </c>
      <c r="E227" s="8">
        <v>1.1761999999999999</v>
      </c>
    </row>
    <row r="228" spans="1:5" x14ac:dyDescent="0.2">
      <c r="A228" s="9" t="s">
        <v>228</v>
      </c>
      <c r="B228" s="4">
        <v>65</v>
      </c>
      <c r="C228" s="8">
        <v>16.308</v>
      </c>
      <c r="D228" s="4">
        <v>2</v>
      </c>
      <c r="E228" s="8">
        <v>1.8713</v>
      </c>
    </row>
    <row r="229" spans="1:5" x14ac:dyDescent="0.2">
      <c r="A229" s="9" t="s">
        <v>229</v>
      </c>
      <c r="B229" s="4">
        <v>65</v>
      </c>
      <c r="C229" s="8">
        <v>47.444699999999997</v>
      </c>
      <c r="D229" s="4">
        <v>1</v>
      </c>
      <c r="E229" s="8">
        <v>2.7776999999999998</v>
      </c>
    </row>
    <row r="230" spans="1:5" x14ac:dyDescent="0.2">
      <c r="A230" s="9" t="s">
        <v>230</v>
      </c>
      <c r="B230" s="4">
        <v>80</v>
      </c>
      <c r="C230" s="8">
        <v>40.014899999999997</v>
      </c>
      <c r="D230" s="4">
        <v>7</v>
      </c>
      <c r="E230" s="8">
        <v>7.2316000000000003</v>
      </c>
    </row>
    <row r="231" spans="1:5" x14ac:dyDescent="0.2">
      <c r="A231" s="9" t="s">
        <v>231</v>
      </c>
      <c r="B231" s="4">
        <v>45</v>
      </c>
      <c r="C231" s="8">
        <v>5.3197000000000001</v>
      </c>
      <c r="D231" s="4">
        <v>1</v>
      </c>
      <c r="E231" s="8">
        <v>0.48630000000000001</v>
      </c>
    </row>
    <row r="232" spans="1:5" x14ac:dyDescent="0.2">
      <c r="A232" s="9" t="s">
        <v>232</v>
      </c>
      <c r="B232" s="4">
        <v>125</v>
      </c>
      <c r="C232" s="8">
        <v>21.7424</v>
      </c>
      <c r="D232" s="4">
        <v>4</v>
      </c>
      <c r="E232" s="8">
        <v>2.7736000000000001</v>
      </c>
    </row>
    <row r="233" spans="1:5" x14ac:dyDescent="0.2">
      <c r="A233" s="9" t="s">
        <v>233</v>
      </c>
      <c r="B233" s="4">
        <v>85</v>
      </c>
      <c r="C233" s="8">
        <v>26.648099999999999</v>
      </c>
      <c r="D233" s="4">
        <v>2</v>
      </c>
      <c r="E233" s="8">
        <v>5.7942</v>
      </c>
    </row>
    <row r="234" spans="1:5" x14ac:dyDescent="0.2">
      <c r="A234" s="9" t="s">
        <v>234</v>
      </c>
      <c r="B234" s="4">
        <v>100</v>
      </c>
      <c r="C234" s="8">
        <v>22.452999999999999</v>
      </c>
      <c r="D234" s="4">
        <v>3</v>
      </c>
      <c r="E234" s="8">
        <v>1.7501</v>
      </c>
    </row>
    <row r="235" spans="1:5" x14ac:dyDescent="0.2">
      <c r="A235" s="9" t="s">
        <v>235</v>
      </c>
      <c r="B235" s="4">
        <v>60</v>
      </c>
      <c r="C235" s="8">
        <v>22.282299999999999</v>
      </c>
      <c r="D235" s="4">
        <v>3</v>
      </c>
      <c r="E235" s="8">
        <v>0.66010000000000002</v>
      </c>
    </row>
    <row r="236" spans="1:5" x14ac:dyDescent="0.2">
      <c r="A236" s="9" t="s">
        <v>236</v>
      </c>
      <c r="B236" s="4">
        <v>120</v>
      </c>
      <c r="C236" s="8">
        <v>14.907999999999999</v>
      </c>
      <c r="D236" s="4">
        <v>1</v>
      </c>
      <c r="E236" s="8">
        <v>1.9823</v>
      </c>
    </row>
    <row r="237" spans="1:5" x14ac:dyDescent="0.2">
      <c r="A237" s="9" t="s">
        <v>237</v>
      </c>
      <c r="B237" s="4">
        <v>120</v>
      </c>
      <c r="C237" s="8">
        <v>36.864400000000003</v>
      </c>
      <c r="D237" s="4">
        <v>10</v>
      </c>
      <c r="E237" s="8">
        <v>2.2858000000000001</v>
      </c>
    </row>
    <row r="238" spans="1:5" x14ac:dyDescent="0.2">
      <c r="A238" s="9" t="s">
        <v>238</v>
      </c>
      <c r="B238" s="4">
        <v>110</v>
      </c>
      <c r="C238" s="8">
        <v>21.777200000000001</v>
      </c>
      <c r="D238" s="4">
        <v>4</v>
      </c>
      <c r="E238" s="8">
        <v>0.76380000000000003</v>
      </c>
    </row>
    <row r="239" spans="1:5" x14ac:dyDescent="0.2">
      <c r="A239" s="9" t="s">
        <v>239</v>
      </c>
      <c r="B239" s="4">
        <v>75</v>
      </c>
      <c r="C239" s="8">
        <v>28.335100000000001</v>
      </c>
      <c r="D239" s="4">
        <v>3</v>
      </c>
      <c r="E239" s="8">
        <v>0.98089999999999999</v>
      </c>
    </row>
    <row r="240" spans="1:5" x14ac:dyDescent="0.2">
      <c r="A240" s="9" t="s">
        <v>240</v>
      </c>
      <c r="B240" s="4">
        <v>80</v>
      </c>
      <c r="C240" s="8">
        <v>11.5778</v>
      </c>
      <c r="D240" s="4">
        <v>6</v>
      </c>
      <c r="E240" s="8">
        <v>5.4230999999999998</v>
      </c>
    </row>
    <row r="241" spans="1:5" x14ac:dyDescent="0.2">
      <c r="A241" s="9" t="s">
        <v>241</v>
      </c>
      <c r="B241" s="4">
        <v>65</v>
      </c>
      <c r="C241" s="8">
        <v>26.501799999999999</v>
      </c>
      <c r="D241" s="4">
        <v>1</v>
      </c>
      <c r="E241" s="8">
        <v>0.73750000000000004</v>
      </c>
    </row>
    <row r="242" spans="1:5" x14ac:dyDescent="0.2">
      <c r="A242" s="9" t="s">
        <v>242</v>
      </c>
      <c r="B242" s="4">
        <v>90</v>
      </c>
      <c r="C242" s="8">
        <v>35.981299999999997</v>
      </c>
      <c r="D242" s="4">
        <v>5</v>
      </c>
      <c r="E242" s="8">
        <v>0.75939999999999996</v>
      </c>
    </row>
    <row r="243" spans="1:5" x14ac:dyDescent="0.2">
      <c r="A243" s="9" t="s">
        <v>243</v>
      </c>
      <c r="B243" s="4">
        <v>85</v>
      </c>
      <c r="C243" s="8">
        <v>20.754999999999999</v>
      </c>
      <c r="D243" s="4">
        <v>3</v>
      </c>
      <c r="E243" s="8">
        <v>0.51980000000000004</v>
      </c>
    </row>
    <row r="244" spans="1:5" x14ac:dyDescent="0.2">
      <c r="A244" s="9" t="s">
        <v>244</v>
      </c>
      <c r="B244" s="4">
        <v>110</v>
      </c>
      <c r="C244" s="8">
        <v>-2.0621</v>
      </c>
      <c r="D244" s="4">
        <v>1</v>
      </c>
      <c r="E244" s="8">
        <v>0.52780000000000005</v>
      </c>
    </row>
    <row r="245" spans="1:5" x14ac:dyDescent="0.2">
      <c r="A245" s="9" t="s">
        <v>245</v>
      </c>
      <c r="B245" s="4">
        <v>125</v>
      </c>
      <c r="C245" s="8">
        <v>20.5686</v>
      </c>
      <c r="D245" s="4">
        <v>2</v>
      </c>
      <c r="E245" s="8">
        <v>1.8935999999999999</v>
      </c>
    </row>
    <row r="246" spans="1:5" x14ac:dyDescent="0.2">
      <c r="A246" s="9" t="s">
        <v>246</v>
      </c>
      <c r="B246" s="4">
        <v>110</v>
      </c>
      <c r="C246" s="8">
        <v>15.764900000000001</v>
      </c>
      <c r="D246" s="4">
        <v>4</v>
      </c>
      <c r="E246" s="8">
        <v>1.0666</v>
      </c>
    </row>
    <row r="247" spans="1:5" x14ac:dyDescent="0.2">
      <c r="A247" s="9" t="s">
        <v>247</v>
      </c>
      <c r="B247" s="4">
        <v>90</v>
      </c>
      <c r="C247" s="8">
        <v>27.702200000000001</v>
      </c>
      <c r="D247" s="4">
        <v>8</v>
      </c>
      <c r="E247" s="8">
        <v>1.5212000000000001</v>
      </c>
    </row>
    <row r="248" spans="1:5" x14ac:dyDescent="0.2">
      <c r="A248" s="9" t="s">
        <v>248</v>
      </c>
      <c r="B248" s="4">
        <v>110</v>
      </c>
      <c r="C248" s="8">
        <v>20.0718</v>
      </c>
      <c r="D248" s="4">
        <v>9</v>
      </c>
      <c r="E248" s="8">
        <v>4.5547000000000004</v>
      </c>
    </row>
    <row r="249" spans="1:5" x14ac:dyDescent="0.2">
      <c r="A249" s="9" t="s">
        <v>249</v>
      </c>
      <c r="B249" s="4">
        <v>85</v>
      </c>
      <c r="C249" s="8">
        <v>20.5306</v>
      </c>
      <c r="D249" s="4">
        <v>3</v>
      </c>
      <c r="E249" s="8">
        <v>8.8345000000000002</v>
      </c>
    </row>
    <row r="250" spans="1:5" x14ac:dyDescent="0.2">
      <c r="A250" s="9" t="s">
        <v>250</v>
      </c>
      <c r="B250" s="4">
        <v>130</v>
      </c>
      <c r="C250" s="8">
        <v>16.864000000000001</v>
      </c>
      <c r="D250" s="4">
        <v>5</v>
      </c>
      <c r="E250" s="8">
        <v>3.7633000000000001</v>
      </c>
    </row>
    <row r="251" spans="1:5" x14ac:dyDescent="0.2">
      <c r="A251" s="9" t="s">
        <v>251</v>
      </c>
      <c r="B251" s="4">
        <v>145</v>
      </c>
      <c r="C251" s="8">
        <v>-4.1451000000000002</v>
      </c>
      <c r="D251" s="4">
        <v>14</v>
      </c>
      <c r="E251" s="8">
        <v>2.3412999999999999</v>
      </c>
    </row>
    <row r="252" spans="1:5" x14ac:dyDescent="0.2">
      <c r="A252" s="9" t="s">
        <v>252</v>
      </c>
      <c r="B252" s="4">
        <v>120</v>
      </c>
      <c r="C252" s="8">
        <v>22.042999999999999</v>
      </c>
      <c r="D252" s="4">
        <v>9</v>
      </c>
      <c r="E252" s="8">
        <v>7.2126999999999999</v>
      </c>
    </row>
    <row r="253" spans="1:5" x14ac:dyDescent="0.2">
      <c r="A253" s="9" t="s">
        <v>253</v>
      </c>
      <c r="B253" s="4">
        <v>85</v>
      </c>
      <c r="C253" s="8">
        <v>24.2224</v>
      </c>
      <c r="D253" s="4">
        <v>5</v>
      </c>
      <c r="E253" s="8">
        <v>2.4929000000000001</v>
      </c>
    </row>
    <row r="254" spans="1:5" x14ac:dyDescent="0.2">
      <c r="A254" s="9" t="s">
        <v>254</v>
      </c>
      <c r="B254" s="4">
        <v>105</v>
      </c>
      <c r="C254" s="8">
        <v>41.058399999999999</v>
      </c>
      <c r="D254" s="4">
        <v>10</v>
      </c>
      <c r="E254" s="8">
        <v>11.1083</v>
      </c>
    </row>
    <row r="255" spans="1:5" x14ac:dyDescent="0.2">
      <c r="A255" s="9" t="s">
        <v>255</v>
      </c>
      <c r="B255" s="4">
        <v>95</v>
      </c>
      <c r="C255" s="8">
        <v>17.9405</v>
      </c>
      <c r="D255" s="4">
        <v>2</v>
      </c>
      <c r="E255" s="8">
        <v>1.1929000000000001</v>
      </c>
    </row>
    <row r="256" spans="1:5" x14ac:dyDescent="0.2">
      <c r="A256" s="9" t="s">
        <v>256</v>
      </c>
      <c r="B256" s="4">
        <v>110</v>
      </c>
      <c r="C256" s="8">
        <v>36.402299999999997</v>
      </c>
      <c r="D256" s="4">
        <v>1</v>
      </c>
      <c r="E256" s="8">
        <v>2.1356000000000002</v>
      </c>
    </row>
    <row r="257" spans="1:5" x14ac:dyDescent="0.2">
      <c r="A257" s="9" t="s">
        <v>257</v>
      </c>
      <c r="B257" s="4">
        <v>115</v>
      </c>
      <c r="C257" s="8">
        <v>36.496899999999997</v>
      </c>
      <c r="D257" s="4">
        <v>6</v>
      </c>
      <c r="E257" s="8">
        <v>2.8319999999999999</v>
      </c>
    </row>
    <row r="258" spans="1:5" x14ac:dyDescent="0.2">
      <c r="A258" s="9" t="s">
        <v>258</v>
      </c>
      <c r="B258" s="4">
        <v>110</v>
      </c>
      <c r="C258" s="8">
        <v>4.3076999999999996</v>
      </c>
      <c r="D258" s="4">
        <v>1</v>
      </c>
      <c r="E258" s="8">
        <v>1.0555000000000001</v>
      </c>
    </row>
    <row r="259" spans="1:5" x14ac:dyDescent="0.2">
      <c r="A259" s="9" t="s">
        <v>259</v>
      </c>
      <c r="B259" s="4">
        <v>85</v>
      </c>
      <c r="C259" s="8">
        <v>31.8459</v>
      </c>
      <c r="D259" s="4">
        <v>5</v>
      </c>
      <c r="E259" s="8">
        <v>0.65390000000000004</v>
      </c>
    </row>
    <row r="260" spans="1:5" x14ac:dyDescent="0.2">
      <c r="A260" s="9" t="s">
        <v>260</v>
      </c>
      <c r="B260" s="4">
        <v>120</v>
      </c>
      <c r="C260" s="8">
        <v>28.0898</v>
      </c>
      <c r="D260" s="4">
        <v>10</v>
      </c>
      <c r="E260" s="8">
        <v>3.5493000000000001</v>
      </c>
    </row>
    <row r="261" spans="1:5" x14ac:dyDescent="0.2">
      <c r="A261" s="9" t="s">
        <v>261</v>
      </c>
      <c r="B261" s="4">
        <v>80</v>
      </c>
      <c r="C261" s="8">
        <v>24.225100000000001</v>
      </c>
      <c r="D261" s="4">
        <v>1</v>
      </c>
      <c r="E261" s="8">
        <v>1.9504999999999999</v>
      </c>
    </row>
    <row r="262" spans="1:5" x14ac:dyDescent="0.2">
      <c r="A262" s="9" t="s">
        <v>262</v>
      </c>
      <c r="B262" s="4">
        <v>65</v>
      </c>
      <c r="C262" s="8">
        <v>5.9695999999999998</v>
      </c>
      <c r="D262" s="4">
        <v>4</v>
      </c>
      <c r="E262" s="8">
        <v>0.95389999999999997</v>
      </c>
    </row>
    <row r="263" spans="1:5" x14ac:dyDescent="0.2">
      <c r="A263" s="9" t="s">
        <v>263</v>
      </c>
      <c r="B263" s="4">
        <v>65</v>
      </c>
      <c r="C263" s="8">
        <v>27.671700000000001</v>
      </c>
      <c r="D263" s="4">
        <v>2</v>
      </c>
      <c r="E263" s="8">
        <v>0.59989999999999999</v>
      </c>
    </row>
    <row r="264" spans="1:5" x14ac:dyDescent="0.2">
      <c r="A264" s="9" t="s">
        <v>264</v>
      </c>
      <c r="B264" s="4">
        <v>130</v>
      </c>
      <c r="C264" s="8">
        <v>26.6083</v>
      </c>
      <c r="D264" s="4">
        <v>9</v>
      </c>
      <c r="E264" s="8">
        <v>1.6504000000000001</v>
      </c>
    </row>
    <row r="265" spans="1:5" x14ac:dyDescent="0.2">
      <c r="A265" s="9" t="s">
        <v>265</v>
      </c>
      <c r="B265" s="4">
        <v>95</v>
      </c>
      <c r="C265" s="8">
        <v>28.999600000000001</v>
      </c>
      <c r="D265" s="4">
        <v>3</v>
      </c>
      <c r="E265" s="8">
        <v>0.23860000000000001</v>
      </c>
    </row>
    <row r="266" spans="1:5" x14ac:dyDescent="0.2">
      <c r="A266" s="9" t="s">
        <v>266</v>
      </c>
      <c r="B266" s="4">
        <v>95</v>
      </c>
      <c r="C266" s="8">
        <v>46.964199999999998</v>
      </c>
      <c r="D266" s="4">
        <v>4</v>
      </c>
      <c r="E266" s="8">
        <v>1.262</v>
      </c>
    </row>
    <row r="267" spans="1:5" x14ac:dyDescent="0.2">
      <c r="A267" s="9" t="s">
        <v>267</v>
      </c>
      <c r="B267" s="4">
        <v>75</v>
      </c>
      <c r="C267" s="8">
        <v>35.141399999999997</v>
      </c>
      <c r="D267" s="4">
        <v>4</v>
      </c>
      <c r="E267" s="8">
        <v>0.2717</v>
      </c>
    </row>
    <row r="268" spans="1:5" x14ac:dyDescent="0.2">
      <c r="A268" s="9" t="s">
        <v>268</v>
      </c>
      <c r="B268" s="4">
        <v>70</v>
      </c>
      <c r="C268" s="8">
        <v>20.5701</v>
      </c>
      <c r="D268" s="4">
        <v>3</v>
      </c>
      <c r="E268" s="8">
        <v>0.15790000000000001</v>
      </c>
    </row>
    <row r="269" spans="1:5" x14ac:dyDescent="0.2">
      <c r="A269" s="9" t="s">
        <v>269</v>
      </c>
      <c r="B269" s="4">
        <v>100</v>
      </c>
      <c r="C269" s="8">
        <v>26.3339</v>
      </c>
      <c r="D269" s="4">
        <v>8</v>
      </c>
      <c r="E269" s="8">
        <v>3.6593</v>
      </c>
    </row>
    <row r="270" spans="1:5" x14ac:dyDescent="0.2">
      <c r="A270" s="9" t="s">
        <v>270</v>
      </c>
      <c r="B270" s="4">
        <v>70</v>
      </c>
      <c r="C270" s="8">
        <v>5.4669999999999996</v>
      </c>
      <c r="D270" s="4">
        <v>6</v>
      </c>
      <c r="E270" s="8">
        <v>1.7536</v>
      </c>
    </row>
    <row r="271" spans="1:5" x14ac:dyDescent="0.2">
      <c r="A271" s="9" t="s">
        <v>271</v>
      </c>
      <c r="B271" s="4">
        <v>100</v>
      </c>
      <c r="C271" s="8">
        <v>22.798500000000001</v>
      </c>
      <c r="D271" s="4">
        <v>1</v>
      </c>
      <c r="E271" s="8">
        <v>0.3695</v>
      </c>
    </row>
    <row r="272" spans="1:5" x14ac:dyDescent="0.2">
      <c r="A272" s="9" t="s">
        <v>272</v>
      </c>
      <c r="B272" s="4">
        <v>105</v>
      </c>
      <c r="C272" s="8">
        <v>47.107199999999999</v>
      </c>
      <c r="D272" s="4">
        <v>8</v>
      </c>
      <c r="E272" s="8">
        <v>2.2155</v>
      </c>
    </row>
    <row r="273" spans="1:5" x14ac:dyDescent="0.2">
      <c r="A273" s="9" t="s">
        <v>273</v>
      </c>
      <c r="B273" s="4">
        <v>85</v>
      </c>
      <c r="C273" s="8">
        <v>20.347200000000001</v>
      </c>
      <c r="D273" s="4">
        <v>1</v>
      </c>
      <c r="E273" s="8">
        <v>1.099</v>
      </c>
    </row>
    <row r="274" spans="1:5" x14ac:dyDescent="0.2">
      <c r="A274" s="9" t="s">
        <v>274</v>
      </c>
      <c r="B274" s="4">
        <v>105</v>
      </c>
      <c r="C274" s="8">
        <v>18.314699999999998</v>
      </c>
      <c r="D274" s="4">
        <v>6</v>
      </c>
      <c r="E274" s="8">
        <v>1.3672</v>
      </c>
    </row>
    <row r="275" spans="1:5" x14ac:dyDescent="0.2">
      <c r="A275" s="9" t="s">
        <v>275</v>
      </c>
      <c r="B275" s="4">
        <v>115</v>
      </c>
      <c r="C275" s="8">
        <v>20.971800000000002</v>
      </c>
      <c r="D275" s="4">
        <v>5</v>
      </c>
      <c r="E275" s="8">
        <v>2.7294999999999998</v>
      </c>
    </row>
    <row r="276" spans="1:5" x14ac:dyDescent="0.2">
      <c r="A276" s="9" t="s">
        <v>276</v>
      </c>
      <c r="B276" s="4">
        <v>95</v>
      </c>
      <c r="C276" s="8">
        <v>39.624600000000001</v>
      </c>
      <c r="D276" s="4">
        <v>3</v>
      </c>
      <c r="E276" s="8">
        <v>0.55200000000000005</v>
      </c>
    </row>
    <row r="277" spans="1:5" x14ac:dyDescent="0.2">
      <c r="A277" s="9" t="s">
        <v>277</v>
      </c>
      <c r="B277" s="4">
        <v>95</v>
      </c>
      <c r="C277" s="8">
        <v>0.64810000000000001</v>
      </c>
      <c r="D277" s="4">
        <v>1</v>
      </c>
      <c r="E277" s="8">
        <v>1.4525999999999999</v>
      </c>
    </row>
    <row r="278" spans="1:5" x14ac:dyDescent="0.2">
      <c r="A278" s="9" t="s">
        <v>278</v>
      </c>
      <c r="B278" s="4">
        <v>105</v>
      </c>
      <c r="C278" s="8">
        <v>38.673400000000001</v>
      </c>
      <c r="D278" s="4">
        <v>8</v>
      </c>
      <c r="E278" s="8">
        <v>1.6625000000000001</v>
      </c>
    </row>
    <row r="279" spans="1:5" x14ac:dyDescent="0.2">
      <c r="A279" s="9" t="s">
        <v>279</v>
      </c>
      <c r="B279" s="4">
        <v>110</v>
      </c>
      <c r="C279" s="8">
        <v>24.152699999999999</v>
      </c>
      <c r="D279" s="4">
        <v>4</v>
      </c>
      <c r="E279" s="8">
        <v>0.52949999999999997</v>
      </c>
    </row>
    <row r="280" spans="1:5" x14ac:dyDescent="0.2">
      <c r="A280" s="9" t="s">
        <v>280</v>
      </c>
      <c r="B280" s="4">
        <v>110</v>
      </c>
      <c r="C280" s="8">
        <v>19.117799999999999</v>
      </c>
      <c r="D280" s="4">
        <v>4</v>
      </c>
      <c r="E280" s="8">
        <v>0.90249999999999997</v>
      </c>
    </row>
    <row r="281" spans="1:5" x14ac:dyDescent="0.2">
      <c r="A281" s="9" t="s">
        <v>281</v>
      </c>
      <c r="B281" s="4">
        <v>95</v>
      </c>
      <c r="C281" s="8">
        <v>49.957599999999999</v>
      </c>
      <c r="D281" s="4">
        <v>3</v>
      </c>
      <c r="E281" s="8">
        <v>3.4979</v>
      </c>
    </row>
    <row r="282" spans="1:5" x14ac:dyDescent="0.2">
      <c r="A282" s="9" t="s">
        <v>282</v>
      </c>
      <c r="B282" s="4">
        <v>75</v>
      </c>
      <c r="C282" s="8">
        <v>9.8866999999999994</v>
      </c>
      <c r="D282" s="4">
        <v>3</v>
      </c>
      <c r="E282" s="8">
        <v>1.0988</v>
      </c>
    </row>
    <row r="283" spans="1:5" x14ac:dyDescent="0.2">
      <c r="A283" s="9" t="s">
        <v>283</v>
      </c>
      <c r="B283" s="4">
        <v>110</v>
      </c>
      <c r="C283" s="8">
        <v>21.2346</v>
      </c>
      <c r="D283" s="4">
        <v>4</v>
      </c>
      <c r="E283" s="8">
        <v>1.0349999999999999</v>
      </c>
    </row>
    <row r="284" spans="1:5" x14ac:dyDescent="0.2">
      <c r="A284" s="9" t="s">
        <v>284</v>
      </c>
      <c r="B284" s="4">
        <v>75</v>
      </c>
      <c r="C284" s="8">
        <v>18.011700000000001</v>
      </c>
      <c r="D284" s="4">
        <v>6</v>
      </c>
      <c r="E284" s="8">
        <v>3.6743999999999999</v>
      </c>
    </row>
    <row r="285" spans="1:5" x14ac:dyDescent="0.2">
      <c r="A285" s="9" t="s">
        <v>285</v>
      </c>
      <c r="B285" s="4">
        <v>95</v>
      </c>
      <c r="C285" s="8">
        <v>31.537299999999998</v>
      </c>
      <c r="D285" s="4">
        <v>4</v>
      </c>
      <c r="E285" s="8">
        <v>1.4825999999999999</v>
      </c>
    </row>
    <row r="286" spans="1:5" x14ac:dyDescent="0.2">
      <c r="A286" s="9" t="s">
        <v>286</v>
      </c>
      <c r="B286" s="4">
        <v>115</v>
      </c>
      <c r="C286" s="8">
        <v>28.7255</v>
      </c>
      <c r="D286" s="4">
        <v>10</v>
      </c>
      <c r="E286" s="8">
        <v>0.54949999999999999</v>
      </c>
    </row>
    <row r="287" spans="1:5" x14ac:dyDescent="0.2">
      <c r="A287" s="9" t="s">
        <v>287</v>
      </c>
      <c r="B287" s="4">
        <v>70</v>
      </c>
      <c r="C287" s="8">
        <v>29.5718</v>
      </c>
      <c r="D287" s="4">
        <v>1</v>
      </c>
      <c r="E287" s="8">
        <v>1.4205000000000001</v>
      </c>
    </row>
    <row r="288" spans="1:5" x14ac:dyDescent="0.2">
      <c r="A288" s="9" t="s">
        <v>288</v>
      </c>
      <c r="B288" s="4">
        <v>120</v>
      </c>
      <c r="C288" s="8">
        <v>20.729800000000001</v>
      </c>
      <c r="D288" s="4">
        <v>1</v>
      </c>
      <c r="E288" s="8">
        <v>4.9444999999999997</v>
      </c>
    </row>
    <row r="289" spans="1:5" x14ac:dyDescent="0.2">
      <c r="A289" s="9" t="s">
        <v>289</v>
      </c>
      <c r="B289" s="4">
        <v>120</v>
      </c>
      <c r="C289" s="8">
        <v>27.386900000000001</v>
      </c>
      <c r="D289" s="4">
        <v>2</v>
      </c>
      <c r="E289" s="8">
        <v>0.94</v>
      </c>
    </row>
    <row r="290" spans="1:5" x14ac:dyDescent="0.2">
      <c r="A290" s="9" t="s">
        <v>290</v>
      </c>
      <c r="B290" s="4">
        <v>105</v>
      </c>
      <c r="C290" s="8">
        <v>33.591500000000003</v>
      </c>
      <c r="D290" s="4">
        <v>8</v>
      </c>
      <c r="E290" s="8">
        <v>0.88449999999999995</v>
      </c>
    </row>
    <row r="291" spans="1:5" x14ac:dyDescent="0.2">
      <c r="A291" s="9" t="s">
        <v>291</v>
      </c>
      <c r="B291" s="4">
        <v>110</v>
      </c>
      <c r="C291" s="8">
        <v>6.6932999999999998</v>
      </c>
      <c r="D291" s="4">
        <v>7</v>
      </c>
      <c r="E291" s="8">
        <v>0.83630000000000004</v>
      </c>
    </row>
    <row r="292" spans="1:5" x14ac:dyDescent="0.2">
      <c r="A292" s="9" t="s">
        <v>292</v>
      </c>
      <c r="B292" s="4">
        <v>120</v>
      </c>
      <c r="C292" s="8">
        <v>26.1998</v>
      </c>
      <c r="D292" s="4">
        <v>1</v>
      </c>
      <c r="E292" s="8">
        <v>2.8441000000000001</v>
      </c>
    </row>
    <row r="293" spans="1:5" x14ac:dyDescent="0.2">
      <c r="A293" s="9" t="s">
        <v>293</v>
      </c>
      <c r="B293" s="4">
        <v>135</v>
      </c>
      <c r="C293" s="8">
        <v>23.004300000000001</v>
      </c>
      <c r="D293" s="4">
        <v>7</v>
      </c>
      <c r="E293" s="8">
        <v>0.21579999999999999</v>
      </c>
    </row>
    <row r="294" spans="1:5" x14ac:dyDescent="0.2">
      <c r="A294" s="9" t="s">
        <v>294</v>
      </c>
      <c r="B294" s="4">
        <v>65</v>
      </c>
      <c r="C294" s="8">
        <v>17.969799999999999</v>
      </c>
      <c r="D294" s="4">
        <v>5</v>
      </c>
      <c r="E294" s="8">
        <v>4.3712999999999997</v>
      </c>
    </row>
    <row r="295" spans="1:5" x14ac:dyDescent="0.2">
      <c r="A295" s="9" t="s">
        <v>295</v>
      </c>
      <c r="B295" s="4">
        <v>95</v>
      </c>
      <c r="C295" s="8">
        <v>29.891400000000001</v>
      </c>
      <c r="D295" s="4">
        <v>5</v>
      </c>
      <c r="E295" s="8">
        <v>3.3976999999999999</v>
      </c>
    </row>
    <row r="296" spans="1:5" x14ac:dyDescent="0.2">
      <c r="A296" s="9" t="s">
        <v>296</v>
      </c>
      <c r="B296" s="4">
        <v>60</v>
      </c>
      <c r="C296" s="8">
        <v>31.621200000000002</v>
      </c>
      <c r="D296" s="4">
        <v>1</v>
      </c>
      <c r="E296" s="8">
        <v>1.4252</v>
      </c>
    </row>
    <row r="297" spans="1:5" x14ac:dyDescent="0.2">
      <c r="A297" s="9" t="s">
        <v>297</v>
      </c>
      <c r="B297" s="4">
        <v>90</v>
      </c>
      <c r="C297" s="8">
        <v>20.833100000000002</v>
      </c>
      <c r="D297" s="4">
        <v>8</v>
      </c>
      <c r="E297" s="8">
        <v>1.0282</v>
      </c>
    </row>
    <row r="298" spans="1:5" x14ac:dyDescent="0.2">
      <c r="A298" s="9" t="s">
        <v>298</v>
      </c>
      <c r="B298" s="4">
        <v>95</v>
      </c>
      <c r="C298" s="8">
        <v>23.964099999999998</v>
      </c>
      <c r="D298" s="4">
        <v>8</v>
      </c>
      <c r="E298" s="8">
        <v>1.2807999999999999</v>
      </c>
    </row>
    <row r="299" spans="1:5" x14ac:dyDescent="0.2">
      <c r="A299" s="9" t="s">
        <v>299</v>
      </c>
      <c r="B299" s="4">
        <v>105</v>
      </c>
      <c r="C299" s="8">
        <v>50.780200000000001</v>
      </c>
      <c r="D299" s="4">
        <v>7</v>
      </c>
      <c r="E299" s="8">
        <v>0.52969999999999995</v>
      </c>
    </row>
    <row r="300" spans="1:5" x14ac:dyDescent="0.2">
      <c r="A300" s="9" t="s">
        <v>300</v>
      </c>
      <c r="B300" s="4">
        <v>105</v>
      </c>
      <c r="C300" s="8">
        <v>22.9937</v>
      </c>
      <c r="D300" s="4">
        <v>8</v>
      </c>
      <c r="E300" s="8">
        <v>10.457000000000001</v>
      </c>
    </row>
    <row r="301" spans="1:5" x14ac:dyDescent="0.2">
      <c r="A301" s="9" t="s">
        <v>301</v>
      </c>
      <c r="B301" s="4">
        <v>120</v>
      </c>
      <c r="C301" s="8">
        <v>16.287600000000001</v>
      </c>
      <c r="D301" s="4">
        <v>11</v>
      </c>
      <c r="E301" s="8">
        <v>0.71599999999999997</v>
      </c>
    </row>
    <row r="302" spans="1:5" x14ac:dyDescent="0.2">
      <c r="A302" s="9" t="s">
        <v>302</v>
      </c>
      <c r="B302" s="4">
        <v>115</v>
      </c>
      <c r="C302" s="8">
        <v>23.2012</v>
      </c>
      <c r="D302" s="4">
        <v>3</v>
      </c>
      <c r="E302" s="8">
        <v>1.3015000000000001</v>
      </c>
    </row>
    <row r="303" spans="1:5" x14ac:dyDescent="0.2">
      <c r="A303" s="9" t="s">
        <v>303</v>
      </c>
      <c r="B303" s="4">
        <v>90</v>
      </c>
      <c r="C303" s="8">
        <v>17.9923</v>
      </c>
      <c r="D303" s="4">
        <v>6</v>
      </c>
      <c r="E303" s="8">
        <v>1.1785000000000001</v>
      </c>
    </row>
    <row r="304" spans="1:5" x14ac:dyDescent="0.2">
      <c r="A304" s="9" t="s">
        <v>304</v>
      </c>
      <c r="B304" s="4">
        <v>115</v>
      </c>
      <c r="C304" s="8">
        <v>21.8049</v>
      </c>
      <c r="D304" s="4">
        <v>6</v>
      </c>
      <c r="E304" s="8">
        <v>0.53849999999999998</v>
      </c>
    </row>
    <row r="305" spans="1:5" x14ac:dyDescent="0.2">
      <c r="A305" s="9" t="s">
        <v>305</v>
      </c>
      <c r="B305" s="4">
        <v>100</v>
      </c>
      <c r="C305" s="8">
        <v>8.3620000000000001</v>
      </c>
      <c r="D305" s="4">
        <v>3</v>
      </c>
      <c r="E305" s="8">
        <v>1.3592</v>
      </c>
    </row>
    <row r="306" spans="1:5" x14ac:dyDescent="0.2">
      <c r="A306" s="9" t="s">
        <v>306</v>
      </c>
      <c r="B306" s="4">
        <v>125</v>
      </c>
      <c r="C306" s="8">
        <v>8.5124999999999993</v>
      </c>
      <c r="D306" s="4">
        <v>6</v>
      </c>
      <c r="E306" s="8">
        <v>0.5575</v>
      </c>
    </row>
    <row r="307" spans="1:5" x14ac:dyDescent="0.2">
      <c r="A307" s="9" t="s">
        <v>307</v>
      </c>
      <c r="B307" s="4">
        <v>105</v>
      </c>
      <c r="C307" s="8">
        <v>28.310300000000002</v>
      </c>
      <c r="D307" s="4">
        <v>2</v>
      </c>
      <c r="E307" s="8">
        <v>1.8737999999999999</v>
      </c>
    </row>
    <row r="308" spans="1:5" x14ac:dyDescent="0.2">
      <c r="A308" s="9" t="s">
        <v>308</v>
      </c>
      <c r="B308" s="4">
        <v>125</v>
      </c>
      <c r="C308" s="8">
        <v>37.5764</v>
      </c>
      <c r="D308" s="4">
        <v>4</v>
      </c>
      <c r="E308" s="8">
        <v>9.1468000000000007</v>
      </c>
    </row>
    <row r="309" spans="1:5" x14ac:dyDescent="0.2">
      <c r="A309" s="9" t="s">
        <v>309</v>
      </c>
      <c r="B309" s="4">
        <v>75</v>
      </c>
      <c r="C309" s="8">
        <v>35.768099999999997</v>
      </c>
      <c r="D309" s="4">
        <v>3</v>
      </c>
      <c r="E309" s="8">
        <v>0.52690000000000003</v>
      </c>
    </row>
    <row r="310" spans="1:5" x14ac:dyDescent="0.2">
      <c r="A310" s="9" t="s">
        <v>310</v>
      </c>
      <c r="B310" s="4">
        <v>85</v>
      </c>
      <c r="C310" s="8">
        <v>21.6557</v>
      </c>
      <c r="D310" s="4">
        <v>1</v>
      </c>
      <c r="E310" s="8">
        <v>0.20180000000000001</v>
      </c>
    </row>
    <row r="311" spans="1:5" x14ac:dyDescent="0.2">
      <c r="A311" s="9" t="s">
        <v>311</v>
      </c>
      <c r="B311" s="4">
        <v>90</v>
      </c>
      <c r="C311" s="8">
        <v>10.806699999999999</v>
      </c>
      <c r="D311" s="4">
        <v>1</v>
      </c>
      <c r="E311" s="8">
        <v>0.45250000000000001</v>
      </c>
    </row>
    <row r="312" spans="1:5" x14ac:dyDescent="0.2">
      <c r="A312" s="9" t="s">
        <v>312</v>
      </c>
      <c r="B312" s="4">
        <v>85</v>
      </c>
      <c r="C312" s="8">
        <v>17.395600000000002</v>
      </c>
      <c r="D312" s="4">
        <v>1</v>
      </c>
      <c r="E312" s="8">
        <v>0.41220000000000001</v>
      </c>
    </row>
    <row r="313" spans="1:5" x14ac:dyDescent="0.2">
      <c r="A313" s="9" t="s">
        <v>313</v>
      </c>
      <c r="B313" s="4">
        <v>105</v>
      </c>
      <c r="C313" s="8">
        <v>19.626999999999999</v>
      </c>
      <c r="D313" s="4">
        <v>10</v>
      </c>
      <c r="E313" s="8">
        <v>0.77429999999999999</v>
      </c>
    </row>
    <row r="314" spans="1:5" x14ac:dyDescent="0.2">
      <c r="A314" s="9" t="s">
        <v>314</v>
      </c>
      <c r="B314" s="4">
        <v>80</v>
      </c>
      <c r="C314" s="8">
        <v>-2.8123</v>
      </c>
      <c r="D314" s="4">
        <v>2</v>
      </c>
      <c r="E314" s="8">
        <v>1.4119999999999999</v>
      </c>
    </row>
    <row r="315" spans="1:5" x14ac:dyDescent="0.2">
      <c r="A315" s="9" t="s">
        <v>315</v>
      </c>
      <c r="B315" s="4">
        <v>95</v>
      </c>
      <c r="C315" s="8">
        <v>24.034600000000001</v>
      </c>
      <c r="D315" s="4">
        <v>5</v>
      </c>
      <c r="E315" s="8">
        <v>2.6009000000000002</v>
      </c>
    </row>
    <row r="316" spans="1:5" x14ac:dyDescent="0.2">
      <c r="A316" s="9" t="s">
        <v>316</v>
      </c>
      <c r="B316" s="4">
        <v>115</v>
      </c>
      <c r="C316" s="8">
        <v>25.257300000000001</v>
      </c>
      <c r="D316" s="4">
        <v>10</v>
      </c>
      <c r="E316" s="8">
        <v>0.54930000000000001</v>
      </c>
    </row>
    <row r="317" spans="1:5" x14ac:dyDescent="0.2">
      <c r="A317" s="9" t="s">
        <v>317</v>
      </c>
      <c r="B317" s="4">
        <v>75</v>
      </c>
      <c r="C317" s="8">
        <v>35.761000000000003</v>
      </c>
      <c r="D317" s="4">
        <v>4</v>
      </c>
      <c r="E317" s="8">
        <v>2.9054000000000002</v>
      </c>
    </row>
    <row r="318" spans="1:5" x14ac:dyDescent="0.2">
      <c r="A318" s="9" t="s">
        <v>318</v>
      </c>
      <c r="B318" s="4">
        <v>115</v>
      </c>
      <c r="C318" s="8">
        <v>3.2663000000000002</v>
      </c>
      <c r="D318" s="4">
        <v>8</v>
      </c>
      <c r="E318" s="8">
        <v>0.33700000000000002</v>
      </c>
    </row>
    <row r="319" spans="1:5" x14ac:dyDescent="0.2">
      <c r="A319" s="9" t="s">
        <v>319</v>
      </c>
      <c r="B319" s="4">
        <v>80</v>
      </c>
      <c r="C319" s="8">
        <v>18.4267</v>
      </c>
      <c r="D319" s="4">
        <v>1</v>
      </c>
      <c r="E319" s="8">
        <v>1.8954</v>
      </c>
    </row>
    <row r="320" spans="1:5" x14ac:dyDescent="0.2">
      <c r="A320" s="9" t="s">
        <v>320</v>
      </c>
      <c r="B320" s="4">
        <v>80</v>
      </c>
      <c r="C320" s="8">
        <v>18.380700000000001</v>
      </c>
      <c r="D320" s="4">
        <v>3</v>
      </c>
      <c r="E320" s="8">
        <v>0.152</v>
      </c>
    </row>
    <row r="321" spans="1:5" x14ac:dyDescent="0.2">
      <c r="A321" s="9" t="s">
        <v>321</v>
      </c>
      <c r="B321" s="4">
        <v>90</v>
      </c>
      <c r="C321" s="8">
        <v>16.312899999999999</v>
      </c>
      <c r="D321" s="4">
        <v>2</v>
      </c>
      <c r="E321" s="8">
        <v>0.79879999999999995</v>
      </c>
    </row>
    <row r="322" spans="1:5" x14ac:dyDescent="0.2">
      <c r="A322" s="9" t="s">
        <v>322</v>
      </c>
      <c r="B322" s="4">
        <v>90</v>
      </c>
      <c r="C322" s="8">
        <v>21.189599999999999</v>
      </c>
      <c r="D322" s="4">
        <v>1</v>
      </c>
      <c r="E322" s="8">
        <v>1.2924</v>
      </c>
    </row>
    <row r="323" spans="1:5" x14ac:dyDescent="0.2">
      <c r="A323" s="9" t="s">
        <v>323</v>
      </c>
      <c r="B323" s="4">
        <v>140</v>
      </c>
      <c r="C323" s="8">
        <v>28.860299999999999</v>
      </c>
      <c r="D323" s="4">
        <v>12</v>
      </c>
      <c r="E323" s="8">
        <v>0.40060000000000001</v>
      </c>
    </row>
    <row r="324" spans="1:5" x14ac:dyDescent="0.2">
      <c r="A324" s="9" t="s">
        <v>324</v>
      </c>
      <c r="B324" s="4">
        <v>100</v>
      </c>
      <c r="C324" s="8">
        <v>19.515999999999998</v>
      </c>
      <c r="D324" s="4">
        <v>3</v>
      </c>
      <c r="E324" s="8">
        <v>0.45329999999999998</v>
      </c>
    </row>
    <row r="325" spans="1:5" x14ac:dyDescent="0.2">
      <c r="A325" s="9" t="s">
        <v>325</v>
      </c>
      <c r="B325" s="4">
        <v>80</v>
      </c>
      <c r="C325" s="8">
        <v>10.666</v>
      </c>
      <c r="D325" s="4">
        <v>7</v>
      </c>
      <c r="E325" s="8">
        <v>0.18060000000000001</v>
      </c>
    </row>
    <row r="326" spans="1:5" x14ac:dyDescent="0.2">
      <c r="A326" s="9" t="s">
        <v>326</v>
      </c>
      <c r="B326" s="4">
        <v>95</v>
      </c>
      <c r="C326" s="8">
        <v>17.668900000000001</v>
      </c>
      <c r="D326" s="4">
        <v>1</v>
      </c>
      <c r="E326" s="8">
        <v>0.74370000000000003</v>
      </c>
    </row>
    <row r="327" spans="1:5" x14ac:dyDescent="0.2">
      <c r="A327" s="9" t="s">
        <v>327</v>
      </c>
      <c r="B327" s="4">
        <v>90</v>
      </c>
      <c r="C327" s="8">
        <v>34.5715</v>
      </c>
      <c r="D327" s="4">
        <v>1</v>
      </c>
      <c r="E327" s="8">
        <v>0.24879999999999999</v>
      </c>
    </row>
    <row r="328" spans="1:5" x14ac:dyDescent="0.2">
      <c r="A328" s="9" t="s">
        <v>328</v>
      </c>
      <c r="B328" s="4">
        <v>130</v>
      </c>
      <c r="C328" s="8">
        <v>22.968499999999999</v>
      </c>
      <c r="D328" s="4">
        <v>3</v>
      </c>
      <c r="E328" s="8">
        <v>0.68569999999999998</v>
      </c>
    </row>
    <row r="329" spans="1:5" x14ac:dyDescent="0.2">
      <c r="A329" s="9" t="s">
        <v>329</v>
      </c>
      <c r="B329" s="4">
        <v>110</v>
      </c>
      <c r="C329" s="8">
        <v>22.785699999999999</v>
      </c>
      <c r="D329" s="4">
        <v>1</v>
      </c>
      <c r="E329" s="8">
        <v>0.68320000000000003</v>
      </c>
    </row>
    <row r="330" spans="1:5" x14ac:dyDescent="0.2">
      <c r="A330" s="9" t="s">
        <v>330</v>
      </c>
      <c r="B330" s="4">
        <v>125</v>
      </c>
      <c r="C330" s="8">
        <v>13.2163</v>
      </c>
      <c r="D330" s="4">
        <v>9</v>
      </c>
      <c r="E330" s="8">
        <v>3.5129999999999999</v>
      </c>
    </row>
    <row r="331" spans="1:5" x14ac:dyDescent="0.2">
      <c r="A331" s="9" t="s">
        <v>331</v>
      </c>
      <c r="B331" s="4">
        <v>100</v>
      </c>
      <c r="C331" s="8">
        <v>13.7461</v>
      </c>
      <c r="D331" s="4">
        <v>7</v>
      </c>
      <c r="E331" s="8">
        <v>10.626899999999999</v>
      </c>
    </row>
    <row r="332" spans="1:5" x14ac:dyDescent="0.2">
      <c r="A332" s="9" t="s">
        <v>332</v>
      </c>
      <c r="B332" s="4">
        <v>105</v>
      </c>
      <c r="C332" s="8">
        <v>2.8359999999999999</v>
      </c>
      <c r="D332" s="4">
        <v>8</v>
      </c>
      <c r="E332" s="8">
        <v>0.91390000000000005</v>
      </c>
    </row>
    <row r="333" spans="1:5" x14ac:dyDescent="0.2">
      <c r="A333" s="9" t="s">
        <v>333</v>
      </c>
      <c r="B333" s="4">
        <v>65</v>
      </c>
      <c r="C333" s="8">
        <v>30.197600000000001</v>
      </c>
      <c r="D333" s="4">
        <v>5</v>
      </c>
      <c r="E333" s="8">
        <v>2.1332</v>
      </c>
    </row>
    <row r="334" spans="1:5" x14ac:dyDescent="0.2">
      <c r="A334" s="9" t="s">
        <v>334</v>
      </c>
      <c r="B334" s="4">
        <v>120</v>
      </c>
      <c r="C334" s="8">
        <v>28.948399999999999</v>
      </c>
      <c r="D334" s="4">
        <v>8</v>
      </c>
      <c r="E334" s="8">
        <v>0.39029999999999998</v>
      </c>
    </row>
    <row r="335" spans="1:5" x14ac:dyDescent="0.2">
      <c r="A335" s="9" t="s">
        <v>335</v>
      </c>
      <c r="B335" s="4">
        <v>60</v>
      </c>
      <c r="C335" s="8">
        <v>47.5336</v>
      </c>
      <c r="D335" s="4">
        <v>1</v>
      </c>
      <c r="E335" s="8">
        <v>0.23830000000000001</v>
      </c>
    </row>
    <row r="336" spans="1:5" x14ac:dyDescent="0.2">
      <c r="A336" s="9" t="s">
        <v>336</v>
      </c>
      <c r="B336" s="4">
        <v>120</v>
      </c>
      <c r="C336" s="8">
        <v>23.594200000000001</v>
      </c>
      <c r="D336" s="4">
        <v>4</v>
      </c>
      <c r="E336" s="8">
        <v>2.0047999999999999</v>
      </c>
    </row>
    <row r="337" spans="1:5" x14ac:dyDescent="0.2">
      <c r="A337" s="9" t="s">
        <v>337</v>
      </c>
      <c r="B337" s="4">
        <v>85</v>
      </c>
      <c r="C337" s="8">
        <v>31.871200000000002</v>
      </c>
      <c r="D337" s="4">
        <v>3</v>
      </c>
      <c r="E337" s="8">
        <v>8.4199999999999997E-2</v>
      </c>
    </row>
    <row r="338" spans="1:5" x14ac:dyDescent="0.2">
      <c r="A338" s="9" t="s">
        <v>338</v>
      </c>
      <c r="B338" s="4">
        <v>100</v>
      </c>
      <c r="C338" s="8">
        <v>29.886399999999998</v>
      </c>
      <c r="D338" s="4">
        <v>6</v>
      </c>
      <c r="E338" s="8">
        <v>2.0804999999999998</v>
      </c>
    </row>
    <row r="339" spans="1:5" x14ac:dyDescent="0.2">
      <c r="A339" s="9" t="s">
        <v>339</v>
      </c>
      <c r="B339" s="4">
        <v>140</v>
      </c>
      <c r="C339" s="8">
        <v>25.753</v>
      </c>
      <c r="D339" s="4">
        <v>8</v>
      </c>
      <c r="E339" s="8">
        <v>1.5456000000000001</v>
      </c>
    </row>
    <row r="340" spans="1:5" x14ac:dyDescent="0.2">
      <c r="A340" s="9" t="s">
        <v>340</v>
      </c>
      <c r="B340" s="4">
        <v>120</v>
      </c>
      <c r="C340" s="8">
        <v>31.348400000000002</v>
      </c>
      <c r="D340" s="4">
        <v>3</v>
      </c>
      <c r="E340" s="8">
        <v>2.2187000000000001</v>
      </c>
    </row>
    <row r="341" spans="1:5" x14ac:dyDescent="0.2">
      <c r="A341" s="9" t="s">
        <v>341</v>
      </c>
      <c r="B341" s="4">
        <v>65</v>
      </c>
      <c r="C341" s="8">
        <v>48.716700000000003</v>
      </c>
      <c r="D341" s="4">
        <v>3</v>
      </c>
      <c r="E341" s="8">
        <v>1.4496</v>
      </c>
    </row>
    <row r="342" spans="1:5" x14ac:dyDescent="0.2">
      <c r="A342" s="9" t="s">
        <v>342</v>
      </c>
      <c r="B342" s="4">
        <v>35</v>
      </c>
      <c r="C342" s="8">
        <v>30.1143</v>
      </c>
      <c r="D342" s="4">
        <v>1</v>
      </c>
      <c r="E342" s="8">
        <v>0.26569999999999999</v>
      </c>
    </row>
    <row r="343" spans="1:5" x14ac:dyDescent="0.2">
      <c r="A343" s="9" t="s">
        <v>343</v>
      </c>
      <c r="B343" s="4">
        <v>120</v>
      </c>
      <c r="C343" s="8">
        <v>39.346800000000002</v>
      </c>
      <c r="D343" s="4">
        <v>3</v>
      </c>
      <c r="E343" s="8">
        <v>2.1947999999999999</v>
      </c>
    </row>
    <row r="344" spans="1:5" x14ac:dyDescent="0.2">
      <c r="A344" s="9" t="s">
        <v>344</v>
      </c>
      <c r="B344" s="4">
        <v>115</v>
      </c>
      <c r="C344" s="8">
        <v>-4.2438000000000002</v>
      </c>
      <c r="D344" s="4">
        <v>8</v>
      </c>
      <c r="E344" s="8">
        <v>0.49349999999999999</v>
      </c>
    </row>
    <row r="345" spans="1:5" x14ac:dyDescent="0.2">
      <c r="A345" s="9" t="s">
        <v>345</v>
      </c>
      <c r="B345" s="4">
        <v>60</v>
      </c>
      <c r="C345" s="8">
        <v>20.629200000000001</v>
      </c>
      <c r="D345" s="4">
        <v>2</v>
      </c>
      <c r="E345" s="8">
        <v>0.2334</v>
      </c>
    </row>
    <row r="346" spans="1:5" x14ac:dyDescent="0.2">
      <c r="A346" s="9" t="s">
        <v>346</v>
      </c>
      <c r="B346" s="4">
        <v>65</v>
      </c>
      <c r="C346" s="8">
        <v>16.031099999999999</v>
      </c>
      <c r="D346" s="4">
        <v>5</v>
      </c>
      <c r="E346" s="8">
        <v>1.5681</v>
      </c>
    </row>
    <row r="347" spans="1:5" x14ac:dyDescent="0.2">
      <c r="A347" s="9" t="s">
        <v>347</v>
      </c>
      <c r="B347" s="4">
        <v>95</v>
      </c>
      <c r="C347" s="8">
        <v>12.181900000000001</v>
      </c>
      <c r="D347" s="4">
        <v>6</v>
      </c>
      <c r="E347" s="8">
        <v>0.74580000000000002</v>
      </c>
    </row>
    <row r="348" spans="1:5" x14ac:dyDescent="0.2">
      <c r="A348" s="9" t="s">
        <v>348</v>
      </c>
      <c r="B348" s="4">
        <v>145</v>
      </c>
      <c r="C348" s="8">
        <v>23.405899999999999</v>
      </c>
      <c r="D348" s="4">
        <v>1</v>
      </c>
      <c r="E348" s="8">
        <v>0.6502</v>
      </c>
    </row>
    <row r="349" spans="1:5" x14ac:dyDescent="0.2">
      <c r="A349" s="9" t="s">
        <v>349</v>
      </c>
      <c r="B349" s="4">
        <v>105</v>
      </c>
      <c r="C349" s="8">
        <v>19.037500000000001</v>
      </c>
      <c r="D349" s="4">
        <v>1</v>
      </c>
      <c r="E349" s="8">
        <v>0.38679999999999998</v>
      </c>
    </row>
    <row r="350" spans="1:5" x14ac:dyDescent="0.2">
      <c r="A350" s="9" t="s">
        <v>350</v>
      </c>
      <c r="B350" s="4">
        <v>70</v>
      </c>
      <c r="C350" s="8">
        <v>17.568899999999999</v>
      </c>
      <c r="D350" s="4">
        <v>1</v>
      </c>
      <c r="E350" s="8">
        <v>1.1759999999999999</v>
      </c>
    </row>
    <row r="351" spans="1:5" x14ac:dyDescent="0.2">
      <c r="A351" s="9" t="s">
        <v>351</v>
      </c>
      <c r="B351" s="4">
        <v>105</v>
      </c>
      <c r="C351" s="8">
        <v>25.232500000000002</v>
      </c>
      <c r="D351" s="4">
        <v>4</v>
      </c>
      <c r="E351" s="8">
        <v>0.19650000000000001</v>
      </c>
    </row>
    <row r="352" spans="1:5" x14ac:dyDescent="0.2">
      <c r="A352" s="9" t="s">
        <v>352</v>
      </c>
      <c r="B352" s="4">
        <v>135</v>
      </c>
      <c r="C352" s="8">
        <v>24.195599999999999</v>
      </c>
      <c r="D352" s="4">
        <v>10</v>
      </c>
      <c r="E352" s="8">
        <v>0.59099999999999997</v>
      </c>
    </row>
    <row r="353" spans="1:5" x14ac:dyDescent="0.2">
      <c r="A353" s="9" t="s">
        <v>353</v>
      </c>
      <c r="B353" s="4">
        <v>100</v>
      </c>
      <c r="C353" s="8">
        <v>35.737499999999997</v>
      </c>
      <c r="D353" s="4">
        <v>3</v>
      </c>
      <c r="E353" s="8">
        <v>0.53410000000000002</v>
      </c>
    </row>
    <row r="354" spans="1:5" x14ac:dyDescent="0.2">
      <c r="A354" s="9" t="s">
        <v>354</v>
      </c>
      <c r="B354" s="4">
        <v>85</v>
      </c>
      <c r="C354" s="8">
        <v>10.1393</v>
      </c>
      <c r="D354" s="4">
        <v>5</v>
      </c>
      <c r="E354" s="8">
        <v>1.0566</v>
      </c>
    </row>
    <row r="355" spans="1:5" x14ac:dyDescent="0.2">
      <c r="A355" s="9" t="s">
        <v>355</v>
      </c>
      <c r="B355" s="4">
        <v>80</v>
      </c>
      <c r="C355" s="8">
        <v>36.052300000000002</v>
      </c>
      <c r="D355" s="4">
        <v>5</v>
      </c>
      <c r="E355" s="8">
        <v>1.9008</v>
      </c>
    </row>
    <row r="356" spans="1:5" x14ac:dyDescent="0.2">
      <c r="A356" s="9" t="s">
        <v>356</v>
      </c>
      <c r="B356" s="4">
        <v>120</v>
      </c>
      <c r="C356" s="8">
        <v>30.300999999999998</v>
      </c>
      <c r="D356" s="4">
        <v>6</v>
      </c>
      <c r="E356" s="8">
        <v>2.4942000000000002</v>
      </c>
    </row>
    <row r="357" spans="1:5" x14ac:dyDescent="0.2">
      <c r="A357" s="9" t="s">
        <v>357</v>
      </c>
      <c r="B357" s="4">
        <v>140</v>
      </c>
      <c r="C357" s="8">
        <v>26.2484</v>
      </c>
      <c r="D357" s="4">
        <v>1</v>
      </c>
      <c r="E357" s="8">
        <v>0.70640000000000003</v>
      </c>
    </row>
    <row r="358" spans="1:5" x14ac:dyDescent="0.2">
      <c r="A358" s="9" t="s">
        <v>358</v>
      </c>
      <c r="B358" s="4">
        <v>110</v>
      </c>
      <c r="C358" s="8">
        <v>9.4710999999999999</v>
      </c>
      <c r="D358" s="4">
        <v>5</v>
      </c>
      <c r="E358" s="8">
        <v>0.87929999999999997</v>
      </c>
    </row>
    <row r="359" spans="1:5" x14ac:dyDescent="0.2">
      <c r="A359" s="9" t="s">
        <v>359</v>
      </c>
      <c r="B359" s="4">
        <v>90</v>
      </c>
      <c r="C359" s="8">
        <v>28.6464</v>
      </c>
      <c r="D359" s="4">
        <v>3</v>
      </c>
      <c r="E359" s="8">
        <v>2.8936999999999999</v>
      </c>
    </row>
    <row r="360" spans="1:5" x14ac:dyDescent="0.2">
      <c r="A360" s="9" t="s">
        <v>360</v>
      </c>
      <c r="B360" s="4">
        <v>60</v>
      </c>
      <c r="C360" s="8">
        <v>20.420200000000001</v>
      </c>
      <c r="D360" s="4">
        <v>1</v>
      </c>
      <c r="E360" s="8">
        <v>2.8656999999999999</v>
      </c>
    </row>
    <row r="361" spans="1:5" x14ac:dyDescent="0.2">
      <c r="A361" s="9" t="s">
        <v>361</v>
      </c>
      <c r="B361" s="4">
        <v>135</v>
      </c>
      <c r="C361" s="8">
        <v>12.2918</v>
      </c>
      <c r="D361" s="4">
        <v>3</v>
      </c>
      <c r="E361" s="8">
        <v>0.78180000000000005</v>
      </c>
    </row>
    <row r="362" spans="1:5" x14ac:dyDescent="0.2">
      <c r="A362" s="9" t="s">
        <v>362</v>
      </c>
      <c r="B362" s="4">
        <v>90</v>
      </c>
      <c r="C362" s="8">
        <v>31.3551</v>
      </c>
      <c r="D362" s="4">
        <v>5</v>
      </c>
      <c r="E362" s="8">
        <v>0.37709999999999999</v>
      </c>
    </row>
    <row r="363" spans="1:5" x14ac:dyDescent="0.2">
      <c r="A363" s="9" t="s">
        <v>363</v>
      </c>
      <c r="B363" s="4">
        <v>90</v>
      </c>
      <c r="C363" s="8">
        <v>-3.9721000000000002</v>
      </c>
      <c r="D363" s="4">
        <v>6</v>
      </c>
      <c r="E363" s="8">
        <v>0.39429999999999998</v>
      </c>
    </row>
    <row r="364" spans="1:5" x14ac:dyDescent="0.2">
      <c r="A364" s="9" t="s">
        <v>364</v>
      </c>
      <c r="B364" s="4">
        <v>70</v>
      </c>
      <c r="C364" s="8">
        <v>15.962999999999999</v>
      </c>
      <c r="D364" s="4">
        <v>1</v>
      </c>
      <c r="E364" s="8">
        <v>2.1494</v>
      </c>
    </row>
    <row r="365" spans="1:5" x14ac:dyDescent="0.2">
      <c r="A365" s="9" t="s">
        <v>365</v>
      </c>
      <c r="B365" s="4">
        <v>110</v>
      </c>
      <c r="C365" s="8">
        <v>-0.1968</v>
      </c>
      <c r="D365" s="4">
        <v>6</v>
      </c>
      <c r="E365" s="8">
        <v>1.1741999999999999</v>
      </c>
    </row>
    <row r="366" spans="1:5" x14ac:dyDescent="0.2">
      <c r="A366" s="9" t="s">
        <v>366</v>
      </c>
      <c r="B366" s="4">
        <v>50</v>
      </c>
      <c r="C366" s="8">
        <v>25.9511</v>
      </c>
      <c r="D366" s="4">
        <v>4</v>
      </c>
      <c r="E366" s="8">
        <v>2.8130000000000002</v>
      </c>
    </row>
    <row r="367" spans="1:5" x14ac:dyDescent="0.2">
      <c r="A367" s="9" t="s">
        <v>367</v>
      </c>
      <c r="B367" s="4">
        <v>65</v>
      </c>
      <c r="C367" s="8">
        <v>27.17</v>
      </c>
      <c r="D367" s="4">
        <v>2</v>
      </c>
      <c r="E367" s="8">
        <v>2.4411</v>
      </c>
    </row>
    <row r="368" spans="1:5" x14ac:dyDescent="0.2">
      <c r="A368" s="9" t="s">
        <v>368</v>
      </c>
      <c r="B368" s="4">
        <v>100</v>
      </c>
      <c r="C368" s="8">
        <v>34.202599999999997</v>
      </c>
      <c r="D368" s="4">
        <v>6</v>
      </c>
      <c r="E368" s="8">
        <v>1.0142</v>
      </c>
    </row>
    <row r="369" spans="1:5" x14ac:dyDescent="0.2">
      <c r="A369" s="9" t="s">
        <v>369</v>
      </c>
      <c r="B369" s="4">
        <v>130</v>
      </c>
      <c r="C369" s="8">
        <v>17.857800000000001</v>
      </c>
      <c r="D369" s="4">
        <v>12</v>
      </c>
      <c r="E369" s="8">
        <v>3.2134999999999998</v>
      </c>
    </row>
    <row r="370" spans="1:5" x14ac:dyDescent="0.2">
      <c r="A370" s="9" t="s">
        <v>370</v>
      </c>
      <c r="B370" s="4">
        <v>80</v>
      </c>
      <c r="C370" s="8">
        <v>31.378299999999999</v>
      </c>
      <c r="D370" s="4">
        <v>1</v>
      </c>
      <c r="E370" s="8">
        <v>0.89339999999999997</v>
      </c>
    </row>
    <row r="371" spans="1:5" x14ac:dyDescent="0.2">
      <c r="A371" s="9" t="s">
        <v>371</v>
      </c>
      <c r="B371" s="4">
        <v>120</v>
      </c>
      <c r="C371" s="8">
        <v>35.987200000000001</v>
      </c>
      <c r="D371" s="4">
        <v>11</v>
      </c>
      <c r="E371" s="8">
        <v>1.4157</v>
      </c>
    </row>
    <row r="372" spans="1:5" x14ac:dyDescent="0.2">
      <c r="A372" s="9" t="s">
        <v>372</v>
      </c>
      <c r="B372" s="4">
        <v>85</v>
      </c>
      <c r="C372" s="8">
        <v>38.0015</v>
      </c>
      <c r="D372" s="4">
        <v>2</v>
      </c>
      <c r="E372" s="8">
        <v>0.82569999999999999</v>
      </c>
    </row>
    <row r="373" spans="1:5" x14ac:dyDescent="0.2">
      <c r="A373" s="9" t="s">
        <v>373</v>
      </c>
      <c r="B373" s="4">
        <v>100</v>
      </c>
      <c r="C373" s="8">
        <v>44.669400000000003</v>
      </c>
      <c r="D373" s="4">
        <v>4</v>
      </c>
      <c r="E373" s="8">
        <v>0.81599999999999995</v>
      </c>
    </row>
    <row r="374" spans="1:5" x14ac:dyDescent="0.2">
      <c r="A374" s="9" t="s">
        <v>374</v>
      </c>
      <c r="B374" s="4">
        <v>85</v>
      </c>
      <c r="C374" s="8">
        <v>9.6803000000000008</v>
      </c>
      <c r="D374" s="4">
        <v>3</v>
      </c>
      <c r="E374" s="8">
        <v>1.0336000000000001</v>
      </c>
    </row>
    <row r="375" spans="1:5" x14ac:dyDescent="0.2">
      <c r="A375" s="9" t="s">
        <v>375</v>
      </c>
      <c r="B375" s="4">
        <v>95</v>
      </c>
      <c r="C375" s="8">
        <v>17.2608</v>
      </c>
      <c r="D375" s="4">
        <v>2</v>
      </c>
      <c r="E375" s="8">
        <v>2.7784</v>
      </c>
    </row>
    <row r="376" spans="1:5" x14ac:dyDescent="0.2">
      <c r="A376" s="9" t="s">
        <v>376</v>
      </c>
      <c r="B376" s="4">
        <v>135</v>
      </c>
      <c r="C376" s="8">
        <v>35.501899999999999</v>
      </c>
      <c r="D376" s="4">
        <v>1</v>
      </c>
      <c r="E376" s="8">
        <v>1.8057000000000001</v>
      </c>
    </row>
    <row r="377" spans="1:5" x14ac:dyDescent="0.2">
      <c r="A377" s="9" t="s">
        <v>377</v>
      </c>
      <c r="B377" s="4">
        <v>45</v>
      </c>
      <c r="C377" s="8">
        <v>31.507300000000001</v>
      </c>
      <c r="D377" s="4">
        <v>3</v>
      </c>
      <c r="E377" s="8">
        <v>0.74690000000000001</v>
      </c>
    </row>
    <row r="378" spans="1:5" x14ac:dyDescent="0.2">
      <c r="A378" s="9" t="s">
        <v>378</v>
      </c>
      <c r="B378" s="4">
        <v>85</v>
      </c>
      <c r="C378" s="8">
        <v>19.605399999999999</v>
      </c>
      <c r="D378" s="4">
        <v>6</v>
      </c>
      <c r="E378" s="8">
        <v>5.9253</v>
      </c>
    </row>
    <row r="379" spans="1:5" x14ac:dyDescent="0.2">
      <c r="A379" s="9" t="s">
        <v>379</v>
      </c>
      <c r="B379" s="4">
        <v>75</v>
      </c>
      <c r="C379" s="8">
        <v>23.12</v>
      </c>
      <c r="D379" s="4">
        <v>5</v>
      </c>
      <c r="E379" s="8">
        <v>1.7896000000000001</v>
      </c>
    </row>
    <row r="380" spans="1:5" x14ac:dyDescent="0.2">
      <c r="A380" s="9" t="s">
        <v>380</v>
      </c>
      <c r="B380" s="4">
        <v>65</v>
      </c>
      <c r="C380" s="8">
        <v>51.266100000000002</v>
      </c>
      <c r="D380" s="4">
        <v>4</v>
      </c>
      <c r="E380" s="8">
        <v>0.8246</v>
      </c>
    </row>
    <row r="381" spans="1:5" x14ac:dyDescent="0.2">
      <c r="A381" s="9" t="s">
        <v>381</v>
      </c>
      <c r="B381" s="4">
        <v>110</v>
      </c>
      <c r="C381" s="8">
        <v>16.761500000000002</v>
      </c>
      <c r="D381" s="4">
        <v>3</v>
      </c>
      <c r="E381" s="8">
        <v>0.82509999999999994</v>
      </c>
    </row>
    <row r="382" spans="1:5" x14ac:dyDescent="0.2">
      <c r="A382" s="9" t="s">
        <v>382</v>
      </c>
      <c r="B382" s="4">
        <v>135</v>
      </c>
      <c r="C382" s="8">
        <v>32.944600000000001</v>
      </c>
      <c r="D382" s="4">
        <v>4</v>
      </c>
      <c r="E382" s="8">
        <v>9.5061999999999998</v>
      </c>
    </row>
    <row r="383" spans="1:5" x14ac:dyDescent="0.2">
      <c r="A383" s="9" t="s">
        <v>383</v>
      </c>
      <c r="B383" s="4">
        <v>95</v>
      </c>
      <c r="C383" s="8">
        <v>8.9597999999999995</v>
      </c>
      <c r="D383" s="4">
        <v>3</v>
      </c>
      <c r="E383" s="8">
        <v>2.1417000000000002</v>
      </c>
    </row>
    <row r="384" spans="1:5" x14ac:dyDescent="0.2">
      <c r="A384" s="9" t="s">
        <v>384</v>
      </c>
      <c r="B384" s="4">
        <v>90</v>
      </c>
      <c r="C384" s="8">
        <v>46.326999999999998</v>
      </c>
      <c r="D384" s="4">
        <v>1</v>
      </c>
      <c r="E384" s="8">
        <v>0.63129999999999997</v>
      </c>
    </row>
    <row r="385" spans="1:5" x14ac:dyDescent="0.2">
      <c r="A385" s="9" t="s">
        <v>385</v>
      </c>
      <c r="B385" s="4">
        <v>130</v>
      </c>
      <c r="C385" s="8">
        <v>22.5458</v>
      </c>
      <c r="D385" s="4">
        <v>9</v>
      </c>
      <c r="E385" s="8">
        <v>9.0823999999999998</v>
      </c>
    </row>
    <row r="386" spans="1:5" x14ac:dyDescent="0.2">
      <c r="A386" s="9" t="s">
        <v>386</v>
      </c>
      <c r="B386" s="4">
        <v>155</v>
      </c>
      <c r="C386" s="8">
        <v>17.77</v>
      </c>
      <c r="D386" s="4">
        <v>4</v>
      </c>
      <c r="E386" s="8">
        <v>1.6005</v>
      </c>
    </row>
    <row r="387" spans="1:5" x14ac:dyDescent="0.2">
      <c r="A387" s="9" t="s">
        <v>387</v>
      </c>
      <c r="B387" s="4">
        <v>95</v>
      </c>
      <c r="C387" s="8">
        <v>28.464400000000001</v>
      </c>
      <c r="D387" s="4">
        <v>6</v>
      </c>
      <c r="E387" s="8">
        <v>1.1025</v>
      </c>
    </row>
    <row r="388" spans="1:5" x14ac:dyDescent="0.2">
      <c r="A388" s="9" t="s">
        <v>388</v>
      </c>
      <c r="B388" s="4">
        <v>90</v>
      </c>
      <c r="C388" s="8">
        <v>12.979200000000001</v>
      </c>
      <c r="D388" s="4">
        <v>5</v>
      </c>
      <c r="E388" s="8">
        <v>1.3161</v>
      </c>
    </row>
    <row r="389" spans="1:5" x14ac:dyDescent="0.2">
      <c r="A389" s="9" t="s">
        <v>389</v>
      </c>
      <c r="B389" s="4">
        <v>95</v>
      </c>
      <c r="C389" s="8">
        <v>21.830200000000001</v>
      </c>
      <c r="D389" s="4">
        <v>4</v>
      </c>
      <c r="E389" s="8">
        <v>2.6328999999999998</v>
      </c>
    </row>
    <row r="390" spans="1:5" x14ac:dyDescent="0.2">
      <c r="A390" s="9" t="s">
        <v>390</v>
      </c>
      <c r="B390" s="4">
        <v>85</v>
      </c>
      <c r="C390" s="8">
        <v>26.674299999999999</v>
      </c>
      <c r="D390" s="4">
        <v>7</v>
      </c>
      <c r="E390" s="8">
        <v>3.5891000000000002</v>
      </c>
    </row>
    <row r="391" spans="1:5" x14ac:dyDescent="0.2">
      <c r="A391" s="9" t="s">
        <v>391</v>
      </c>
      <c r="B391" s="4">
        <v>100</v>
      </c>
      <c r="C391" s="8">
        <v>9.7533999999999992</v>
      </c>
      <c r="D391" s="4">
        <v>9</v>
      </c>
      <c r="E391" s="8">
        <v>1.7527999999999999</v>
      </c>
    </row>
    <row r="392" spans="1:5" x14ac:dyDescent="0.2">
      <c r="A392" s="9" t="s">
        <v>392</v>
      </c>
      <c r="B392" s="4">
        <v>80</v>
      </c>
      <c r="C392" s="8">
        <v>54.261099999999999</v>
      </c>
      <c r="D392" s="4">
        <v>1</v>
      </c>
      <c r="E392" s="8">
        <v>4.6551</v>
      </c>
    </row>
    <row r="393" spans="1:5" x14ac:dyDescent="0.2">
      <c r="A393" s="9" t="s">
        <v>393</v>
      </c>
      <c r="B393" s="4">
        <v>145</v>
      </c>
      <c r="C393" s="8">
        <v>36.138800000000003</v>
      </c>
      <c r="D393" s="4">
        <v>12</v>
      </c>
      <c r="E393" s="8">
        <v>1.5762</v>
      </c>
    </row>
    <row r="394" spans="1:5" x14ac:dyDescent="0.2">
      <c r="A394" s="9" t="s">
        <v>394</v>
      </c>
      <c r="B394" s="4">
        <v>110</v>
      </c>
      <c r="C394" s="8">
        <v>20.684999999999999</v>
      </c>
      <c r="D394" s="4">
        <v>3</v>
      </c>
      <c r="E394" s="8">
        <v>0.86519999999999997</v>
      </c>
    </row>
    <row r="395" spans="1:5" x14ac:dyDescent="0.2">
      <c r="A395" s="9" t="s">
        <v>395</v>
      </c>
      <c r="B395" s="4">
        <v>95</v>
      </c>
      <c r="C395" s="8">
        <v>25.693200000000001</v>
      </c>
      <c r="D395" s="4">
        <v>3</v>
      </c>
      <c r="E395" s="8">
        <v>0.42920000000000003</v>
      </c>
    </row>
    <row r="396" spans="1:5" x14ac:dyDescent="0.2">
      <c r="A396" s="9" t="s">
        <v>396</v>
      </c>
      <c r="B396" s="4">
        <v>110</v>
      </c>
      <c r="C396" s="8">
        <v>21.545999999999999</v>
      </c>
      <c r="D396" s="4">
        <v>2</v>
      </c>
      <c r="E396" s="8">
        <v>0.87560000000000004</v>
      </c>
    </row>
    <row r="397" spans="1:5" x14ac:dyDescent="0.2">
      <c r="A397" s="9" t="s">
        <v>397</v>
      </c>
      <c r="B397" s="4">
        <v>140</v>
      </c>
      <c r="C397" s="8">
        <v>19.426400000000001</v>
      </c>
      <c r="D397" s="4">
        <v>6</v>
      </c>
      <c r="E397" s="8">
        <v>0.89039999999999997</v>
      </c>
    </row>
    <row r="398" spans="1:5" x14ac:dyDescent="0.2">
      <c r="A398" s="9" t="s">
        <v>398</v>
      </c>
      <c r="B398" s="4">
        <v>120</v>
      </c>
      <c r="C398" s="8">
        <v>8.9603999999999999</v>
      </c>
      <c r="D398" s="4">
        <v>10</v>
      </c>
      <c r="E398" s="8">
        <v>1.8532</v>
      </c>
    </row>
    <row r="399" spans="1:5" x14ac:dyDescent="0.2">
      <c r="A399" s="9" t="s">
        <v>399</v>
      </c>
      <c r="B399" s="4">
        <v>100</v>
      </c>
      <c r="C399" s="8">
        <v>26.756499999999999</v>
      </c>
      <c r="D399" s="4">
        <v>5</v>
      </c>
      <c r="E399" s="8">
        <v>1.6732</v>
      </c>
    </row>
    <row r="400" spans="1:5" x14ac:dyDescent="0.2">
      <c r="A400" s="9" t="s">
        <v>400</v>
      </c>
      <c r="B400" s="4">
        <v>75</v>
      </c>
      <c r="C400" s="8">
        <v>32.541400000000003</v>
      </c>
      <c r="D400" s="4">
        <v>6</v>
      </c>
      <c r="E400" s="8">
        <v>3.0695999999999999</v>
      </c>
    </row>
    <row r="401" spans="1:5" x14ac:dyDescent="0.2">
      <c r="A401" s="9" t="s">
        <v>401</v>
      </c>
      <c r="B401" s="4">
        <v>115</v>
      </c>
      <c r="C401" s="8">
        <v>35.995199999999997</v>
      </c>
      <c r="D401" s="4">
        <v>1</v>
      </c>
      <c r="E401" s="8">
        <v>1.0657000000000001</v>
      </c>
    </row>
    <row r="402" spans="1:5" x14ac:dyDescent="0.2">
      <c r="A402" s="9" t="s">
        <v>402</v>
      </c>
      <c r="B402" s="4">
        <v>105</v>
      </c>
      <c r="C402" s="8">
        <v>6.3102999999999998</v>
      </c>
      <c r="D402" s="4">
        <v>1</v>
      </c>
      <c r="E402" s="8">
        <v>1.8380000000000001</v>
      </c>
    </row>
    <row r="403" spans="1:5" x14ac:dyDescent="0.2">
      <c r="A403" s="9" t="s">
        <v>403</v>
      </c>
      <c r="B403" s="4">
        <v>135</v>
      </c>
      <c r="C403" s="8">
        <v>4.2987000000000002</v>
      </c>
      <c r="D403" s="4">
        <v>5</v>
      </c>
      <c r="E403" s="8">
        <v>1.5105</v>
      </c>
    </row>
    <row r="404" spans="1:5" x14ac:dyDescent="0.2">
      <c r="A404" s="9" t="s">
        <v>404</v>
      </c>
      <c r="B404" s="4">
        <v>100</v>
      </c>
      <c r="C404" s="8">
        <v>42.4343</v>
      </c>
      <c r="D404" s="4">
        <v>5</v>
      </c>
      <c r="E404" s="8">
        <v>1.6335</v>
      </c>
    </row>
    <row r="405" spans="1:5" x14ac:dyDescent="0.2">
      <c r="A405" s="9" t="s">
        <v>405</v>
      </c>
      <c r="B405" s="4">
        <v>95</v>
      </c>
      <c r="C405" s="8">
        <v>8.6241000000000003</v>
      </c>
      <c r="D405" s="4">
        <v>1</v>
      </c>
      <c r="E405" s="8">
        <v>2.6173999999999999</v>
      </c>
    </row>
    <row r="406" spans="1:5" x14ac:dyDescent="0.2">
      <c r="A406" s="9" t="s">
        <v>406</v>
      </c>
      <c r="B406" s="4">
        <v>125</v>
      </c>
      <c r="C406" s="8">
        <v>9.8358000000000008</v>
      </c>
      <c r="D406" s="4">
        <v>9</v>
      </c>
      <c r="E406" s="8">
        <v>2.1417000000000002</v>
      </c>
    </row>
    <row r="407" spans="1:5" x14ac:dyDescent="0.2">
      <c r="A407" s="9" t="s">
        <v>407</v>
      </c>
      <c r="B407" s="4">
        <v>110</v>
      </c>
      <c r="C407" s="8">
        <v>45.029299999999999</v>
      </c>
      <c r="D407" s="4">
        <v>7</v>
      </c>
      <c r="E407" s="8">
        <v>7.3845000000000001</v>
      </c>
    </row>
    <row r="408" spans="1:5" x14ac:dyDescent="0.2">
      <c r="A408" s="9" t="s">
        <v>408</v>
      </c>
      <c r="B408" s="4">
        <v>90</v>
      </c>
      <c r="C408" s="8">
        <v>40.522799999999997</v>
      </c>
      <c r="D408" s="4">
        <v>3</v>
      </c>
      <c r="E408" s="8">
        <v>0.90539999999999998</v>
      </c>
    </row>
    <row r="409" spans="1:5" x14ac:dyDescent="0.2">
      <c r="A409" s="9" t="s">
        <v>409</v>
      </c>
      <c r="B409" s="4">
        <v>110</v>
      </c>
      <c r="C409" s="8">
        <v>24.895499999999998</v>
      </c>
      <c r="D409" s="4">
        <v>1</v>
      </c>
      <c r="E409" s="8">
        <v>1.2436</v>
      </c>
    </row>
    <row r="410" spans="1:5" x14ac:dyDescent="0.2">
      <c r="A410" s="9" t="s">
        <v>410</v>
      </c>
      <c r="B410" s="4">
        <v>80</v>
      </c>
      <c r="C410" s="8">
        <v>15.0627</v>
      </c>
      <c r="D410" s="4">
        <v>1</v>
      </c>
      <c r="E410" s="8">
        <v>0.14230000000000001</v>
      </c>
    </row>
    <row r="411" spans="1:5" x14ac:dyDescent="0.2">
      <c r="A411" s="9" t="s">
        <v>411</v>
      </c>
      <c r="B411" s="4">
        <v>80</v>
      </c>
      <c r="C411" s="8">
        <v>26.613800000000001</v>
      </c>
      <c r="D411" s="4">
        <v>5</v>
      </c>
      <c r="E411" s="8">
        <v>0.65069999999999995</v>
      </c>
    </row>
    <row r="412" spans="1:5" x14ac:dyDescent="0.2">
      <c r="A412" s="9" t="s">
        <v>412</v>
      </c>
      <c r="B412" s="4">
        <v>95</v>
      </c>
      <c r="C412" s="8">
        <v>24.476400000000002</v>
      </c>
      <c r="D412" s="4">
        <v>8</v>
      </c>
      <c r="E412" s="8">
        <v>9.8842999999999996</v>
      </c>
    </row>
    <row r="413" spans="1:5" x14ac:dyDescent="0.2">
      <c r="A413" s="9" t="s">
        <v>413</v>
      </c>
      <c r="B413" s="4">
        <v>85</v>
      </c>
      <c r="C413" s="8">
        <v>24.951699999999999</v>
      </c>
      <c r="D413" s="4">
        <v>4</v>
      </c>
      <c r="E413" s="8">
        <v>2.9426000000000001</v>
      </c>
    </row>
    <row r="414" spans="1:5" x14ac:dyDescent="0.2">
      <c r="A414" s="9" t="s">
        <v>414</v>
      </c>
      <c r="B414" s="4">
        <v>115</v>
      </c>
      <c r="C414" s="8">
        <v>34.4437</v>
      </c>
      <c r="D414" s="4">
        <v>9</v>
      </c>
      <c r="E414" s="8">
        <v>8.1529000000000007</v>
      </c>
    </row>
    <row r="415" spans="1:5" x14ac:dyDescent="0.2">
      <c r="A415" s="9" t="s">
        <v>415</v>
      </c>
      <c r="B415" s="4">
        <v>90</v>
      </c>
      <c r="C415" s="8">
        <v>25.0749</v>
      </c>
      <c r="D415" s="4">
        <v>3</v>
      </c>
      <c r="E415" s="8">
        <v>0.64039999999999997</v>
      </c>
    </row>
    <row r="416" spans="1:5" x14ac:dyDescent="0.2">
      <c r="A416" s="9" t="s">
        <v>416</v>
      </c>
      <c r="B416" s="4">
        <v>110</v>
      </c>
      <c r="C416" s="8">
        <v>30.462199999999999</v>
      </c>
      <c r="D416" s="4">
        <v>9</v>
      </c>
      <c r="E416" s="8">
        <v>0.58750000000000002</v>
      </c>
    </row>
    <row r="417" spans="1:5" x14ac:dyDescent="0.2">
      <c r="A417" s="9" t="s">
        <v>417</v>
      </c>
      <c r="B417" s="4">
        <v>110</v>
      </c>
      <c r="C417" s="8">
        <v>7.1040999999999999</v>
      </c>
      <c r="D417" s="4">
        <v>5</v>
      </c>
      <c r="E417" s="8">
        <v>0.89400000000000002</v>
      </c>
    </row>
    <row r="418" spans="1:5" x14ac:dyDescent="0.2">
      <c r="A418" s="9" t="s">
        <v>418</v>
      </c>
      <c r="B418" s="4">
        <v>100</v>
      </c>
      <c r="C418" s="8">
        <v>42.671500000000002</v>
      </c>
      <c r="D418" s="4">
        <v>1</v>
      </c>
      <c r="E418" s="8">
        <v>17.312899999999999</v>
      </c>
    </row>
    <row r="419" spans="1:5" x14ac:dyDescent="0.2">
      <c r="A419" s="9" t="s">
        <v>419</v>
      </c>
      <c r="B419" s="4">
        <v>130</v>
      </c>
      <c r="C419" s="8">
        <v>30.660699999999999</v>
      </c>
      <c r="D419" s="4">
        <v>4</v>
      </c>
      <c r="E419" s="8">
        <v>7.992</v>
      </c>
    </row>
    <row r="420" spans="1:5" x14ac:dyDescent="0.2">
      <c r="A420" s="9" t="s">
        <v>420</v>
      </c>
      <c r="B420" s="4">
        <v>80</v>
      </c>
      <c r="C420" s="8">
        <v>28.0855</v>
      </c>
      <c r="D420" s="4">
        <v>1</v>
      </c>
      <c r="E420" s="8">
        <v>0.77039999999999997</v>
      </c>
    </row>
    <row r="421" spans="1:5" x14ac:dyDescent="0.2">
      <c r="A421" s="9" t="s">
        <v>421</v>
      </c>
      <c r="B421" s="4">
        <v>65</v>
      </c>
      <c r="C421" s="8">
        <v>3.3851</v>
      </c>
      <c r="D421" s="4">
        <v>2</v>
      </c>
      <c r="E421" s="8">
        <v>0.54400000000000004</v>
      </c>
    </row>
    <row r="422" spans="1:5" x14ac:dyDescent="0.2">
      <c r="A422" s="9" t="s">
        <v>422</v>
      </c>
      <c r="B422" s="4">
        <v>75</v>
      </c>
      <c r="C422" s="8">
        <v>41.517099999999999</v>
      </c>
      <c r="D422" s="4">
        <v>6</v>
      </c>
      <c r="E422" s="8">
        <v>3</v>
      </c>
    </row>
    <row r="423" spans="1:5" x14ac:dyDescent="0.2">
      <c r="A423" s="9" t="s">
        <v>423</v>
      </c>
      <c r="B423" s="4">
        <v>80</v>
      </c>
      <c r="C423" s="8">
        <v>46.346499999999999</v>
      </c>
      <c r="D423" s="4">
        <v>6</v>
      </c>
      <c r="E423" s="8">
        <v>0.91879999999999995</v>
      </c>
    </row>
    <row r="424" spans="1:5" x14ac:dyDescent="0.2">
      <c r="A424" s="9" t="s">
        <v>424</v>
      </c>
      <c r="B424" s="4">
        <v>115</v>
      </c>
      <c r="C424" s="8">
        <v>21.3614</v>
      </c>
      <c r="D424" s="4">
        <v>8</v>
      </c>
      <c r="E424" s="8">
        <v>0.71779999999999999</v>
      </c>
    </row>
    <row r="425" spans="1:5" x14ac:dyDescent="0.2">
      <c r="A425" s="9" t="s">
        <v>425</v>
      </c>
      <c r="B425" s="4">
        <v>150</v>
      </c>
      <c r="C425" s="8">
        <v>18.5258</v>
      </c>
      <c r="D425" s="4">
        <v>3</v>
      </c>
      <c r="E425" s="8">
        <v>1.0494000000000001</v>
      </c>
    </row>
    <row r="426" spans="1:5" x14ac:dyDescent="0.2">
      <c r="A426" s="9" t="s">
        <v>426</v>
      </c>
      <c r="B426" s="4">
        <v>100</v>
      </c>
      <c r="C426" s="8">
        <v>0.71830000000000005</v>
      </c>
      <c r="D426" s="4">
        <v>6</v>
      </c>
      <c r="E426" s="8">
        <v>1.3980999999999999</v>
      </c>
    </row>
    <row r="427" spans="1:5" x14ac:dyDescent="0.2">
      <c r="A427" s="9" t="s">
        <v>427</v>
      </c>
      <c r="B427" s="4">
        <v>80</v>
      </c>
      <c r="C427" s="8">
        <v>18.271100000000001</v>
      </c>
      <c r="D427" s="4">
        <v>4</v>
      </c>
      <c r="E427" s="8">
        <v>0.378</v>
      </c>
    </row>
    <row r="428" spans="1:5" x14ac:dyDescent="0.2">
      <c r="A428" s="9" t="s">
        <v>428</v>
      </c>
      <c r="B428" s="4">
        <v>105</v>
      </c>
      <c r="C428" s="8">
        <v>7.3384</v>
      </c>
      <c r="D428" s="4">
        <v>6</v>
      </c>
      <c r="E428" s="8">
        <v>0.37240000000000001</v>
      </c>
    </row>
    <row r="429" spans="1:5" x14ac:dyDescent="0.2">
      <c r="A429" s="9" t="s">
        <v>429</v>
      </c>
      <c r="B429" s="4">
        <v>110</v>
      </c>
      <c r="C429" s="8">
        <v>34.4255</v>
      </c>
      <c r="D429" s="4">
        <v>6</v>
      </c>
      <c r="E429" s="8">
        <v>0.36330000000000001</v>
      </c>
    </row>
    <row r="430" spans="1:5" x14ac:dyDescent="0.2">
      <c r="A430" s="9" t="s">
        <v>430</v>
      </c>
      <c r="B430" s="4">
        <v>75</v>
      </c>
      <c r="C430" s="8">
        <v>22.9419</v>
      </c>
      <c r="D430" s="4">
        <v>7</v>
      </c>
      <c r="E430" s="8">
        <v>0.53700000000000003</v>
      </c>
    </row>
    <row r="431" spans="1:5" x14ac:dyDescent="0.2">
      <c r="A431" s="9" t="s">
        <v>431</v>
      </c>
      <c r="B431" s="4">
        <v>100</v>
      </c>
      <c r="C431" s="8">
        <v>17.747399999999999</v>
      </c>
      <c r="D431" s="4">
        <v>5</v>
      </c>
      <c r="E431" s="8">
        <v>0.57199999999999995</v>
      </c>
    </row>
    <row r="432" spans="1:5" x14ac:dyDescent="0.2">
      <c r="A432" s="9" t="s">
        <v>432</v>
      </c>
      <c r="B432" s="4">
        <v>115</v>
      </c>
      <c r="C432" s="8">
        <v>9.2222000000000008</v>
      </c>
      <c r="D432" s="4">
        <v>7</v>
      </c>
      <c r="E432" s="8">
        <v>1.5581</v>
      </c>
    </row>
    <row r="433" spans="1:5" x14ac:dyDescent="0.2">
      <c r="A433" s="9" t="s">
        <v>433</v>
      </c>
      <c r="B433" s="4">
        <v>70</v>
      </c>
      <c r="C433" s="8">
        <v>43.263100000000001</v>
      </c>
      <c r="D433" s="4">
        <v>4</v>
      </c>
      <c r="E433" s="8">
        <v>0.4264</v>
      </c>
    </row>
    <row r="434" spans="1:5" x14ac:dyDescent="0.2">
      <c r="A434" s="9" t="s">
        <v>434</v>
      </c>
      <c r="B434" s="4">
        <v>110</v>
      </c>
      <c r="C434" s="8">
        <v>32.816200000000002</v>
      </c>
      <c r="D434" s="4">
        <v>6</v>
      </c>
      <c r="E434" s="8">
        <v>1.0874999999999999</v>
      </c>
    </row>
    <row r="435" spans="1:5" x14ac:dyDescent="0.2">
      <c r="A435" s="9" t="s">
        <v>435</v>
      </c>
      <c r="B435" s="4">
        <v>80</v>
      </c>
      <c r="C435" s="8">
        <v>36.2562</v>
      </c>
      <c r="D435" s="4">
        <v>5</v>
      </c>
      <c r="E435" s="8">
        <v>1.2604</v>
      </c>
    </row>
    <row r="436" spans="1:5" x14ac:dyDescent="0.2">
      <c r="A436" s="9" t="s">
        <v>436</v>
      </c>
      <c r="B436" s="4">
        <v>110</v>
      </c>
      <c r="C436" s="8">
        <v>45.138500000000001</v>
      </c>
      <c r="D436" s="4">
        <v>3</v>
      </c>
      <c r="E436" s="8">
        <v>0.71289999999999998</v>
      </c>
    </row>
    <row r="437" spans="1:5" x14ac:dyDescent="0.2">
      <c r="A437" s="9" t="s">
        <v>437</v>
      </c>
      <c r="B437" s="4">
        <v>110</v>
      </c>
      <c r="C437" s="8">
        <v>31.159500000000001</v>
      </c>
      <c r="D437" s="4">
        <v>3</v>
      </c>
      <c r="E437" s="8">
        <v>1.1116999999999999</v>
      </c>
    </row>
    <row r="438" spans="1:5" x14ac:dyDescent="0.2">
      <c r="A438" s="9" t="s">
        <v>438</v>
      </c>
      <c r="B438" s="4">
        <v>105</v>
      </c>
      <c r="C438" s="8">
        <v>11.0862</v>
      </c>
      <c r="D438" s="4">
        <v>2</v>
      </c>
      <c r="E438" s="8">
        <v>0.57420000000000004</v>
      </c>
    </row>
    <row r="439" spans="1:5" x14ac:dyDescent="0.2">
      <c r="A439" s="9" t="s">
        <v>439</v>
      </c>
      <c r="B439" s="4">
        <v>35</v>
      </c>
      <c r="C439" s="8">
        <v>27.242699999999999</v>
      </c>
      <c r="D439" s="4">
        <v>1</v>
      </c>
      <c r="E439" s="8">
        <v>0.54120000000000001</v>
      </c>
    </row>
    <row r="440" spans="1:5" x14ac:dyDescent="0.2">
      <c r="A440" s="9" t="s">
        <v>440</v>
      </c>
      <c r="B440" s="4">
        <v>115</v>
      </c>
      <c r="C440" s="8">
        <v>38.568800000000003</v>
      </c>
      <c r="D440" s="4">
        <v>10</v>
      </c>
      <c r="E440" s="8">
        <v>2.4863</v>
      </c>
    </row>
    <row r="441" spans="1:5" x14ac:dyDescent="0.2">
      <c r="A441" s="9" t="s">
        <v>441</v>
      </c>
      <c r="B441" s="4">
        <v>105</v>
      </c>
      <c r="C441" s="8">
        <v>13.0131</v>
      </c>
      <c r="D441" s="4">
        <v>2</v>
      </c>
      <c r="E441" s="8">
        <v>1.4291</v>
      </c>
    </row>
    <row r="442" spans="1:5" x14ac:dyDescent="0.2">
      <c r="A442" s="9" t="s">
        <v>442</v>
      </c>
      <c r="B442" s="4">
        <v>75</v>
      </c>
      <c r="C442" s="8">
        <v>26.275400000000001</v>
      </c>
      <c r="D442" s="4">
        <v>4</v>
      </c>
      <c r="E442" s="8">
        <v>0.52639999999999998</v>
      </c>
    </row>
    <row r="443" spans="1:5" x14ac:dyDescent="0.2">
      <c r="A443" s="9" t="s">
        <v>443</v>
      </c>
      <c r="B443" s="4">
        <v>130</v>
      </c>
      <c r="C443" s="8">
        <v>52.464599999999997</v>
      </c>
      <c r="D443" s="4">
        <v>1</v>
      </c>
      <c r="E443" s="8">
        <v>1.1908000000000001</v>
      </c>
    </row>
    <row r="444" spans="1:5" x14ac:dyDescent="0.2">
      <c r="A444" s="9" t="s">
        <v>444</v>
      </c>
      <c r="B444" s="4">
        <v>105</v>
      </c>
      <c r="C444" s="8">
        <v>26.511800000000001</v>
      </c>
      <c r="D444" s="4">
        <v>9</v>
      </c>
      <c r="E444" s="8">
        <v>0.62929999999999997</v>
      </c>
    </row>
    <row r="445" spans="1:5" x14ac:dyDescent="0.2">
      <c r="A445" s="9" t="s">
        <v>445</v>
      </c>
      <c r="B445" s="4">
        <v>75</v>
      </c>
      <c r="C445" s="8">
        <v>29.246300000000002</v>
      </c>
      <c r="D445" s="4">
        <v>5</v>
      </c>
      <c r="E445" s="8">
        <v>0.5484</v>
      </c>
    </row>
    <row r="446" spans="1:5" x14ac:dyDescent="0.2">
      <c r="A446" s="9" t="s">
        <v>446</v>
      </c>
      <c r="B446" s="4">
        <v>100</v>
      </c>
      <c r="C446" s="8">
        <v>29.425899999999999</v>
      </c>
      <c r="D446" s="4">
        <v>4</v>
      </c>
      <c r="E446" s="8">
        <v>3.6737000000000002</v>
      </c>
    </row>
    <row r="447" spans="1:5" x14ac:dyDescent="0.2">
      <c r="A447" s="9" t="s">
        <v>447</v>
      </c>
      <c r="B447" s="4">
        <v>125</v>
      </c>
      <c r="C447" s="8">
        <v>32.0578</v>
      </c>
      <c r="D447" s="4">
        <v>5</v>
      </c>
      <c r="E447" s="8">
        <v>4.4690000000000003</v>
      </c>
    </row>
    <row r="448" spans="1:5" x14ac:dyDescent="0.2">
      <c r="A448" s="9" t="s">
        <v>448</v>
      </c>
      <c r="B448" s="4">
        <v>120</v>
      </c>
      <c r="C448" s="8">
        <v>19.873799999999999</v>
      </c>
      <c r="D448" s="4">
        <v>3</v>
      </c>
      <c r="E448" s="8">
        <v>1.2082999999999999</v>
      </c>
    </row>
    <row r="449" spans="1:5" x14ac:dyDescent="0.2">
      <c r="A449" s="9" t="s">
        <v>449</v>
      </c>
      <c r="B449" s="4">
        <v>80</v>
      </c>
      <c r="C449" s="8">
        <v>12.469099999999999</v>
      </c>
      <c r="D449" s="4">
        <v>6</v>
      </c>
      <c r="E449" s="8">
        <v>0.34749999999999998</v>
      </c>
    </row>
    <row r="450" spans="1:5" x14ac:dyDescent="0.2">
      <c r="A450" s="9" t="s">
        <v>450</v>
      </c>
      <c r="B450" s="4">
        <v>100</v>
      </c>
      <c r="C450" s="8">
        <v>24.213699999999999</v>
      </c>
      <c r="D450" s="4">
        <v>4</v>
      </c>
      <c r="E450" s="8">
        <v>3.6858</v>
      </c>
    </row>
    <row r="451" spans="1:5" x14ac:dyDescent="0.2">
      <c r="A451" s="9" t="s">
        <v>451</v>
      </c>
      <c r="B451" s="4">
        <v>115</v>
      </c>
      <c r="C451" s="8">
        <v>41.0105</v>
      </c>
      <c r="D451" s="4">
        <v>2</v>
      </c>
      <c r="E451" s="8">
        <v>2.9775</v>
      </c>
    </row>
    <row r="452" spans="1:5" x14ac:dyDescent="0.2">
      <c r="A452" s="9" t="s">
        <v>452</v>
      </c>
      <c r="B452" s="4">
        <v>65</v>
      </c>
      <c r="C452" s="8">
        <v>10.4055</v>
      </c>
      <c r="D452" s="4">
        <v>5</v>
      </c>
      <c r="E452" s="8">
        <v>8.8099999999999998E-2</v>
      </c>
    </row>
    <row r="453" spans="1:5" x14ac:dyDescent="0.2">
      <c r="A453" s="9" t="s">
        <v>453</v>
      </c>
      <c r="B453" s="4">
        <v>90</v>
      </c>
      <c r="C453" s="8">
        <v>28.695</v>
      </c>
      <c r="D453" s="4">
        <v>7</v>
      </c>
      <c r="E453" s="8">
        <v>3.9512999999999998</v>
      </c>
    </row>
    <row r="454" spans="1:5" x14ac:dyDescent="0.2">
      <c r="A454" s="9" t="s">
        <v>454</v>
      </c>
      <c r="B454" s="4">
        <v>145</v>
      </c>
      <c r="C454" s="8">
        <v>29.656199999999998</v>
      </c>
      <c r="D454" s="4">
        <v>5</v>
      </c>
      <c r="E454" s="8">
        <v>0.66590000000000005</v>
      </c>
    </row>
    <row r="455" spans="1:5" x14ac:dyDescent="0.2">
      <c r="A455" s="9" t="s">
        <v>455</v>
      </c>
      <c r="B455" s="4">
        <v>120</v>
      </c>
      <c r="C455" s="8">
        <v>30.3752</v>
      </c>
      <c r="D455" s="4">
        <v>10</v>
      </c>
      <c r="E455" s="8">
        <v>2.4394</v>
      </c>
    </row>
    <row r="456" spans="1:5" x14ac:dyDescent="0.2">
      <c r="A456" s="9" t="s">
        <v>456</v>
      </c>
      <c r="B456" s="4">
        <v>105</v>
      </c>
      <c r="C456" s="8">
        <v>36.907299999999999</v>
      </c>
      <c r="D456" s="4">
        <v>9</v>
      </c>
      <c r="E456" s="8">
        <v>5.0552999999999999</v>
      </c>
    </row>
    <row r="457" spans="1:5" x14ac:dyDescent="0.2">
      <c r="A457" s="9" t="s">
        <v>457</v>
      </c>
      <c r="B457" s="4">
        <v>115</v>
      </c>
      <c r="C457" s="8">
        <v>33.885100000000001</v>
      </c>
      <c r="D457" s="4">
        <v>1</v>
      </c>
      <c r="E457" s="8">
        <v>0.9133</v>
      </c>
    </row>
    <row r="458" spans="1:5" x14ac:dyDescent="0.2">
      <c r="A458" s="9" t="s">
        <v>458</v>
      </c>
      <c r="B458" s="4">
        <v>60</v>
      </c>
      <c r="C458" s="8">
        <v>28.725999999999999</v>
      </c>
      <c r="D458" s="4">
        <v>1</v>
      </c>
      <c r="E458" s="8">
        <v>1.1836</v>
      </c>
    </row>
    <row r="459" spans="1:5" x14ac:dyDescent="0.2">
      <c r="A459" s="9" t="s">
        <v>459</v>
      </c>
      <c r="B459" s="4">
        <v>65</v>
      </c>
      <c r="C459" s="8">
        <v>35.314799999999998</v>
      </c>
      <c r="D459" s="4">
        <v>4</v>
      </c>
      <c r="E459" s="8">
        <v>0.43719999999999998</v>
      </c>
    </row>
    <row r="460" spans="1:5" x14ac:dyDescent="0.2">
      <c r="A460" s="9" t="s">
        <v>460</v>
      </c>
      <c r="B460" s="4">
        <v>100</v>
      </c>
      <c r="C460" s="8">
        <v>32.265300000000003</v>
      </c>
      <c r="D460" s="4">
        <v>4</v>
      </c>
      <c r="E460" s="8">
        <v>0.41320000000000001</v>
      </c>
    </row>
    <row r="461" spans="1:5" x14ac:dyDescent="0.2">
      <c r="A461" s="9" t="s">
        <v>461</v>
      </c>
      <c r="B461" s="4">
        <v>90</v>
      </c>
      <c r="C461" s="8">
        <v>19.658999999999999</v>
      </c>
      <c r="D461" s="4">
        <v>2</v>
      </c>
      <c r="E461" s="8">
        <v>1.1386000000000001</v>
      </c>
    </row>
    <row r="462" spans="1:5" x14ac:dyDescent="0.2">
      <c r="A462" s="9" t="s">
        <v>462</v>
      </c>
      <c r="B462" s="4">
        <v>135</v>
      </c>
      <c r="C462" s="8">
        <v>19.843900000000001</v>
      </c>
      <c r="D462" s="4">
        <v>5</v>
      </c>
      <c r="E462" s="8">
        <v>0.80689999999999995</v>
      </c>
    </row>
    <row r="463" spans="1:5" x14ac:dyDescent="0.2">
      <c r="A463" s="9" t="s">
        <v>463</v>
      </c>
      <c r="B463" s="4">
        <v>90</v>
      </c>
      <c r="C463" s="8">
        <v>30.631699999999999</v>
      </c>
      <c r="D463" s="4">
        <v>8</v>
      </c>
      <c r="E463" s="8">
        <v>1.1969000000000001</v>
      </c>
    </row>
    <row r="464" spans="1:5" x14ac:dyDescent="0.2">
      <c r="A464" s="9" t="s">
        <v>464</v>
      </c>
      <c r="B464" s="4">
        <v>100</v>
      </c>
      <c r="C464" s="8">
        <v>10.728899999999999</v>
      </c>
      <c r="D464" s="4">
        <v>3</v>
      </c>
      <c r="E464" s="8">
        <v>0.46479999999999999</v>
      </c>
    </row>
    <row r="465" spans="1:5" x14ac:dyDescent="0.2">
      <c r="A465" s="9" t="s">
        <v>465</v>
      </c>
      <c r="B465" s="4">
        <v>70</v>
      </c>
      <c r="C465" s="8">
        <v>26.8124</v>
      </c>
      <c r="D465" s="4">
        <v>6</v>
      </c>
      <c r="E465" s="8">
        <v>0.38090000000000002</v>
      </c>
    </row>
    <row r="466" spans="1:5" x14ac:dyDescent="0.2">
      <c r="A466" s="9" t="s">
        <v>466</v>
      </c>
      <c r="B466" s="4">
        <v>115</v>
      </c>
      <c r="C466" s="8">
        <v>14.305099999999999</v>
      </c>
      <c r="D466" s="4">
        <v>4</v>
      </c>
      <c r="E466" s="8">
        <v>0.38779999999999998</v>
      </c>
    </row>
    <row r="467" spans="1:5" x14ac:dyDescent="0.2">
      <c r="A467" s="9" t="s">
        <v>467</v>
      </c>
      <c r="B467" s="4">
        <v>125</v>
      </c>
      <c r="C467" s="8">
        <v>11.9505</v>
      </c>
      <c r="D467" s="4">
        <v>3</v>
      </c>
      <c r="E467" s="8">
        <v>2.8479999999999999</v>
      </c>
    </row>
    <row r="468" spans="1:5" x14ac:dyDescent="0.2">
      <c r="A468" s="9" t="s">
        <v>468</v>
      </c>
      <c r="B468" s="4">
        <v>120</v>
      </c>
      <c r="C468" s="8">
        <v>30.4633</v>
      </c>
      <c r="D468" s="4">
        <v>10</v>
      </c>
      <c r="E468" s="8">
        <v>1.7004999999999999</v>
      </c>
    </row>
    <row r="469" spans="1:5" x14ac:dyDescent="0.2">
      <c r="A469" s="9" t="s">
        <v>469</v>
      </c>
      <c r="B469" s="4">
        <v>120</v>
      </c>
      <c r="C469" s="8">
        <v>37.534399999999998</v>
      </c>
      <c r="D469" s="4">
        <v>2</v>
      </c>
      <c r="E469" s="8">
        <v>0.68230000000000002</v>
      </c>
    </row>
    <row r="470" spans="1:5" x14ac:dyDescent="0.2">
      <c r="A470" s="9" t="s">
        <v>470</v>
      </c>
      <c r="B470" s="4">
        <v>70</v>
      </c>
      <c r="C470" s="8">
        <v>34.473199999999999</v>
      </c>
      <c r="D470" s="4">
        <v>1</v>
      </c>
      <c r="E470" s="8">
        <v>4.5263999999999998</v>
      </c>
    </row>
    <row r="471" spans="1:5" x14ac:dyDescent="0.2">
      <c r="A471" s="9" t="s">
        <v>471</v>
      </c>
      <c r="B471" s="4">
        <v>60</v>
      </c>
      <c r="C471" s="8">
        <v>23.435199999999998</v>
      </c>
      <c r="D471" s="4">
        <v>5</v>
      </c>
      <c r="E471" s="8">
        <v>2.7778999999999998</v>
      </c>
    </row>
    <row r="472" spans="1:5" x14ac:dyDescent="0.2">
      <c r="A472" s="9" t="s">
        <v>472</v>
      </c>
      <c r="B472" s="4">
        <v>105</v>
      </c>
      <c r="C472" s="8">
        <v>16.793399999999998</v>
      </c>
      <c r="D472" s="4">
        <v>5</v>
      </c>
      <c r="E472" s="8">
        <v>1.5502</v>
      </c>
    </row>
    <row r="473" spans="1:5" x14ac:dyDescent="0.2">
      <c r="A473" s="9" t="s">
        <v>473</v>
      </c>
      <c r="B473" s="4">
        <v>85</v>
      </c>
      <c r="C473" s="8">
        <v>20.218299999999999</v>
      </c>
      <c r="D473" s="4">
        <v>7</v>
      </c>
      <c r="E473" s="8">
        <v>1.7672000000000001</v>
      </c>
    </row>
    <row r="474" spans="1:5" x14ac:dyDescent="0.2">
      <c r="A474" s="9" t="s">
        <v>474</v>
      </c>
      <c r="B474" s="4">
        <v>60</v>
      </c>
      <c r="C474" s="8">
        <v>13.068099999999999</v>
      </c>
      <c r="D474" s="4">
        <v>5</v>
      </c>
      <c r="E474" s="8">
        <v>3.3855</v>
      </c>
    </row>
    <row r="475" spans="1:5" x14ac:dyDescent="0.2">
      <c r="A475" s="9" t="s">
        <v>475</v>
      </c>
      <c r="B475" s="4">
        <v>125</v>
      </c>
      <c r="C475" s="8">
        <v>5.6795</v>
      </c>
      <c r="D475" s="4">
        <v>6</v>
      </c>
      <c r="E475" s="8">
        <v>2.3635999999999999</v>
      </c>
    </row>
    <row r="476" spans="1:5" x14ac:dyDescent="0.2">
      <c r="A476" s="9" t="s">
        <v>476</v>
      </c>
      <c r="B476" s="4">
        <v>85</v>
      </c>
      <c r="C476" s="8">
        <v>37.584899999999998</v>
      </c>
      <c r="D476" s="4">
        <v>8</v>
      </c>
      <c r="E476" s="8">
        <v>1.5785</v>
      </c>
    </row>
    <row r="477" spans="1:5" x14ac:dyDescent="0.2">
      <c r="A477" s="9" t="s">
        <v>477</v>
      </c>
      <c r="B477" s="4">
        <v>85</v>
      </c>
      <c r="C477" s="8">
        <v>19.796900000000001</v>
      </c>
      <c r="D477" s="4">
        <v>6</v>
      </c>
      <c r="E477" s="8">
        <v>0.84630000000000005</v>
      </c>
    </row>
    <row r="478" spans="1:5" x14ac:dyDescent="0.2">
      <c r="A478" s="9" t="s">
        <v>478</v>
      </c>
      <c r="B478" s="4">
        <v>45</v>
      </c>
      <c r="C478" s="8">
        <v>36.784799999999997</v>
      </c>
      <c r="D478" s="4">
        <v>2</v>
      </c>
      <c r="E478" s="8">
        <v>0.80569999999999997</v>
      </c>
    </row>
    <row r="479" spans="1:5" x14ac:dyDescent="0.2">
      <c r="A479" s="9" t="s">
        <v>479</v>
      </c>
      <c r="B479" s="4">
        <v>120</v>
      </c>
      <c r="C479" s="8">
        <v>27.325600000000001</v>
      </c>
      <c r="D479" s="4">
        <v>8</v>
      </c>
      <c r="E479" s="8">
        <v>0.18590000000000001</v>
      </c>
    </row>
    <row r="480" spans="1:5" x14ac:dyDescent="0.2">
      <c r="A480" s="9" t="s">
        <v>480</v>
      </c>
      <c r="B480" s="4">
        <v>110</v>
      </c>
      <c r="C480" s="8">
        <v>8.5778999999999996</v>
      </c>
      <c r="D480" s="4">
        <v>5</v>
      </c>
      <c r="E480" s="8">
        <v>0.85460000000000003</v>
      </c>
    </row>
    <row r="481" spans="1:5" x14ac:dyDescent="0.2">
      <c r="A481" s="9" t="s">
        <v>481</v>
      </c>
      <c r="B481" s="4">
        <v>95</v>
      </c>
      <c r="C481" s="8">
        <v>22.760100000000001</v>
      </c>
      <c r="D481" s="4">
        <v>5</v>
      </c>
      <c r="E481" s="8">
        <v>2.4293</v>
      </c>
    </row>
    <row r="482" spans="1:5" x14ac:dyDescent="0.2">
      <c r="A482" s="9" t="s">
        <v>482</v>
      </c>
      <c r="B482" s="4">
        <v>100</v>
      </c>
      <c r="C482" s="8">
        <v>13.208299999999999</v>
      </c>
      <c r="D482" s="4">
        <v>5</v>
      </c>
      <c r="E482" s="8">
        <v>0.93120000000000003</v>
      </c>
    </row>
    <row r="483" spans="1:5" x14ac:dyDescent="0.2">
      <c r="A483" s="9" t="s">
        <v>483</v>
      </c>
      <c r="B483" s="4">
        <v>100</v>
      </c>
      <c r="C483" s="8">
        <v>25.509399999999999</v>
      </c>
      <c r="D483" s="4">
        <v>9</v>
      </c>
      <c r="E483" s="8">
        <v>1.0004</v>
      </c>
    </row>
    <row r="484" spans="1:5" x14ac:dyDescent="0.2">
      <c r="A484" s="9" t="s">
        <v>484</v>
      </c>
      <c r="B484" s="4">
        <v>95</v>
      </c>
      <c r="C484" s="8">
        <v>31.002700000000001</v>
      </c>
      <c r="D484" s="4">
        <v>1</v>
      </c>
      <c r="E484" s="8">
        <v>1.4567000000000001</v>
      </c>
    </row>
    <row r="485" spans="1:5" x14ac:dyDescent="0.2">
      <c r="A485" s="9" t="s">
        <v>485</v>
      </c>
      <c r="B485" s="4">
        <v>90</v>
      </c>
      <c r="C485" s="8">
        <v>30.282499999999999</v>
      </c>
      <c r="D485" s="4">
        <v>4</v>
      </c>
      <c r="E485" s="8">
        <v>0.58320000000000005</v>
      </c>
    </row>
    <row r="486" spans="1:5" x14ac:dyDescent="0.2">
      <c r="A486" s="9" t="s">
        <v>486</v>
      </c>
      <c r="B486" s="4">
        <v>115</v>
      </c>
      <c r="C486" s="8">
        <v>34.927300000000002</v>
      </c>
      <c r="D486" s="4">
        <v>5</v>
      </c>
      <c r="E486" s="8">
        <v>1.5417000000000001</v>
      </c>
    </row>
    <row r="487" spans="1:5" x14ac:dyDescent="0.2">
      <c r="A487" s="9" t="s">
        <v>487</v>
      </c>
      <c r="B487" s="4">
        <v>110</v>
      </c>
      <c r="C487" s="8">
        <v>16.594000000000001</v>
      </c>
      <c r="D487" s="4">
        <v>10</v>
      </c>
      <c r="E487" s="8">
        <v>0.3417</v>
      </c>
    </row>
    <row r="488" spans="1:5" x14ac:dyDescent="0.2">
      <c r="A488" s="9" t="s">
        <v>488</v>
      </c>
      <c r="B488" s="4">
        <v>165</v>
      </c>
      <c r="C488" s="8">
        <v>21.3626</v>
      </c>
      <c r="D488" s="4">
        <v>11</v>
      </c>
      <c r="E488" s="8">
        <v>1.7661</v>
      </c>
    </row>
    <row r="489" spans="1:5" x14ac:dyDescent="0.2">
      <c r="A489" s="9" t="s">
        <v>489</v>
      </c>
      <c r="B489" s="4">
        <v>90</v>
      </c>
      <c r="C489" s="8">
        <v>16.841000000000001</v>
      </c>
      <c r="D489" s="4">
        <v>1</v>
      </c>
      <c r="E489" s="8">
        <v>1.0434000000000001</v>
      </c>
    </row>
    <row r="490" spans="1:5" x14ac:dyDescent="0.2">
      <c r="A490" s="9" t="s">
        <v>490</v>
      </c>
      <c r="B490" s="4">
        <v>100</v>
      </c>
      <c r="C490" s="8">
        <v>34.5867</v>
      </c>
      <c r="D490" s="4">
        <v>1</v>
      </c>
      <c r="E490" s="8">
        <v>0.88180000000000003</v>
      </c>
    </row>
    <row r="491" spans="1:5" x14ac:dyDescent="0.2">
      <c r="A491" s="9" t="s">
        <v>491</v>
      </c>
      <c r="B491" s="4">
        <v>95</v>
      </c>
      <c r="C491" s="8">
        <v>27.4116</v>
      </c>
      <c r="D491" s="4">
        <v>7</v>
      </c>
      <c r="E491" s="8">
        <v>1.4204000000000001</v>
      </c>
    </row>
    <row r="492" spans="1:5" x14ac:dyDescent="0.2">
      <c r="A492" s="9" t="s">
        <v>492</v>
      </c>
      <c r="B492" s="4">
        <v>60</v>
      </c>
      <c r="C492" s="8">
        <v>23.0442</v>
      </c>
      <c r="D492" s="4">
        <v>4</v>
      </c>
      <c r="E492" s="8">
        <v>2.0518999999999998</v>
      </c>
    </row>
    <row r="493" spans="1:5" x14ac:dyDescent="0.2">
      <c r="A493" s="9" t="s">
        <v>493</v>
      </c>
      <c r="B493" s="4">
        <v>140</v>
      </c>
      <c r="C493" s="8">
        <v>21.562100000000001</v>
      </c>
      <c r="D493" s="4">
        <v>5</v>
      </c>
      <c r="E493" s="8">
        <v>0.70179999999999998</v>
      </c>
    </row>
    <row r="494" spans="1:5" x14ac:dyDescent="0.2">
      <c r="A494" s="9" t="s">
        <v>494</v>
      </c>
      <c r="B494" s="4">
        <v>70</v>
      </c>
      <c r="C494" s="8">
        <v>31.344000000000001</v>
      </c>
      <c r="D494" s="4">
        <v>1</v>
      </c>
      <c r="E494" s="8">
        <v>1.1357999999999999</v>
      </c>
    </row>
    <row r="495" spans="1:5" x14ac:dyDescent="0.2">
      <c r="A495" s="9" t="s">
        <v>495</v>
      </c>
      <c r="B495" s="4">
        <v>100</v>
      </c>
      <c r="C495" s="8">
        <v>25.3597</v>
      </c>
      <c r="D495" s="4">
        <v>6</v>
      </c>
      <c r="E495" s="8">
        <v>1.7105999999999999</v>
      </c>
    </row>
    <row r="496" spans="1:5" x14ac:dyDescent="0.2">
      <c r="A496" s="9" t="s">
        <v>496</v>
      </c>
      <c r="B496" s="4">
        <v>110</v>
      </c>
      <c r="C496" s="8">
        <v>22.903400000000001</v>
      </c>
      <c r="D496" s="4">
        <v>5</v>
      </c>
      <c r="E496" s="8">
        <v>4.6905999999999999</v>
      </c>
    </row>
    <row r="497" spans="1:5" x14ac:dyDescent="0.2">
      <c r="A497" s="9" t="s">
        <v>497</v>
      </c>
      <c r="B497" s="4">
        <v>80</v>
      </c>
      <c r="C497" s="8">
        <v>18.6996</v>
      </c>
      <c r="D497" s="4">
        <v>1</v>
      </c>
      <c r="E497" s="8">
        <v>0.59650000000000003</v>
      </c>
    </row>
    <row r="498" spans="1:5" x14ac:dyDescent="0.2">
      <c r="A498" s="9" t="s">
        <v>498</v>
      </c>
      <c r="B498" s="4">
        <v>100</v>
      </c>
      <c r="C498" s="8">
        <v>9.7851999999999997</v>
      </c>
      <c r="D498" s="4">
        <v>2</v>
      </c>
      <c r="E498" s="8">
        <v>1.2382</v>
      </c>
    </row>
    <row r="499" spans="1:5" x14ac:dyDescent="0.2">
      <c r="A499" s="9" t="s">
        <v>499</v>
      </c>
      <c r="B499" s="4">
        <v>80</v>
      </c>
      <c r="C499" s="8">
        <v>32.794499999999999</v>
      </c>
      <c r="D499" s="4">
        <v>1</v>
      </c>
      <c r="E499" s="8">
        <v>1.3895999999999999</v>
      </c>
    </row>
    <row r="500" spans="1:5" x14ac:dyDescent="0.2">
      <c r="A500" s="9" t="s">
        <v>500</v>
      </c>
      <c r="B500" s="4">
        <v>100</v>
      </c>
      <c r="C500" s="8">
        <v>3.0243000000000002</v>
      </c>
      <c r="D500" s="4">
        <v>4</v>
      </c>
      <c r="E500" s="8">
        <v>6.2186000000000003</v>
      </c>
    </row>
    <row r="501" spans="1:5" x14ac:dyDescent="0.2">
      <c r="A501" s="9" t="s">
        <v>501</v>
      </c>
      <c r="B501" s="4">
        <v>55</v>
      </c>
      <c r="C501" s="8">
        <v>26.907900000000001</v>
      </c>
      <c r="D501" s="4">
        <v>5</v>
      </c>
      <c r="E501" s="8">
        <v>2.3491</v>
      </c>
    </row>
    <row r="502" spans="1:5" x14ac:dyDescent="0.2">
      <c r="A502" s="9" t="s">
        <v>502</v>
      </c>
      <c r="B502" s="4">
        <v>95</v>
      </c>
      <c r="C502" s="8">
        <v>50.182200000000002</v>
      </c>
      <c r="D502" s="4">
        <v>6</v>
      </c>
      <c r="E502" s="8">
        <v>0.4879</v>
      </c>
    </row>
    <row r="503" spans="1:5" x14ac:dyDescent="0.2">
      <c r="A503" s="9" t="s">
        <v>503</v>
      </c>
      <c r="B503" s="4">
        <v>115</v>
      </c>
      <c r="C503" s="8">
        <v>14.9924</v>
      </c>
      <c r="D503" s="4">
        <v>11</v>
      </c>
      <c r="E503" s="8">
        <v>0.65539999999999998</v>
      </c>
    </row>
    <row r="504" spans="1:5" x14ac:dyDescent="0.2">
      <c r="A504" s="9" t="s">
        <v>504</v>
      </c>
      <c r="B504" s="4">
        <v>60</v>
      </c>
      <c r="C504" s="8">
        <v>19.474900000000002</v>
      </c>
      <c r="D504" s="4">
        <v>1</v>
      </c>
      <c r="E504" s="8">
        <v>2.3340000000000001</v>
      </c>
    </row>
    <row r="505" spans="1:5" x14ac:dyDescent="0.2">
      <c r="A505" s="9" t="s">
        <v>505</v>
      </c>
      <c r="B505" s="4">
        <v>110</v>
      </c>
      <c r="C505" s="8">
        <v>14.0869</v>
      </c>
      <c r="D505" s="4">
        <v>1</v>
      </c>
      <c r="E505" s="8">
        <v>3.3976000000000002</v>
      </c>
    </row>
    <row r="506" spans="1:5" x14ac:dyDescent="0.2">
      <c r="A506" s="9" t="s">
        <v>506</v>
      </c>
      <c r="B506" s="4">
        <v>120</v>
      </c>
      <c r="C506" s="8">
        <v>23.665099999999999</v>
      </c>
      <c r="D506" s="4">
        <v>7</v>
      </c>
      <c r="E506" s="8">
        <v>1.5330999999999999</v>
      </c>
    </row>
    <row r="507" spans="1:5" x14ac:dyDescent="0.2">
      <c r="A507" s="9" t="s">
        <v>507</v>
      </c>
      <c r="B507" s="4">
        <v>115</v>
      </c>
      <c r="C507" s="8">
        <v>19.2423</v>
      </c>
      <c r="D507" s="4">
        <v>1</v>
      </c>
      <c r="E507" s="8">
        <v>2.0087999999999999</v>
      </c>
    </row>
    <row r="508" spans="1:5" x14ac:dyDescent="0.2">
      <c r="A508" s="9" t="s">
        <v>508</v>
      </c>
      <c r="B508" s="4">
        <v>110</v>
      </c>
      <c r="C508" s="8">
        <v>18.579799999999999</v>
      </c>
      <c r="D508" s="4">
        <v>10</v>
      </c>
      <c r="E508" s="8">
        <v>0.68069999999999997</v>
      </c>
    </row>
    <row r="509" spans="1:5" x14ac:dyDescent="0.2">
      <c r="A509" s="9" t="s">
        <v>509</v>
      </c>
      <c r="B509" s="4">
        <v>115</v>
      </c>
      <c r="C509" s="8">
        <v>25.793700000000001</v>
      </c>
      <c r="D509" s="4">
        <v>1</v>
      </c>
      <c r="E509" s="8">
        <v>0.99160000000000004</v>
      </c>
    </row>
    <row r="510" spans="1:5" x14ac:dyDescent="0.2">
      <c r="A510" s="9" t="s">
        <v>510</v>
      </c>
      <c r="B510" s="4">
        <v>95</v>
      </c>
      <c r="C510" s="8">
        <v>24.161999999999999</v>
      </c>
      <c r="D510" s="4">
        <v>1</v>
      </c>
      <c r="E510" s="8">
        <v>1.3949</v>
      </c>
    </row>
    <row r="511" spans="1:5" x14ac:dyDescent="0.2">
      <c r="A511" s="9" t="s">
        <v>511</v>
      </c>
      <c r="B511" s="4">
        <v>85</v>
      </c>
      <c r="C511" s="8">
        <v>29.939399999999999</v>
      </c>
      <c r="D511" s="4">
        <v>4</v>
      </c>
      <c r="E511" s="8">
        <v>0.78320000000000001</v>
      </c>
    </row>
    <row r="512" spans="1:5" x14ac:dyDescent="0.2">
      <c r="A512" s="9" t="s">
        <v>512</v>
      </c>
      <c r="B512" s="4">
        <v>65</v>
      </c>
      <c r="C512" s="8">
        <v>24.921299999999999</v>
      </c>
      <c r="D512" s="4">
        <v>4</v>
      </c>
      <c r="E512" s="8">
        <v>0.91749999999999998</v>
      </c>
    </row>
    <row r="513" spans="1:5" x14ac:dyDescent="0.2">
      <c r="A513" s="9" t="s">
        <v>513</v>
      </c>
      <c r="B513" s="4">
        <v>65</v>
      </c>
      <c r="C513" s="8">
        <v>25.7087</v>
      </c>
      <c r="D513" s="4">
        <v>6</v>
      </c>
      <c r="E513" s="8">
        <v>0.1166</v>
      </c>
    </row>
    <row r="514" spans="1:5" x14ac:dyDescent="0.2">
      <c r="A514" s="9" t="s">
        <v>514</v>
      </c>
      <c r="B514" s="4">
        <v>75</v>
      </c>
      <c r="C514" s="8">
        <v>26.4282</v>
      </c>
      <c r="D514" s="4">
        <v>4</v>
      </c>
      <c r="E514" s="8">
        <v>4.3672000000000004</v>
      </c>
    </row>
    <row r="515" spans="1:5" x14ac:dyDescent="0.2">
      <c r="A515" s="9" t="s">
        <v>515</v>
      </c>
      <c r="B515" s="4">
        <v>70</v>
      </c>
      <c r="C515" s="8">
        <v>35.797600000000003</v>
      </c>
      <c r="D515" s="4">
        <v>1</v>
      </c>
      <c r="E515" s="8">
        <v>6.7309999999999999</v>
      </c>
    </row>
    <row r="516" spans="1:5" x14ac:dyDescent="0.2">
      <c r="A516" s="9" t="s">
        <v>516</v>
      </c>
      <c r="B516" s="4">
        <v>105</v>
      </c>
      <c r="C516" s="8">
        <v>36.5974</v>
      </c>
      <c r="D516" s="4">
        <v>8</v>
      </c>
      <c r="E516" s="8">
        <v>0.64990000000000003</v>
      </c>
    </row>
    <row r="517" spans="1:5" x14ac:dyDescent="0.2">
      <c r="A517" s="9" t="s">
        <v>517</v>
      </c>
      <c r="B517" s="4">
        <v>40</v>
      </c>
      <c r="C517" s="8">
        <v>34.336300000000001</v>
      </c>
      <c r="D517" s="4">
        <v>1</v>
      </c>
      <c r="E517" s="8">
        <v>3.4649999999999999</v>
      </c>
    </row>
    <row r="518" spans="1:5" x14ac:dyDescent="0.2">
      <c r="A518" s="9" t="s">
        <v>518</v>
      </c>
      <c r="B518" s="4">
        <v>130</v>
      </c>
      <c r="C518" s="8">
        <v>48.461799999999997</v>
      </c>
      <c r="D518" s="4">
        <v>6</v>
      </c>
      <c r="E518" s="8">
        <v>2.7275</v>
      </c>
    </row>
    <row r="519" spans="1:5" x14ac:dyDescent="0.2">
      <c r="A519" s="9" t="s">
        <v>519</v>
      </c>
      <c r="B519" s="4">
        <v>105</v>
      </c>
      <c r="C519" s="8">
        <v>29.092199999999998</v>
      </c>
      <c r="D519" s="4">
        <v>9</v>
      </c>
      <c r="E519" s="8">
        <v>0.23469999999999999</v>
      </c>
    </row>
    <row r="520" spans="1:5" x14ac:dyDescent="0.2">
      <c r="A520" s="9" t="s">
        <v>520</v>
      </c>
      <c r="B520" s="4">
        <v>100</v>
      </c>
      <c r="C520" s="8">
        <v>33.248399999999997</v>
      </c>
      <c r="D520" s="4">
        <v>3</v>
      </c>
      <c r="E520" s="8">
        <v>0.32690000000000002</v>
      </c>
    </row>
    <row r="521" spans="1:5" x14ac:dyDescent="0.2">
      <c r="A521" s="9" t="s">
        <v>521</v>
      </c>
      <c r="B521" s="4">
        <v>65</v>
      </c>
      <c r="C521" s="8">
        <v>31.3475</v>
      </c>
      <c r="D521" s="4">
        <v>3</v>
      </c>
      <c r="E521" s="8">
        <v>3.1280999999999999</v>
      </c>
    </row>
    <row r="522" spans="1:5" x14ac:dyDescent="0.2">
      <c r="A522" s="9" t="s">
        <v>522</v>
      </c>
      <c r="B522" s="4">
        <v>170</v>
      </c>
      <c r="C522" s="8">
        <v>18.128</v>
      </c>
      <c r="D522" s="4">
        <v>16</v>
      </c>
      <c r="E522" s="8">
        <v>3.9529999999999998</v>
      </c>
    </row>
    <row r="523" spans="1:5" x14ac:dyDescent="0.2">
      <c r="A523" s="9" t="s">
        <v>523</v>
      </c>
      <c r="B523" s="4">
        <v>90</v>
      </c>
      <c r="C523" s="8">
        <v>10.842499999999999</v>
      </c>
      <c r="D523" s="4">
        <v>5</v>
      </c>
      <c r="E523" s="8">
        <v>6.1143000000000001</v>
      </c>
    </row>
    <row r="524" spans="1:5" x14ac:dyDescent="0.2">
      <c r="A524" s="9" t="s">
        <v>524</v>
      </c>
      <c r="B524" s="4">
        <v>90</v>
      </c>
      <c r="C524" s="8">
        <v>20.074400000000001</v>
      </c>
      <c r="D524" s="4">
        <v>2</v>
      </c>
      <c r="E524" s="8">
        <v>0.36559999999999998</v>
      </c>
    </row>
    <row r="525" spans="1:5" x14ac:dyDescent="0.2">
      <c r="A525" s="9" t="s">
        <v>525</v>
      </c>
      <c r="B525" s="4">
        <v>130</v>
      </c>
      <c r="C525" s="8">
        <v>32.679099999999998</v>
      </c>
      <c r="D525" s="4">
        <v>10</v>
      </c>
      <c r="E525" s="8">
        <v>3.9165000000000001</v>
      </c>
    </row>
    <row r="526" spans="1:5" x14ac:dyDescent="0.2">
      <c r="A526" s="9" t="s">
        <v>526</v>
      </c>
      <c r="B526" s="4">
        <v>130</v>
      </c>
      <c r="C526" s="8">
        <v>42.807200000000002</v>
      </c>
      <c r="D526" s="4">
        <v>8</v>
      </c>
      <c r="E526" s="8">
        <v>3.3342999999999998</v>
      </c>
    </row>
    <row r="527" spans="1:5" x14ac:dyDescent="0.2">
      <c r="A527" s="9" t="s">
        <v>527</v>
      </c>
      <c r="B527" s="4">
        <v>95</v>
      </c>
      <c r="C527" s="8">
        <v>35.243600000000001</v>
      </c>
      <c r="D527" s="4">
        <v>4</v>
      </c>
      <c r="E527" s="8">
        <v>1.0052000000000001</v>
      </c>
    </row>
    <row r="528" spans="1:5" x14ac:dyDescent="0.2">
      <c r="A528" s="9" t="s">
        <v>528</v>
      </c>
      <c r="B528" s="4">
        <v>75</v>
      </c>
      <c r="C528" s="8">
        <v>44.963799999999999</v>
      </c>
      <c r="D528" s="4">
        <v>3</v>
      </c>
      <c r="E528" s="8">
        <v>1.3629</v>
      </c>
    </row>
    <row r="529" spans="1:5" x14ac:dyDescent="0.2">
      <c r="A529" s="9" t="s">
        <v>529</v>
      </c>
      <c r="B529" s="4">
        <v>80</v>
      </c>
      <c r="C529" s="8">
        <v>27.702100000000002</v>
      </c>
      <c r="D529" s="4">
        <v>2</v>
      </c>
      <c r="E529" s="8">
        <v>0.57940000000000003</v>
      </c>
    </row>
    <row r="530" spans="1:5" x14ac:dyDescent="0.2">
      <c r="A530" s="9" t="s">
        <v>530</v>
      </c>
      <c r="B530" s="4">
        <v>125</v>
      </c>
      <c r="C530" s="8">
        <v>49.546100000000003</v>
      </c>
      <c r="D530" s="4">
        <v>5</v>
      </c>
      <c r="E530" s="8">
        <v>0.37869999999999998</v>
      </c>
    </row>
    <row r="531" spans="1:5" x14ac:dyDescent="0.2">
      <c r="A531" s="9" t="s">
        <v>531</v>
      </c>
      <c r="B531" s="4">
        <v>60</v>
      </c>
      <c r="C531" s="8">
        <v>14.684799999999999</v>
      </c>
      <c r="D531" s="4">
        <v>4</v>
      </c>
      <c r="E531" s="8">
        <v>2.2364999999999999</v>
      </c>
    </row>
    <row r="532" spans="1:5" x14ac:dyDescent="0.2">
      <c r="A532" s="9" t="s">
        <v>532</v>
      </c>
      <c r="B532" s="4">
        <v>80</v>
      </c>
      <c r="C532" s="8">
        <v>33.544699999999999</v>
      </c>
      <c r="D532" s="4">
        <v>4</v>
      </c>
      <c r="E532" s="8">
        <v>2.7751000000000001</v>
      </c>
    </row>
    <row r="533" spans="1:5" x14ac:dyDescent="0.2">
      <c r="A533" s="9" t="s">
        <v>533</v>
      </c>
      <c r="B533" s="4">
        <v>90</v>
      </c>
      <c r="C533" s="8">
        <v>17.799299999999999</v>
      </c>
      <c r="D533" s="4">
        <v>5</v>
      </c>
      <c r="E533" s="8">
        <v>1.7519</v>
      </c>
    </row>
    <row r="534" spans="1:5" x14ac:dyDescent="0.2">
      <c r="A534" s="9" t="s">
        <v>534</v>
      </c>
      <c r="B534" s="4">
        <v>100</v>
      </c>
      <c r="C534" s="8">
        <v>18.328700000000001</v>
      </c>
      <c r="D534" s="4">
        <v>3</v>
      </c>
      <c r="E534" s="8">
        <v>1.5981000000000001</v>
      </c>
    </row>
    <row r="535" spans="1:5" x14ac:dyDescent="0.2">
      <c r="A535" s="9" t="s">
        <v>535</v>
      </c>
      <c r="B535" s="4">
        <v>115</v>
      </c>
      <c r="C535" s="8">
        <v>32.074300000000001</v>
      </c>
      <c r="D535" s="4">
        <v>2</v>
      </c>
      <c r="E535" s="8">
        <v>0.88770000000000004</v>
      </c>
    </row>
    <row r="536" spans="1:5" x14ac:dyDescent="0.2">
      <c r="A536" s="9" t="s">
        <v>536</v>
      </c>
      <c r="B536" s="4">
        <v>105</v>
      </c>
      <c r="C536" s="8">
        <v>23.301600000000001</v>
      </c>
      <c r="D536" s="4">
        <v>2</v>
      </c>
      <c r="E536" s="8">
        <v>0.39929999999999999</v>
      </c>
    </row>
    <row r="537" spans="1:5" x14ac:dyDescent="0.2">
      <c r="A537" s="9" t="s">
        <v>537</v>
      </c>
      <c r="B537" s="4">
        <v>140</v>
      </c>
      <c r="C537" s="8">
        <v>19.546600000000002</v>
      </c>
      <c r="D537" s="4">
        <v>9</v>
      </c>
      <c r="E537" s="8">
        <v>1.2496</v>
      </c>
    </row>
    <row r="538" spans="1:5" x14ac:dyDescent="0.2">
      <c r="A538" s="9" t="s">
        <v>538</v>
      </c>
      <c r="B538" s="4">
        <v>120</v>
      </c>
      <c r="C538" s="8">
        <v>24.1309</v>
      </c>
      <c r="D538" s="4">
        <v>2</v>
      </c>
      <c r="E538" s="8">
        <v>1.7636000000000001</v>
      </c>
    </row>
    <row r="539" spans="1:5" x14ac:dyDescent="0.2">
      <c r="A539" s="9" t="s">
        <v>539</v>
      </c>
      <c r="B539" s="4">
        <v>85</v>
      </c>
      <c r="C539" s="8">
        <v>47.252600000000001</v>
      </c>
      <c r="D539" s="4">
        <v>5</v>
      </c>
      <c r="E539" s="8">
        <v>1.0701000000000001</v>
      </c>
    </row>
    <row r="540" spans="1:5" x14ac:dyDescent="0.2">
      <c r="A540" s="9" t="s">
        <v>540</v>
      </c>
      <c r="B540" s="4">
        <v>130</v>
      </c>
      <c r="C540" s="8">
        <v>34.811100000000003</v>
      </c>
      <c r="D540" s="4">
        <v>11</v>
      </c>
      <c r="E540" s="8">
        <v>0.9355</v>
      </c>
    </row>
    <row r="541" spans="1:5" x14ac:dyDescent="0.2">
      <c r="A541" s="9" t="s">
        <v>541</v>
      </c>
      <c r="B541" s="4">
        <v>95</v>
      </c>
      <c r="C541" s="8">
        <v>39.066099999999999</v>
      </c>
      <c r="D541" s="4">
        <v>1</v>
      </c>
      <c r="E541" s="8">
        <v>0.34849999999999998</v>
      </c>
    </row>
    <row r="542" spans="1:5" x14ac:dyDescent="0.2">
      <c r="A542" s="9" t="s">
        <v>542</v>
      </c>
      <c r="B542" s="4">
        <v>125</v>
      </c>
      <c r="C542" s="8">
        <v>25.4771</v>
      </c>
      <c r="D542" s="4">
        <v>6</v>
      </c>
      <c r="E542" s="8">
        <v>0.38729999999999998</v>
      </c>
    </row>
    <row r="543" spans="1:5" x14ac:dyDescent="0.2">
      <c r="A543" s="9" t="s">
        <v>543</v>
      </c>
      <c r="B543" s="4">
        <v>95</v>
      </c>
      <c r="C543" s="8">
        <v>33.734000000000002</v>
      </c>
      <c r="D543" s="4">
        <v>2</v>
      </c>
      <c r="E543" s="8">
        <v>3.0644999999999998</v>
      </c>
    </row>
    <row r="544" spans="1:5" x14ac:dyDescent="0.2">
      <c r="A544" s="9" t="s">
        <v>544</v>
      </c>
      <c r="B544" s="4">
        <v>70</v>
      </c>
      <c r="C544" s="8">
        <v>-0.97970000000000002</v>
      </c>
      <c r="D544" s="4">
        <v>3</v>
      </c>
      <c r="E544" s="8">
        <v>0.46750000000000003</v>
      </c>
    </row>
    <row r="545" spans="1:5" x14ac:dyDescent="0.2">
      <c r="A545" s="9" t="s">
        <v>545</v>
      </c>
      <c r="B545" s="4">
        <v>155</v>
      </c>
      <c r="C545" s="8">
        <v>36.107199999999999</v>
      </c>
      <c r="D545" s="4">
        <v>10</v>
      </c>
      <c r="E545" s="8">
        <v>4.4854000000000003</v>
      </c>
    </row>
    <row r="546" spans="1:5" x14ac:dyDescent="0.2">
      <c r="A546" s="9" t="s">
        <v>546</v>
      </c>
      <c r="B546" s="4">
        <v>110</v>
      </c>
      <c r="C546" s="8">
        <v>33.273000000000003</v>
      </c>
      <c r="D546" s="4">
        <v>8</v>
      </c>
      <c r="E546" s="8">
        <v>1.6003000000000001</v>
      </c>
    </row>
    <row r="547" spans="1:5" x14ac:dyDescent="0.2">
      <c r="A547" s="9" t="s">
        <v>547</v>
      </c>
      <c r="B547" s="4">
        <v>65</v>
      </c>
      <c r="C547" s="8">
        <v>34.764299999999999</v>
      </c>
      <c r="D547" s="4">
        <v>1</v>
      </c>
      <c r="E547" s="8">
        <v>5.0115999999999996</v>
      </c>
    </row>
    <row r="548" spans="1:5" x14ac:dyDescent="0.2">
      <c r="A548" s="9" t="s">
        <v>548</v>
      </c>
      <c r="B548" s="4">
        <v>100</v>
      </c>
      <c r="C548" s="8">
        <v>23.322600000000001</v>
      </c>
      <c r="D548" s="4">
        <v>7</v>
      </c>
      <c r="E548" s="8">
        <v>0.14080000000000001</v>
      </c>
    </row>
    <row r="549" spans="1:5" x14ac:dyDescent="0.2">
      <c r="A549" s="9" t="s">
        <v>549</v>
      </c>
      <c r="B549" s="4">
        <v>75</v>
      </c>
      <c r="C549" s="8">
        <v>12.064</v>
      </c>
      <c r="D549" s="4">
        <v>7</v>
      </c>
      <c r="E549" s="8">
        <v>1.1443000000000001</v>
      </c>
    </row>
    <row r="550" spans="1:5" x14ac:dyDescent="0.2">
      <c r="A550" s="9" t="s">
        <v>550</v>
      </c>
      <c r="B550" s="4">
        <v>130</v>
      </c>
      <c r="C550" s="8">
        <v>37.080800000000004</v>
      </c>
      <c r="D550" s="4">
        <v>12</v>
      </c>
      <c r="E550" s="8">
        <v>0.46820000000000001</v>
      </c>
    </row>
    <row r="551" spans="1:5" x14ac:dyDescent="0.2">
      <c r="A551" s="9" t="s">
        <v>551</v>
      </c>
      <c r="B551" s="4">
        <v>95</v>
      </c>
      <c r="C551" s="8">
        <v>38.913400000000003</v>
      </c>
      <c r="D551" s="4">
        <v>5</v>
      </c>
      <c r="E551" s="8">
        <v>2.9618000000000002</v>
      </c>
    </row>
    <row r="552" spans="1:5" x14ac:dyDescent="0.2">
      <c r="A552" s="9" t="s">
        <v>552</v>
      </c>
      <c r="B552" s="4">
        <v>95</v>
      </c>
      <c r="C552" s="8">
        <v>27.828600000000002</v>
      </c>
      <c r="D552" s="4">
        <v>4</v>
      </c>
      <c r="E552" s="8">
        <v>6.8882000000000003</v>
      </c>
    </row>
    <row r="553" spans="1:5" x14ac:dyDescent="0.2">
      <c r="A553" s="9" t="s">
        <v>553</v>
      </c>
      <c r="B553" s="4">
        <v>100</v>
      </c>
      <c r="C553" s="8">
        <v>45.944299999999998</v>
      </c>
      <c r="D553" s="4">
        <v>1</v>
      </c>
      <c r="E553" s="8">
        <v>2.7267000000000001</v>
      </c>
    </row>
    <row r="554" spans="1:5" x14ac:dyDescent="0.2">
      <c r="A554" s="9" t="s">
        <v>554</v>
      </c>
      <c r="B554" s="4">
        <v>60</v>
      </c>
      <c r="C554" s="8">
        <v>-4.7854999999999999</v>
      </c>
      <c r="D554" s="4">
        <v>3</v>
      </c>
      <c r="E554" s="8">
        <v>1.0021</v>
      </c>
    </row>
    <row r="555" spans="1:5" x14ac:dyDescent="0.2">
      <c r="A555" s="9" t="s">
        <v>555</v>
      </c>
      <c r="B555" s="4">
        <v>115</v>
      </c>
      <c r="C555" s="8">
        <v>18.6706</v>
      </c>
      <c r="D555" s="4">
        <v>10</v>
      </c>
      <c r="E555" s="8">
        <v>0.56169999999999998</v>
      </c>
    </row>
    <row r="556" spans="1:5" x14ac:dyDescent="0.2">
      <c r="A556" s="9" t="s">
        <v>556</v>
      </c>
      <c r="B556" s="4">
        <v>80</v>
      </c>
      <c r="C556" s="8">
        <v>22.4328</v>
      </c>
      <c r="D556" s="4">
        <v>3</v>
      </c>
      <c r="E556" s="8">
        <v>0.1633</v>
      </c>
    </row>
    <row r="557" spans="1:5" x14ac:dyDescent="0.2">
      <c r="A557" s="9" t="s">
        <v>557</v>
      </c>
      <c r="B557" s="4">
        <v>120</v>
      </c>
      <c r="C557" s="8">
        <v>26.424600000000002</v>
      </c>
      <c r="D557" s="4">
        <v>1</v>
      </c>
      <c r="E557" s="8">
        <v>8.7116000000000007</v>
      </c>
    </row>
    <row r="558" spans="1:5" x14ac:dyDescent="0.2">
      <c r="A558" s="9" t="s">
        <v>558</v>
      </c>
      <c r="B558" s="4">
        <v>105</v>
      </c>
      <c r="C558" s="8">
        <v>17.768599999999999</v>
      </c>
      <c r="D558" s="4">
        <v>2</v>
      </c>
      <c r="E558" s="8">
        <v>4.3604000000000003</v>
      </c>
    </row>
    <row r="559" spans="1:5" x14ac:dyDescent="0.2">
      <c r="A559" s="9" t="s">
        <v>559</v>
      </c>
      <c r="B559" s="4">
        <v>75</v>
      </c>
      <c r="C559" s="8">
        <v>35.017899999999997</v>
      </c>
      <c r="D559" s="4">
        <v>6</v>
      </c>
      <c r="E559" s="8">
        <v>0.96360000000000001</v>
      </c>
    </row>
    <row r="560" spans="1:5" x14ac:dyDescent="0.2">
      <c r="A560" s="9" t="s">
        <v>560</v>
      </c>
      <c r="B560" s="4">
        <v>95</v>
      </c>
      <c r="C560" s="8">
        <v>28.029900000000001</v>
      </c>
      <c r="D560" s="4">
        <v>4</v>
      </c>
      <c r="E560" s="8">
        <v>1.5516000000000001</v>
      </c>
    </row>
    <row r="561" spans="1:5" x14ac:dyDescent="0.2">
      <c r="A561" s="9" t="s">
        <v>561</v>
      </c>
      <c r="B561" s="4">
        <v>105</v>
      </c>
      <c r="C561" s="8">
        <v>17.110900000000001</v>
      </c>
      <c r="D561" s="4">
        <v>7</v>
      </c>
      <c r="E561" s="8">
        <v>0.46689999999999998</v>
      </c>
    </row>
    <row r="562" spans="1:5" x14ac:dyDescent="0.2">
      <c r="A562" s="9" t="s">
        <v>562</v>
      </c>
      <c r="B562" s="4">
        <v>90</v>
      </c>
      <c r="C562" s="8">
        <v>38.555999999999997</v>
      </c>
      <c r="D562" s="4">
        <v>6</v>
      </c>
      <c r="E562" s="8">
        <v>0.59450000000000003</v>
      </c>
    </row>
    <row r="563" spans="1:5" x14ac:dyDescent="0.2">
      <c r="A563" s="9" t="s">
        <v>563</v>
      </c>
      <c r="B563" s="4">
        <v>105</v>
      </c>
      <c r="C563" s="8">
        <v>15.2217</v>
      </c>
      <c r="D563" s="4">
        <v>5</v>
      </c>
      <c r="E563" s="8">
        <v>1.7294</v>
      </c>
    </row>
    <row r="564" spans="1:5" x14ac:dyDescent="0.2">
      <c r="A564" s="9" t="s">
        <v>564</v>
      </c>
      <c r="B564" s="4">
        <v>100</v>
      </c>
      <c r="C564" s="8">
        <v>18.520199999999999</v>
      </c>
      <c r="D564" s="4">
        <v>9</v>
      </c>
      <c r="E564" s="8">
        <v>4.4385000000000003</v>
      </c>
    </row>
    <row r="565" spans="1:5" x14ac:dyDescent="0.2">
      <c r="A565" s="9" t="s">
        <v>565</v>
      </c>
      <c r="B565" s="4">
        <v>100</v>
      </c>
      <c r="C565" s="8">
        <v>31.846299999999999</v>
      </c>
      <c r="D565" s="4">
        <v>9</v>
      </c>
      <c r="E565" s="8">
        <v>1.6637</v>
      </c>
    </row>
    <row r="566" spans="1:5" x14ac:dyDescent="0.2">
      <c r="A566" s="9" t="s">
        <v>566</v>
      </c>
      <c r="B566" s="4">
        <v>105</v>
      </c>
      <c r="C566" s="8">
        <v>20.4834</v>
      </c>
      <c r="D566" s="4">
        <v>2</v>
      </c>
      <c r="E566" s="8">
        <v>7.0404</v>
      </c>
    </row>
    <row r="567" spans="1:5" x14ac:dyDescent="0.2">
      <c r="A567" s="9" t="s">
        <v>567</v>
      </c>
      <c r="B567" s="4">
        <v>110</v>
      </c>
      <c r="C567" s="8">
        <v>37.804499999999997</v>
      </c>
      <c r="D567" s="4">
        <v>7</v>
      </c>
      <c r="E567" s="8">
        <v>1.9851000000000001</v>
      </c>
    </row>
    <row r="568" spans="1:5" x14ac:dyDescent="0.2">
      <c r="A568" s="9" t="s">
        <v>568</v>
      </c>
      <c r="B568" s="4">
        <v>95</v>
      </c>
      <c r="C568" s="8">
        <v>29.290900000000001</v>
      </c>
      <c r="D568" s="4">
        <v>2</v>
      </c>
      <c r="E568" s="8">
        <v>0.48220000000000002</v>
      </c>
    </row>
    <row r="569" spans="1:5" x14ac:dyDescent="0.2">
      <c r="A569" s="9" t="s">
        <v>569</v>
      </c>
      <c r="B569" s="4">
        <v>100</v>
      </c>
      <c r="C569" s="8">
        <v>4.5835999999999997</v>
      </c>
      <c r="D569" s="4">
        <v>1</v>
      </c>
      <c r="E569" s="8">
        <v>0.48509999999999998</v>
      </c>
    </row>
    <row r="570" spans="1:5" x14ac:dyDescent="0.2">
      <c r="A570" s="9" t="s">
        <v>570</v>
      </c>
      <c r="B570" s="4">
        <v>90</v>
      </c>
      <c r="C570" s="8">
        <v>18.194500000000001</v>
      </c>
      <c r="D570" s="4">
        <v>1</v>
      </c>
      <c r="E570" s="8">
        <v>2.2058</v>
      </c>
    </row>
    <row r="571" spans="1:5" x14ac:dyDescent="0.2">
      <c r="A571" s="9" t="s">
        <v>571</v>
      </c>
      <c r="B571" s="4">
        <v>95</v>
      </c>
      <c r="C571" s="8">
        <v>19.629200000000001</v>
      </c>
      <c r="D571" s="4">
        <v>4</v>
      </c>
      <c r="E571" s="8">
        <v>0.31030000000000002</v>
      </c>
    </row>
    <row r="572" spans="1:5" x14ac:dyDescent="0.2">
      <c r="A572" s="9" t="s">
        <v>572</v>
      </c>
      <c r="B572" s="4">
        <v>90</v>
      </c>
      <c r="C572" s="8">
        <v>12.3436</v>
      </c>
      <c r="D572" s="4">
        <v>4</v>
      </c>
      <c r="E572" s="8">
        <v>1.6414</v>
      </c>
    </row>
    <row r="573" spans="1:5" x14ac:dyDescent="0.2">
      <c r="A573" s="9" t="s">
        <v>573</v>
      </c>
      <c r="B573" s="4">
        <v>110</v>
      </c>
      <c r="C573" s="8">
        <v>16.0458</v>
      </c>
      <c r="D573" s="4">
        <v>9</v>
      </c>
      <c r="E573" s="8">
        <v>0.55989999999999995</v>
      </c>
    </row>
    <row r="574" spans="1:5" x14ac:dyDescent="0.2">
      <c r="A574" s="9" t="s">
        <v>574</v>
      </c>
      <c r="B574" s="4">
        <v>110</v>
      </c>
      <c r="C574" s="8">
        <v>39.729999999999997</v>
      </c>
      <c r="D574" s="4">
        <v>4</v>
      </c>
      <c r="E574" s="8">
        <v>8.2860999999999994</v>
      </c>
    </row>
    <row r="575" spans="1:5" x14ac:dyDescent="0.2">
      <c r="A575" s="9" t="s">
        <v>575</v>
      </c>
      <c r="B575" s="4">
        <v>50</v>
      </c>
      <c r="C575" s="8">
        <v>19.923300000000001</v>
      </c>
      <c r="D575" s="4">
        <v>3</v>
      </c>
      <c r="E575" s="8">
        <v>1.3337000000000001</v>
      </c>
    </row>
    <row r="576" spans="1:5" x14ac:dyDescent="0.2">
      <c r="A576" s="9" t="s">
        <v>576</v>
      </c>
      <c r="B576" s="4">
        <v>105</v>
      </c>
      <c r="C576" s="8">
        <v>33.663400000000003</v>
      </c>
      <c r="D576" s="4">
        <v>7</v>
      </c>
      <c r="E576" s="8">
        <v>1.7346999999999999</v>
      </c>
    </row>
    <row r="577" spans="1:5" x14ac:dyDescent="0.2">
      <c r="A577" s="9" t="s">
        <v>577</v>
      </c>
      <c r="B577" s="4">
        <v>65</v>
      </c>
      <c r="C577" s="8">
        <v>24.703900000000001</v>
      </c>
      <c r="D577" s="4">
        <v>1</v>
      </c>
      <c r="E577" s="8">
        <v>0.1888</v>
      </c>
    </row>
    <row r="578" spans="1:5" x14ac:dyDescent="0.2">
      <c r="A578" s="9" t="s">
        <v>578</v>
      </c>
      <c r="B578" s="4">
        <v>80</v>
      </c>
      <c r="C578" s="8">
        <v>26.8887</v>
      </c>
      <c r="D578" s="4">
        <v>3</v>
      </c>
      <c r="E578" s="8">
        <v>0.56059999999999999</v>
      </c>
    </row>
    <row r="579" spans="1:5" x14ac:dyDescent="0.2">
      <c r="A579" s="9" t="s">
        <v>579</v>
      </c>
      <c r="B579" s="4">
        <v>100</v>
      </c>
      <c r="C579" s="8">
        <v>32.380400000000002</v>
      </c>
      <c r="D579" s="4">
        <v>7</v>
      </c>
      <c r="E579" s="8">
        <v>0.52410000000000001</v>
      </c>
    </row>
    <row r="580" spans="1:5" x14ac:dyDescent="0.2">
      <c r="A580" s="9" t="s">
        <v>580</v>
      </c>
      <c r="B580" s="4">
        <v>100</v>
      </c>
      <c r="C580" s="8">
        <v>21.046099999999999</v>
      </c>
      <c r="D580" s="4">
        <v>2</v>
      </c>
      <c r="E580" s="8">
        <v>2.7113999999999998</v>
      </c>
    </row>
    <row r="581" spans="1:5" x14ac:dyDescent="0.2">
      <c r="A581" s="9" t="s">
        <v>581</v>
      </c>
      <c r="B581" s="4">
        <v>75</v>
      </c>
      <c r="C581" s="8">
        <v>18.234000000000002</v>
      </c>
      <c r="D581" s="4">
        <v>1</v>
      </c>
      <c r="E581" s="8">
        <v>4.3090000000000002</v>
      </c>
    </row>
    <row r="582" spans="1:5" x14ac:dyDescent="0.2">
      <c r="A582" s="9" t="s">
        <v>582</v>
      </c>
      <c r="B582" s="4">
        <v>80</v>
      </c>
      <c r="C582" s="8">
        <v>17.0044</v>
      </c>
      <c r="D582" s="4">
        <v>1</v>
      </c>
      <c r="E582" s="8">
        <v>1.0941000000000001</v>
      </c>
    </row>
    <row r="583" spans="1:5" x14ac:dyDescent="0.2">
      <c r="A583" s="9" t="s">
        <v>583</v>
      </c>
      <c r="B583" s="4">
        <v>85</v>
      </c>
      <c r="C583" s="8">
        <v>52.761499999999998</v>
      </c>
      <c r="D583" s="4">
        <v>1</v>
      </c>
      <c r="E583" s="8">
        <v>1.7437</v>
      </c>
    </row>
    <row r="584" spans="1:5" x14ac:dyDescent="0.2">
      <c r="A584" s="9" t="s">
        <v>584</v>
      </c>
      <c r="B584" s="4">
        <v>130</v>
      </c>
      <c r="C584" s="8">
        <v>33.804499999999997</v>
      </c>
      <c r="D584" s="4">
        <v>11</v>
      </c>
      <c r="E584" s="8">
        <v>1.1298999999999999</v>
      </c>
    </row>
    <row r="585" spans="1:5" x14ac:dyDescent="0.2">
      <c r="A585" s="9" t="s">
        <v>585</v>
      </c>
      <c r="B585" s="4">
        <v>110</v>
      </c>
      <c r="C585" s="8">
        <v>13.360200000000001</v>
      </c>
      <c r="D585" s="4">
        <v>10</v>
      </c>
      <c r="E585" s="8">
        <v>1.2278</v>
      </c>
    </row>
    <row r="586" spans="1:5" x14ac:dyDescent="0.2">
      <c r="A586" s="9" t="s">
        <v>586</v>
      </c>
      <c r="B586" s="4">
        <v>125</v>
      </c>
      <c r="C586" s="8">
        <v>49.091000000000001</v>
      </c>
      <c r="D586" s="4">
        <v>5</v>
      </c>
      <c r="E586" s="8">
        <v>0.71150000000000002</v>
      </c>
    </row>
    <row r="587" spans="1:5" x14ac:dyDescent="0.2">
      <c r="A587" s="9" t="s">
        <v>587</v>
      </c>
      <c r="B587" s="4">
        <v>110</v>
      </c>
      <c r="C587" s="8">
        <v>19.026800000000001</v>
      </c>
      <c r="D587" s="4">
        <v>4</v>
      </c>
      <c r="E587" s="8">
        <v>0.45739999999999997</v>
      </c>
    </row>
    <row r="588" spans="1:5" x14ac:dyDescent="0.2">
      <c r="A588" s="9" t="s">
        <v>588</v>
      </c>
      <c r="B588" s="4">
        <v>115</v>
      </c>
      <c r="C588" s="8">
        <v>34.536499999999997</v>
      </c>
      <c r="D588" s="4">
        <v>3</v>
      </c>
      <c r="E588" s="8">
        <v>1.7647999999999999</v>
      </c>
    </row>
    <row r="589" spans="1:5" x14ac:dyDescent="0.2">
      <c r="A589" s="9" t="s">
        <v>589</v>
      </c>
      <c r="B589" s="4">
        <v>75</v>
      </c>
      <c r="C589" s="8">
        <v>29.176500000000001</v>
      </c>
      <c r="D589" s="4">
        <v>1</v>
      </c>
      <c r="E589" s="8">
        <v>2.1497000000000002</v>
      </c>
    </row>
    <row r="590" spans="1:5" x14ac:dyDescent="0.2">
      <c r="A590" s="9" t="s">
        <v>590</v>
      </c>
      <c r="B590" s="4">
        <v>95</v>
      </c>
      <c r="C590" s="8">
        <v>30.2377</v>
      </c>
      <c r="D590" s="4">
        <v>7</v>
      </c>
      <c r="E590" s="8">
        <v>2.6644999999999999</v>
      </c>
    </row>
    <row r="591" spans="1:5" x14ac:dyDescent="0.2">
      <c r="A591" s="9" t="s">
        <v>591</v>
      </c>
      <c r="B591" s="4">
        <v>110</v>
      </c>
      <c r="C591" s="8">
        <v>12.543900000000001</v>
      </c>
      <c r="D591" s="4">
        <v>8</v>
      </c>
      <c r="E591" s="8">
        <v>1.8201000000000001</v>
      </c>
    </row>
    <row r="592" spans="1:5" x14ac:dyDescent="0.2">
      <c r="A592" s="9" t="s">
        <v>592</v>
      </c>
      <c r="B592" s="4">
        <v>100</v>
      </c>
      <c r="C592" s="8">
        <v>41.523600000000002</v>
      </c>
      <c r="D592" s="4">
        <v>8</v>
      </c>
      <c r="E592" s="8">
        <v>3.2271999999999998</v>
      </c>
    </row>
    <row r="593" spans="1:5" x14ac:dyDescent="0.2">
      <c r="A593" s="9" t="s">
        <v>593</v>
      </c>
      <c r="B593" s="4">
        <v>80</v>
      </c>
      <c r="C593" s="8">
        <v>32.8551</v>
      </c>
      <c r="D593" s="4">
        <v>4</v>
      </c>
      <c r="E593" s="8">
        <v>0.76270000000000004</v>
      </c>
    </row>
    <row r="594" spans="1:5" x14ac:dyDescent="0.2">
      <c r="A594" s="9" t="s">
        <v>594</v>
      </c>
      <c r="B594" s="4">
        <v>115</v>
      </c>
      <c r="C594" s="8">
        <v>31.8123</v>
      </c>
      <c r="D594" s="4">
        <v>1</v>
      </c>
      <c r="E594" s="8">
        <v>0.87649999999999995</v>
      </c>
    </row>
    <row r="595" spans="1:5" x14ac:dyDescent="0.2">
      <c r="A595" s="9" t="s">
        <v>595</v>
      </c>
      <c r="B595" s="4">
        <v>85</v>
      </c>
      <c r="C595" s="8">
        <v>29.9392</v>
      </c>
      <c r="D595" s="4">
        <v>5</v>
      </c>
      <c r="E595" s="8">
        <v>1.2157</v>
      </c>
    </row>
    <row r="596" spans="1:5" x14ac:dyDescent="0.2">
      <c r="A596" s="9" t="s">
        <v>596</v>
      </c>
      <c r="B596" s="4">
        <v>95</v>
      </c>
      <c r="C596" s="8">
        <v>59.566899999999997</v>
      </c>
      <c r="D596" s="4">
        <v>6</v>
      </c>
      <c r="E596" s="8">
        <v>1.2935000000000001</v>
      </c>
    </row>
    <row r="597" spans="1:5" x14ac:dyDescent="0.2">
      <c r="A597" s="9" t="s">
        <v>597</v>
      </c>
      <c r="B597" s="4">
        <v>80</v>
      </c>
      <c r="C597" s="8">
        <v>19.099499999999999</v>
      </c>
      <c r="D597" s="4">
        <v>1</v>
      </c>
      <c r="E597" s="8">
        <v>1.3613</v>
      </c>
    </row>
    <row r="598" spans="1:5" x14ac:dyDescent="0.2">
      <c r="A598" s="9" t="s">
        <v>598</v>
      </c>
      <c r="B598" s="4">
        <v>90</v>
      </c>
      <c r="C598" s="8">
        <v>41.383699999999997</v>
      </c>
      <c r="D598" s="4">
        <v>3</v>
      </c>
      <c r="E598" s="8">
        <v>0.32950000000000002</v>
      </c>
    </row>
    <row r="599" spans="1:5" x14ac:dyDescent="0.2">
      <c r="A599" s="9" t="s">
        <v>599</v>
      </c>
      <c r="B599" s="4">
        <v>80</v>
      </c>
      <c r="C599" s="8">
        <v>4.2434000000000003</v>
      </c>
      <c r="D599" s="4">
        <v>1</v>
      </c>
      <c r="E599" s="8">
        <v>0.64939999999999998</v>
      </c>
    </row>
    <row r="600" spans="1:5" x14ac:dyDescent="0.2">
      <c r="A600" s="9" t="s">
        <v>600</v>
      </c>
      <c r="B600" s="4">
        <v>80</v>
      </c>
      <c r="C600" s="8">
        <v>58.049500000000002</v>
      </c>
      <c r="D600" s="4">
        <v>4</v>
      </c>
      <c r="E600" s="8">
        <v>1.212</v>
      </c>
    </row>
    <row r="601" spans="1:5" x14ac:dyDescent="0.2">
      <c r="A601" s="9" t="s">
        <v>601</v>
      </c>
      <c r="B601" s="4">
        <v>125</v>
      </c>
      <c r="C601" s="8">
        <v>29.861000000000001</v>
      </c>
      <c r="D601" s="4">
        <v>8</v>
      </c>
      <c r="E601" s="8">
        <v>0.42380000000000001</v>
      </c>
    </row>
    <row r="602" spans="1:5" x14ac:dyDescent="0.2">
      <c r="A602" s="9" t="s">
        <v>602</v>
      </c>
      <c r="B602" s="4">
        <v>130</v>
      </c>
      <c r="C602" s="8">
        <v>27.6553</v>
      </c>
      <c r="D602" s="4">
        <v>6</v>
      </c>
      <c r="E602" s="8">
        <v>0.29849999999999999</v>
      </c>
    </row>
    <row r="603" spans="1:5" x14ac:dyDescent="0.2">
      <c r="A603" s="9" t="s">
        <v>603</v>
      </c>
      <c r="B603" s="4">
        <v>95</v>
      </c>
      <c r="C603" s="8">
        <v>17.0626</v>
      </c>
      <c r="D603" s="4">
        <v>8</v>
      </c>
      <c r="E603" s="8">
        <v>1.1632</v>
      </c>
    </row>
    <row r="604" spans="1:5" x14ac:dyDescent="0.2">
      <c r="A604" s="9" t="s">
        <v>604</v>
      </c>
      <c r="B604" s="4">
        <v>105</v>
      </c>
      <c r="C604" s="8">
        <v>10.5321</v>
      </c>
      <c r="D604" s="4">
        <v>9</v>
      </c>
      <c r="E604" s="8">
        <v>1.9146000000000001</v>
      </c>
    </row>
    <row r="605" spans="1:5" x14ac:dyDescent="0.2">
      <c r="A605" s="9" t="s">
        <v>605</v>
      </c>
      <c r="B605" s="4">
        <v>65</v>
      </c>
      <c r="C605" s="8">
        <v>15.977499999999999</v>
      </c>
      <c r="D605" s="4">
        <v>3</v>
      </c>
      <c r="E605" s="8">
        <v>2.4912999999999998</v>
      </c>
    </row>
    <row r="606" spans="1:5" x14ac:dyDescent="0.2">
      <c r="A606" s="9" t="s">
        <v>606</v>
      </c>
      <c r="B606" s="4">
        <v>130</v>
      </c>
      <c r="C606" s="8">
        <v>27.704599999999999</v>
      </c>
      <c r="D606" s="4">
        <v>5</v>
      </c>
      <c r="E606" s="8">
        <v>0.28460000000000002</v>
      </c>
    </row>
    <row r="607" spans="1:5" x14ac:dyDescent="0.2">
      <c r="A607" s="9" t="s">
        <v>607</v>
      </c>
      <c r="B607" s="4">
        <v>110</v>
      </c>
      <c r="C607" s="8">
        <v>13.9345</v>
      </c>
      <c r="D607" s="4">
        <v>9</v>
      </c>
      <c r="E607" s="8">
        <v>0.9526</v>
      </c>
    </row>
    <row r="608" spans="1:5" x14ac:dyDescent="0.2">
      <c r="A608" s="9" t="s">
        <v>608</v>
      </c>
      <c r="B608" s="4">
        <v>90</v>
      </c>
      <c r="C608" s="8">
        <v>28.236499999999999</v>
      </c>
      <c r="D608" s="4">
        <v>7</v>
      </c>
      <c r="E608" s="8">
        <v>1.0641</v>
      </c>
    </row>
    <row r="609" spans="1:5" x14ac:dyDescent="0.2">
      <c r="A609" s="9" t="s">
        <v>609</v>
      </c>
      <c r="B609" s="4">
        <v>115</v>
      </c>
      <c r="C609" s="8">
        <v>31.889399999999998</v>
      </c>
      <c r="D609" s="4">
        <v>1</v>
      </c>
      <c r="E609" s="8">
        <v>0.4461</v>
      </c>
    </row>
    <row r="610" spans="1:5" x14ac:dyDescent="0.2">
      <c r="A610" s="9" t="s">
        <v>610</v>
      </c>
      <c r="B610" s="4">
        <v>120</v>
      </c>
      <c r="C610" s="8">
        <v>41.320099999999996</v>
      </c>
      <c r="D610" s="4">
        <v>9</v>
      </c>
      <c r="E610" s="8">
        <v>1.8159000000000001</v>
      </c>
    </row>
    <row r="611" spans="1:5" x14ac:dyDescent="0.2">
      <c r="A611" s="9" t="s">
        <v>611</v>
      </c>
      <c r="B611" s="4">
        <v>105</v>
      </c>
      <c r="C611" s="8">
        <v>23.977699999999999</v>
      </c>
      <c r="D611" s="4">
        <v>1</v>
      </c>
      <c r="E611" s="8">
        <v>6.7248000000000001</v>
      </c>
    </row>
    <row r="612" spans="1:5" x14ac:dyDescent="0.2">
      <c r="A612" s="9" t="s">
        <v>612</v>
      </c>
      <c r="B612" s="4">
        <v>110</v>
      </c>
      <c r="C612" s="8">
        <v>9.7710000000000008</v>
      </c>
      <c r="D612" s="4">
        <v>3</v>
      </c>
      <c r="E612" s="8">
        <v>1.4053</v>
      </c>
    </row>
    <row r="613" spans="1:5" x14ac:dyDescent="0.2">
      <c r="A613" s="9" t="s">
        <v>613</v>
      </c>
      <c r="B613" s="4">
        <v>80</v>
      </c>
      <c r="C613" s="8">
        <v>38.003700000000002</v>
      </c>
      <c r="D613" s="4">
        <v>6</v>
      </c>
      <c r="E613" s="8">
        <v>3.3208000000000002</v>
      </c>
    </row>
    <row r="614" spans="1:5" x14ac:dyDescent="0.2">
      <c r="A614" s="9" t="s">
        <v>614</v>
      </c>
      <c r="B614" s="4">
        <v>105</v>
      </c>
      <c r="C614" s="8">
        <v>17.502700000000001</v>
      </c>
      <c r="D614" s="4">
        <v>7</v>
      </c>
      <c r="E614" s="8">
        <v>5.4352999999999998</v>
      </c>
    </row>
    <row r="615" spans="1:5" x14ac:dyDescent="0.2">
      <c r="A615" s="9" t="s">
        <v>615</v>
      </c>
      <c r="B615" s="4">
        <v>110</v>
      </c>
      <c r="C615" s="8">
        <v>25.5732</v>
      </c>
      <c r="D615" s="4">
        <v>2</v>
      </c>
      <c r="E615" s="8">
        <v>0.7651</v>
      </c>
    </row>
    <row r="616" spans="1:5" x14ac:dyDescent="0.2">
      <c r="A616" s="9" t="s">
        <v>616</v>
      </c>
      <c r="B616" s="4">
        <v>125</v>
      </c>
      <c r="C616" s="8">
        <v>27.045300000000001</v>
      </c>
      <c r="D616" s="4">
        <v>6</v>
      </c>
      <c r="E616" s="8">
        <v>9.2813999999999997</v>
      </c>
    </row>
    <row r="617" spans="1:5" x14ac:dyDescent="0.2">
      <c r="A617" s="9" t="s">
        <v>617</v>
      </c>
      <c r="B617" s="4">
        <v>130</v>
      </c>
      <c r="C617" s="8">
        <v>17.810300000000002</v>
      </c>
      <c r="D617" s="4">
        <v>4</v>
      </c>
      <c r="E617" s="8">
        <v>0.50970000000000004</v>
      </c>
    </row>
    <row r="618" spans="1:5" x14ac:dyDescent="0.2">
      <c r="A618" s="9" t="s">
        <v>618</v>
      </c>
      <c r="B618" s="4">
        <v>105</v>
      </c>
      <c r="C618" s="8">
        <v>26.638999999999999</v>
      </c>
      <c r="D618" s="4">
        <v>9</v>
      </c>
      <c r="E618" s="8">
        <v>1.3224</v>
      </c>
    </row>
    <row r="619" spans="1:5" x14ac:dyDescent="0.2">
      <c r="A619" s="9" t="s">
        <v>619</v>
      </c>
      <c r="B619" s="4">
        <v>80</v>
      </c>
      <c r="C619" s="8">
        <v>22.5748</v>
      </c>
      <c r="D619" s="4">
        <v>7</v>
      </c>
      <c r="E619" s="8">
        <v>0.38279999999999997</v>
      </c>
    </row>
    <row r="620" spans="1:5" x14ac:dyDescent="0.2">
      <c r="A620" s="9" t="s">
        <v>620</v>
      </c>
      <c r="B620" s="4">
        <v>105</v>
      </c>
      <c r="C620" s="8">
        <v>28.979900000000001</v>
      </c>
      <c r="D620" s="4">
        <v>9</v>
      </c>
      <c r="E620" s="8">
        <v>0.60729999999999995</v>
      </c>
    </row>
    <row r="621" spans="1:5" x14ac:dyDescent="0.2">
      <c r="A621" s="9" t="s">
        <v>621</v>
      </c>
      <c r="B621" s="4">
        <v>105</v>
      </c>
      <c r="C621" s="8">
        <v>29.995000000000001</v>
      </c>
      <c r="D621" s="4">
        <v>1</v>
      </c>
      <c r="E621" s="8">
        <v>1.1836</v>
      </c>
    </row>
    <row r="622" spans="1:5" x14ac:dyDescent="0.2">
      <c r="A622" s="9" t="s">
        <v>622</v>
      </c>
      <c r="B622" s="4">
        <v>140</v>
      </c>
      <c r="C622" s="8">
        <v>17.253499999999999</v>
      </c>
      <c r="D622" s="4">
        <v>2</v>
      </c>
      <c r="E622" s="8">
        <v>2.1429999999999998</v>
      </c>
    </row>
    <row r="623" spans="1:5" x14ac:dyDescent="0.2">
      <c r="A623" s="9" t="s">
        <v>623</v>
      </c>
      <c r="B623" s="4">
        <v>105</v>
      </c>
      <c r="C623" s="8">
        <v>33.408099999999997</v>
      </c>
      <c r="D623" s="4">
        <v>1</v>
      </c>
      <c r="E623" s="8">
        <v>6.5381</v>
      </c>
    </row>
    <row r="624" spans="1:5" x14ac:dyDescent="0.2">
      <c r="A624" s="9" t="s">
        <v>624</v>
      </c>
      <c r="B624" s="4">
        <v>90</v>
      </c>
      <c r="C624" s="8">
        <v>15.4503</v>
      </c>
      <c r="D624" s="4">
        <v>4</v>
      </c>
      <c r="E624" s="8">
        <v>0.72629999999999995</v>
      </c>
    </row>
    <row r="625" spans="1:5" x14ac:dyDescent="0.2">
      <c r="A625" s="9" t="s">
        <v>625</v>
      </c>
      <c r="B625" s="4">
        <v>100</v>
      </c>
      <c r="C625" s="8">
        <v>28.933900000000001</v>
      </c>
      <c r="D625" s="4">
        <v>6</v>
      </c>
      <c r="E625" s="8">
        <v>5.7256999999999998</v>
      </c>
    </row>
    <row r="626" spans="1:5" x14ac:dyDescent="0.2">
      <c r="A626" s="9" t="s">
        <v>626</v>
      </c>
      <c r="B626" s="4">
        <v>90</v>
      </c>
      <c r="C626" s="8">
        <v>38.241100000000003</v>
      </c>
      <c r="D626" s="4">
        <v>3</v>
      </c>
      <c r="E626" s="8">
        <v>0.70440000000000003</v>
      </c>
    </row>
    <row r="627" spans="1:5" x14ac:dyDescent="0.2">
      <c r="A627" s="9" t="s">
        <v>627</v>
      </c>
      <c r="B627" s="4">
        <v>90</v>
      </c>
      <c r="C627" s="8">
        <v>35.36</v>
      </c>
      <c r="D627" s="4">
        <v>5</v>
      </c>
      <c r="E627" s="8">
        <v>0.68420000000000003</v>
      </c>
    </row>
    <row r="628" spans="1:5" x14ac:dyDescent="0.2">
      <c r="A628" s="9" t="s">
        <v>628</v>
      </c>
      <c r="B628" s="4">
        <v>95</v>
      </c>
      <c r="C628" s="8">
        <v>22.869700000000002</v>
      </c>
      <c r="D628" s="4">
        <v>8</v>
      </c>
      <c r="E628" s="8">
        <v>2.4870000000000001</v>
      </c>
    </row>
    <row r="629" spans="1:5" x14ac:dyDescent="0.2">
      <c r="A629" s="9" t="s">
        <v>629</v>
      </c>
      <c r="B629" s="4">
        <v>95</v>
      </c>
      <c r="C629" s="8">
        <v>27.291599999999999</v>
      </c>
      <c r="D629" s="4">
        <v>8</v>
      </c>
      <c r="E629" s="8">
        <v>5.9229000000000003</v>
      </c>
    </row>
    <row r="630" spans="1:5" x14ac:dyDescent="0.2">
      <c r="A630" s="9" t="s">
        <v>630</v>
      </c>
      <c r="B630" s="4">
        <v>70</v>
      </c>
      <c r="C630" s="8">
        <v>34.021900000000002</v>
      </c>
      <c r="D630" s="4">
        <v>2</v>
      </c>
      <c r="E630" s="8">
        <v>1.6536999999999999</v>
      </c>
    </row>
    <row r="631" spans="1:5" x14ac:dyDescent="0.2">
      <c r="A631" s="9" t="s">
        <v>631</v>
      </c>
      <c r="B631" s="4">
        <v>65</v>
      </c>
      <c r="C631" s="8">
        <v>10.2371</v>
      </c>
      <c r="D631" s="4">
        <v>1</v>
      </c>
      <c r="E631" s="8">
        <v>0.34200000000000003</v>
      </c>
    </row>
    <row r="632" spans="1:5" x14ac:dyDescent="0.2">
      <c r="A632" s="9" t="s">
        <v>632</v>
      </c>
      <c r="B632" s="4">
        <v>90</v>
      </c>
      <c r="C632" s="8">
        <v>19.6952</v>
      </c>
      <c r="D632" s="4">
        <v>5</v>
      </c>
      <c r="E632" s="8">
        <v>1.5114000000000001</v>
      </c>
    </row>
    <row r="633" spans="1:5" x14ac:dyDescent="0.2">
      <c r="A633" s="9" t="s">
        <v>633</v>
      </c>
      <c r="B633" s="4">
        <v>125</v>
      </c>
      <c r="C633" s="8">
        <v>24.137</v>
      </c>
      <c r="D633" s="4">
        <v>8</v>
      </c>
      <c r="E633" s="8">
        <v>6.0313999999999997</v>
      </c>
    </row>
    <row r="634" spans="1:5" x14ac:dyDescent="0.2">
      <c r="A634" s="9" t="s">
        <v>634</v>
      </c>
      <c r="B634" s="4">
        <v>85</v>
      </c>
      <c r="C634" s="8">
        <v>36.526600000000002</v>
      </c>
      <c r="D634" s="4">
        <v>6</v>
      </c>
      <c r="E634" s="8">
        <v>1.7129000000000001</v>
      </c>
    </row>
    <row r="635" spans="1:5" x14ac:dyDescent="0.2">
      <c r="A635" s="9" t="s">
        <v>635</v>
      </c>
      <c r="B635" s="4">
        <v>85</v>
      </c>
      <c r="C635" s="8">
        <v>15.4092</v>
      </c>
      <c r="D635" s="4">
        <v>5</v>
      </c>
      <c r="E635" s="8">
        <v>4.2606000000000002</v>
      </c>
    </row>
    <row r="636" spans="1:5" x14ac:dyDescent="0.2">
      <c r="A636" s="9" t="s">
        <v>636</v>
      </c>
      <c r="B636" s="4">
        <v>105</v>
      </c>
      <c r="C636" s="8">
        <v>15.645099999999999</v>
      </c>
      <c r="D636" s="4">
        <v>4</v>
      </c>
      <c r="E636" s="8">
        <v>1.4071</v>
      </c>
    </row>
    <row r="637" spans="1:5" x14ac:dyDescent="0.2">
      <c r="A637" s="9" t="s">
        <v>637</v>
      </c>
      <c r="B637" s="4">
        <v>105</v>
      </c>
      <c r="C637" s="8">
        <v>21.947299999999998</v>
      </c>
      <c r="D637" s="4">
        <v>4</v>
      </c>
      <c r="E637" s="8">
        <v>0.3362</v>
      </c>
    </row>
    <row r="638" spans="1:5" x14ac:dyDescent="0.2">
      <c r="A638" s="9" t="s">
        <v>638</v>
      </c>
      <c r="B638" s="4">
        <v>120</v>
      </c>
      <c r="C638" s="8">
        <v>23.603300000000001</v>
      </c>
      <c r="D638" s="4">
        <v>9</v>
      </c>
      <c r="E638" s="8">
        <v>2.7957000000000001</v>
      </c>
    </row>
    <row r="639" spans="1:5" x14ac:dyDescent="0.2">
      <c r="A639" s="9" t="s">
        <v>639</v>
      </c>
      <c r="B639" s="4">
        <v>110</v>
      </c>
      <c r="C639" s="8">
        <v>9.4749999999999996</v>
      </c>
      <c r="D639" s="4">
        <v>2</v>
      </c>
      <c r="E639" s="8">
        <v>1.1927000000000001</v>
      </c>
    </row>
    <row r="640" spans="1:5" x14ac:dyDescent="0.2">
      <c r="A640" s="9" t="s">
        <v>640</v>
      </c>
      <c r="B640" s="4">
        <v>95</v>
      </c>
      <c r="C640" s="8">
        <v>-7.0690999999999997</v>
      </c>
      <c r="D640" s="4">
        <v>8</v>
      </c>
      <c r="E640" s="8">
        <v>0.255</v>
      </c>
    </row>
    <row r="641" spans="1:5" x14ac:dyDescent="0.2">
      <c r="A641" s="9" t="s">
        <v>641</v>
      </c>
      <c r="B641" s="4">
        <v>95</v>
      </c>
      <c r="C641" s="8">
        <v>9.7428000000000008</v>
      </c>
      <c r="D641" s="4">
        <v>6</v>
      </c>
      <c r="E641" s="8">
        <v>5.3014000000000001</v>
      </c>
    </row>
    <row r="642" spans="1:5" x14ac:dyDescent="0.2">
      <c r="A642" s="9" t="s">
        <v>642</v>
      </c>
      <c r="B642" s="4">
        <v>115</v>
      </c>
      <c r="C642" s="8">
        <v>24.3049</v>
      </c>
      <c r="D642" s="4">
        <v>5</v>
      </c>
      <c r="E642" s="8">
        <v>1.895</v>
      </c>
    </row>
    <row r="643" spans="1:5" x14ac:dyDescent="0.2">
      <c r="A643" s="9" t="s">
        <v>643</v>
      </c>
      <c r="B643" s="4">
        <v>110</v>
      </c>
      <c r="C643" s="8">
        <v>13.6844</v>
      </c>
      <c r="D643" s="4">
        <v>9</v>
      </c>
      <c r="E643" s="8">
        <v>1.58</v>
      </c>
    </row>
    <row r="644" spans="1:5" x14ac:dyDescent="0.2">
      <c r="A644" s="9" t="s">
        <v>644</v>
      </c>
      <c r="B644" s="4">
        <v>85</v>
      </c>
      <c r="C644" s="8">
        <v>16.0321</v>
      </c>
      <c r="D644" s="4">
        <v>8</v>
      </c>
      <c r="E644" s="8">
        <v>2.2073999999999998</v>
      </c>
    </row>
    <row r="645" spans="1:5" x14ac:dyDescent="0.2">
      <c r="A645" s="9" t="s">
        <v>645</v>
      </c>
      <c r="B645" s="4">
        <v>60</v>
      </c>
      <c r="C645" s="8">
        <v>27.994</v>
      </c>
      <c r="D645" s="4">
        <v>3</v>
      </c>
      <c r="E645" s="8">
        <v>6.4362000000000004</v>
      </c>
    </row>
    <row r="646" spans="1:5" x14ac:dyDescent="0.2">
      <c r="A646" s="9" t="s">
        <v>646</v>
      </c>
      <c r="B646" s="4">
        <v>90</v>
      </c>
      <c r="C646" s="8">
        <v>16.3123</v>
      </c>
      <c r="D646" s="4">
        <v>6</v>
      </c>
      <c r="E646" s="8">
        <v>4.6921999999999997</v>
      </c>
    </row>
    <row r="647" spans="1:5" x14ac:dyDescent="0.2">
      <c r="A647" s="9" t="s">
        <v>647</v>
      </c>
      <c r="B647" s="4">
        <v>85</v>
      </c>
      <c r="C647" s="8">
        <v>27.2378</v>
      </c>
      <c r="D647" s="4">
        <v>3</v>
      </c>
      <c r="E647" s="8">
        <v>1.2554000000000001</v>
      </c>
    </row>
    <row r="648" spans="1:5" x14ac:dyDescent="0.2">
      <c r="A648" s="9" t="s">
        <v>648</v>
      </c>
      <c r="B648" s="4">
        <v>95</v>
      </c>
      <c r="C648" s="8">
        <v>41.015000000000001</v>
      </c>
      <c r="D648" s="4">
        <v>2</v>
      </c>
      <c r="E648" s="8">
        <v>0.70579999999999998</v>
      </c>
    </row>
    <row r="649" spans="1:5" x14ac:dyDescent="0.2">
      <c r="A649" s="9" t="s">
        <v>649</v>
      </c>
      <c r="B649" s="4">
        <v>115</v>
      </c>
      <c r="C649" s="8">
        <v>18.843399999999999</v>
      </c>
      <c r="D649" s="4">
        <v>10</v>
      </c>
      <c r="E649" s="8">
        <v>0.38619999999999999</v>
      </c>
    </row>
    <row r="650" spans="1:5" x14ac:dyDescent="0.2">
      <c r="A650" s="9" t="s">
        <v>650</v>
      </c>
      <c r="B650" s="4">
        <v>130</v>
      </c>
      <c r="C650" s="8">
        <v>33.3123</v>
      </c>
      <c r="D650" s="4">
        <v>9</v>
      </c>
      <c r="E650" s="8">
        <v>2.6128999999999998</v>
      </c>
    </row>
    <row r="651" spans="1:5" x14ac:dyDescent="0.2">
      <c r="A651" s="9" t="s">
        <v>651</v>
      </c>
      <c r="B651" s="4">
        <v>55</v>
      </c>
      <c r="C651" s="8">
        <v>46.625599999999999</v>
      </c>
      <c r="D651" s="4">
        <v>3</v>
      </c>
      <c r="E651" s="8">
        <v>3.7667999999999999</v>
      </c>
    </row>
    <row r="652" spans="1:5" x14ac:dyDescent="0.2">
      <c r="A652" s="9" t="s">
        <v>652</v>
      </c>
      <c r="B652" s="4">
        <v>95</v>
      </c>
      <c r="C652" s="8">
        <v>13.0931</v>
      </c>
      <c r="D652" s="4">
        <v>5</v>
      </c>
      <c r="E652" s="8">
        <v>3.1518000000000002</v>
      </c>
    </row>
    <row r="653" spans="1:5" x14ac:dyDescent="0.2">
      <c r="A653" s="9" t="s">
        <v>653</v>
      </c>
      <c r="B653" s="4">
        <v>85</v>
      </c>
      <c r="C653" s="8">
        <v>38.509799999999998</v>
      </c>
      <c r="D653" s="4">
        <v>1</v>
      </c>
      <c r="E653" s="8">
        <v>0.80879999999999996</v>
      </c>
    </row>
    <row r="654" spans="1:5" x14ac:dyDescent="0.2">
      <c r="A654" s="9" t="s">
        <v>654</v>
      </c>
      <c r="B654" s="4">
        <v>90</v>
      </c>
      <c r="C654" s="8">
        <v>44.728700000000003</v>
      </c>
      <c r="D654" s="4">
        <v>6</v>
      </c>
      <c r="E654" s="8">
        <v>0.58379999999999999</v>
      </c>
    </row>
    <row r="655" spans="1:5" x14ac:dyDescent="0.2">
      <c r="A655" s="9" t="s">
        <v>655</v>
      </c>
      <c r="B655" s="4">
        <v>95</v>
      </c>
      <c r="C655" s="8">
        <v>16.270700000000001</v>
      </c>
      <c r="D655" s="4">
        <v>6</v>
      </c>
      <c r="E655" s="8">
        <v>1.3117000000000001</v>
      </c>
    </row>
    <row r="656" spans="1:5" x14ac:dyDescent="0.2">
      <c r="A656" s="9" t="s">
        <v>656</v>
      </c>
      <c r="B656" s="4">
        <v>110</v>
      </c>
      <c r="C656" s="8">
        <v>36.047499999999999</v>
      </c>
      <c r="D656" s="4">
        <v>9</v>
      </c>
      <c r="E656" s="8">
        <v>2.0891000000000002</v>
      </c>
    </row>
    <row r="657" spans="1:5" x14ac:dyDescent="0.2">
      <c r="A657" s="9" t="s">
        <v>657</v>
      </c>
      <c r="B657" s="4">
        <v>75</v>
      </c>
      <c r="C657" s="8">
        <v>13.7508</v>
      </c>
      <c r="D657" s="4">
        <v>1</v>
      </c>
      <c r="E657" s="8">
        <v>2.8582999999999998</v>
      </c>
    </row>
    <row r="658" spans="1:5" x14ac:dyDescent="0.2">
      <c r="A658" s="9" t="s">
        <v>658</v>
      </c>
      <c r="B658" s="4">
        <v>70</v>
      </c>
      <c r="C658" s="8">
        <v>17.895600000000002</v>
      </c>
      <c r="D658" s="4">
        <v>1</v>
      </c>
      <c r="E658" s="8">
        <v>8.4392999999999994</v>
      </c>
    </row>
    <row r="659" spans="1:5" x14ac:dyDescent="0.2">
      <c r="A659" s="9" t="s">
        <v>659</v>
      </c>
      <c r="B659" s="4">
        <v>110</v>
      </c>
      <c r="C659" s="8">
        <v>22.614899999999999</v>
      </c>
      <c r="D659" s="4">
        <v>5</v>
      </c>
      <c r="E659" s="8">
        <v>3.8573</v>
      </c>
    </row>
    <row r="660" spans="1:5" x14ac:dyDescent="0.2">
      <c r="A660" s="9" t="s">
        <v>660</v>
      </c>
      <c r="B660" s="4">
        <v>125</v>
      </c>
      <c r="C660" s="8">
        <v>43.334000000000003</v>
      </c>
      <c r="D660" s="4">
        <v>10</v>
      </c>
      <c r="E660" s="8">
        <v>0.42199999999999999</v>
      </c>
    </row>
    <row r="661" spans="1:5" x14ac:dyDescent="0.2">
      <c r="A661" s="9" t="s">
        <v>661</v>
      </c>
      <c r="B661" s="4">
        <v>55</v>
      </c>
      <c r="C661" s="8">
        <v>30.353400000000001</v>
      </c>
      <c r="D661" s="4">
        <v>2</v>
      </c>
      <c r="E661" s="8">
        <v>0.42620000000000002</v>
      </c>
    </row>
    <row r="662" spans="1:5" x14ac:dyDescent="0.2">
      <c r="A662" s="9" t="s">
        <v>662</v>
      </c>
      <c r="B662" s="4">
        <v>105</v>
      </c>
      <c r="C662" s="8">
        <v>30.836600000000001</v>
      </c>
      <c r="D662" s="4">
        <v>7</v>
      </c>
      <c r="E662" s="8">
        <v>1.8302</v>
      </c>
    </row>
    <row r="663" spans="1:5" x14ac:dyDescent="0.2">
      <c r="A663" s="9" t="s">
        <v>663</v>
      </c>
      <c r="B663" s="4">
        <v>100</v>
      </c>
      <c r="C663" s="8">
        <v>17.773099999999999</v>
      </c>
      <c r="D663" s="4">
        <v>6</v>
      </c>
      <c r="E663" s="8">
        <v>3.3016999999999999</v>
      </c>
    </row>
    <row r="664" spans="1:5" x14ac:dyDescent="0.2">
      <c r="A664" s="9" t="s">
        <v>664</v>
      </c>
      <c r="B664" s="4">
        <v>130</v>
      </c>
      <c r="C664" s="8">
        <v>8.0145999999999997</v>
      </c>
      <c r="D664" s="4">
        <v>3</v>
      </c>
      <c r="E664" s="8">
        <v>0.35199999999999998</v>
      </c>
    </row>
    <row r="665" spans="1:5" x14ac:dyDescent="0.2">
      <c r="A665" s="9" t="s">
        <v>665</v>
      </c>
      <c r="B665" s="4">
        <v>95</v>
      </c>
      <c r="C665" s="8">
        <v>51.542299999999997</v>
      </c>
      <c r="D665" s="4">
        <v>9</v>
      </c>
      <c r="E665" s="8">
        <v>0.34560000000000002</v>
      </c>
    </row>
    <row r="666" spans="1:5" x14ac:dyDescent="0.2">
      <c r="A666" s="9" t="s">
        <v>666</v>
      </c>
      <c r="B666" s="4">
        <v>75</v>
      </c>
      <c r="C666" s="8">
        <v>36.215400000000002</v>
      </c>
      <c r="D666" s="4">
        <v>4</v>
      </c>
      <c r="E666" s="8">
        <v>0.33710000000000001</v>
      </c>
    </row>
    <row r="667" spans="1:5" x14ac:dyDescent="0.2">
      <c r="A667" s="9" t="s">
        <v>667</v>
      </c>
      <c r="B667" s="4">
        <v>65</v>
      </c>
      <c r="C667" s="8">
        <v>45.6751</v>
      </c>
      <c r="D667" s="4">
        <v>5</v>
      </c>
      <c r="E667" s="8">
        <v>0.24199999999999999</v>
      </c>
    </row>
    <row r="668" spans="1:5" x14ac:dyDescent="0.2">
      <c r="A668" s="9" t="s">
        <v>668</v>
      </c>
      <c r="B668" s="4">
        <v>85</v>
      </c>
      <c r="C668" s="8">
        <v>6.3773999999999997</v>
      </c>
      <c r="D668" s="4">
        <v>7</v>
      </c>
      <c r="E668" s="8">
        <v>1.1688000000000001</v>
      </c>
    </row>
    <row r="669" spans="1:5" x14ac:dyDescent="0.2">
      <c r="A669" s="9" t="s">
        <v>669</v>
      </c>
      <c r="B669" s="4">
        <v>125</v>
      </c>
      <c r="C669" s="8">
        <v>17.3231</v>
      </c>
      <c r="D669" s="4">
        <v>7</v>
      </c>
      <c r="E669" s="8">
        <v>1.4468000000000001</v>
      </c>
    </row>
    <row r="670" spans="1:5" x14ac:dyDescent="0.2">
      <c r="A670" s="9" t="s">
        <v>670</v>
      </c>
      <c r="B670" s="4">
        <v>70</v>
      </c>
      <c r="C670" s="8">
        <v>29.3535</v>
      </c>
      <c r="D670" s="4">
        <v>4</v>
      </c>
      <c r="E670" s="8">
        <v>0.67820000000000003</v>
      </c>
    </row>
    <row r="671" spans="1:5" x14ac:dyDescent="0.2">
      <c r="A671" s="9" t="s">
        <v>671</v>
      </c>
      <c r="B671" s="4">
        <v>110</v>
      </c>
      <c r="C671" s="8">
        <v>14.281499999999999</v>
      </c>
      <c r="D671" s="4">
        <v>10</v>
      </c>
      <c r="E671" s="8">
        <v>0.28239999999999998</v>
      </c>
    </row>
    <row r="672" spans="1:5" x14ac:dyDescent="0.2">
      <c r="A672" s="9" t="s">
        <v>672</v>
      </c>
      <c r="B672" s="4">
        <v>80</v>
      </c>
      <c r="C672" s="8">
        <v>41.206099999999999</v>
      </c>
      <c r="D672" s="4">
        <v>5</v>
      </c>
      <c r="E672" s="8">
        <v>1.9283999999999999</v>
      </c>
    </row>
    <row r="673" spans="1:5" x14ac:dyDescent="0.2">
      <c r="A673" s="9" t="s">
        <v>673</v>
      </c>
      <c r="B673" s="4">
        <v>105</v>
      </c>
      <c r="C673" s="8">
        <v>16.7544</v>
      </c>
      <c r="D673" s="4">
        <v>7</v>
      </c>
      <c r="E673" s="8">
        <v>1.4132</v>
      </c>
    </row>
    <row r="674" spans="1:5" x14ac:dyDescent="0.2">
      <c r="A674" s="9" t="s">
        <v>674</v>
      </c>
      <c r="B674" s="4">
        <v>130</v>
      </c>
      <c r="C674" s="8">
        <v>22.310099999999998</v>
      </c>
      <c r="D674" s="4">
        <v>5</v>
      </c>
      <c r="E674" s="8">
        <v>0.36330000000000001</v>
      </c>
    </row>
    <row r="675" spans="1:5" x14ac:dyDescent="0.2">
      <c r="A675" s="9" t="s">
        <v>675</v>
      </c>
      <c r="B675" s="4">
        <v>85</v>
      </c>
      <c r="C675" s="8">
        <v>32.289200000000001</v>
      </c>
      <c r="D675" s="4">
        <v>5</v>
      </c>
      <c r="E675" s="8">
        <v>0.34489999999999998</v>
      </c>
    </row>
    <row r="676" spans="1:5" x14ac:dyDescent="0.2">
      <c r="A676" s="9" t="s">
        <v>676</v>
      </c>
      <c r="B676" s="4">
        <v>105</v>
      </c>
      <c r="C676" s="8">
        <v>25.962599999999998</v>
      </c>
      <c r="D676" s="4">
        <v>6</v>
      </c>
      <c r="E676" s="8">
        <v>0.2016</v>
      </c>
    </row>
    <row r="677" spans="1:5" x14ac:dyDescent="0.2">
      <c r="A677" s="9" t="s">
        <v>677</v>
      </c>
      <c r="B677" s="4">
        <v>85</v>
      </c>
      <c r="C677" s="8">
        <v>31.01</v>
      </c>
      <c r="D677" s="4">
        <v>6</v>
      </c>
      <c r="E677" s="8">
        <v>3.71</v>
      </c>
    </row>
    <row r="678" spans="1:5" x14ac:dyDescent="0.2">
      <c r="A678" s="9" t="s">
        <v>678</v>
      </c>
      <c r="B678" s="4">
        <v>140</v>
      </c>
      <c r="C678" s="8">
        <v>25.341999999999999</v>
      </c>
      <c r="D678" s="4">
        <v>4</v>
      </c>
      <c r="E678" s="8">
        <v>4.0125999999999999</v>
      </c>
    </row>
    <row r="679" spans="1:5" x14ac:dyDescent="0.2">
      <c r="A679" s="9" t="s">
        <v>679</v>
      </c>
      <c r="B679" s="4">
        <v>75</v>
      </c>
      <c r="C679" s="8">
        <v>2.9199000000000002</v>
      </c>
      <c r="D679" s="4">
        <v>4</v>
      </c>
      <c r="E679" s="8">
        <v>1.2833000000000001</v>
      </c>
    </row>
    <row r="680" spans="1:5" x14ac:dyDescent="0.2">
      <c r="A680" s="9" t="s">
        <v>680</v>
      </c>
      <c r="B680" s="4">
        <v>105</v>
      </c>
      <c r="C680" s="8">
        <v>22.116499999999998</v>
      </c>
      <c r="D680" s="4">
        <v>10</v>
      </c>
      <c r="E680" s="8">
        <v>2.2715000000000001</v>
      </c>
    </row>
    <row r="681" spans="1:5" x14ac:dyDescent="0.2">
      <c r="A681" s="9" t="s">
        <v>681</v>
      </c>
      <c r="B681" s="4">
        <v>95</v>
      </c>
      <c r="C681" s="8">
        <v>31.697500000000002</v>
      </c>
      <c r="D681" s="4">
        <v>8</v>
      </c>
      <c r="E681" s="8">
        <v>1.2958000000000001</v>
      </c>
    </row>
    <row r="682" spans="1:5" x14ac:dyDescent="0.2">
      <c r="A682" s="9" t="s">
        <v>682</v>
      </c>
      <c r="B682" s="4">
        <v>100</v>
      </c>
      <c r="C682" s="8">
        <v>11.686500000000001</v>
      </c>
      <c r="D682" s="4">
        <v>5</v>
      </c>
      <c r="E682" s="8">
        <v>1.3409</v>
      </c>
    </row>
    <row r="683" spans="1:5" x14ac:dyDescent="0.2">
      <c r="A683" s="9" t="s">
        <v>683</v>
      </c>
      <c r="B683" s="4">
        <v>55</v>
      </c>
      <c r="C683" s="8">
        <v>41.072200000000002</v>
      </c>
      <c r="D683" s="4">
        <v>1</v>
      </c>
      <c r="E683" s="8">
        <v>1.2962</v>
      </c>
    </row>
    <row r="684" spans="1:5" x14ac:dyDescent="0.2">
      <c r="A684" s="9" t="s">
        <v>684</v>
      </c>
      <c r="B684" s="4">
        <v>130</v>
      </c>
      <c r="C684" s="8">
        <v>20.274000000000001</v>
      </c>
      <c r="D684" s="4">
        <v>1</v>
      </c>
      <c r="E684" s="8">
        <v>3.5568</v>
      </c>
    </row>
    <row r="685" spans="1:5" x14ac:dyDescent="0.2">
      <c r="A685" s="9" t="s">
        <v>685</v>
      </c>
      <c r="B685" s="4">
        <v>115</v>
      </c>
      <c r="C685" s="8">
        <v>23.6723</v>
      </c>
      <c r="D685" s="4">
        <v>1</v>
      </c>
      <c r="E685" s="8">
        <v>0.86919999999999997</v>
      </c>
    </row>
    <row r="686" spans="1:5" x14ac:dyDescent="0.2">
      <c r="A686" s="9" t="s">
        <v>686</v>
      </c>
      <c r="B686" s="4">
        <v>105</v>
      </c>
      <c r="C686" s="8">
        <v>19.103400000000001</v>
      </c>
      <c r="D686" s="4">
        <v>8</v>
      </c>
      <c r="E686" s="8">
        <v>0.75539999999999996</v>
      </c>
    </row>
    <row r="687" spans="1:5" x14ac:dyDescent="0.2">
      <c r="A687" s="9" t="s">
        <v>687</v>
      </c>
      <c r="B687" s="4">
        <v>90</v>
      </c>
      <c r="C687" s="8">
        <v>18.139700000000001</v>
      </c>
      <c r="D687" s="4">
        <v>5</v>
      </c>
      <c r="E687" s="8">
        <v>1.8439000000000001</v>
      </c>
    </row>
    <row r="688" spans="1:5" x14ac:dyDescent="0.2">
      <c r="A688" s="9" t="s">
        <v>688</v>
      </c>
      <c r="B688" s="4">
        <v>135</v>
      </c>
      <c r="C688" s="8">
        <v>42.116799999999998</v>
      </c>
      <c r="D688" s="4">
        <v>10</v>
      </c>
      <c r="E688" s="8">
        <v>0.81779999999999997</v>
      </c>
    </row>
    <row r="689" spans="1:5" x14ac:dyDescent="0.2">
      <c r="A689" s="9" t="s">
        <v>689</v>
      </c>
      <c r="B689" s="4">
        <v>135</v>
      </c>
      <c r="C689" s="8">
        <v>18.401</v>
      </c>
      <c r="D689" s="4">
        <v>8</v>
      </c>
      <c r="E689" s="8">
        <v>1.4169</v>
      </c>
    </row>
    <row r="690" spans="1:5" x14ac:dyDescent="0.2">
      <c r="A690" s="9" t="s">
        <v>690</v>
      </c>
      <c r="B690" s="4">
        <v>100</v>
      </c>
      <c r="C690" s="8">
        <v>20.7392</v>
      </c>
      <c r="D690" s="4">
        <v>3</v>
      </c>
      <c r="E690" s="8">
        <v>2.9958</v>
      </c>
    </row>
    <row r="691" spans="1:5" x14ac:dyDescent="0.2">
      <c r="A691" s="9" t="s">
        <v>691</v>
      </c>
      <c r="B691" s="4">
        <v>100</v>
      </c>
      <c r="C691" s="8">
        <v>20.575299999999999</v>
      </c>
      <c r="D691" s="4">
        <v>9</v>
      </c>
      <c r="E691" s="8">
        <v>1.3255999999999999</v>
      </c>
    </row>
    <row r="692" spans="1:5" x14ac:dyDescent="0.2">
      <c r="A692" s="9" t="s">
        <v>692</v>
      </c>
      <c r="B692" s="4">
        <v>125</v>
      </c>
      <c r="C692" s="8">
        <v>21.777799999999999</v>
      </c>
      <c r="D692" s="4">
        <v>5</v>
      </c>
      <c r="E692" s="8">
        <v>1.7988</v>
      </c>
    </row>
    <row r="693" spans="1:5" x14ac:dyDescent="0.2">
      <c r="A693" s="9" t="s">
        <v>693</v>
      </c>
      <c r="B693" s="4">
        <v>95</v>
      </c>
      <c r="C693" s="8">
        <v>9.6897000000000002</v>
      </c>
      <c r="D693" s="4">
        <v>6</v>
      </c>
      <c r="E693" s="8">
        <v>3.9054000000000002</v>
      </c>
    </row>
    <row r="694" spans="1:5" x14ac:dyDescent="0.2">
      <c r="A694" s="9" t="s">
        <v>694</v>
      </c>
      <c r="B694" s="4">
        <v>90</v>
      </c>
      <c r="C694" s="8">
        <v>8.7211999999999996</v>
      </c>
      <c r="D694" s="4">
        <v>8</v>
      </c>
      <c r="E694" s="8">
        <v>3.9986000000000002</v>
      </c>
    </row>
    <row r="695" spans="1:5" x14ac:dyDescent="0.2">
      <c r="A695" s="9" t="s">
        <v>695</v>
      </c>
      <c r="B695" s="4">
        <v>75</v>
      </c>
      <c r="C695" s="8">
        <v>4.4870000000000001</v>
      </c>
      <c r="D695" s="4">
        <v>2</v>
      </c>
      <c r="E695" s="8">
        <v>0.1376</v>
      </c>
    </row>
    <row r="696" spans="1:5" x14ac:dyDescent="0.2">
      <c r="A696" s="9" t="s">
        <v>696</v>
      </c>
      <c r="B696" s="4">
        <v>110</v>
      </c>
      <c r="C696" s="8">
        <v>21.2729</v>
      </c>
      <c r="D696" s="4">
        <v>1</v>
      </c>
      <c r="E696" s="8">
        <v>1.2111000000000001</v>
      </c>
    </row>
    <row r="697" spans="1:5" x14ac:dyDescent="0.2">
      <c r="A697" s="9" t="s">
        <v>697</v>
      </c>
      <c r="B697" s="4">
        <v>100</v>
      </c>
      <c r="C697" s="8">
        <v>27.6187</v>
      </c>
      <c r="D697" s="4">
        <v>1</v>
      </c>
      <c r="E697" s="8">
        <v>1.3904000000000001</v>
      </c>
    </row>
    <row r="698" spans="1:5" x14ac:dyDescent="0.2">
      <c r="A698" s="9" t="s">
        <v>698</v>
      </c>
      <c r="B698" s="4">
        <v>120</v>
      </c>
      <c r="C698" s="8">
        <v>12.4392</v>
      </c>
      <c r="D698" s="4">
        <v>1</v>
      </c>
      <c r="E698" s="8">
        <v>0.57469999999999999</v>
      </c>
    </row>
    <row r="699" spans="1:5" x14ac:dyDescent="0.2">
      <c r="A699" s="9" t="s">
        <v>699</v>
      </c>
      <c r="B699" s="4">
        <v>115</v>
      </c>
      <c r="C699" s="8">
        <v>16.588999999999999</v>
      </c>
      <c r="D699" s="4">
        <v>6</v>
      </c>
      <c r="E699" s="8">
        <v>0.72089999999999999</v>
      </c>
    </row>
    <row r="700" spans="1:5" x14ac:dyDescent="0.2">
      <c r="A700" s="9" t="s">
        <v>700</v>
      </c>
      <c r="B700" s="4">
        <v>115</v>
      </c>
      <c r="C700" s="8">
        <v>24.368400000000001</v>
      </c>
      <c r="D700" s="4">
        <v>10</v>
      </c>
      <c r="E700" s="8">
        <v>0.36280000000000001</v>
      </c>
    </row>
    <row r="701" spans="1:5" x14ac:dyDescent="0.2">
      <c r="A701" s="9" t="s">
        <v>701</v>
      </c>
      <c r="B701" s="4">
        <v>80</v>
      </c>
      <c r="C701" s="8">
        <v>9.6769999999999996</v>
      </c>
      <c r="D701" s="4">
        <v>4</v>
      </c>
      <c r="E701" s="8">
        <v>0.27150000000000002</v>
      </c>
    </row>
    <row r="702" spans="1:5" ht="16" thickBot="1" x14ac:dyDescent="0.25">
      <c r="A702" s="10" t="s">
        <v>702</v>
      </c>
      <c r="B702" s="11">
        <v>115</v>
      </c>
      <c r="C702" s="12">
        <v>19.574100000000001</v>
      </c>
      <c r="D702" s="11">
        <v>4</v>
      </c>
      <c r="E702" s="12">
        <v>0.93220000000000003</v>
      </c>
    </row>
    <row r="703" spans="1:5" ht="16" thickTop="1" x14ac:dyDescent="0.2">
      <c r="C703" s="6" t="s">
        <v>1</v>
      </c>
      <c r="D703">
        <f>AVERAGE(D2:D702)</f>
        <v>4.7532097004279601</v>
      </c>
    </row>
  </sheetData>
  <phoneticPr fontId="5" type="noConversion"/>
  <pageMargins left="0.7" right="0.7" top="0.75" bottom="0.7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520AB-4C06-C743-9170-AD993352B518}">
  <dimension ref="A1:AA1003"/>
  <sheetViews>
    <sheetView tabSelected="1" topLeftCell="F1" zoomScale="135" zoomScaleNormal="100" workbookViewId="0">
      <selection activeCell="G36" sqref="G36"/>
    </sheetView>
  </sheetViews>
  <sheetFormatPr baseColWidth="10" defaultRowHeight="15" x14ac:dyDescent="0.2"/>
  <cols>
    <col min="1" max="1" width="15.6640625" customWidth="1"/>
    <col min="6" max="6" width="11.5" customWidth="1"/>
    <col min="9" max="9" width="17.5" bestFit="1" customWidth="1"/>
    <col min="10" max="10" width="15" bestFit="1" customWidth="1"/>
    <col min="11" max="11" width="16.33203125" bestFit="1" customWidth="1"/>
    <col min="12" max="12" width="18.6640625" customWidth="1"/>
    <col min="14" max="14" width="16.83203125" bestFit="1" customWidth="1"/>
    <col min="16" max="16" width="13.83203125" bestFit="1" customWidth="1"/>
    <col min="19" max="19" width="16.5" bestFit="1" customWidth="1"/>
  </cols>
  <sheetData>
    <row r="1" spans="1:27" ht="32" x14ac:dyDescent="0.2">
      <c r="A1" s="15" t="s">
        <v>707</v>
      </c>
      <c r="B1" s="15" t="s">
        <v>704</v>
      </c>
      <c r="C1" s="15" t="s">
        <v>705</v>
      </c>
      <c r="D1" s="16" t="s">
        <v>708</v>
      </c>
      <c r="F1" s="18"/>
    </row>
    <row r="2" spans="1:27" x14ac:dyDescent="0.2">
      <c r="A2" s="14">
        <v>1</v>
      </c>
      <c r="B2" s="4">
        <v>1</v>
      </c>
      <c r="C2" s="8">
        <v>0.53739999999999999</v>
      </c>
      <c r="D2" s="17">
        <f>B2*C2</f>
        <v>0.53739999999999999</v>
      </c>
      <c r="F2" s="14"/>
      <c r="G2" s="16" t="s">
        <v>708</v>
      </c>
      <c r="I2" s="38" t="s">
        <v>714</v>
      </c>
      <c r="J2" s="39"/>
      <c r="K2" s="39"/>
      <c r="L2" s="39"/>
      <c r="M2" s="39"/>
      <c r="N2" s="39"/>
      <c r="O2" s="39"/>
      <c r="P2" s="44"/>
      <c r="Q2" s="44"/>
    </row>
    <row r="3" spans="1:27" s="26" customFormat="1" x14ac:dyDescent="0.2">
      <c r="A3" s="14">
        <v>2</v>
      </c>
      <c r="B3" s="4">
        <v>4</v>
      </c>
      <c r="C3" s="8">
        <v>1.1978</v>
      </c>
      <c r="D3" s="17">
        <f t="shared" ref="D3:D66" si="0">B3*C3</f>
        <v>4.7911999999999999</v>
      </c>
      <c r="E3"/>
      <c r="F3" s="19" t="s">
        <v>709</v>
      </c>
      <c r="G3" s="17">
        <f>+MAX(D2:D702)</f>
        <v>111.083</v>
      </c>
      <c r="H3"/>
      <c r="I3" s="19"/>
      <c r="J3" s="22" t="s">
        <v>718</v>
      </c>
      <c r="K3" s="22" t="s">
        <v>719</v>
      </c>
      <c r="L3" s="22" t="s">
        <v>720</v>
      </c>
      <c r="M3" s="22" t="s">
        <v>721</v>
      </c>
      <c r="N3" s="22" t="s">
        <v>723</v>
      </c>
      <c r="O3" s="22" t="s">
        <v>725</v>
      </c>
      <c r="P3" s="22" t="s">
        <v>740</v>
      </c>
      <c r="Q3" s="45" t="s">
        <v>741</v>
      </c>
      <c r="R3" s="22" t="s">
        <v>742</v>
      </c>
      <c r="S3" s="22" t="s">
        <v>743</v>
      </c>
      <c r="T3" s="22" t="s">
        <v>744</v>
      </c>
      <c r="U3" s="22" t="s">
        <v>745</v>
      </c>
      <c r="V3" s="22" t="s">
        <v>746</v>
      </c>
      <c r="Y3" s="22" t="s">
        <v>749</v>
      </c>
      <c r="Z3" s="22" t="s">
        <v>750</v>
      </c>
      <c r="AA3" s="22" t="s">
        <v>751</v>
      </c>
    </row>
    <row r="4" spans="1:27" s="26" customFormat="1" ht="20" customHeight="1" x14ac:dyDescent="0.2">
      <c r="A4" s="14">
        <v>3</v>
      </c>
      <c r="B4" s="4">
        <v>5</v>
      </c>
      <c r="C4" s="8">
        <v>0.4269</v>
      </c>
      <c r="D4" s="17">
        <f t="shared" si="0"/>
        <v>2.1345000000000001</v>
      </c>
      <c r="E4"/>
      <c r="F4" s="19" t="s">
        <v>710</v>
      </c>
      <c r="G4" s="17">
        <f>+MIN(D2:D702)</f>
        <v>0.14230000000000001</v>
      </c>
      <c r="H4"/>
      <c r="I4" s="17">
        <v>1</v>
      </c>
      <c r="J4" s="17">
        <f>+G4</f>
        <v>0.14230000000000001</v>
      </c>
      <c r="K4" s="17">
        <f>+J4+$G$7</f>
        <v>11.236369999999999</v>
      </c>
      <c r="L4" s="21">
        <f>+COUNTIFS($D$2:$D$702,"&gt;="&amp;J4,$D$2:$D$702,"&lt;"&amp;K4)</f>
        <v>533</v>
      </c>
      <c r="M4" s="23">
        <f>L4/$L$14</f>
        <v>0.76034236804564903</v>
      </c>
      <c r="N4" s="25">
        <f>+(J4+K4)/2</f>
        <v>5.6893349999999998</v>
      </c>
      <c r="O4" s="25">
        <f>+(N4-$J$18)^2</f>
        <v>28.953668770438874</v>
      </c>
      <c r="P4" s="17">
        <v>0</v>
      </c>
      <c r="Q4" s="46">
        <f>+J4</f>
        <v>0.14230000000000001</v>
      </c>
      <c r="R4" s="17">
        <f ca="1">+RAND()</f>
        <v>0.63661237966738038</v>
      </c>
      <c r="S4" s="17">
        <f ca="1">+VLOOKUP(R4,$P$4:$Q$13,2)</f>
        <v>0.14230000000000001</v>
      </c>
      <c r="T4" s="17">
        <f ca="1">+RAND()</f>
        <v>0.94389731278707489</v>
      </c>
      <c r="U4" s="17">
        <f ca="1">+S4+$G$7*T4</f>
        <v>10.613962860871704</v>
      </c>
      <c r="V4" s="17">
        <v>1</v>
      </c>
      <c r="X4" s="47" t="s">
        <v>747</v>
      </c>
      <c r="Y4" s="17">
        <f ca="1">+_xlfn.SKEW.P(U4:U1003)</f>
        <v>3.160730248693103</v>
      </c>
      <c r="Z4" s="17">
        <f>+J23</f>
        <v>3.3483604527095396</v>
      </c>
      <c r="AA4" s="48">
        <f ca="1">+ABS(Z4-Y4)/Z4</f>
        <v>5.6036441317004457E-2</v>
      </c>
    </row>
    <row r="5" spans="1:27" s="26" customFormat="1" x14ac:dyDescent="0.2">
      <c r="A5" s="14">
        <v>4</v>
      </c>
      <c r="B5" s="4">
        <v>6</v>
      </c>
      <c r="C5" s="8">
        <v>1.0813999999999999</v>
      </c>
      <c r="D5" s="17">
        <f t="shared" si="0"/>
        <v>6.4883999999999995</v>
      </c>
      <c r="E5"/>
      <c r="F5" s="19" t="s">
        <v>711</v>
      </c>
      <c r="G5" s="20">
        <f>G3-G4</f>
        <v>110.94069999999999</v>
      </c>
      <c r="H5"/>
      <c r="I5" s="17">
        <v>2</v>
      </c>
      <c r="J5" s="17">
        <f>+K4</f>
        <v>11.236369999999999</v>
      </c>
      <c r="K5" s="17">
        <f>+J5+$G$7</f>
        <v>22.330439999999996</v>
      </c>
      <c r="L5" s="21">
        <f t="shared" ref="L5:L12" si="1">+COUNTIFS($D$2:$D$702,"&gt;="&amp;J5,$D$2:$D$702,"&lt;"&amp;K5)</f>
        <v>93</v>
      </c>
      <c r="M5" s="23">
        <f t="shared" ref="M5:M13" si="2">L5/$L$14</f>
        <v>0.13266761768901569</v>
      </c>
      <c r="N5" s="25">
        <f t="shared" ref="N5:N13" si="3">+(J5+K5)/2</f>
        <v>16.783404999999998</v>
      </c>
      <c r="O5" s="25">
        <f t="shared" ref="O5:O13" si="4">+(N5-$J$18)^2</f>
        <v>32.64075318194088</v>
      </c>
      <c r="P5" s="31">
        <f>+P4+M4</f>
        <v>0.76034236804564903</v>
      </c>
      <c r="Q5" s="46">
        <f>+J5</f>
        <v>11.236369999999999</v>
      </c>
      <c r="R5" s="17">
        <f t="shared" ref="R5:R68" ca="1" si="5">+RAND()</f>
        <v>0.78373926589940157</v>
      </c>
      <c r="S5" s="17">
        <f t="shared" ref="S5:S68" ca="1" si="6">+VLOOKUP(R5,$P$4:$Q$13,2)</f>
        <v>11.236369999999999</v>
      </c>
      <c r="T5" s="17">
        <f t="shared" ref="T5:T68" ca="1" si="7">+RAND()</f>
        <v>0.95940064134631808</v>
      </c>
      <c r="U5" s="17">
        <f t="shared" ref="U5:U68" ca="1" si="8">+S5+$G$7*T5</f>
        <v>21.880027873140946</v>
      </c>
      <c r="V5" s="17">
        <v>2</v>
      </c>
      <c r="X5" s="47" t="s">
        <v>748</v>
      </c>
      <c r="Y5" s="17">
        <f ca="1">+KURT(U4:U1003
)</f>
        <v>13.044295939788592</v>
      </c>
      <c r="Z5" s="17">
        <f>+J24</f>
        <v>14.277896946824306</v>
      </c>
      <c r="AA5" s="48">
        <f ca="1">+ABS(Z5-Y5)/Z5</f>
        <v>8.63993494020905E-2</v>
      </c>
    </row>
    <row r="6" spans="1:27" s="26" customFormat="1" x14ac:dyDescent="0.2">
      <c r="A6" s="14">
        <v>5</v>
      </c>
      <c r="B6" s="4">
        <v>7</v>
      </c>
      <c r="C6" s="8">
        <v>1.2104999999999999</v>
      </c>
      <c r="D6" s="17">
        <f t="shared" si="0"/>
        <v>8.4734999999999996</v>
      </c>
      <c r="E6"/>
      <c r="F6" s="19" t="s">
        <v>712</v>
      </c>
      <c r="G6" s="17">
        <v>10</v>
      </c>
      <c r="H6"/>
      <c r="I6" s="17">
        <v>3</v>
      </c>
      <c r="J6" s="17">
        <f>+K5</f>
        <v>22.330439999999996</v>
      </c>
      <c r="K6" s="17">
        <f>+J6+$G$7</f>
        <v>33.424509999999998</v>
      </c>
      <c r="L6" s="21">
        <f t="shared" si="1"/>
        <v>37</v>
      </c>
      <c r="M6" s="23">
        <f t="shared" si="2"/>
        <v>5.2781740370898715E-2</v>
      </c>
      <c r="N6" s="25">
        <f t="shared" si="3"/>
        <v>27.877474999999997</v>
      </c>
      <c r="O6" s="25">
        <f t="shared" si="4"/>
        <v>282.48461592324281</v>
      </c>
      <c r="P6" s="31">
        <f t="shared" ref="P6:P14" si="9">+P5+M5</f>
        <v>0.89300998573466472</v>
      </c>
      <c r="Q6" s="46">
        <f t="shared" ref="Q6:Q13" si="10">+J6</f>
        <v>22.330439999999996</v>
      </c>
      <c r="R6" s="17">
        <f t="shared" ca="1" si="5"/>
        <v>0.34312791791242514</v>
      </c>
      <c r="S6" s="17">
        <f t="shared" ca="1" si="6"/>
        <v>0.14230000000000001</v>
      </c>
      <c r="T6" s="17">
        <f t="shared" ca="1" si="7"/>
        <v>0.50030418450597991</v>
      </c>
      <c r="U6" s="17">
        <f t="shared" ca="1" si="8"/>
        <v>5.6927096442022558</v>
      </c>
      <c r="V6" s="17">
        <v>3</v>
      </c>
    </row>
    <row r="7" spans="1:27" s="26" customFormat="1" x14ac:dyDescent="0.2">
      <c r="A7" s="14">
        <v>6</v>
      </c>
      <c r="B7" s="4">
        <v>3</v>
      </c>
      <c r="C7" s="8">
        <v>0.23630000000000001</v>
      </c>
      <c r="D7" s="17">
        <f t="shared" si="0"/>
        <v>0.70890000000000009</v>
      </c>
      <c r="E7"/>
      <c r="F7" s="19" t="s">
        <v>713</v>
      </c>
      <c r="G7" s="17">
        <f>G5/G6</f>
        <v>11.094069999999999</v>
      </c>
      <c r="H7"/>
      <c r="I7" s="17">
        <v>4</v>
      </c>
      <c r="J7" s="17">
        <f t="shared" ref="J7:J13" si="11">+K6</f>
        <v>33.424509999999998</v>
      </c>
      <c r="K7" s="17">
        <f t="shared" ref="K7:K12" si="12">+J7+$G$7</f>
        <v>44.51858</v>
      </c>
      <c r="L7" s="21">
        <f t="shared" si="1"/>
        <v>14</v>
      </c>
      <c r="M7" s="23">
        <f t="shared" si="2"/>
        <v>1.9971469329529243E-2</v>
      </c>
      <c r="N7" s="25">
        <f t="shared" si="3"/>
        <v>38.971544999999999</v>
      </c>
      <c r="O7" s="25">
        <f t="shared" si="4"/>
        <v>778.48525699434492</v>
      </c>
      <c r="P7" s="31">
        <f t="shared" si="9"/>
        <v>0.94579172610556339</v>
      </c>
      <c r="Q7" s="46">
        <f t="shared" si="10"/>
        <v>33.424509999999998</v>
      </c>
      <c r="R7" s="17">
        <f t="shared" ca="1" si="5"/>
        <v>0.32180862582285719</v>
      </c>
      <c r="S7" s="17">
        <f t="shared" ca="1" si="6"/>
        <v>0.14230000000000001</v>
      </c>
      <c r="T7" s="17">
        <f t="shared" ca="1" si="7"/>
        <v>0.53823942439070016</v>
      </c>
      <c r="U7" s="17">
        <f t="shared" ca="1" si="8"/>
        <v>6.1135658509501338</v>
      </c>
      <c r="V7" s="17">
        <v>4</v>
      </c>
    </row>
    <row r="8" spans="1:27" s="26" customFormat="1" x14ac:dyDescent="0.2">
      <c r="A8" s="14">
        <v>7</v>
      </c>
      <c r="B8" s="4">
        <v>1</v>
      </c>
      <c r="C8" s="8">
        <v>0.2737</v>
      </c>
      <c r="D8" s="17">
        <f t="shared" si="0"/>
        <v>0.2737</v>
      </c>
      <c r="E8"/>
      <c r="F8"/>
      <c r="G8"/>
      <c r="H8"/>
      <c r="I8" s="17">
        <v>5</v>
      </c>
      <c r="J8" s="17">
        <f t="shared" si="11"/>
        <v>44.51858</v>
      </c>
      <c r="K8" s="17">
        <f t="shared" si="12"/>
        <v>55.612650000000002</v>
      </c>
      <c r="L8" s="21">
        <f t="shared" si="1"/>
        <v>9</v>
      </c>
      <c r="M8" s="23">
        <f t="shared" si="2"/>
        <v>1.2838801711840228E-2</v>
      </c>
      <c r="N8" s="25">
        <f t="shared" si="3"/>
        <v>50.065615000000001</v>
      </c>
      <c r="O8" s="25">
        <f t="shared" si="4"/>
        <v>1520.6426763952468</v>
      </c>
      <c r="P8" s="31">
        <f t="shared" si="9"/>
        <v>0.96576319543509259</v>
      </c>
      <c r="Q8" s="46">
        <f t="shared" si="10"/>
        <v>44.51858</v>
      </c>
      <c r="R8" s="17">
        <f t="shared" ca="1" si="5"/>
        <v>0.45180669630852022</v>
      </c>
      <c r="S8" s="17">
        <f t="shared" ca="1" si="6"/>
        <v>0.14230000000000001</v>
      </c>
      <c r="T8" s="17">
        <f t="shared" ca="1" si="7"/>
        <v>0.47830183510818824</v>
      </c>
      <c r="U8" s="17">
        <f t="shared" ca="1" si="8"/>
        <v>5.4486140398186969</v>
      </c>
      <c r="V8" s="17">
        <v>5</v>
      </c>
    </row>
    <row r="9" spans="1:27" s="26" customFormat="1" x14ac:dyDescent="0.2">
      <c r="A9" s="14">
        <v>8</v>
      </c>
      <c r="B9" s="4">
        <v>8</v>
      </c>
      <c r="C9" s="8">
        <v>12.4245</v>
      </c>
      <c r="D9" s="17">
        <f t="shared" si="0"/>
        <v>99.396000000000001</v>
      </c>
      <c r="E9"/>
      <c r="F9" s="13"/>
      <c r="G9"/>
      <c r="H9"/>
      <c r="I9" s="17">
        <v>6</v>
      </c>
      <c r="J9" s="17">
        <f t="shared" si="11"/>
        <v>55.612650000000002</v>
      </c>
      <c r="K9" s="17">
        <f t="shared" si="12"/>
        <v>66.706720000000004</v>
      </c>
      <c r="L9" s="21">
        <f t="shared" si="1"/>
        <v>5</v>
      </c>
      <c r="M9" s="23">
        <f t="shared" si="2"/>
        <v>7.1326676176890159E-3</v>
      </c>
      <c r="N9" s="25">
        <f t="shared" si="3"/>
        <v>61.159685000000003</v>
      </c>
      <c r="O9" s="25">
        <f t="shared" si="4"/>
        <v>2508.9568741259491</v>
      </c>
      <c r="P9" s="31">
        <f t="shared" si="9"/>
        <v>0.97860199714693286</v>
      </c>
      <c r="Q9" s="46">
        <f t="shared" si="10"/>
        <v>55.612650000000002</v>
      </c>
      <c r="R9" s="17">
        <f t="shared" ca="1" si="5"/>
        <v>0.32967734119503367</v>
      </c>
      <c r="S9" s="17">
        <f t="shared" ca="1" si="6"/>
        <v>0.14230000000000001</v>
      </c>
      <c r="T9" s="17">
        <f t="shared" ca="1" si="7"/>
        <v>0.17142973469847589</v>
      </c>
      <c r="U9" s="17">
        <f t="shared" ca="1" si="8"/>
        <v>2.0441534768263203</v>
      </c>
      <c r="V9" s="17">
        <v>6</v>
      </c>
    </row>
    <row r="10" spans="1:27" s="26" customFormat="1" x14ac:dyDescent="0.2">
      <c r="A10" s="14">
        <v>9</v>
      </c>
      <c r="B10" s="4">
        <v>1</v>
      </c>
      <c r="C10" s="8">
        <v>2.3868999999999998</v>
      </c>
      <c r="D10" s="17">
        <f t="shared" si="0"/>
        <v>2.3868999999999998</v>
      </c>
      <c r="E10"/>
      <c r="H10"/>
      <c r="I10" s="17">
        <v>7</v>
      </c>
      <c r="J10" s="17">
        <f t="shared" si="11"/>
        <v>66.706720000000004</v>
      </c>
      <c r="K10" s="17">
        <f t="shared" si="12"/>
        <v>77.800790000000006</v>
      </c>
      <c r="L10" s="21">
        <f t="shared" si="1"/>
        <v>3</v>
      </c>
      <c r="M10" s="23">
        <f t="shared" si="2"/>
        <v>4.2796005706134095E-3</v>
      </c>
      <c r="N10" s="25">
        <f t="shared" si="3"/>
        <v>72.253755000000012</v>
      </c>
      <c r="O10" s="25">
        <f t="shared" si="4"/>
        <v>3743.4278501864528</v>
      </c>
      <c r="P10" s="31">
        <f t="shared" si="9"/>
        <v>0.9857346647646219</v>
      </c>
      <c r="Q10" s="46">
        <f t="shared" si="10"/>
        <v>66.706720000000004</v>
      </c>
      <c r="R10" s="17">
        <f t="shared" ca="1" si="5"/>
        <v>0.20794154986965874</v>
      </c>
      <c r="S10" s="17">
        <f t="shared" ca="1" si="6"/>
        <v>0.14230000000000001</v>
      </c>
      <c r="T10" s="17">
        <f t="shared" ca="1" si="7"/>
        <v>1.4579316583930635E-2</v>
      </c>
      <c r="U10" s="17">
        <f t="shared" ca="1" si="8"/>
        <v>0.30404395873428736</v>
      </c>
      <c r="V10" s="17">
        <v>7</v>
      </c>
    </row>
    <row r="11" spans="1:27" s="26" customFormat="1" x14ac:dyDescent="0.2">
      <c r="A11" s="14">
        <v>10</v>
      </c>
      <c r="B11" s="4">
        <v>7</v>
      </c>
      <c r="C11" s="8">
        <v>0.30980000000000002</v>
      </c>
      <c r="D11" s="17">
        <f t="shared" si="0"/>
        <v>2.1686000000000001</v>
      </c>
      <c r="E11"/>
      <c r="H11"/>
      <c r="I11" s="17">
        <v>8</v>
      </c>
      <c r="J11" s="17">
        <f t="shared" si="11"/>
        <v>77.800790000000006</v>
      </c>
      <c r="K11" s="17">
        <f t="shared" si="12"/>
        <v>88.894860000000008</v>
      </c>
      <c r="L11" s="21">
        <f t="shared" si="1"/>
        <v>5</v>
      </c>
      <c r="M11" s="23">
        <f t="shared" si="2"/>
        <v>7.1326676176890159E-3</v>
      </c>
      <c r="N11" s="25">
        <f t="shared" si="3"/>
        <v>83.347825</v>
      </c>
      <c r="O11" s="25">
        <f t="shared" si="4"/>
        <v>5224.0556045767535</v>
      </c>
      <c r="P11" s="31">
        <f t="shared" si="9"/>
        <v>0.99001426533523529</v>
      </c>
      <c r="Q11" s="46">
        <f t="shared" si="10"/>
        <v>77.800790000000006</v>
      </c>
      <c r="R11" s="17">
        <f t="shared" ca="1" si="5"/>
        <v>3.6088624332655472E-2</v>
      </c>
      <c r="S11" s="17">
        <f t="shared" ca="1" si="6"/>
        <v>0.14230000000000001</v>
      </c>
      <c r="T11" s="17">
        <f t="shared" ca="1" si="7"/>
        <v>0.29759363933169392</v>
      </c>
      <c r="U11" s="17">
        <f t="shared" ca="1" si="8"/>
        <v>3.4438246663005652</v>
      </c>
      <c r="V11" s="17">
        <v>8</v>
      </c>
    </row>
    <row r="12" spans="1:27" s="26" customFormat="1" x14ac:dyDescent="0.2">
      <c r="A12" s="14">
        <v>11</v>
      </c>
      <c r="B12" s="4">
        <v>6</v>
      </c>
      <c r="C12" s="8">
        <v>2.3096000000000001</v>
      </c>
      <c r="D12" s="17">
        <f t="shared" si="0"/>
        <v>13.857600000000001</v>
      </c>
      <c r="E12"/>
      <c r="F12"/>
      <c r="G12"/>
      <c r="H12"/>
      <c r="I12" s="17">
        <v>9</v>
      </c>
      <c r="J12" s="17">
        <f t="shared" si="11"/>
        <v>88.894860000000008</v>
      </c>
      <c r="K12" s="17">
        <f t="shared" si="12"/>
        <v>99.988930000000011</v>
      </c>
      <c r="L12" s="21">
        <f t="shared" si="1"/>
        <v>1</v>
      </c>
      <c r="M12" s="23">
        <f t="shared" si="2"/>
        <v>1.4265335235378032E-3</v>
      </c>
      <c r="N12" s="25">
        <f t="shared" si="3"/>
        <v>94.441895000000017</v>
      </c>
      <c r="O12" s="25">
        <f t="shared" si="4"/>
        <v>6950.8401372968583</v>
      </c>
      <c r="P12" s="31">
        <f t="shared" si="9"/>
        <v>0.99714693295292434</v>
      </c>
      <c r="Q12" s="46">
        <f t="shared" si="10"/>
        <v>88.894860000000008</v>
      </c>
      <c r="R12" s="17">
        <f t="shared" ca="1" si="5"/>
        <v>0.19306853516045785</v>
      </c>
      <c r="S12" s="17">
        <f t="shared" ca="1" si="6"/>
        <v>0.14230000000000001</v>
      </c>
      <c r="T12" s="17">
        <f t="shared" ca="1" si="7"/>
        <v>0.5834131136319568</v>
      </c>
      <c r="U12" s="17">
        <f t="shared" ca="1" si="8"/>
        <v>6.6147259215508818</v>
      </c>
      <c r="V12" s="17">
        <v>9</v>
      </c>
    </row>
    <row r="13" spans="1:27" s="26" customFormat="1" x14ac:dyDescent="0.2">
      <c r="A13" s="14">
        <v>12</v>
      </c>
      <c r="B13" s="4">
        <v>12</v>
      </c>
      <c r="C13" s="8">
        <v>1.7533000000000001</v>
      </c>
      <c r="D13" s="17">
        <f t="shared" si="0"/>
        <v>21.0396</v>
      </c>
      <c r="E13"/>
      <c r="F13"/>
      <c r="G13"/>
      <c r="H13"/>
      <c r="I13" s="17">
        <v>10</v>
      </c>
      <c r="J13" s="17">
        <f t="shared" si="11"/>
        <v>99.988930000000011</v>
      </c>
      <c r="K13" s="17">
        <f>+G3</f>
        <v>111.083</v>
      </c>
      <c r="L13" s="21">
        <f>+COUNTIFS($D$2:$D$702,"&gt;="&amp;J13,$D$2:$D$702,"&lt;="&amp;K13)</f>
        <v>1</v>
      </c>
      <c r="M13" s="23">
        <f t="shared" si="2"/>
        <v>1.4265335235378032E-3</v>
      </c>
      <c r="N13" s="25">
        <f t="shared" si="3"/>
        <v>105.535965</v>
      </c>
      <c r="O13" s="25">
        <f t="shared" si="4"/>
        <v>8923.7814483467591</v>
      </c>
      <c r="P13" s="31">
        <f t="shared" si="9"/>
        <v>0.99857346647646217</v>
      </c>
      <c r="Q13" s="46">
        <f t="shared" si="10"/>
        <v>99.988930000000011</v>
      </c>
      <c r="R13" s="17">
        <f t="shared" ca="1" si="5"/>
        <v>0.78327602755435632</v>
      </c>
      <c r="S13" s="17">
        <f t="shared" ca="1" si="6"/>
        <v>11.236369999999999</v>
      </c>
      <c r="T13" s="17">
        <f t="shared" ca="1" si="7"/>
        <v>0.98047134021802507</v>
      </c>
      <c r="U13" s="17">
        <f t="shared" ca="1" si="8"/>
        <v>22.113787681372585</v>
      </c>
      <c r="V13" s="17">
        <v>10</v>
      </c>
    </row>
    <row r="14" spans="1:27" s="26" customFormat="1" x14ac:dyDescent="0.2">
      <c r="A14" s="14">
        <v>13</v>
      </c>
      <c r="B14" s="4">
        <v>4</v>
      </c>
      <c r="C14" s="8">
        <v>0.54790000000000005</v>
      </c>
      <c r="D14" s="17">
        <f t="shared" si="0"/>
        <v>2.1916000000000002</v>
      </c>
      <c r="E14"/>
      <c r="F14"/>
      <c r="G14"/>
      <c r="H14"/>
      <c r="I14"/>
      <c r="J14"/>
      <c r="K14"/>
      <c r="L14" s="42">
        <f>SUM(L4:L13)</f>
        <v>701</v>
      </c>
      <c r="M14"/>
      <c r="N14"/>
      <c r="O14"/>
      <c r="P14" s="31">
        <f t="shared" si="9"/>
        <v>1</v>
      </c>
      <c r="R14" s="17">
        <f t="shared" ca="1" si="5"/>
        <v>0.8001502860794969</v>
      </c>
      <c r="S14" s="17">
        <f t="shared" ca="1" si="6"/>
        <v>11.236369999999999</v>
      </c>
      <c r="T14" s="17">
        <f t="shared" ca="1" si="7"/>
        <v>0.50737865097023793</v>
      </c>
      <c r="U14" s="17">
        <f t="shared" ca="1" si="8"/>
        <v>16.865264270369387</v>
      </c>
      <c r="V14" s="17">
        <v>11</v>
      </c>
    </row>
    <row r="15" spans="1:27" x14ac:dyDescent="0.2">
      <c r="A15" s="14">
        <v>14</v>
      </c>
      <c r="B15" s="4">
        <v>1</v>
      </c>
      <c r="C15" s="8">
        <v>0.58279999999999998</v>
      </c>
      <c r="D15" s="17">
        <f t="shared" si="0"/>
        <v>0.58279999999999998</v>
      </c>
      <c r="R15" s="17">
        <f t="shared" ca="1" si="5"/>
        <v>7.5201003883112127E-2</v>
      </c>
      <c r="S15" s="17">
        <f t="shared" ca="1" si="6"/>
        <v>0.14230000000000001</v>
      </c>
      <c r="T15" s="17">
        <f t="shared" ca="1" si="7"/>
        <v>0.52489075541185903</v>
      </c>
      <c r="U15" s="17">
        <f t="shared" ca="1" si="8"/>
        <v>5.9654747828920422</v>
      </c>
      <c r="V15" s="17">
        <v>12</v>
      </c>
    </row>
    <row r="16" spans="1:27" x14ac:dyDescent="0.2">
      <c r="A16" s="14">
        <v>15</v>
      </c>
      <c r="B16" s="4">
        <v>1</v>
      </c>
      <c r="C16" s="8">
        <v>2.4373</v>
      </c>
      <c r="D16" s="17">
        <f t="shared" si="0"/>
        <v>2.4373</v>
      </c>
      <c r="I16" s="41" t="s">
        <v>752</v>
      </c>
      <c r="J16" s="41"/>
      <c r="R16" s="17">
        <f t="shared" ca="1" si="5"/>
        <v>7.807691984062437E-2</v>
      </c>
      <c r="S16" s="17">
        <f t="shared" ca="1" si="6"/>
        <v>0.14230000000000001</v>
      </c>
      <c r="T16" s="17">
        <f t="shared" ca="1" si="7"/>
        <v>0.86028016309254518</v>
      </c>
      <c r="U16" s="17">
        <f t="shared" ca="1" si="8"/>
        <v>9.6863083489601127</v>
      </c>
      <c r="V16" s="17">
        <v>13</v>
      </c>
    </row>
    <row r="17" spans="1:22" x14ac:dyDescent="0.2">
      <c r="A17" s="14">
        <v>16</v>
      </c>
      <c r="B17" s="4">
        <v>3</v>
      </c>
      <c r="C17" s="8">
        <v>0.43190000000000001</v>
      </c>
      <c r="D17" s="17">
        <f t="shared" si="0"/>
        <v>1.2957000000000001</v>
      </c>
      <c r="I17" s="22" t="s">
        <v>717</v>
      </c>
      <c r="J17" s="17">
        <f>L14</f>
        <v>701</v>
      </c>
      <c r="R17" s="17">
        <f t="shared" ca="1" si="5"/>
        <v>0.22867651224884367</v>
      </c>
      <c r="S17" s="17">
        <f t="shared" ca="1" si="6"/>
        <v>0.14230000000000001</v>
      </c>
      <c r="T17" s="17">
        <f t="shared" ca="1" si="7"/>
        <v>0.16026870468563092</v>
      </c>
      <c r="U17" s="17">
        <f t="shared" ca="1" si="8"/>
        <v>1.9203322285917173</v>
      </c>
      <c r="V17" s="17">
        <v>14</v>
      </c>
    </row>
    <row r="18" spans="1:22" x14ac:dyDescent="0.2">
      <c r="A18" s="14">
        <v>17</v>
      </c>
      <c r="B18" s="4">
        <v>9</v>
      </c>
      <c r="C18" s="8">
        <v>3.2730000000000001</v>
      </c>
      <c r="D18" s="17">
        <f t="shared" si="0"/>
        <v>29.457000000000001</v>
      </c>
      <c r="I18" s="22" t="s">
        <v>722</v>
      </c>
      <c r="J18" s="36">
        <f>+SUMPRODUCT(M4:M13,N4:N13)</f>
        <v>11.070196340941511</v>
      </c>
      <c r="L18" s="13"/>
      <c r="R18" s="17">
        <f t="shared" ca="1" si="5"/>
        <v>8.7372064408836048E-2</v>
      </c>
      <c r="S18" s="17">
        <f t="shared" ca="1" si="6"/>
        <v>0.14230000000000001</v>
      </c>
      <c r="T18" s="17">
        <f t="shared" ca="1" si="7"/>
        <v>0.36204182044003719</v>
      </c>
      <c r="U18" s="17">
        <f t="shared" ca="1" si="8"/>
        <v>4.1588172988892023</v>
      </c>
      <c r="V18" s="17">
        <v>15</v>
      </c>
    </row>
    <row r="19" spans="1:22" x14ac:dyDescent="0.2">
      <c r="A19" s="14">
        <v>18</v>
      </c>
      <c r="B19" s="4">
        <v>6</v>
      </c>
      <c r="C19" s="8">
        <v>7.6694000000000004</v>
      </c>
      <c r="D19" s="17">
        <f t="shared" si="0"/>
        <v>46.016400000000004</v>
      </c>
      <c r="I19" s="22" t="s">
        <v>724</v>
      </c>
      <c r="J19" s="25">
        <f>AVERAGE(D2:D702)</f>
        <v>9.4511126961483605</v>
      </c>
      <c r="R19" s="17">
        <f t="shared" ca="1" si="5"/>
        <v>0.21394198555761912</v>
      </c>
      <c r="S19" s="17">
        <f t="shared" ca="1" si="6"/>
        <v>0.14230000000000001</v>
      </c>
      <c r="T19" s="17">
        <f t="shared" ca="1" si="7"/>
        <v>0.41694978666338378</v>
      </c>
      <c r="U19" s="17">
        <f t="shared" ca="1" si="8"/>
        <v>4.7679701197286448</v>
      </c>
      <c r="V19" s="17">
        <v>16</v>
      </c>
    </row>
    <row r="20" spans="1:22" x14ac:dyDescent="0.2">
      <c r="A20" s="14">
        <v>19</v>
      </c>
      <c r="B20" s="4">
        <v>9</v>
      </c>
      <c r="C20" s="8">
        <v>0.90890000000000004</v>
      </c>
      <c r="D20" s="17">
        <f t="shared" si="0"/>
        <v>8.1800999999999995</v>
      </c>
      <c r="I20" s="22" t="s">
        <v>726</v>
      </c>
      <c r="J20" s="25">
        <f>+SUMPRODUCT(M4:M13,O4:O13)</f>
        <v>170.14888945066895</v>
      </c>
      <c r="R20" s="17">
        <f t="shared" ca="1" si="5"/>
        <v>0.44362585199020899</v>
      </c>
      <c r="S20" s="17">
        <f t="shared" ca="1" si="6"/>
        <v>0.14230000000000001</v>
      </c>
      <c r="T20" s="17">
        <f t="shared" ca="1" si="7"/>
        <v>0.4950009932864603</v>
      </c>
      <c r="U20" s="17">
        <f t="shared" ca="1" si="8"/>
        <v>5.6338756695895196</v>
      </c>
      <c r="V20" s="17">
        <v>17</v>
      </c>
    </row>
    <row r="21" spans="1:22" x14ac:dyDescent="0.2">
      <c r="A21" s="14">
        <v>20</v>
      </c>
      <c r="B21" s="4">
        <v>7</v>
      </c>
      <c r="C21" s="8">
        <v>2.7284000000000002</v>
      </c>
      <c r="D21" s="17">
        <f t="shared" si="0"/>
        <v>19.098800000000001</v>
      </c>
      <c r="I21" s="24" t="s">
        <v>727</v>
      </c>
      <c r="J21" s="35">
        <f>SQRT(J20)</f>
        <v>13.044113210589249</v>
      </c>
      <c r="R21" s="17">
        <f t="shared" ca="1" si="5"/>
        <v>0.30627627520749179</v>
      </c>
      <c r="S21" s="17">
        <f t="shared" ca="1" si="6"/>
        <v>0.14230000000000001</v>
      </c>
      <c r="T21" s="17">
        <f t="shared" ca="1" si="7"/>
        <v>0.10008021077581752</v>
      </c>
      <c r="U21" s="17">
        <f t="shared" ca="1" si="8"/>
        <v>1.2525968639616738</v>
      </c>
      <c r="V21" s="17">
        <v>18</v>
      </c>
    </row>
    <row r="22" spans="1:22" x14ac:dyDescent="0.2">
      <c r="A22" s="14">
        <v>21</v>
      </c>
      <c r="B22" s="4">
        <v>10</v>
      </c>
      <c r="C22" s="8">
        <v>1.4140999999999999</v>
      </c>
      <c r="D22" s="17">
        <f t="shared" si="0"/>
        <v>14.140999999999998</v>
      </c>
      <c r="I22" s="22" t="s">
        <v>728</v>
      </c>
      <c r="J22" s="36">
        <f>+_xlfn.STDEV.P(D2:D702)</f>
        <v>13.707471533012752</v>
      </c>
      <c r="R22" s="17">
        <f t="shared" ca="1" si="5"/>
        <v>0.11336847596633803</v>
      </c>
      <c r="S22" s="17">
        <f t="shared" ca="1" si="6"/>
        <v>0.14230000000000001</v>
      </c>
      <c r="T22" s="17">
        <f t="shared" ca="1" si="7"/>
        <v>0.19848082721388949</v>
      </c>
      <c r="U22" s="17">
        <f t="shared" ca="1" si="8"/>
        <v>2.3442601907687948</v>
      </c>
      <c r="V22" s="17">
        <v>19</v>
      </c>
    </row>
    <row r="23" spans="1:22" x14ac:dyDescent="0.2">
      <c r="A23" s="14">
        <v>22</v>
      </c>
      <c r="B23" s="4">
        <v>8</v>
      </c>
      <c r="C23" s="8">
        <v>0.71299999999999997</v>
      </c>
      <c r="D23" s="17">
        <f t="shared" si="0"/>
        <v>5.7039999999999997</v>
      </c>
      <c r="I23" s="43" t="s">
        <v>747</v>
      </c>
      <c r="J23" s="49">
        <f>_xlfn.SKEW.P(D2:D702)</f>
        <v>3.3483604527095396</v>
      </c>
      <c r="R23" s="17">
        <f t="shared" ca="1" si="5"/>
        <v>0.38140683989360669</v>
      </c>
      <c r="S23" s="17">
        <f t="shared" ca="1" si="6"/>
        <v>0.14230000000000001</v>
      </c>
      <c r="T23" s="17">
        <f t="shared" ca="1" si="7"/>
        <v>0.10938090318027094</v>
      </c>
      <c r="U23" s="17">
        <f t="shared" ca="1" si="8"/>
        <v>1.3557793965451483</v>
      </c>
      <c r="V23" s="17">
        <v>20</v>
      </c>
    </row>
    <row r="24" spans="1:22" x14ac:dyDescent="0.2">
      <c r="A24" s="14">
        <v>23</v>
      </c>
      <c r="B24" s="4">
        <v>1</v>
      </c>
      <c r="C24" s="8">
        <v>4.8091999999999997</v>
      </c>
      <c r="D24" s="17">
        <f t="shared" si="0"/>
        <v>4.8091999999999997</v>
      </c>
      <c r="I24" s="43" t="s">
        <v>748</v>
      </c>
      <c r="J24" s="49">
        <f>KURT(D2:D702
)</f>
        <v>14.277896946824306</v>
      </c>
      <c r="R24" s="17">
        <f t="shared" ca="1" si="5"/>
        <v>0.85178074140991589</v>
      </c>
      <c r="S24" s="17">
        <f t="shared" ca="1" si="6"/>
        <v>11.236369999999999</v>
      </c>
      <c r="T24" s="17">
        <f t="shared" ca="1" si="7"/>
        <v>0.23809969979883638</v>
      </c>
      <c r="U24" s="17">
        <f t="shared" ca="1" si="8"/>
        <v>13.877864736547275</v>
      </c>
      <c r="V24" s="17">
        <v>21</v>
      </c>
    </row>
    <row r="25" spans="1:22" x14ac:dyDescent="0.2">
      <c r="A25" s="14">
        <v>24</v>
      </c>
      <c r="B25" s="4">
        <v>5</v>
      </c>
      <c r="C25" s="8">
        <v>1.3368</v>
      </c>
      <c r="D25" s="17">
        <f t="shared" si="0"/>
        <v>6.6840000000000002</v>
      </c>
      <c r="R25" s="17">
        <f t="shared" ca="1" si="5"/>
        <v>0.2828021297191492</v>
      </c>
      <c r="S25" s="17">
        <f t="shared" ca="1" si="6"/>
        <v>0.14230000000000001</v>
      </c>
      <c r="T25" s="17">
        <f t="shared" ca="1" si="7"/>
        <v>0.31325300814588708</v>
      </c>
      <c r="U25" s="17">
        <f t="shared" ca="1" si="8"/>
        <v>3.617550800081041</v>
      </c>
      <c r="V25" s="17">
        <v>22</v>
      </c>
    </row>
    <row r="26" spans="1:22" x14ac:dyDescent="0.2">
      <c r="A26" s="14">
        <v>25</v>
      </c>
      <c r="B26" s="4">
        <v>4</v>
      </c>
      <c r="C26" s="8">
        <v>3.3130999999999999</v>
      </c>
      <c r="D26" s="17">
        <f t="shared" si="0"/>
        <v>13.2524</v>
      </c>
      <c r="R26" s="17">
        <f t="shared" ca="1" si="5"/>
        <v>0.44597466972040356</v>
      </c>
      <c r="S26" s="17">
        <f t="shared" ca="1" si="6"/>
        <v>0.14230000000000001</v>
      </c>
      <c r="T26" s="17">
        <f t="shared" ca="1" si="7"/>
        <v>0.14766114755834192</v>
      </c>
      <c r="U26" s="17">
        <f t="shared" ca="1" si="8"/>
        <v>1.7804631072925743</v>
      </c>
      <c r="V26" s="17">
        <v>23</v>
      </c>
    </row>
    <row r="27" spans="1:22" x14ac:dyDescent="0.2">
      <c r="A27" s="14">
        <v>26</v>
      </c>
      <c r="B27" s="4">
        <v>9</v>
      </c>
      <c r="C27" s="8">
        <v>1.1105</v>
      </c>
      <c r="D27" s="17">
        <f t="shared" si="0"/>
        <v>9.9945000000000004</v>
      </c>
      <c r="I27" s="27" t="s">
        <v>730</v>
      </c>
      <c r="J27" s="27" t="s">
        <v>731</v>
      </c>
      <c r="K27" s="28" t="s">
        <v>715</v>
      </c>
      <c r="L27" s="28" t="s">
        <v>716</v>
      </c>
      <c r="R27" s="17">
        <f t="shared" ca="1" si="5"/>
        <v>0.45529486788718754</v>
      </c>
      <c r="S27" s="17">
        <f t="shared" ca="1" si="6"/>
        <v>0.14230000000000001</v>
      </c>
      <c r="T27" s="17">
        <f t="shared" ca="1" si="7"/>
        <v>0.36524564073629096</v>
      </c>
      <c r="U27" s="17">
        <f t="shared" ca="1" si="8"/>
        <v>4.1943607055232626</v>
      </c>
      <c r="V27" s="17">
        <v>24</v>
      </c>
    </row>
    <row r="28" spans="1:22" x14ac:dyDescent="0.2">
      <c r="A28" s="14">
        <v>27</v>
      </c>
      <c r="B28" s="4">
        <v>5</v>
      </c>
      <c r="C28" s="8">
        <v>1.1462000000000001</v>
      </c>
      <c r="D28" s="17">
        <f t="shared" si="0"/>
        <v>5.7310000000000008</v>
      </c>
      <c r="I28" s="29">
        <v>0.68300000000000005</v>
      </c>
      <c r="J28" s="17">
        <v>1</v>
      </c>
      <c r="K28" s="30">
        <f>+$J$18-$J28*$J$21</f>
        <v>-1.9739168696477378</v>
      </c>
      <c r="L28" s="30">
        <f>+$J$18+$J28*$J$21</f>
        <v>24.114309551530759</v>
      </c>
      <c r="M28" t="s">
        <v>729</v>
      </c>
      <c r="R28" s="17">
        <f t="shared" ca="1" si="5"/>
        <v>0.23329892790430873</v>
      </c>
      <c r="S28" s="17">
        <f t="shared" ca="1" si="6"/>
        <v>0.14230000000000001</v>
      </c>
      <c r="T28" s="17">
        <f t="shared" ca="1" si="7"/>
        <v>0.12167795363922285</v>
      </c>
      <c r="U28" s="17">
        <f t="shared" ca="1" si="8"/>
        <v>1.492203735130293</v>
      </c>
      <c r="V28" s="17">
        <v>25</v>
      </c>
    </row>
    <row r="29" spans="1:22" x14ac:dyDescent="0.2">
      <c r="A29" s="14">
        <v>28</v>
      </c>
      <c r="B29" s="4">
        <v>5</v>
      </c>
      <c r="C29" s="8">
        <v>0.82140000000000002</v>
      </c>
      <c r="D29" s="17">
        <f t="shared" si="0"/>
        <v>4.1070000000000002</v>
      </c>
      <c r="I29" s="29">
        <v>0.95499999999999996</v>
      </c>
      <c r="J29" s="17">
        <v>2</v>
      </c>
      <c r="K29" s="30">
        <f>+$J$18-$J29*$J$21</f>
        <v>-15.018030080236986</v>
      </c>
      <c r="L29" s="30">
        <f>+$J$18+$J29*$J$21</f>
        <v>37.158422762120011</v>
      </c>
      <c r="M29" t="s">
        <v>732</v>
      </c>
      <c r="R29" s="17">
        <f t="shared" ca="1" si="5"/>
        <v>0.71861916341195364</v>
      </c>
      <c r="S29" s="17">
        <f t="shared" ca="1" si="6"/>
        <v>0.14230000000000001</v>
      </c>
      <c r="T29" s="17">
        <f t="shared" ca="1" si="7"/>
        <v>0.61554092755700651</v>
      </c>
      <c r="U29" s="17">
        <f t="shared" ca="1" si="8"/>
        <v>6.9711541381823583</v>
      </c>
      <c r="V29" s="17">
        <v>26</v>
      </c>
    </row>
    <row r="30" spans="1:22" x14ac:dyDescent="0.2">
      <c r="A30" s="14">
        <v>29</v>
      </c>
      <c r="B30" s="4">
        <v>4</v>
      </c>
      <c r="C30" s="8">
        <v>0.79179999999999995</v>
      </c>
      <c r="D30" s="17">
        <f t="shared" si="0"/>
        <v>3.1671999999999998</v>
      </c>
      <c r="I30" s="29">
        <v>0.997</v>
      </c>
      <c r="J30" s="17">
        <v>3</v>
      </c>
      <c r="K30" s="30">
        <f>+$J$18-$J30*$J$21</f>
        <v>-28.062143290826238</v>
      </c>
      <c r="L30" s="30">
        <f>+$J$18+$J30*$J$21</f>
        <v>50.202535972709256</v>
      </c>
      <c r="M30" t="s">
        <v>732</v>
      </c>
      <c r="R30" s="17">
        <f t="shared" ca="1" si="5"/>
        <v>0.39773402907739364</v>
      </c>
      <c r="S30" s="17">
        <f t="shared" ca="1" si="6"/>
        <v>0.14230000000000001</v>
      </c>
      <c r="T30" s="17">
        <f t="shared" ca="1" si="7"/>
        <v>0.27659515970467896</v>
      </c>
      <c r="U30" s="17">
        <f t="shared" ca="1" si="8"/>
        <v>3.2108660634248873</v>
      </c>
      <c r="V30" s="17">
        <v>27</v>
      </c>
    </row>
    <row r="31" spans="1:22" x14ac:dyDescent="0.2">
      <c r="A31" s="14">
        <v>30</v>
      </c>
      <c r="B31" s="4">
        <v>8</v>
      </c>
      <c r="C31" s="8">
        <v>0.39689999999999998</v>
      </c>
      <c r="D31" s="17">
        <f t="shared" si="0"/>
        <v>3.1751999999999998</v>
      </c>
      <c r="R31" s="17">
        <f t="shared" ca="1" si="5"/>
        <v>0.10165112592840264</v>
      </c>
      <c r="S31" s="17">
        <f t="shared" ca="1" si="6"/>
        <v>0.14230000000000001</v>
      </c>
      <c r="T31" s="17">
        <f t="shared" ca="1" si="7"/>
        <v>0.31378045037190228</v>
      </c>
      <c r="U31" s="17">
        <f t="shared" ca="1" si="8"/>
        <v>3.6234022810574094</v>
      </c>
      <c r="V31" s="17">
        <v>28</v>
      </c>
    </row>
    <row r="32" spans="1:22" x14ac:dyDescent="0.2">
      <c r="A32" s="14">
        <v>31</v>
      </c>
      <c r="B32" s="4">
        <v>6</v>
      </c>
      <c r="C32" s="8">
        <v>0.16539999999999999</v>
      </c>
      <c r="D32" s="17">
        <f t="shared" si="0"/>
        <v>0.99239999999999995</v>
      </c>
      <c r="R32" s="17">
        <f t="shared" ca="1" si="5"/>
        <v>0.76208867748312237</v>
      </c>
      <c r="S32" s="17">
        <f t="shared" ca="1" si="6"/>
        <v>11.236369999999999</v>
      </c>
      <c r="T32" s="17">
        <f t="shared" ca="1" si="7"/>
        <v>0.92888174885060537</v>
      </c>
      <c r="U32" s="17">
        <f t="shared" ca="1" si="8"/>
        <v>21.541449143471034</v>
      </c>
      <c r="V32" s="17">
        <v>29</v>
      </c>
    </row>
    <row r="33" spans="1:22" x14ac:dyDescent="0.2">
      <c r="A33" s="14">
        <v>32</v>
      </c>
      <c r="B33" s="4">
        <v>1</v>
      </c>
      <c r="C33" s="8">
        <v>0.80479999999999996</v>
      </c>
      <c r="D33" s="17">
        <f t="shared" si="0"/>
        <v>0.80479999999999996</v>
      </c>
      <c r="I33" s="32" t="s">
        <v>735</v>
      </c>
      <c r="J33" s="33" t="s">
        <v>736</v>
      </c>
      <c r="K33" s="32" t="s">
        <v>734</v>
      </c>
      <c r="L33" s="32" t="s">
        <v>730</v>
      </c>
      <c r="M33" s="32" t="s">
        <v>733</v>
      </c>
      <c r="N33" s="32" t="s">
        <v>717</v>
      </c>
      <c r="R33" s="17">
        <f t="shared" ca="1" si="5"/>
        <v>0.85128370498701456</v>
      </c>
      <c r="S33" s="17">
        <f t="shared" ca="1" si="6"/>
        <v>11.236369999999999</v>
      </c>
      <c r="T33" s="17">
        <f t="shared" ca="1" si="7"/>
        <v>0.26239226241040203</v>
      </c>
      <c r="U33" s="17">
        <f t="shared" ca="1" si="8"/>
        <v>14.147368126639368</v>
      </c>
      <c r="V33" s="17">
        <v>30</v>
      </c>
    </row>
    <row r="34" spans="1:22" x14ac:dyDescent="0.2">
      <c r="A34" s="14">
        <v>33</v>
      </c>
      <c r="B34" s="4">
        <v>4</v>
      </c>
      <c r="C34" s="8">
        <v>1.077</v>
      </c>
      <c r="D34" s="17">
        <f t="shared" si="0"/>
        <v>4.3079999999999998</v>
      </c>
      <c r="I34" s="17">
        <f>+(K34*L34*M34)/N34</f>
        <v>2.4522111269614853E-4</v>
      </c>
      <c r="J34" s="4">
        <f>SQRT(I34)</f>
        <v>1.5659537435574161E-2</v>
      </c>
      <c r="K34" s="17">
        <f>+J29^2</f>
        <v>4</v>
      </c>
      <c r="L34" s="31">
        <f>+I29</f>
        <v>0.95499999999999996</v>
      </c>
      <c r="M34" s="31">
        <f>1-L34</f>
        <v>4.500000000000004E-2</v>
      </c>
      <c r="N34" s="17">
        <f>+J17</f>
        <v>701</v>
      </c>
      <c r="R34" s="17">
        <f t="shared" ca="1" si="5"/>
        <v>0.88666984597164955</v>
      </c>
      <c r="S34" s="17">
        <f t="shared" ca="1" si="6"/>
        <v>11.236369999999999</v>
      </c>
      <c r="T34" s="17">
        <f t="shared" ca="1" si="7"/>
        <v>0.95853556176536414</v>
      </c>
      <c r="U34" s="17">
        <f t="shared" ca="1" si="8"/>
        <v>21.87043061971427</v>
      </c>
      <c r="V34" s="17">
        <v>31</v>
      </c>
    </row>
    <row r="35" spans="1:22" x14ac:dyDescent="0.2">
      <c r="A35" s="14">
        <v>34</v>
      </c>
      <c r="B35" s="4">
        <v>8</v>
      </c>
      <c r="C35" s="8">
        <v>0.53049999999999997</v>
      </c>
      <c r="D35" s="17">
        <f t="shared" si="0"/>
        <v>4.2439999999999998</v>
      </c>
      <c r="R35" s="17">
        <f t="shared" ca="1" si="5"/>
        <v>0.24130843884485942</v>
      </c>
      <c r="S35" s="17">
        <f t="shared" ca="1" si="6"/>
        <v>0.14230000000000001</v>
      </c>
      <c r="T35" s="17">
        <f t="shared" ca="1" si="7"/>
        <v>0.17134349899207002</v>
      </c>
      <c r="U35" s="17">
        <f t="shared" ca="1" si="8"/>
        <v>2.043196771862954</v>
      </c>
      <c r="V35" s="17">
        <v>32</v>
      </c>
    </row>
    <row r="36" spans="1:22" x14ac:dyDescent="0.2">
      <c r="A36" s="14">
        <v>35</v>
      </c>
      <c r="B36" s="4">
        <v>1</v>
      </c>
      <c r="C36" s="8">
        <v>2.1139999999999999</v>
      </c>
      <c r="D36" s="17">
        <f t="shared" si="0"/>
        <v>2.1139999999999999</v>
      </c>
      <c r="I36" s="40" t="s">
        <v>739</v>
      </c>
      <c r="J36" s="40"/>
      <c r="K36" s="40"/>
      <c r="R36" s="17">
        <f t="shared" ca="1" si="5"/>
        <v>9.5282356183022943E-3</v>
      </c>
      <c r="S36" s="17">
        <f t="shared" ca="1" si="6"/>
        <v>0.14230000000000001</v>
      </c>
      <c r="T36" s="17">
        <f t="shared" ca="1" si="7"/>
        <v>0.57410000811200235</v>
      </c>
      <c r="U36" s="17">
        <f t="shared" ca="1" si="8"/>
        <v>6.5114056769951203</v>
      </c>
      <c r="V36" s="17">
        <v>33</v>
      </c>
    </row>
    <row r="37" spans="1:22" x14ac:dyDescent="0.2">
      <c r="A37" s="14">
        <v>36</v>
      </c>
      <c r="B37" s="4">
        <v>4</v>
      </c>
      <c r="C37" s="8">
        <v>2.8269000000000002</v>
      </c>
      <c r="D37" s="17">
        <f t="shared" si="0"/>
        <v>11.307600000000001</v>
      </c>
      <c r="I37" s="34" t="s">
        <v>738</v>
      </c>
      <c r="J37" s="34" t="s">
        <v>722</v>
      </c>
      <c r="K37" s="34" t="s">
        <v>737</v>
      </c>
      <c r="R37" s="17">
        <f t="shared" ca="1" si="5"/>
        <v>0.2518560244529674</v>
      </c>
      <c r="S37" s="17">
        <f t="shared" ca="1" si="6"/>
        <v>0.14230000000000001</v>
      </c>
      <c r="T37" s="17">
        <f t="shared" ca="1" si="7"/>
        <v>0.99953554357476992</v>
      </c>
      <c r="U37" s="17">
        <f t="shared" ca="1" si="8"/>
        <v>11.231217287906547</v>
      </c>
      <c r="V37" s="17">
        <v>34</v>
      </c>
    </row>
    <row r="38" spans="1:22" x14ac:dyDescent="0.2">
      <c r="A38" s="14">
        <v>37</v>
      </c>
      <c r="B38" s="4">
        <v>7</v>
      </c>
      <c r="C38" s="8">
        <v>0.2656</v>
      </c>
      <c r="D38" s="17">
        <f t="shared" si="0"/>
        <v>1.8592</v>
      </c>
      <c r="I38" s="37">
        <f>+J38-J34</f>
        <v>11.054536803505936</v>
      </c>
      <c r="J38" s="25">
        <f>+J18</f>
        <v>11.070196340941511</v>
      </c>
      <c r="K38" s="37">
        <f>+J38+J34</f>
        <v>11.085855878377085</v>
      </c>
      <c r="R38" s="17">
        <f t="shared" ca="1" si="5"/>
        <v>0.26466544966403438</v>
      </c>
      <c r="S38" s="17">
        <f t="shared" ca="1" si="6"/>
        <v>0.14230000000000001</v>
      </c>
      <c r="T38" s="17">
        <f t="shared" ca="1" si="7"/>
        <v>0.29034025857870704</v>
      </c>
      <c r="U38" s="17">
        <f t="shared" ca="1" si="8"/>
        <v>3.3633551524902763</v>
      </c>
      <c r="V38" s="17">
        <v>35</v>
      </c>
    </row>
    <row r="39" spans="1:22" x14ac:dyDescent="0.2">
      <c r="A39" s="14">
        <v>38</v>
      </c>
      <c r="B39" s="4">
        <v>9</v>
      </c>
      <c r="C39" s="8">
        <v>0.75339999999999996</v>
      </c>
      <c r="D39" s="17">
        <f t="shared" si="0"/>
        <v>6.7805999999999997</v>
      </c>
      <c r="R39" s="17">
        <f t="shared" ca="1" si="5"/>
        <v>4.987843823650695E-3</v>
      </c>
      <c r="S39" s="17">
        <f t="shared" ca="1" si="6"/>
        <v>0.14230000000000001</v>
      </c>
      <c r="T39" s="17">
        <f t="shared" ca="1" si="7"/>
        <v>0.19404309463743985</v>
      </c>
      <c r="U39" s="17">
        <f t="shared" ca="1" si="8"/>
        <v>2.2950276749243823</v>
      </c>
      <c r="V39" s="17">
        <v>36</v>
      </c>
    </row>
    <row r="40" spans="1:22" x14ac:dyDescent="0.2">
      <c r="A40" s="14">
        <v>39</v>
      </c>
      <c r="B40" s="4">
        <v>2</v>
      </c>
      <c r="C40" s="8">
        <v>8.1698000000000004</v>
      </c>
      <c r="D40" s="17">
        <f t="shared" si="0"/>
        <v>16.339600000000001</v>
      </c>
      <c r="R40" s="17">
        <f t="shared" ca="1" si="5"/>
        <v>0.15701867047527873</v>
      </c>
      <c r="S40" s="17">
        <f t="shared" ca="1" si="6"/>
        <v>0.14230000000000001</v>
      </c>
      <c r="T40" s="17">
        <f t="shared" ca="1" si="7"/>
        <v>0.9662604840315725</v>
      </c>
      <c r="U40" s="17">
        <f t="shared" ca="1" si="8"/>
        <v>10.862061448080146</v>
      </c>
      <c r="V40" s="17">
        <v>37</v>
      </c>
    </row>
    <row r="41" spans="1:22" x14ac:dyDescent="0.2">
      <c r="A41" s="14">
        <v>40</v>
      </c>
      <c r="B41" s="4">
        <v>3</v>
      </c>
      <c r="C41" s="8">
        <v>0.5958</v>
      </c>
      <c r="D41" s="17">
        <f t="shared" si="0"/>
        <v>1.7873999999999999</v>
      </c>
      <c r="R41" s="17">
        <f t="shared" ca="1" si="5"/>
        <v>0.3938471001318713</v>
      </c>
      <c r="S41" s="17">
        <f t="shared" ca="1" si="6"/>
        <v>0.14230000000000001</v>
      </c>
      <c r="T41" s="17">
        <f t="shared" ca="1" si="7"/>
        <v>0.54960599916831554</v>
      </c>
      <c r="U41" s="17">
        <f t="shared" ca="1" si="8"/>
        <v>6.2396674271932335</v>
      </c>
      <c r="V41" s="17">
        <v>38</v>
      </c>
    </row>
    <row r="42" spans="1:22" x14ac:dyDescent="0.2">
      <c r="A42" s="14">
        <v>41</v>
      </c>
      <c r="B42" s="4">
        <v>2</v>
      </c>
      <c r="C42" s="8">
        <v>0.82940000000000003</v>
      </c>
      <c r="D42" s="17">
        <f t="shared" si="0"/>
        <v>1.6588000000000001</v>
      </c>
      <c r="R42" s="17">
        <f t="shared" ca="1" si="5"/>
        <v>0.86096488347244948</v>
      </c>
      <c r="S42" s="17">
        <f t="shared" ca="1" si="6"/>
        <v>11.236369999999999</v>
      </c>
      <c r="T42" s="17">
        <f t="shared" ca="1" si="7"/>
        <v>0.84577989179366564</v>
      </c>
      <c r="U42" s="17">
        <f t="shared" ca="1" si="8"/>
        <v>20.61951132415135</v>
      </c>
      <c r="V42" s="17">
        <v>39</v>
      </c>
    </row>
    <row r="43" spans="1:22" x14ac:dyDescent="0.2">
      <c r="A43" s="14">
        <v>42</v>
      </c>
      <c r="B43" s="4">
        <v>7</v>
      </c>
      <c r="C43" s="8">
        <v>1.3855</v>
      </c>
      <c r="D43" s="17">
        <f t="shared" si="0"/>
        <v>9.6984999999999992</v>
      </c>
      <c r="R43" s="17">
        <f t="shared" ca="1" si="5"/>
        <v>0.6796198556290638</v>
      </c>
      <c r="S43" s="17">
        <f t="shared" ca="1" si="6"/>
        <v>0.14230000000000001</v>
      </c>
      <c r="T43" s="17">
        <f t="shared" ca="1" si="7"/>
        <v>0.38476837071933123</v>
      </c>
      <c r="U43" s="17">
        <f t="shared" ca="1" si="8"/>
        <v>4.4109472385462105</v>
      </c>
      <c r="V43" s="17">
        <v>40</v>
      </c>
    </row>
    <row r="44" spans="1:22" x14ac:dyDescent="0.2">
      <c r="A44" s="14">
        <v>43</v>
      </c>
      <c r="B44" s="4">
        <v>1</v>
      </c>
      <c r="C44" s="8">
        <v>0.33910000000000001</v>
      </c>
      <c r="D44" s="17">
        <f t="shared" si="0"/>
        <v>0.33910000000000001</v>
      </c>
      <c r="R44" s="17">
        <f t="shared" ca="1" si="5"/>
        <v>0.51547826346472503</v>
      </c>
      <c r="S44" s="17">
        <f t="shared" ca="1" si="6"/>
        <v>0.14230000000000001</v>
      </c>
      <c r="T44" s="17">
        <f t="shared" ca="1" si="7"/>
        <v>0.3354376000089806</v>
      </c>
      <c r="U44" s="17">
        <f t="shared" ca="1" si="8"/>
        <v>3.8636682151316308</v>
      </c>
      <c r="V44" s="17">
        <v>41</v>
      </c>
    </row>
    <row r="45" spans="1:22" x14ac:dyDescent="0.2">
      <c r="A45" s="14">
        <v>44</v>
      </c>
      <c r="B45" s="4">
        <v>10</v>
      </c>
      <c r="C45" s="8">
        <v>0.50480000000000003</v>
      </c>
      <c r="D45" s="17">
        <f t="shared" si="0"/>
        <v>5.048</v>
      </c>
      <c r="R45" s="17">
        <f t="shared" ca="1" si="5"/>
        <v>0.3487548551919728</v>
      </c>
      <c r="S45" s="17">
        <f t="shared" ca="1" si="6"/>
        <v>0.14230000000000001</v>
      </c>
      <c r="T45" s="17">
        <f t="shared" ca="1" si="7"/>
        <v>0.13596521512107329</v>
      </c>
      <c r="U45" s="17">
        <f t="shared" ca="1" si="8"/>
        <v>1.6507076141182455</v>
      </c>
      <c r="V45" s="17">
        <v>42</v>
      </c>
    </row>
    <row r="46" spans="1:22" x14ac:dyDescent="0.2">
      <c r="A46" s="14">
        <v>45</v>
      </c>
      <c r="B46" s="4">
        <v>6</v>
      </c>
      <c r="C46" s="8">
        <v>1.2693000000000001</v>
      </c>
      <c r="D46" s="17">
        <f t="shared" si="0"/>
        <v>7.6158000000000001</v>
      </c>
      <c r="R46" s="17">
        <f t="shared" ca="1" si="5"/>
        <v>0.60993467342565588</v>
      </c>
      <c r="S46" s="17">
        <f t="shared" ca="1" si="6"/>
        <v>0.14230000000000001</v>
      </c>
      <c r="T46" s="17">
        <f t="shared" ca="1" si="7"/>
        <v>0.84862470186125272</v>
      </c>
      <c r="U46" s="17">
        <f t="shared" ca="1" si="8"/>
        <v>9.557001846177867</v>
      </c>
      <c r="V46" s="17">
        <v>43</v>
      </c>
    </row>
    <row r="47" spans="1:22" x14ac:dyDescent="0.2">
      <c r="A47" s="14">
        <v>46</v>
      </c>
      <c r="B47" s="4">
        <v>7</v>
      </c>
      <c r="C47" s="8">
        <v>0.77580000000000005</v>
      </c>
      <c r="D47" s="17">
        <f t="shared" si="0"/>
        <v>5.4306000000000001</v>
      </c>
      <c r="R47" s="17">
        <f t="shared" ca="1" si="5"/>
        <v>0.17589536206431255</v>
      </c>
      <c r="S47" s="17">
        <f t="shared" ca="1" si="6"/>
        <v>0.14230000000000001</v>
      </c>
      <c r="T47" s="17">
        <f t="shared" ca="1" si="7"/>
        <v>0.92314815951841112</v>
      </c>
      <c r="U47" s="17">
        <f t="shared" ca="1" si="8"/>
        <v>10.383770302068418</v>
      </c>
      <c r="V47" s="17">
        <v>44</v>
      </c>
    </row>
    <row r="48" spans="1:22" x14ac:dyDescent="0.2">
      <c r="A48" s="14">
        <v>47</v>
      </c>
      <c r="B48" s="4">
        <v>9</v>
      </c>
      <c r="C48" s="8">
        <v>1.6694</v>
      </c>
      <c r="D48" s="17">
        <f t="shared" si="0"/>
        <v>15.0246</v>
      </c>
      <c r="R48" s="17">
        <f t="shared" ca="1" si="5"/>
        <v>2.2921509633000547E-2</v>
      </c>
      <c r="S48" s="17">
        <f t="shared" ca="1" si="6"/>
        <v>0.14230000000000001</v>
      </c>
      <c r="T48" s="17">
        <f t="shared" ca="1" si="7"/>
        <v>0.96586045786952512</v>
      </c>
      <c r="U48" s="17">
        <f t="shared" ca="1" si="8"/>
        <v>10.857623529836562</v>
      </c>
      <c r="V48" s="17">
        <v>45</v>
      </c>
    </row>
    <row r="49" spans="1:22" x14ac:dyDescent="0.2">
      <c r="A49" s="14">
        <v>48</v>
      </c>
      <c r="B49" s="4">
        <v>11</v>
      </c>
      <c r="C49" s="8">
        <v>0.81779999999999997</v>
      </c>
      <c r="D49" s="17">
        <f t="shared" si="0"/>
        <v>8.9957999999999991</v>
      </c>
      <c r="R49" s="17">
        <f t="shared" ca="1" si="5"/>
        <v>0.40914716058037826</v>
      </c>
      <c r="S49" s="17">
        <f t="shared" ca="1" si="6"/>
        <v>0.14230000000000001</v>
      </c>
      <c r="T49" s="17">
        <f t="shared" ca="1" si="7"/>
        <v>0.35662672632894188</v>
      </c>
      <c r="U49" s="17">
        <f t="shared" ca="1" si="8"/>
        <v>4.0987418657641239</v>
      </c>
      <c r="V49" s="17">
        <v>46</v>
      </c>
    </row>
    <row r="50" spans="1:22" x14ac:dyDescent="0.2">
      <c r="A50" s="14">
        <v>49</v>
      </c>
      <c r="B50" s="4">
        <v>7</v>
      </c>
      <c r="C50" s="8">
        <v>1.1714</v>
      </c>
      <c r="D50" s="17">
        <f t="shared" si="0"/>
        <v>8.1997999999999998</v>
      </c>
      <c r="R50" s="17">
        <f t="shared" ca="1" si="5"/>
        <v>0.48143495802585257</v>
      </c>
      <c r="S50" s="17">
        <f t="shared" ca="1" si="6"/>
        <v>0.14230000000000001</v>
      </c>
      <c r="T50" s="17">
        <f t="shared" ca="1" si="7"/>
        <v>0.77624703998507838</v>
      </c>
      <c r="U50" s="17">
        <f t="shared" ca="1" si="8"/>
        <v>8.7540389988872587</v>
      </c>
      <c r="V50" s="17">
        <v>47</v>
      </c>
    </row>
    <row r="51" spans="1:22" x14ac:dyDescent="0.2">
      <c r="A51" s="14">
        <v>50</v>
      </c>
      <c r="B51" s="4">
        <v>8</v>
      </c>
      <c r="C51" s="8">
        <v>0.18360000000000001</v>
      </c>
      <c r="D51" s="17">
        <f t="shared" si="0"/>
        <v>1.4688000000000001</v>
      </c>
      <c r="R51" s="17">
        <f t="shared" ca="1" si="5"/>
        <v>0.73210700719081945</v>
      </c>
      <c r="S51" s="17">
        <f t="shared" ca="1" si="6"/>
        <v>0.14230000000000001</v>
      </c>
      <c r="T51" s="17">
        <f t="shared" ca="1" si="7"/>
        <v>0.33308378351273149</v>
      </c>
      <c r="U51" s="17">
        <f t="shared" ca="1" si="8"/>
        <v>3.8375548101550887</v>
      </c>
      <c r="V51" s="17">
        <v>48</v>
      </c>
    </row>
    <row r="52" spans="1:22" x14ac:dyDescent="0.2">
      <c r="A52" s="14">
        <v>51</v>
      </c>
      <c r="B52" s="4">
        <v>1</v>
      </c>
      <c r="C52" s="8">
        <v>3.24</v>
      </c>
      <c r="D52" s="17">
        <f t="shared" si="0"/>
        <v>3.24</v>
      </c>
      <c r="R52" s="17">
        <f t="shared" ca="1" si="5"/>
        <v>8.9752057892646731E-2</v>
      </c>
      <c r="S52" s="17">
        <f t="shared" ca="1" si="6"/>
        <v>0.14230000000000001</v>
      </c>
      <c r="T52" s="17">
        <f t="shared" ca="1" si="7"/>
        <v>0.14017365693191741</v>
      </c>
      <c r="U52" s="17">
        <f t="shared" ca="1" si="8"/>
        <v>1.697396362158677</v>
      </c>
      <c r="V52" s="17">
        <v>49</v>
      </c>
    </row>
    <row r="53" spans="1:22" x14ac:dyDescent="0.2">
      <c r="A53" s="14">
        <v>52</v>
      </c>
      <c r="B53" s="4">
        <v>1</v>
      </c>
      <c r="C53" s="8">
        <v>0.17960000000000001</v>
      </c>
      <c r="D53" s="17">
        <f t="shared" si="0"/>
        <v>0.17960000000000001</v>
      </c>
      <c r="R53" s="17">
        <f t="shared" ca="1" si="5"/>
        <v>0.72058106154819834</v>
      </c>
      <c r="S53" s="17">
        <f t="shared" ca="1" si="6"/>
        <v>0.14230000000000001</v>
      </c>
      <c r="T53" s="17">
        <f t="shared" ca="1" si="7"/>
        <v>1.2714913218288992E-2</v>
      </c>
      <c r="U53" s="17">
        <f t="shared" ca="1" si="8"/>
        <v>0.28336013728762333</v>
      </c>
      <c r="V53" s="17">
        <v>50</v>
      </c>
    </row>
    <row r="54" spans="1:22" x14ac:dyDescent="0.2">
      <c r="A54" s="14">
        <v>53</v>
      </c>
      <c r="B54" s="4">
        <v>3</v>
      </c>
      <c r="C54" s="8">
        <v>1.6947000000000001</v>
      </c>
      <c r="D54" s="17">
        <f t="shared" si="0"/>
        <v>5.0841000000000003</v>
      </c>
      <c r="R54" s="17">
        <f t="shared" ca="1" si="5"/>
        <v>0.68826588751333084</v>
      </c>
      <c r="S54" s="17">
        <f t="shared" ca="1" si="6"/>
        <v>0.14230000000000001</v>
      </c>
      <c r="T54" s="17">
        <f t="shared" ca="1" si="7"/>
        <v>0.3038966726713227</v>
      </c>
      <c r="U54" s="17">
        <f t="shared" ca="1" si="8"/>
        <v>3.5137509593827407</v>
      </c>
      <c r="V54" s="17">
        <v>51</v>
      </c>
    </row>
    <row r="55" spans="1:22" x14ac:dyDescent="0.2">
      <c r="A55" s="14">
        <v>54</v>
      </c>
      <c r="B55" s="4">
        <v>1</v>
      </c>
      <c r="C55" s="8">
        <v>0.6018</v>
      </c>
      <c r="D55" s="17">
        <f t="shared" si="0"/>
        <v>0.6018</v>
      </c>
      <c r="R55" s="17">
        <f t="shared" ca="1" si="5"/>
        <v>0.51875662586863536</v>
      </c>
      <c r="S55" s="17">
        <f t="shared" ca="1" si="6"/>
        <v>0.14230000000000001</v>
      </c>
      <c r="T55" s="17">
        <f t="shared" ca="1" si="7"/>
        <v>0.60318893565466969</v>
      </c>
      <c r="U55" s="17">
        <f t="shared" ca="1" si="8"/>
        <v>6.8341202753784005</v>
      </c>
      <c r="V55" s="17">
        <v>52</v>
      </c>
    </row>
    <row r="56" spans="1:22" x14ac:dyDescent="0.2">
      <c r="A56" s="14">
        <v>55</v>
      </c>
      <c r="B56" s="4">
        <v>1</v>
      </c>
      <c r="C56" s="8">
        <v>1.0362</v>
      </c>
      <c r="D56" s="17">
        <f t="shared" si="0"/>
        <v>1.0362</v>
      </c>
      <c r="R56" s="17">
        <f t="shared" ca="1" si="5"/>
        <v>0.85151004742548275</v>
      </c>
      <c r="S56" s="17">
        <f t="shared" ca="1" si="6"/>
        <v>11.236369999999999</v>
      </c>
      <c r="T56" s="17">
        <f t="shared" ca="1" si="7"/>
        <v>0.18879976987335945</v>
      </c>
      <c r="U56" s="17">
        <f t="shared" ca="1" si="8"/>
        <v>13.330927862958941</v>
      </c>
      <c r="V56" s="17">
        <v>53</v>
      </c>
    </row>
    <row r="57" spans="1:22" x14ac:dyDescent="0.2">
      <c r="A57" s="14">
        <v>56</v>
      </c>
      <c r="B57" s="4">
        <v>6</v>
      </c>
      <c r="C57" s="8">
        <v>4.1308999999999996</v>
      </c>
      <c r="D57" s="17">
        <f t="shared" si="0"/>
        <v>24.785399999999996</v>
      </c>
      <c r="R57" s="17">
        <f t="shared" ca="1" si="5"/>
        <v>0.32003551522374929</v>
      </c>
      <c r="S57" s="17">
        <f t="shared" ca="1" si="6"/>
        <v>0.14230000000000001</v>
      </c>
      <c r="T57" s="17">
        <f t="shared" ca="1" si="7"/>
        <v>0.84368386594234535</v>
      </c>
      <c r="U57" s="17">
        <f t="shared" ca="1" si="8"/>
        <v>9.5021878666349942</v>
      </c>
      <c r="V57" s="17">
        <v>54</v>
      </c>
    </row>
    <row r="58" spans="1:22" x14ac:dyDescent="0.2">
      <c r="A58" s="14">
        <v>57</v>
      </c>
      <c r="B58" s="4">
        <v>7</v>
      </c>
      <c r="C58" s="8">
        <v>1.827</v>
      </c>
      <c r="D58" s="17">
        <f t="shared" si="0"/>
        <v>12.789</v>
      </c>
      <c r="R58" s="17">
        <f t="shared" ca="1" si="5"/>
        <v>0.72773235126211511</v>
      </c>
      <c r="S58" s="17">
        <f t="shared" ca="1" si="6"/>
        <v>0.14230000000000001</v>
      </c>
      <c r="T58" s="17">
        <f t="shared" ca="1" si="7"/>
        <v>0.88522600015205766</v>
      </c>
      <c r="U58" s="17">
        <f t="shared" ca="1" si="8"/>
        <v>9.9630592115069376</v>
      </c>
      <c r="V58" s="17">
        <v>55</v>
      </c>
    </row>
    <row r="59" spans="1:22" x14ac:dyDescent="0.2">
      <c r="A59" s="14">
        <v>58</v>
      </c>
      <c r="B59" s="4">
        <v>7</v>
      </c>
      <c r="C59" s="8">
        <v>1.0178</v>
      </c>
      <c r="D59" s="17">
        <f t="shared" si="0"/>
        <v>7.1246</v>
      </c>
      <c r="R59" s="17">
        <f t="shared" ca="1" si="5"/>
        <v>0.4043515856629919</v>
      </c>
      <c r="S59" s="17">
        <f t="shared" ca="1" si="6"/>
        <v>0.14230000000000001</v>
      </c>
      <c r="T59" s="17">
        <f t="shared" ca="1" si="7"/>
        <v>0.56493516643781172</v>
      </c>
      <c r="U59" s="17">
        <f t="shared" ca="1" si="8"/>
        <v>6.4097302819227329</v>
      </c>
      <c r="V59" s="17">
        <v>56</v>
      </c>
    </row>
    <row r="60" spans="1:22" x14ac:dyDescent="0.2">
      <c r="A60" s="14">
        <v>59</v>
      </c>
      <c r="B60" s="4">
        <v>5</v>
      </c>
      <c r="C60" s="8">
        <v>0.20430000000000001</v>
      </c>
      <c r="D60" s="17">
        <f t="shared" si="0"/>
        <v>1.0215000000000001</v>
      </c>
      <c r="R60" s="17">
        <f t="shared" ca="1" si="5"/>
        <v>0.79654920109571292</v>
      </c>
      <c r="S60" s="17">
        <f t="shared" ca="1" si="6"/>
        <v>11.236369999999999</v>
      </c>
      <c r="T60" s="17">
        <f t="shared" ca="1" si="7"/>
        <v>0.19826534478480606</v>
      </c>
      <c r="U60" s="17">
        <f t="shared" ca="1" si="8"/>
        <v>13.435939613616773</v>
      </c>
      <c r="V60" s="17">
        <v>57</v>
      </c>
    </row>
    <row r="61" spans="1:22" x14ac:dyDescent="0.2">
      <c r="A61" s="14">
        <v>60</v>
      </c>
      <c r="B61" s="4">
        <v>3</v>
      </c>
      <c r="C61" s="8">
        <v>0.30649999999999999</v>
      </c>
      <c r="D61" s="17">
        <f t="shared" si="0"/>
        <v>0.91949999999999998</v>
      </c>
      <c r="R61" s="17">
        <f t="shared" ca="1" si="5"/>
        <v>0.97741260822875464</v>
      </c>
      <c r="S61" s="17">
        <f t="shared" ca="1" si="6"/>
        <v>44.51858</v>
      </c>
      <c r="T61" s="17">
        <f t="shared" ca="1" si="7"/>
        <v>0.75668544229901746</v>
      </c>
      <c r="U61" s="17">
        <f t="shared" ca="1" si="8"/>
        <v>52.913301264846261</v>
      </c>
      <c r="V61" s="17">
        <v>58</v>
      </c>
    </row>
    <row r="62" spans="1:22" x14ac:dyDescent="0.2">
      <c r="A62" s="14">
        <v>61</v>
      </c>
      <c r="B62" s="4">
        <v>2</v>
      </c>
      <c r="C62" s="8">
        <v>0.49559999999999998</v>
      </c>
      <c r="D62" s="17">
        <f t="shared" si="0"/>
        <v>0.99119999999999997</v>
      </c>
      <c r="R62" s="17">
        <f t="shared" ca="1" si="5"/>
        <v>0.71630557021903463</v>
      </c>
      <c r="S62" s="17">
        <f t="shared" ca="1" si="6"/>
        <v>0.14230000000000001</v>
      </c>
      <c r="T62" s="17">
        <f t="shared" ca="1" si="7"/>
        <v>0.42586446190817762</v>
      </c>
      <c r="U62" s="17">
        <f t="shared" ca="1" si="8"/>
        <v>4.8668701509216552</v>
      </c>
      <c r="V62" s="17">
        <v>59</v>
      </c>
    </row>
    <row r="63" spans="1:22" x14ac:dyDescent="0.2">
      <c r="A63" s="14">
        <v>62</v>
      </c>
      <c r="B63" s="4">
        <v>8</v>
      </c>
      <c r="C63" s="8">
        <v>2.7343000000000002</v>
      </c>
      <c r="D63" s="17">
        <f t="shared" si="0"/>
        <v>21.874400000000001</v>
      </c>
      <c r="R63" s="17">
        <f t="shared" ca="1" si="5"/>
        <v>0.64178611339431169</v>
      </c>
      <c r="S63" s="17">
        <f t="shared" ca="1" si="6"/>
        <v>0.14230000000000001</v>
      </c>
      <c r="T63" s="17">
        <f t="shared" ca="1" si="7"/>
        <v>0.67154136813446197</v>
      </c>
      <c r="U63" s="17">
        <f t="shared" ca="1" si="8"/>
        <v>7.5924269459794891</v>
      </c>
      <c r="V63" s="17">
        <v>60</v>
      </c>
    </row>
    <row r="64" spans="1:22" x14ac:dyDescent="0.2">
      <c r="A64" s="14">
        <v>63</v>
      </c>
      <c r="B64" s="4">
        <v>3</v>
      </c>
      <c r="C64" s="8">
        <v>0.31059999999999999</v>
      </c>
      <c r="D64" s="17">
        <f t="shared" si="0"/>
        <v>0.93179999999999996</v>
      </c>
      <c r="R64" s="17">
        <f t="shared" ca="1" si="5"/>
        <v>0.97429146577441184</v>
      </c>
      <c r="S64" s="17">
        <f t="shared" ca="1" si="6"/>
        <v>44.51858</v>
      </c>
      <c r="T64" s="17">
        <f t="shared" ca="1" si="7"/>
        <v>0.95686024121020952</v>
      </c>
      <c r="U64" s="17">
        <f t="shared" ca="1" si="8"/>
        <v>55.13405449620295</v>
      </c>
      <c r="V64" s="17">
        <v>61</v>
      </c>
    </row>
    <row r="65" spans="1:22" x14ac:dyDescent="0.2">
      <c r="A65" s="14">
        <v>64</v>
      </c>
      <c r="B65" s="4">
        <v>9</v>
      </c>
      <c r="C65" s="8">
        <v>0.88200000000000001</v>
      </c>
      <c r="D65" s="17">
        <f t="shared" si="0"/>
        <v>7.9379999999999997</v>
      </c>
      <c r="R65" s="17">
        <f t="shared" ca="1" si="5"/>
        <v>0.19325028675395739</v>
      </c>
      <c r="S65" s="17">
        <f t="shared" ca="1" si="6"/>
        <v>0.14230000000000001</v>
      </c>
      <c r="T65" s="17">
        <f t="shared" ca="1" si="7"/>
        <v>0.1328449632603298</v>
      </c>
      <c r="U65" s="17">
        <f t="shared" ca="1" si="8"/>
        <v>1.6160913215575268</v>
      </c>
      <c r="V65" s="17">
        <v>62</v>
      </c>
    </row>
    <row r="66" spans="1:22" x14ac:dyDescent="0.2">
      <c r="A66" s="14">
        <v>65</v>
      </c>
      <c r="B66" s="4">
        <v>9</v>
      </c>
      <c r="C66" s="8">
        <v>6.6729000000000003</v>
      </c>
      <c r="D66" s="17">
        <f t="shared" si="0"/>
        <v>60.056100000000001</v>
      </c>
      <c r="R66" s="17">
        <f t="shared" ca="1" si="5"/>
        <v>0.70555655162778452</v>
      </c>
      <c r="S66" s="17">
        <f t="shared" ca="1" si="6"/>
        <v>0.14230000000000001</v>
      </c>
      <c r="T66" s="17">
        <f t="shared" ca="1" si="7"/>
        <v>0.30337221067405451</v>
      </c>
      <c r="U66" s="17">
        <f t="shared" ca="1" si="8"/>
        <v>3.5079325412727074</v>
      </c>
      <c r="V66" s="17">
        <v>63</v>
      </c>
    </row>
    <row r="67" spans="1:22" x14ac:dyDescent="0.2">
      <c r="A67" s="14">
        <v>66</v>
      </c>
      <c r="B67" s="4">
        <v>1</v>
      </c>
      <c r="C67" s="8">
        <v>2.3687</v>
      </c>
      <c r="D67" s="17">
        <f t="shared" ref="D67:D130" si="13">B67*C67</f>
        <v>2.3687</v>
      </c>
      <c r="R67" s="17">
        <f t="shared" ca="1" si="5"/>
        <v>0.16341543712457995</v>
      </c>
      <c r="S67" s="17">
        <f t="shared" ca="1" si="6"/>
        <v>0.14230000000000001</v>
      </c>
      <c r="T67" s="17">
        <f t="shared" ca="1" si="7"/>
        <v>0.71868883710959364</v>
      </c>
      <c r="U67" s="17">
        <f t="shared" ca="1" si="8"/>
        <v>8.1154842671124285</v>
      </c>
      <c r="V67" s="17">
        <v>64</v>
      </c>
    </row>
    <row r="68" spans="1:22" x14ac:dyDescent="0.2">
      <c r="A68" s="14">
        <v>67</v>
      </c>
      <c r="B68" s="4">
        <v>7</v>
      </c>
      <c r="C68" s="8">
        <v>1.4406000000000001</v>
      </c>
      <c r="D68" s="17">
        <f t="shared" si="13"/>
        <v>10.084200000000001</v>
      </c>
      <c r="R68" s="17">
        <f t="shared" ca="1" si="5"/>
        <v>0.57237338965356321</v>
      </c>
      <c r="S68" s="17">
        <f t="shared" ca="1" si="6"/>
        <v>0.14230000000000001</v>
      </c>
      <c r="T68" s="17">
        <f t="shared" ca="1" si="7"/>
        <v>0.34593947490862975</v>
      </c>
      <c r="U68" s="17">
        <f t="shared" ca="1" si="8"/>
        <v>3.9801767503995817</v>
      </c>
      <c r="V68" s="17">
        <v>65</v>
      </c>
    </row>
    <row r="69" spans="1:22" x14ac:dyDescent="0.2">
      <c r="A69" s="14">
        <v>68</v>
      </c>
      <c r="B69" s="4">
        <v>5</v>
      </c>
      <c r="C69" s="8">
        <v>1.6576</v>
      </c>
      <c r="D69" s="17">
        <f t="shared" si="13"/>
        <v>8.2880000000000003</v>
      </c>
      <c r="R69" s="17">
        <f t="shared" ref="R69:R132" ca="1" si="14">+RAND()</f>
        <v>0.31447970075428544</v>
      </c>
      <c r="S69" s="17">
        <f t="shared" ref="S69:S132" ca="1" si="15">+VLOOKUP(R69,$P$4:$Q$13,2)</f>
        <v>0.14230000000000001</v>
      </c>
      <c r="T69" s="17">
        <f t="shared" ref="T69:T132" ca="1" si="16">+RAND()</f>
        <v>0.39227001041327669</v>
      </c>
      <c r="U69" s="17">
        <f t="shared" ref="U69:U132" ca="1" si="17">+S69+$G$7*T69</f>
        <v>4.4941709544256199</v>
      </c>
      <c r="V69" s="17">
        <v>66</v>
      </c>
    </row>
    <row r="70" spans="1:22" x14ac:dyDescent="0.2">
      <c r="A70" s="14">
        <v>69</v>
      </c>
      <c r="B70" s="4">
        <v>4</v>
      </c>
      <c r="C70" s="8">
        <v>0.40870000000000001</v>
      </c>
      <c r="D70" s="17">
        <f t="shared" si="13"/>
        <v>1.6348</v>
      </c>
      <c r="R70" s="17">
        <f t="shared" ca="1" si="14"/>
        <v>0.86265236316345351</v>
      </c>
      <c r="S70" s="17">
        <f t="shared" ca="1" si="15"/>
        <v>11.236369999999999</v>
      </c>
      <c r="T70" s="17">
        <f t="shared" ca="1" si="16"/>
        <v>0.84671023231206055</v>
      </c>
      <c r="U70" s="17">
        <f t="shared" ca="1" si="17"/>
        <v>20.629832586986261</v>
      </c>
      <c r="V70" s="17">
        <v>67</v>
      </c>
    </row>
    <row r="71" spans="1:22" x14ac:dyDescent="0.2">
      <c r="A71" s="14">
        <v>70</v>
      </c>
      <c r="B71" s="4">
        <v>3</v>
      </c>
      <c r="C71" s="8">
        <v>3.0085999999999999</v>
      </c>
      <c r="D71" s="17">
        <f t="shared" si="13"/>
        <v>9.0258000000000003</v>
      </c>
      <c r="R71" s="17">
        <f t="shared" ca="1" si="14"/>
        <v>6.3612697387026129E-2</v>
      </c>
      <c r="S71" s="17">
        <f t="shared" ca="1" si="15"/>
        <v>0.14230000000000001</v>
      </c>
      <c r="T71" s="17">
        <f t="shared" ca="1" si="16"/>
        <v>0.58051786850758669</v>
      </c>
      <c r="U71" s="17">
        <f t="shared" ca="1" si="17"/>
        <v>6.5826058694739613</v>
      </c>
      <c r="V71" s="17">
        <v>68</v>
      </c>
    </row>
    <row r="72" spans="1:22" x14ac:dyDescent="0.2">
      <c r="A72" s="14">
        <v>71</v>
      </c>
      <c r="B72" s="4">
        <v>9</v>
      </c>
      <c r="C72" s="8">
        <v>0.84199999999999997</v>
      </c>
      <c r="D72" s="17">
        <f t="shared" si="13"/>
        <v>7.5779999999999994</v>
      </c>
      <c r="R72" s="17">
        <f t="shared" ca="1" si="14"/>
        <v>0.40605964403568218</v>
      </c>
      <c r="S72" s="17">
        <f t="shared" ca="1" si="15"/>
        <v>0.14230000000000001</v>
      </c>
      <c r="T72" s="17">
        <f t="shared" ca="1" si="16"/>
        <v>0.98370694167574724</v>
      </c>
      <c r="U72" s="17">
        <f t="shared" ca="1" si="17"/>
        <v>11.055613670436657</v>
      </c>
      <c r="V72" s="17">
        <v>69</v>
      </c>
    </row>
    <row r="73" spans="1:22" x14ac:dyDescent="0.2">
      <c r="A73" s="14">
        <v>72</v>
      </c>
      <c r="B73" s="4">
        <v>8</v>
      </c>
      <c r="C73" s="8">
        <v>0.76519999999999999</v>
      </c>
      <c r="D73" s="17">
        <f t="shared" si="13"/>
        <v>6.1215999999999999</v>
      </c>
      <c r="R73" s="17">
        <f t="shared" ca="1" si="14"/>
        <v>0.65507305915676772</v>
      </c>
      <c r="S73" s="17">
        <f t="shared" ca="1" si="15"/>
        <v>0.14230000000000001</v>
      </c>
      <c r="T73" s="17">
        <f t="shared" ca="1" si="16"/>
        <v>0.23635082297071386</v>
      </c>
      <c r="U73" s="17">
        <f t="shared" ca="1" si="17"/>
        <v>2.7643925745947073</v>
      </c>
      <c r="V73" s="17">
        <v>70</v>
      </c>
    </row>
    <row r="74" spans="1:22" x14ac:dyDescent="0.2">
      <c r="A74" s="14">
        <v>73</v>
      </c>
      <c r="B74" s="4">
        <v>5</v>
      </c>
      <c r="C74" s="8">
        <v>0.48209999999999997</v>
      </c>
      <c r="D74" s="17">
        <f t="shared" si="13"/>
        <v>2.4104999999999999</v>
      </c>
      <c r="R74" s="17">
        <f t="shared" ca="1" si="14"/>
        <v>0.95341148534406794</v>
      </c>
      <c r="S74" s="17">
        <f t="shared" ca="1" si="15"/>
        <v>33.424509999999998</v>
      </c>
      <c r="T74" s="17">
        <f t="shared" ca="1" si="16"/>
        <v>0.76455483477483388</v>
      </c>
      <c r="U74" s="17">
        <f t="shared" ca="1" si="17"/>
        <v>41.906534855830436</v>
      </c>
      <c r="V74" s="17">
        <v>71</v>
      </c>
    </row>
    <row r="75" spans="1:22" x14ac:dyDescent="0.2">
      <c r="A75" s="14">
        <v>74</v>
      </c>
      <c r="B75" s="4">
        <v>1</v>
      </c>
      <c r="C75" s="8">
        <v>0.52929999999999999</v>
      </c>
      <c r="D75" s="17">
        <f t="shared" si="13"/>
        <v>0.52929999999999999</v>
      </c>
      <c r="R75" s="17">
        <f t="shared" ca="1" si="14"/>
        <v>0.31445793940648081</v>
      </c>
      <c r="S75" s="17">
        <f t="shared" ca="1" si="15"/>
        <v>0.14230000000000001</v>
      </c>
      <c r="T75" s="17">
        <f t="shared" ca="1" si="16"/>
        <v>0.96806772301830235</v>
      </c>
      <c r="U75" s="17">
        <f t="shared" ca="1" si="17"/>
        <v>10.882111083905656</v>
      </c>
      <c r="V75" s="17">
        <v>72</v>
      </c>
    </row>
    <row r="76" spans="1:22" x14ac:dyDescent="0.2">
      <c r="A76" s="14">
        <v>75</v>
      </c>
      <c r="B76" s="4">
        <v>2</v>
      </c>
      <c r="C76" s="8">
        <v>2.8955000000000002</v>
      </c>
      <c r="D76" s="17">
        <f t="shared" si="13"/>
        <v>5.7910000000000004</v>
      </c>
      <c r="R76" s="17">
        <f t="shared" ca="1" si="14"/>
        <v>0.54432391610881403</v>
      </c>
      <c r="S76" s="17">
        <f t="shared" ca="1" si="15"/>
        <v>0.14230000000000001</v>
      </c>
      <c r="T76" s="17">
        <f t="shared" ca="1" si="16"/>
        <v>0.12376449015177537</v>
      </c>
      <c r="U76" s="17">
        <f t="shared" ca="1" si="17"/>
        <v>1.5153519172581065</v>
      </c>
      <c r="V76" s="17">
        <v>73</v>
      </c>
    </row>
    <row r="77" spans="1:22" x14ac:dyDescent="0.2">
      <c r="A77" s="14">
        <v>76</v>
      </c>
      <c r="B77" s="4">
        <v>2</v>
      </c>
      <c r="C77" s="8">
        <v>1.9699</v>
      </c>
      <c r="D77" s="17">
        <f t="shared" si="13"/>
        <v>3.9398</v>
      </c>
      <c r="R77" s="17">
        <f t="shared" ca="1" si="14"/>
        <v>0.90757179813721933</v>
      </c>
      <c r="S77" s="17">
        <f t="shared" ca="1" si="15"/>
        <v>22.330439999999996</v>
      </c>
      <c r="T77" s="17">
        <f t="shared" ca="1" si="16"/>
        <v>0.85793049437364055</v>
      </c>
      <c r="U77" s="17">
        <f t="shared" ca="1" si="17"/>
        <v>31.848380959715769</v>
      </c>
      <c r="V77" s="17">
        <v>74</v>
      </c>
    </row>
    <row r="78" spans="1:22" x14ac:dyDescent="0.2">
      <c r="A78" s="14">
        <v>77</v>
      </c>
      <c r="B78" s="4">
        <v>2</v>
      </c>
      <c r="C78" s="8">
        <v>2.7479</v>
      </c>
      <c r="D78" s="17">
        <f t="shared" si="13"/>
        <v>5.4958</v>
      </c>
      <c r="R78" s="17">
        <f t="shared" ca="1" si="14"/>
        <v>0.64549748916844774</v>
      </c>
      <c r="S78" s="17">
        <f t="shared" ca="1" si="15"/>
        <v>0.14230000000000001</v>
      </c>
      <c r="T78" s="17">
        <f t="shared" ca="1" si="16"/>
        <v>0.49033043225940542</v>
      </c>
      <c r="U78" s="17">
        <f t="shared" ca="1" si="17"/>
        <v>5.5820601386161011</v>
      </c>
      <c r="V78" s="17">
        <v>75</v>
      </c>
    </row>
    <row r="79" spans="1:22" x14ac:dyDescent="0.2">
      <c r="A79" s="14">
        <v>78</v>
      </c>
      <c r="B79" s="4">
        <v>12</v>
      </c>
      <c r="C79" s="8">
        <v>0.65710000000000002</v>
      </c>
      <c r="D79" s="17">
        <f t="shared" si="13"/>
        <v>7.8852000000000002</v>
      </c>
      <c r="R79" s="17">
        <f t="shared" ca="1" si="14"/>
        <v>0.40786605165291989</v>
      </c>
      <c r="S79" s="17">
        <f t="shared" ca="1" si="15"/>
        <v>0.14230000000000001</v>
      </c>
      <c r="T79" s="17">
        <f t="shared" ca="1" si="16"/>
        <v>0.61095748392469418</v>
      </c>
      <c r="U79" s="17">
        <f t="shared" ca="1" si="17"/>
        <v>6.9203050936844308</v>
      </c>
      <c r="V79" s="17">
        <v>76</v>
      </c>
    </row>
    <row r="80" spans="1:22" x14ac:dyDescent="0.2">
      <c r="A80" s="14">
        <v>79</v>
      </c>
      <c r="B80" s="4">
        <v>5</v>
      </c>
      <c r="C80" s="8">
        <v>1.2722</v>
      </c>
      <c r="D80" s="17">
        <f t="shared" si="13"/>
        <v>6.3609999999999998</v>
      </c>
      <c r="R80" s="17">
        <f t="shared" ca="1" si="14"/>
        <v>0.80386999300770801</v>
      </c>
      <c r="S80" s="17">
        <f t="shared" ca="1" si="15"/>
        <v>11.236369999999999</v>
      </c>
      <c r="T80" s="17">
        <f t="shared" ca="1" si="16"/>
        <v>9.1748315716654871E-2</v>
      </c>
      <c r="U80" s="17">
        <f t="shared" ca="1" si="17"/>
        <v>12.254232236942668</v>
      </c>
      <c r="V80" s="17">
        <v>77</v>
      </c>
    </row>
    <row r="81" spans="1:22" x14ac:dyDescent="0.2">
      <c r="A81" s="14">
        <v>80</v>
      </c>
      <c r="B81" s="4">
        <v>1</v>
      </c>
      <c r="C81" s="8">
        <v>0.48749999999999999</v>
      </c>
      <c r="D81" s="17">
        <f t="shared" si="13"/>
        <v>0.48749999999999999</v>
      </c>
      <c r="R81" s="17">
        <f t="shared" ca="1" si="14"/>
        <v>0.13603158610115518</v>
      </c>
      <c r="S81" s="17">
        <f t="shared" ca="1" si="15"/>
        <v>0.14230000000000001</v>
      </c>
      <c r="T81" s="17">
        <f t="shared" ca="1" si="16"/>
        <v>0.70580549350691446</v>
      </c>
      <c r="U81" s="17">
        <f t="shared" ca="1" si="17"/>
        <v>7.9725555513502533</v>
      </c>
      <c r="V81" s="17">
        <v>78</v>
      </c>
    </row>
    <row r="82" spans="1:22" x14ac:dyDescent="0.2">
      <c r="A82" s="14">
        <v>81</v>
      </c>
      <c r="B82" s="4">
        <v>1</v>
      </c>
      <c r="C82" s="8">
        <v>1.5627</v>
      </c>
      <c r="D82" s="17">
        <f t="shared" si="13"/>
        <v>1.5627</v>
      </c>
      <c r="R82" s="17">
        <f t="shared" ca="1" si="14"/>
        <v>0.20560451208596409</v>
      </c>
      <c r="S82" s="17">
        <f t="shared" ca="1" si="15"/>
        <v>0.14230000000000001</v>
      </c>
      <c r="T82" s="17">
        <f t="shared" ca="1" si="16"/>
        <v>0.82482816878301746</v>
      </c>
      <c r="U82" s="17">
        <f t="shared" ca="1" si="17"/>
        <v>9.2930014424506098</v>
      </c>
      <c r="V82" s="17">
        <v>79</v>
      </c>
    </row>
    <row r="83" spans="1:22" x14ac:dyDescent="0.2">
      <c r="A83" s="14">
        <v>82</v>
      </c>
      <c r="B83" s="4">
        <v>13</v>
      </c>
      <c r="C83" s="8">
        <v>0.3866</v>
      </c>
      <c r="D83" s="17">
        <f t="shared" si="13"/>
        <v>5.0258000000000003</v>
      </c>
      <c r="R83" s="17">
        <f t="shared" ca="1" si="14"/>
        <v>6.7174316178146065E-2</v>
      </c>
      <c r="S83" s="17">
        <f t="shared" ca="1" si="15"/>
        <v>0.14230000000000001</v>
      </c>
      <c r="T83" s="17">
        <f t="shared" ca="1" si="16"/>
        <v>0.16366134642605967</v>
      </c>
      <c r="U83" s="17">
        <f t="shared" ca="1" si="17"/>
        <v>1.9579704335449557</v>
      </c>
      <c r="V83" s="17">
        <v>80</v>
      </c>
    </row>
    <row r="84" spans="1:22" x14ac:dyDescent="0.2">
      <c r="A84" s="14">
        <v>83</v>
      </c>
      <c r="B84" s="4">
        <v>5</v>
      </c>
      <c r="C84" s="8">
        <v>1.5423</v>
      </c>
      <c r="D84" s="17">
        <f t="shared" si="13"/>
        <v>7.7115</v>
      </c>
      <c r="R84" s="17">
        <f t="shared" ca="1" si="14"/>
        <v>4.4735851810918659E-2</v>
      </c>
      <c r="S84" s="17">
        <f t="shared" ca="1" si="15"/>
        <v>0.14230000000000001</v>
      </c>
      <c r="T84" s="17">
        <f t="shared" ca="1" si="16"/>
        <v>0.61171925695803819</v>
      </c>
      <c r="U84" s="17">
        <f t="shared" ca="1" si="17"/>
        <v>6.9287562570404617</v>
      </c>
      <c r="V84" s="17">
        <v>81</v>
      </c>
    </row>
    <row r="85" spans="1:22" x14ac:dyDescent="0.2">
      <c r="A85" s="14">
        <v>84</v>
      </c>
      <c r="B85" s="4">
        <v>3</v>
      </c>
      <c r="C85" s="8">
        <v>0.69379999999999997</v>
      </c>
      <c r="D85" s="17">
        <f t="shared" si="13"/>
        <v>2.0813999999999999</v>
      </c>
      <c r="R85" s="17">
        <f t="shared" ca="1" si="14"/>
        <v>0.32680979083861683</v>
      </c>
      <c r="S85" s="17">
        <f t="shared" ca="1" si="15"/>
        <v>0.14230000000000001</v>
      </c>
      <c r="T85" s="17">
        <f t="shared" ca="1" si="16"/>
        <v>0.97431847360816914</v>
      </c>
      <c r="U85" s="17">
        <f t="shared" ca="1" si="17"/>
        <v>10.95145734850218</v>
      </c>
      <c r="V85" s="17">
        <v>82</v>
      </c>
    </row>
    <row r="86" spans="1:22" x14ac:dyDescent="0.2">
      <c r="A86" s="14">
        <v>85</v>
      </c>
      <c r="B86" s="4">
        <v>4</v>
      </c>
      <c r="C86" s="8">
        <v>0.40820000000000001</v>
      </c>
      <c r="D86" s="17">
        <f t="shared" si="13"/>
        <v>1.6328</v>
      </c>
      <c r="R86" s="17">
        <f t="shared" ca="1" si="14"/>
        <v>0.31575729162718669</v>
      </c>
      <c r="S86" s="17">
        <f t="shared" ca="1" si="15"/>
        <v>0.14230000000000001</v>
      </c>
      <c r="T86" s="17">
        <f t="shared" ca="1" si="16"/>
        <v>0.91079817869806445</v>
      </c>
      <c r="U86" s="17">
        <f t="shared" ca="1" si="17"/>
        <v>10.246758750348835</v>
      </c>
      <c r="V86" s="17">
        <v>83</v>
      </c>
    </row>
    <row r="87" spans="1:22" x14ac:dyDescent="0.2">
      <c r="A87" s="14">
        <v>86</v>
      </c>
      <c r="B87" s="4">
        <v>8</v>
      </c>
      <c r="C87" s="8">
        <v>0.14860000000000001</v>
      </c>
      <c r="D87" s="17">
        <f t="shared" si="13"/>
        <v>1.1888000000000001</v>
      </c>
      <c r="R87" s="17">
        <f t="shared" ca="1" si="14"/>
        <v>0.13702195258551064</v>
      </c>
      <c r="S87" s="17">
        <f t="shared" ca="1" si="15"/>
        <v>0.14230000000000001</v>
      </c>
      <c r="T87" s="17">
        <f t="shared" ca="1" si="16"/>
        <v>0.1143369530331102</v>
      </c>
      <c r="U87" s="17">
        <f t="shared" ca="1" si="17"/>
        <v>1.4107621605360368</v>
      </c>
      <c r="V87" s="17">
        <v>84</v>
      </c>
    </row>
    <row r="88" spans="1:22" x14ac:dyDescent="0.2">
      <c r="A88" s="14">
        <v>87</v>
      </c>
      <c r="B88" s="4">
        <v>6</v>
      </c>
      <c r="C88" s="8">
        <v>10.1836</v>
      </c>
      <c r="D88" s="17">
        <f t="shared" si="13"/>
        <v>61.101600000000005</v>
      </c>
      <c r="R88" s="17">
        <f t="shared" ca="1" si="14"/>
        <v>0.98213494279603009</v>
      </c>
      <c r="S88" s="17">
        <f t="shared" ca="1" si="15"/>
        <v>55.612650000000002</v>
      </c>
      <c r="T88" s="17">
        <f t="shared" ca="1" si="16"/>
        <v>0.19523514979084655</v>
      </c>
      <c r="U88" s="17">
        <f t="shared" ca="1" si="17"/>
        <v>57.778602418240141</v>
      </c>
      <c r="V88" s="17">
        <v>85</v>
      </c>
    </row>
    <row r="89" spans="1:22" x14ac:dyDescent="0.2">
      <c r="A89" s="14">
        <v>88</v>
      </c>
      <c r="B89" s="4">
        <v>8</v>
      </c>
      <c r="C89" s="8">
        <v>0.75539999999999996</v>
      </c>
      <c r="D89" s="17">
        <f t="shared" si="13"/>
        <v>6.0431999999999997</v>
      </c>
      <c r="R89" s="17">
        <f t="shared" ca="1" si="14"/>
        <v>1.6924619389230955E-2</v>
      </c>
      <c r="S89" s="17">
        <f t="shared" ca="1" si="15"/>
        <v>0.14230000000000001</v>
      </c>
      <c r="T89" s="17">
        <f t="shared" ca="1" si="16"/>
        <v>0.8481954800026843</v>
      </c>
      <c r="U89" s="17">
        <f t="shared" ca="1" si="17"/>
        <v>9.5522400288333795</v>
      </c>
      <c r="V89" s="17">
        <v>86</v>
      </c>
    </row>
    <row r="90" spans="1:22" x14ac:dyDescent="0.2">
      <c r="A90" s="14">
        <v>89</v>
      </c>
      <c r="B90" s="4">
        <v>7</v>
      </c>
      <c r="C90" s="8">
        <v>1.224</v>
      </c>
      <c r="D90" s="17">
        <f t="shared" si="13"/>
        <v>8.5679999999999996</v>
      </c>
      <c r="R90" s="17">
        <f t="shared" ca="1" si="14"/>
        <v>0.49544697239978552</v>
      </c>
      <c r="S90" s="17">
        <f t="shared" ca="1" si="15"/>
        <v>0.14230000000000001</v>
      </c>
      <c r="T90" s="17">
        <f t="shared" ca="1" si="16"/>
        <v>2.3218895597334588E-2</v>
      </c>
      <c r="U90" s="17">
        <f t="shared" ca="1" si="17"/>
        <v>0.39989205307952169</v>
      </c>
      <c r="V90" s="17">
        <v>87</v>
      </c>
    </row>
    <row r="91" spans="1:22" x14ac:dyDescent="0.2">
      <c r="A91" s="14">
        <v>90</v>
      </c>
      <c r="B91" s="4">
        <v>10</v>
      </c>
      <c r="C91" s="8">
        <v>4.2794999999999996</v>
      </c>
      <c r="D91" s="17">
        <f t="shared" si="13"/>
        <v>42.794999999999995</v>
      </c>
      <c r="R91" s="17">
        <f t="shared" ca="1" si="14"/>
        <v>0.38800273066705149</v>
      </c>
      <c r="S91" s="17">
        <f t="shared" ca="1" si="15"/>
        <v>0.14230000000000001</v>
      </c>
      <c r="T91" s="17">
        <f t="shared" ca="1" si="16"/>
        <v>0.55179963090984663</v>
      </c>
      <c r="U91" s="17">
        <f t="shared" ca="1" si="17"/>
        <v>6.2640037312880006</v>
      </c>
      <c r="V91" s="17">
        <v>88</v>
      </c>
    </row>
    <row r="92" spans="1:22" x14ac:dyDescent="0.2">
      <c r="A92" s="14">
        <v>91</v>
      </c>
      <c r="B92" s="4">
        <v>1</v>
      </c>
      <c r="C92" s="8">
        <v>3.2892000000000001</v>
      </c>
      <c r="D92" s="17">
        <f t="shared" si="13"/>
        <v>3.2892000000000001</v>
      </c>
      <c r="R92" s="17">
        <f t="shared" ca="1" si="14"/>
        <v>0.40594562177253313</v>
      </c>
      <c r="S92" s="17">
        <f t="shared" ca="1" si="15"/>
        <v>0.14230000000000001</v>
      </c>
      <c r="T92" s="17">
        <f t="shared" ca="1" si="16"/>
        <v>0.91488706961246924</v>
      </c>
      <c r="U92" s="17">
        <f t="shared" ca="1" si="17"/>
        <v>10.292121192375605</v>
      </c>
      <c r="V92" s="17">
        <v>89</v>
      </c>
    </row>
    <row r="93" spans="1:22" x14ac:dyDescent="0.2">
      <c r="A93" s="14">
        <v>92</v>
      </c>
      <c r="B93" s="4">
        <v>3</v>
      </c>
      <c r="C93" s="8">
        <v>3.5078</v>
      </c>
      <c r="D93" s="17">
        <f t="shared" si="13"/>
        <v>10.523400000000001</v>
      </c>
      <c r="R93" s="17">
        <f t="shared" ca="1" si="14"/>
        <v>0.70489334800374537</v>
      </c>
      <c r="S93" s="17">
        <f t="shared" ca="1" si="15"/>
        <v>0.14230000000000001</v>
      </c>
      <c r="T93" s="17">
        <f t="shared" ca="1" si="16"/>
        <v>0.12800678113162745</v>
      </c>
      <c r="U93" s="17">
        <f t="shared" ca="1" si="17"/>
        <v>1.562416190348954</v>
      </c>
      <c r="V93" s="17">
        <v>90</v>
      </c>
    </row>
    <row r="94" spans="1:22" x14ac:dyDescent="0.2">
      <c r="A94" s="14">
        <v>93</v>
      </c>
      <c r="B94" s="4">
        <v>3</v>
      </c>
      <c r="C94" s="8">
        <v>1.3609</v>
      </c>
      <c r="D94" s="17">
        <f t="shared" si="13"/>
        <v>4.0827</v>
      </c>
      <c r="R94" s="17">
        <f t="shared" ca="1" si="14"/>
        <v>0.2109547223183903</v>
      </c>
      <c r="S94" s="17">
        <f t="shared" ca="1" si="15"/>
        <v>0.14230000000000001</v>
      </c>
      <c r="T94" s="17">
        <f t="shared" ca="1" si="16"/>
        <v>0.64133172898256208</v>
      </c>
      <c r="U94" s="17">
        <f t="shared" ca="1" si="17"/>
        <v>7.2572790945535708</v>
      </c>
      <c r="V94" s="17">
        <v>91</v>
      </c>
    </row>
    <row r="95" spans="1:22" x14ac:dyDescent="0.2">
      <c r="A95" s="14">
        <v>94</v>
      </c>
      <c r="B95" s="4">
        <v>2</v>
      </c>
      <c r="C95" s="8">
        <v>2.3814000000000002</v>
      </c>
      <c r="D95" s="17">
        <f t="shared" si="13"/>
        <v>4.7628000000000004</v>
      </c>
      <c r="R95" s="17">
        <f t="shared" ca="1" si="14"/>
        <v>0.44445289640727281</v>
      </c>
      <c r="S95" s="17">
        <f t="shared" ca="1" si="15"/>
        <v>0.14230000000000001</v>
      </c>
      <c r="T95" s="17">
        <f t="shared" ca="1" si="16"/>
        <v>0.31288376493283498</v>
      </c>
      <c r="U95" s="17">
        <f t="shared" ca="1" si="17"/>
        <v>3.6134543900284162</v>
      </c>
      <c r="V95" s="17">
        <v>92</v>
      </c>
    </row>
    <row r="96" spans="1:22" x14ac:dyDescent="0.2">
      <c r="A96" s="14">
        <v>95</v>
      </c>
      <c r="B96" s="4">
        <v>1</v>
      </c>
      <c r="C96" s="8">
        <v>2.1093999999999999</v>
      </c>
      <c r="D96" s="17">
        <f t="shared" si="13"/>
        <v>2.1093999999999999</v>
      </c>
      <c r="R96" s="17">
        <f t="shared" ca="1" si="14"/>
        <v>0.78262258677634167</v>
      </c>
      <c r="S96" s="17">
        <f t="shared" ca="1" si="15"/>
        <v>11.236369999999999</v>
      </c>
      <c r="T96" s="17">
        <f t="shared" ca="1" si="16"/>
        <v>0.40725554005579068</v>
      </c>
      <c r="U96" s="17">
        <f t="shared" ca="1" si="17"/>
        <v>15.754491469266744</v>
      </c>
      <c r="V96" s="17">
        <v>93</v>
      </c>
    </row>
    <row r="97" spans="1:22" x14ac:dyDescent="0.2">
      <c r="A97" s="14">
        <v>96</v>
      </c>
      <c r="B97" s="4">
        <v>1</v>
      </c>
      <c r="C97" s="8">
        <v>1.3815999999999999</v>
      </c>
      <c r="D97" s="17">
        <f t="shared" si="13"/>
        <v>1.3815999999999999</v>
      </c>
      <c r="R97" s="17">
        <f t="shared" ca="1" si="14"/>
        <v>0.39189549214192576</v>
      </c>
      <c r="S97" s="17">
        <f t="shared" ca="1" si="15"/>
        <v>0.14230000000000001</v>
      </c>
      <c r="T97" s="17">
        <f t="shared" ca="1" si="16"/>
        <v>0.18907027406103272</v>
      </c>
      <c r="U97" s="17">
        <f t="shared" ca="1" si="17"/>
        <v>2.2398588553522809</v>
      </c>
      <c r="V97" s="17">
        <v>94</v>
      </c>
    </row>
    <row r="98" spans="1:22" x14ac:dyDescent="0.2">
      <c r="A98" s="14">
        <v>97</v>
      </c>
      <c r="B98" s="4">
        <v>6</v>
      </c>
      <c r="C98" s="8">
        <v>1.2785</v>
      </c>
      <c r="D98" s="17">
        <f t="shared" si="13"/>
        <v>7.6709999999999994</v>
      </c>
      <c r="R98" s="17">
        <f t="shared" ca="1" si="14"/>
        <v>0.3213238551387364</v>
      </c>
      <c r="S98" s="17">
        <f t="shared" ca="1" si="15"/>
        <v>0.14230000000000001</v>
      </c>
      <c r="T98" s="17">
        <f t="shared" ca="1" si="16"/>
        <v>0.45140638715773984</v>
      </c>
      <c r="U98" s="17">
        <f t="shared" ca="1" si="17"/>
        <v>5.1502340575750658</v>
      </c>
      <c r="V98" s="17">
        <v>95</v>
      </c>
    </row>
    <row r="99" spans="1:22" x14ac:dyDescent="0.2">
      <c r="A99" s="14">
        <v>98</v>
      </c>
      <c r="B99" s="4">
        <v>1</v>
      </c>
      <c r="C99" s="8">
        <v>0.67879999999999996</v>
      </c>
      <c r="D99" s="17">
        <f t="shared" si="13"/>
        <v>0.67879999999999996</v>
      </c>
      <c r="R99" s="17">
        <f t="shared" ca="1" si="14"/>
        <v>0.32386334800273431</v>
      </c>
      <c r="S99" s="17">
        <f t="shared" ca="1" si="15"/>
        <v>0.14230000000000001</v>
      </c>
      <c r="T99" s="17">
        <f t="shared" ca="1" si="16"/>
        <v>0.7917435063855196</v>
      </c>
      <c r="U99" s="17">
        <f t="shared" ca="1" si="17"/>
        <v>8.9259578818864007</v>
      </c>
      <c r="V99" s="17">
        <v>96</v>
      </c>
    </row>
    <row r="100" spans="1:22" x14ac:dyDescent="0.2">
      <c r="A100" s="14">
        <v>99</v>
      </c>
      <c r="B100" s="4">
        <v>3</v>
      </c>
      <c r="C100" s="8">
        <v>14.7925</v>
      </c>
      <c r="D100" s="17">
        <f t="shared" si="13"/>
        <v>44.377499999999998</v>
      </c>
      <c r="R100" s="17">
        <f t="shared" ca="1" si="14"/>
        <v>0.90420772113507142</v>
      </c>
      <c r="S100" s="17">
        <f t="shared" ca="1" si="15"/>
        <v>22.330439999999996</v>
      </c>
      <c r="T100" s="17">
        <f t="shared" ca="1" si="16"/>
        <v>0.53679926463194627</v>
      </c>
      <c r="U100" s="17">
        <f t="shared" ca="1" si="17"/>
        <v>28.28572861777533</v>
      </c>
      <c r="V100" s="17">
        <v>97</v>
      </c>
    </row>
    <row r="101" spans="1:22" x14ac:dyDescent="0.2">
      <c r="A101" s="14">
        <v>100</v>
      </c>
      <c r="B101" s="4">
        <v>2</v>
      </c>
      <c r="C101" s="8">
        <v>2.3439000000000001</v>
      </c>
      <c r="D101" s="17">
        <f t="shared" si="13"/>
        <v>4.6878000000000002</v>
      </c>
      <c r="R101" s="17">
        <f t="shared" ca="1" si="14"/>
        <v>4.5494911006108141E-2</v>
      </c>
      <c r="S101" s="17">
        <f t="shared" ca="1" si="15"/>
        <v>0.14230000000000001</v>
      </c>
      <c r="T101" s="17">
        <f t="shared" ca="1" si="16"/>
        <v>0.57830486556778282</v>
      </c>
      <c r="U101" s="17">
        <f t="shared" ca="1" si="17"/>
        <v>6.5580546599495708</v>
      </c>
      <c r="V101" s="17">
        <v>98</v>
      </c>
    </row>
    <row r="102" spans="1:22" x14ac:dyDescent="0.2">
      <c r="A102" s="14">
        <v>101</v>
      </c>
      <c r="B102" s="4">
        <v>9</v>
      </c>
      <c r="C102" s="8">
        <v>0.86260000000000003</v>
      </c>
      <c r="D102" s="17">
        <f t="shared" si="13"/>
        <v>7.7634000000000007</v>
      </c>
      <c r="R102" s="17">
        <f t="shared" ca="1" si="14"/>
        <v>0.86105200159387429</v>
      </c>
      <c r="S102" s="17">
        <f t="shared" ca="1" si="15"/>
        <v>11.236369999999999</v>
      </c>
      <c r="T102" s="17">
        <f t="shared" ca="1" si="16"/>
        <v>0.87735288043897786</v>
      </c>
      <c r="U102" s="17">
        <f t="shared" ca="1" si="17"/>
        <v>20.969784270291647</v>
      </c>
      <c r="V102" s="17">
        <v>99</v>
      </c>
    </row>
    <row r="103" spans="1:22" x14ac:dyDescent="0.2">
      <c r="A103" s="14">
        <v>102</v>
      </c>
      <c r="B103" s="4">
        <v>1</v>
      </c>
      <c r="C103" s="8">
        <v>0.61980000000000002</v>
      </c>
      <c r="D103" s="17">
        <f t="shared" si="13"/>
        <v>0.61980000000000002</v>
      </c>
      <c r="R103" s="17">
        <f t="shared" ca="1" si="14"/>
        <v>0.13915730100660928</v>
      </c>
      <c r="S103" s="17">
        <f t="shared" ca="1" si="15"/>
        <v>0.14230000000000001</v>
      </c>
      <c r="T103" s="17">
        <f t="shared" ca="1" si="16"/>
        <v>1.4416872692812888E-4</v>
      </c>
      <c r="U103" s="17">
        <f t="shared" ca="1" si="17"/>
        <v>0.14389941794835157</v>
      </c>
      <c r="V103" s="17">
        <v>100</v>
      </c>
    </row>
    <row r="104" spans="1:22" x14ac:dyDescent="0.2">
      <c r="A104" s="14">
        <v>103</v>
      </c>
      <c r="B104" s="4">
        <v>7</v>
      </c>
      <c r="C104" s="8">
        <v>1.7490000000000001</v>
      </c>
      <c r="D104" s="17">
        <f t="shared" si="13"/>
        <v>12.243</v>
      </c>
      <c r="R104" s="17">
        <f t="shared" ca="1" si="14"/>
        <v>8.7850374252086971E-2</v>
      </c>
      <c r="S104" s="17">
        <f t="shared" ca="1" si="15"/>
        <v>0.14230000000000001</v>
      </c>
      <c r="T104" s="17">
        <f t="shared" ca="1" si="16"/>
        <v>0.50314838824812658</v>
      </c>
      <c r="U104" s="17">
        <f t="shared" ca="1" si="17"/>
        <v>5.7242634396118923</v>
      </c>
      <c r="V104" s="17">
        <v>101</v>
      </c>
    </row>
    <row r="105" spans="1:22" x14ac:dyDescent="0.2">
      <c r="A105" s="14">
        <v>104</v>
      </c>
      <c r="B105" s="4">
        <v>1</v>
      </c>
      <c r="C105" s="8">
        <v>0.33889999999999998</v>
      </c>
      <c r="D105" s="17">
        <f t="shared" si="13"/>
        <v>0.33889999999999998</v>
      </c>
      <c r="R105" s="17">
        <f t="shared" ca="1" si="14"/>
        <v>0.27655479370607583</v>
      </c>
      <c r="S105" s="17">
        <f t="shared" ca="1" si="15"/>
        <v>0.14230000000000001</v>
      </c>
      <c r="T105" s="17">
        <f t="shared" ca="1" si="16"/>
        <v>0.41647588719235762</v>
      </c>
      <c r="U105" s="17">
        <f t="shared" ca="1" si="17"/>
        <v>4.7627126458241182</v>
      </c>
      <c r="V105" s="17">
        <v>102</v>
      </c>
    </row>
    <row r="106" spans="1:22" x14ac:dyDescent="0.2">
      <c r="A106" s="14">
        <v>105</v>
      </c>
      <c r="B106" s="4">
        <v>4</v>
      </c>
      <c r="C106" s="8">
        <v>1.9463999999999999</v>
      </c>
      <c r="D106" s="17">
        <f t="shared" si="13"/>
        <v>7.7855999999999996</v>
      </c>
      <c r="R106" s="17">
        <f t="shared" ca="1" si="14"/>
        <v>0.22226701294185913</v>
      </c>
      <c r="S106" s="17">
        <f t="shared" ca="1" si="15"/>
        <v>0.14230000000000001</v>
      </c>
      <c r="T106" s="17">
        <f t="shared" ca="1" si="16"/>
        <v>8.7749397826433428E-2</v>
      </c>
      <c r="U106" s="17">
        <f t="shared" ca="1" si="17"/>
        <v>1.1157979619443001</v>
      </c>
      <c r="V106" s="17">
        <v>103</v>
      </c>
    </row>
    <row r="107" spans="1:22" x14ac:dyDescent="0.2">
      <c r="A107" s="14">
        <v>106</v>
      </c>
      <c r="B107" s="4">
        <v>4</v>
      </c>
      <c r="C107" s="8">
        <v>0.18579999999999999</v>
      </c>
      <c r="D107" s="17">
        <f t="shared" si="13"/>
        <v>0.74319999999999997</v>
      </c>
      <c r="R107" s="17">
        <f t="shared" ca="1" si="14"/>
        <v>0.25583490603960846</v>
      </c>
      <c r="S107" s="17">
        <f t="shared" ca="1" si="15"/>
        <v>0.14230000000000001</v>
      </c>
      <c r="T107" s="17">
        <f t="shared" ca="1" si="16"/>
        <v>0.6981177484948361</v>
      </c>
      <c r="U107" s="17">
        <f t="shared" ca="1" si="17"/>
        <v>7.8872671700441046</v>
      </c>
      <c r="V107" s="17">
        <v>104</v>
      </c>
    </row>
    <row r="108" spans="1:22" x14ac:dyDescent="0.2">
      <c r="A108" s="14">
        <v>107</v>
      </c>
      <c r="B108" s="4">
        <v>6</v>
      </c>
      <c r="C108" s="8">
        <v>0.36549999999999999</v>
      </c>
      <c r="D108" s="17">
        <f t="shared" si="13"/>
        <v>2.1930000000000001</v>
      </c>
      <c r="R108" s="17">
        <f t="shared" ca="1" si="14"/>
        <v>0.27155165862317454</v>
      </c>
      <c r="S108" s="17">
        <f t="shared" ca="1" si="15"/>
        <v>0.14230000000000001</v>
      </c>
      <c r="T108" s="17">
        <f t="shared" ca="1" si="16"/>
        <v>0.78035835253056085</v>
      </c>
      <c r="U108" s="17">
        <f t="shared" ca="1" si="17"/>
        <v>8.7996501880587186</v>
      </c>
      <c r="V108" s="17">
        <v>105</v>
      </c>
    </row>
    <row r="109" spans="1:22" x14ac:dyDescent="0.2">
      <c r="A109" s="14">
        <v>108</v>
      </c>
      <c r="B109" s="4">
        <v>9</v>
      </c>
      <c r="C109" s="8">
        <v>0.84850000000000003</v>
      </c>
      <c r="D109" s="17">
        <f t="shared" si="13"/>
        <v>7.6364999999999998</v>
      </c>
      <c r="R109" s="17">
        <f t="shared" ca="1" si="14"/>
        <v>0.64917050972652757</v>
      </c>
      <c r="S109" s="17">
        <f t="shared" ca="1" si="15"/>
        <v>0.14230000000000001</v>
      </c>
      <c r="T109" s="17">
        <f t="shared" ca="1" si="16"/>
        <v>0.48586259564277623</v>
      </c>
      <c r="U109" s="17">
        <f t="shared" ca="1" si="17"/>
        <v>5.5324936464426537</v>
      </c>
      <c r="V109" s="17">
        <v>106</v>
      </c>
    </row>
    <row r="110" spans="1:22" x14ac:dyDescent="0.2">
      <c r="A110" s="14">
        <v>109</v>
      </c>
      <c r="B110" s="4">
        <v>5</v>
      </c>
      <c r="C110" s="8">
        <v>5.6318999999999999</v>
      </c>
      <c r="D110" s="17">
        <f t="shared" si="13"/>
        <v>28.159500000000001</v>
      </c>
      <c r="R110" s="17">
        <f t="shared" ca="1" si="14"/>
        <v>0.93054162887559821</v>
      </c>
      <c r="S110" s="17">
        <f t="shared" ca="1" si="15"/>
        <v>22.330439999999996</v>
      </c>
      <c r="T110" s="17">
        <f t="shared" ca="1" si="16"/>
        <v>0.32927210298498111</v>
      </c>
      <c r="U110" s="17">
        <f t="shared" ca="1" si="17"/>
        <v>25.983407759562585</v>
      </c>
      <c r="V110" s="17">
        <v>107</v>
      </c>
    </row>
    <row r="111" spans="1:22" x14ac:dyDescent="0.2">
      <c r="A111" s="14">
        <v>110</v>
      </c>
      <c r="B111" s="4">
        <v>2</v>
      </c>
      <c r="C111" s="8">
        <v>1.1226</v>
      </c>
      <c r="D111" s="17">
        <f t="shared" si="13"/>
        <v>2.2452000000000001</v>
      </c>
      <c r="R111" s="17">
        <f t="shared" ca="1" si="14"/>
        <v>0.26374972060910906</v>
      </c>
      <c r="S111" s="17">
        <f t="shared" ca="1" si="15"/>
        <v>0.14230000000000001</v>
      </c>
      <c r="T111" s="17">
        <f t="shared" ca="1" si="16"/>
        <v>0.16496987623246273</v>
      </c>
      <c r="U111" s="17">
        <f t="shared" ca="1" si="17"/>
        <v>1.9724873548142776</v>
      </c>
      <c r="V111" s="17">
        <v>108</v>
      </c>
    </row>
    <row r="112" spans="1:22" x14ac:dyDescent="0.2">
      <c r="A112" s="14">
        <v>111</v>
      </c>
      <c r="B112" s="4">
        <v>6</v>
      </c>
      <c r="C112" s="8">
        <v>1.6892</v>
      </c>
      <c r="D112" s="17">
        <f t="shared" si="13"/>
        <v>10.135200000000001</v>
      </c>
      <c r="R112" s="17">
        <f t="shared" ca="1" si="14"/>
        <v>0.80681803764081705</v>
      </c>
      <c r="S112" s="17">
        <f t="shared" ca="1" si="15"/>
        <v>11.236369999999999</v>
      </c>
      <c r="T112" s="17">
        <f t="shared" ca="1" si="16"/>
        <v>0.35667693822340596</v>
      </c>
      <c r="U112" s="17">
        <f t="shared" ca="1" si="17"/>
        <v>15.193368920036139</v>
      </c>
      <c r="V112" s="17">
        <v>109</v>
      </c>
    </row>
    <row r="113" spans="1:22" x14ac:dyDescent="0.2">
      <c r="A113" s="14">
        <v>112</v>
      </c>
      <c r="B113" s="4">
        <v>8</v>
      </c>
      <c r="C113" s="8">
        <v>0.60899999999999999</v>
      </c>
      <c r="D113" s="17">
        <f t="shared" si="13"/>
        <v>4.8719999999999999</v>
      </c>
      <c r="R113" s="17">
        <f t="shared" ca="1" si="14"/>
        <v>1.5419991724770488E-2</v>
      </c>
      <c r="S113" s="17">
        <f t="shared" ca="1" si="15"/>
        <v>0.14230000000000001</v>
      </c>
      <c r="T113" s="17">
        <f t="shared" ca="1" si="16"/>
        <v>9.4051743194507265E-2</v>
      </c>
      <c r="U113" s="17">
        <f t="shared" ca="1" si="17"/>
        <v>1.1857166226218872</v>
      </c>
      <c r="V113" s="17">
        <v>110</v>
      </c>
    </row>
    <row r="114" spans="1:22" x14ac:dyDescent="0.2">
      <c r="A114" s="14">
        <v>113</v>
      </c>
      <c r="B114" s="4">
        <v>1</v>
      </c>
      <c r="C114" s="8">
        <v>2.3382000000000001</v>
      </c>
      <c r="D114" s="17">
        <f t="shared" si="13"/>
        <v>2.3382000000000001</v>
      </c>
      <c r="R114" s="17">
        <f t="shared" ca="1" si="14"/>
        <v>0.90055799452068819</v>
      </c>
      <c r="S114" s="17">
        <f t="shared" ca="1" si="15"/>
        <v>22.330439999999996</v>
      </c>
      <c r="T114" s="17">
        <f t="shared" ca="1" si="16"/>
        <v>0.62999407645549022</v>
      </c>
      <c r="U114" s="17">
        <f t="shared" ca="1" si="17"/>
        <v>29.319638383782554</v>
      </c>
      <c r="V114" s="17">
        <v>111</v>
      </c>
    </row>
    <row r="115" spans="1:22" x14ac:dyDescent="0.2">
      <c r="A115" s="14">
        <v>114</v>
      </c>
      <c r="B115" s="4">
        <v>6</v>
      </c>
      <c r="C115" s="8">
        <v>5.9168000000000003</v>
      </c>
      <c r="D115" s="17">
        <f t="shared" si="13"/>
        <v>35.500799999999998</v>
      </c>
      <c r="R115" s="17">
        <f t="shared" ca="1" si="14"/>
        <v>0.80388113984093224</v>
      </c>
      <c r="S115" s="17">
        <f t="shared" ca="1" si="15"/>
        <v>11.236369999999999</v>
      </c>
      <c r="T115" s="17">
        <f t="shared" ca="1" si="16"/>
        <v>0.55936563175659904</v>
      </c>
      <c r="U115" s="17">
        <f t="shared" ca="1" si="17"/>
        <v>17.442011474301932</v>
      </c>
      <c r="V115" s="17">
        <v>112</v>
      </c>
    </row>
    <row r="116" spans="1:22" x14ac:dyDescent="0.2">
      <c r="A116" s="14">
        <v>115</v>
      </c>
      <c r="B116" s="4">
        <v>1</v>
      </c>
      <c r="C116" s="8">
        <v>4.9269999999999996</v>
      </c>
      <c r="D116" s="17">
        <f t="shared" si="13"/>
        <v>4.9269999999999996</v>
      </c>
      <c r="R116" s="17">
        <f t="shared" ca="1" si="14"/>
        <v>0.67266655061958736</v>
      </c>
      <c r="S116" s="17">
        <f t="shared" ca="1" si="15"/>
        <v>0.14230000000000001</v>
      </c>
      <c r="T116" s="17">
        <f t="shared" ca="1" si="16"/>
        <v>0.21618976961773528</v>
      </c>
      <c r="U116" s="17">
        <f t="shared" ca="1" si="17"/>
        <v>2.5407244374230284</v>
      </c>
      <c r="V116" s="17">
        <v>113</v>
      </c>
    </row>
    <row r="117" spans="1:22" x14ac:dyDescent="0.2">
      <c r="A117" s="14">
        <v>116</v>
      </c>
      <c r="B117" s="4">
        <v>5</v>
      </c>
      <c r="C117" s="8">
        <v>1.9072</v>
      </c>
      <c r="D117" s="17">
        <f t="shared" si="13"/>
        <v>9.5359999999999996</v>
      </c>
      <c r="R117" s="17">
        <f t="shared" ca="1" si="14"/>
        <v>0.74944187770180393</v>
      </c>
      <c r="S117" s="17">
        <f t="shared" ca="1" si="15"/>
        <v>0.14230000000000001</v>
      </c>
      <c r="T117" s="17">
        <f t="shared" ca="1" si="16"/>
        <v>0.40712017252172217</v>
      </c>
      <c r="U117" s="17">
        <f t="shared" ca="1" si="17"/>
        <v>4.6589196923680616</v>
      </c>
      <c r="V117" s="17">
        <v>114</v>
      </c>
    </row>
    <row r="118" spans="1:22" x14ac:dyDescent="0.2">
      <c r="A118" s="14">
        <v>117</v>
      </c>
      <c r="B118" s="4">
        <v>8</v>
      </c>
      <c r="C118" s="8">
        <v>1.6378999999999999</v>
      </c>
      <c r="D118" s="17">
        <f t="shared" si="13"/>
        <v>13.103199999999999</v>
      </c>
      <c r="R118" s="17">
        <f t="shared" ca="1" si="14"/>
        <v>0.43256266257356391</v>
      </c>
      <c r="S118" s="17">
        <f t="shared" ca="1" si="15"/>
        <v>0.14230000000000001</v>
      </c>
      <c r="T118" s="17">
        <f t="shared" ca="1" si="16"/>
        <v>0.4344348444348084</v>
      </c>
      <c r="U118" s="17">
        <f t="shared" ca="1" si="17"/>
        <v>4.9619505745988741</v>
      </c>
      <c r="V118" s="17">
        <v>115</v>
      </c>
    </row>
    <row r="119" spans="1:22" x14ac:dyDescent="0.2">
      <c r="A119" s="14">
        <v>118</v>
      </c>
      <c r="B119" s="4">
        <v>4</v>
      </c>
      <c r="C119" s="8">
        <v>1.1066</v>
      </c>
      <c r="D119" s="17">
        <f t="shared" si="13"/>
        <v>4.4264000000000001</v>
      </c>
      <c r="R119" s="17">
        <f t="shared" ca="1" si="14"/>
        <v>7.4833124503555948E-2</v>
      </c>
      <c r="S119" s="17">
        <f t="shared" ca="1" si="15"/>
        <v>0.14230000000000001</v>
      </c>
      <c r="T119" s="17">
        <f t="shared" ca="1" si="16"/>
        <v>0.35062125762567098</v>
      </c>
      <c r="U119" s="17">
        <f t="shared" ca="1" si="17"/>
        <v>4.0321167755872267</v>
      </c>
      <c r="V119" s="17">
        <v>116</v>
      </c>
    </row>
    <row r="120" spans="1:22" x14ac:dyDescent="0.2">
      <c r="A120" s="14">
        <v>119</v>
      </c>
      <c r="B120" s="4">
        <v>8</v>
      </c>
      <c r="C120" s="8">
        <v>3.3024</v>
      </c>
      <c r="D120" s="17">
        <f t="shared" si="13"/>
        <v>26.4192</v>
      </c>
      <c r="R120" s="17">
        <f t="shared" ca="1" si="14"/>
        <v>0.95130218528523347</v>
      </c>
      <c r="S120" s="17">
        <f t="shared" ca="1" si="15"/>
        <v>33.424509999999998</v>
      </c>
      <c r="T120" s="17">
        <f t="shared" ca="1" si="16"/>
        <v>0.61610100780782651</v>
      </c>
      <c r="U120" s="17">
        <f t="shared" ca="1" si="17"/>
        <v>40.259577707690568</v>
      </c>
      <c r="V120" s="17">
        <v>117</v>
      </c>
    </row>
    <row r="121" spans="1:22" x14ac:dyDescent="0.2">
      <c r="A121" s="14">
        <v>120</v>
      </c>
      <c r="B121" s="4">
        <v>8</v>
      </c>
      <c r="C121" s="8">
        <v>0.79090000000000005</v>
      </c>
      <c r="D121" s="17">
        <f t="shared" si="13"/>
        <v>6.3272000000000004</v>
      </c>
      <c r="R121" s="17">
        <f t="shared" ca="1" si="14"/>
        <v>0.23598200197716535</v>
      </c>
      <c r="S121" s="17">
        <f t="shared" ca="1" si="15"/>
        <v>0.14230000000000001</v>
      </c>
      <c r="T121" s="17">
        <f t="shared" ca="1" si="16"/>
        <v>0.12257781803943124</v>
      </c>
      <c r="U121" s="17">
        <f t="shared" ca="1" si="17"/>
        <v>1.5021868937767129</v>
      </c>
      <c r="V121" s="17">
        <v>118</v>
      </c>
    </row>
    <row r="122" spans="1:22" x14ac:dyDescent="0.2">
      <c r="A122" s="14">
        <v>121</v>
      </c>
      <c r="B122" s="4">
        <v>8</v>
      </c>
      <c r="C122" s="8">
        <v>0.18659999999999999</v>
      </c>
      <c r="D122" s="17">
        <f t="shared" si="13"/>
        <v>1.4927999999999999</v>
      </c>
      <c r="R122" s="17">
        <f t="shared" ca="1" si="14"/>
        <v>0.62890866835894166</v>
      </c>
      <c r="S122" s="17">
        <f t="shared" ca="1" si="15"/>
        <v>0.14230000000000001</v>
      </c>
      <c r="T122" s="17">
        <f t="shared" ca="1" si="16"/>
        <v>2.7538054812998758E-2</v>
      </c>
      <c r="U122" s="17">
        <f t="shared" ca="1" si="17"/>
        <v>0.4478091077592451</v>
      </c>
      <c r="V122" s="17">
        <v>119</v>
      </c>
    </row>
    <row r="123" spans="1:22" x14ac:dyDescent="0.2">
      <c r="A123" s="14">
        <v>122</v>
      </c>
      <c r="B123" s="4">
        <v>4</v>
      </c>
      <c r="C123" s="8">
        <v>0.81559999999999999</v>
      </c>
      <c r="D123" s="17">
        <f t="shared" si="13"/>
        <v>3.2624</v>
      </c>
      <c r="R123" s="17">
        <f t="shared" ca="1" si="14"/>
        <v>0.98793239803123634</v>
      </c>
      <c r="S123" s="17">
        <f t="shared" ca="1" si="15"/>
        <v>66.706720000000004</v>
      </c>
      <c r="T123" s="17">
        <f t="shared" ca="1" si="16"/>
        <v>0.89940570229412542</v>
      </c>
      <c r="U123" s="17">
        <f t="shared" ca="1" si="17"/>
        <v>76.684789819650192</v>
      </c>
      <c r="V123" s="17">
        <v>120</v>
      </c>
    </row>
    <row r="124" spans="1:22" x14ac:dyDescent="0.2">
      <c r="A124" s="14">
        <v>123</v>
      </c>
      <c r="B124" s="4">
        <v>3</v>
      </c>
      <c r="C124" s="8">
        <v>3.4382999999999999</v>
      </c>
      <c r="D124" s="17">
        <f t="shared" si="13"/>
        <v>10.3149</v>
      </c>
      <c r="R124" s="17">
        <f t="shared" ca="1" si="14"/>
        <v>0.48641969484693615</v>
      </c>
      <c r="S124" s="17">
        <f t="shared" ca="1" si="15"/>
        <v>0.14230000000000001</v>
      </c>
      <c r="T124" s="17">
        <f t="shared" ca="1" si="16"/>
        <v>6.8745493060800023E-3</v>
      </c>
      <c r="U124" s="17">
        <f t="shared" ca="1" si="17"/>
        <v>0.21856673122010295</v>
      </c>
      <c r="V124" s="17">
        <v>121</v>
      </c>
    </row>
    <row r="125" spans="1:22" x14ac:dyDescent="0.2">
      <c r="A125" s="14">
        <v>124</v>
      </c>
      <c r="B125" s="4">
        <v>1</v>
      </c>
      <c r="C125" s="8">
        <v>2.8273000000000001</v>
      </c>
      <c r="D125" s="17">
        <f t="shared" si="13"/>
        <v>2.8273000000000001</v>
      </c>
      <c r="R125" s="17">
        <f t="shared" ca="1" si="14"/>
        <v>0.42117228419507058</v>
      </c>
      <c r="S125" s="17">
        <f t="shared" ca="1" si="15"/>
        <v>0.14230000000000001</v>
      </c>
      <c r="T125" s="17">
        <f t="shared" ca="1" si="16"/>
        <v>0.68091390876988511</v>
      </c>
      <c r="U125" s="17">
        <f t="shared" ca="1" si="17"/>
        <v>7.6964065678667177</v>
      </c>
      <c r="V125" s="17">
        <v>122</v>
      </c>
    </row>
    <row r="126" spans="1:22" x14ac:dyDescent="0.2">
      <c r="A126" s="14">
        <v>125</v>
      </c>
      <c r="B126" s="4">
        <v>10</v>
      </c>
      <c r="C126" s="8">
        <v>0.69279999999999997</v>
      </c>
      <c r="D126" s="17">
        <f t="shared" si="13"/>
        <v>6.9279999999999999</v>
      </c>
      <c r="R126" s="17">
        <f t="shared" ca="1" si="14"/>
        <v>0.52812546748474576</v>
      </c>
      <c r="S126" s="17">
        <f t="shared" ca="1" si="15"/>
        <v>0.14230000000000001</v>
      </c>
      <c r="T126" s="17">
        <f t="shared" ca="1" si="16"/>
        <v>0.29541840012990406</v>
      </c>
      <c r="U126" s="17">
        <f t="shared" ca="1" si="17"/>
        <v>3.4196924103291644</v>
      </c>
      <c r="V126" s="17">
        <v>123</v>
      </c>
    </row>
    <row r="127" spans="1:22" x14ac:dyDescent="0.2">
      <c r="A127" s="14">
        <v>126</v>
      </c>
      <c r="B127" s="4">
        <v>8</v>
      </c>
      <c r="C127" s="8">
        <v>1.9706999999999999</v>
      </c>
      <c r="D127" s="17">
        <f t="shared" si="13"/>
        <v>15.765599999999999</v>
      </c>
      <c r="R127" s="17">
        <f t="shared" ca="1" si="14"/>
        <v>0.53128303221643181</v>
      </c>
      <c r="S127" s="17">
        <f t="shared" ca="1" si="15"/>
        <v>0.14230000000000001</v>
      </c>
      <c r="T127" s="17">
        <f t="shared" ca="1" si="16"/>
        <v>6.3461620043201772E-2</v>
      </c>
      <c r="U127" s="17">
        <f t="shared" ca="1" si="17"/>
        <v>0.84634765507268339</v>
      </c>
      <c r="V127" s="17">
        <v>124</v>
      </c>
    </row>
    <row r="128" spans="1:22" x14ac:dyDescent="0.2">
      <c r="A128" s="14">
        <v>127</v>
      </c>
      <c r="B128" s="4">
        <v>3</v>
      </c>
      <c r="C128" s="8">
        <v>3.2738</v>
      </c>
      <c r="D128" s="17">
        <f t="shared" si="13"/>
        <v>9.8214000000000006</v>
      </c>
      <c r="R128" s="17">
        <f t="shared" ca="1" si="14"/>
        <v>0.26601150948945718</v>
      </c>
      <c r="S128" s="17">
        <f t="shared" ca="1" si="15"/>
        <v>0.14230000000000001</v>
      </c>
      <c r="T128" s="17">
        <f t="shared" ca="1" si="16"/>
        <v>0.93520549466064617</v>
      </c>
      <c r="U128" s="17">
        <f t="shared" ca="1" si="17"/>
        <v>10.517535222149833</v>
      </c>
      <c r="V128" s="17">
        <v>125</v>
      </c>
    </row>
    <row r="129" spans="1:22" x14ac:dyDescent="0.2">
      <c r="A129" s="14">
        <v>128</v>
      </c>
      <c r="B129" s="4">
        <v>2</v>
      </c>
      <c r="C129" s="8">
        <v>1.6939</v>
      </c>
      <c r="D129" s="17">
        <f t="shared" si="13"/>
        <v>3.3877999999999999</v>
      </c>
      <c r="R129" s="17">
        <f t="shared" ca="1" si="14"/>
        <v>0.60706083422408652</v>
      </c>
      <c r="S129" s="17">
        <f t="shared" ca="1" si="15"/>
        <v>0.14230000000000001</v>
      </c>
      <c r="T129" s="17">
        <f t="shared" ca="1" si="16"/>
        <v>0.8994554649113421</v>
      </c>
      <c r="U129" s="17">
        <f t="shared" ca="1" si="17"/>
        <v>10.120921889608972</v>
      </c>
      <c r="V129" s="17">
        <v>126</v>
      </c>
    </row>
    <row r="130" spans="1:22" x14ac:dyDescent="0.2">
      <c r="A130" s="14">
        <v>129</v>
      </c>
      <c r="B130" s="4">
        <v>2</v>
      </c>
      <c r="C130" s="8">
        <v>0.49330000000000002</v>
      </c>
      <c r="D130" s="17">
        <f t="shared" si="13"/>
        <v>0.98660000000000003</v>
      </c>
      <c r="R130" s="17">
        <f t="shared" ca="1" si="14"/>
        <v>0.30152833894736908</v>
      </c>
      <c r="S130" s="17">
        <f t="shared" ca="1" si="15"/>
        <v>0.14230000000000001</v>
      </c>
      <c r="T130" s="17">
        <f t="shared" ca="1" si="16"/>
        <v>9.4566860040358192E-3</v>
      </c>
      <c r="U130" s="17">
        <f t="shared" ca="1" si="17"/>
        <v>0.24721313649679366</v>
      </c>
      <c r="V130" s="17">
        <v>127</v>
      </c>
    </row>
    <row r="131" spans="1:22" x14ac:dyDescent="0.2">
      <c r="A131" s="14">
        <v>130</v>
      </c>
      <c r="B131" s="4">
        <v>5</v>
      </c>
      <c r="C131" s="8">
        <v>0.53910000000000002</v>
      </c>
      <c r="D131" s="17">
        <f t="shared" ref="D131:D194" si="18">B131*C131</f>
        <v>2.6955</v>
      </c>
      <c r="R131" s="17">
        <f t="shared" ca="1" si="14"/>
        <v>0.5552110130097947</v>
      </c>
      <c r="S131" s="17">
        <f t="shared" ca="1" si="15"/>
        <v>0.14230000000000001</v>
      </c>
      <c r="T131" s="17">
        <f t="shared" ca="1" si="16"/>
        <v>0.18837842474672595</v>
      </c>
      <c r="U131" s="17">
        <f t="shared" ca="1" si="17"/>
        <v>2.2321834306299095</v>
      </c>
      <c r="V131" s="17">
        <v>128</v>
      </c>
    </row>
    <row r="132" spans="1:22" x14ac:dyDescent="0.2">
      <c r="A132" s="14">
        <v>131</v>
      </c>
      <c r="B132" s="4">
        <v>6</v>
      </c>
      <c r="C132" s="8">
        <v>1.1525000000000001</v>
      </c>
      <c r="D132" s="17">
        <f t="shared" si="18"/>
        <v>6.9150000000000009</v>
      </c>
      <c r="R132" s="17">
        <f t="shared" ca="1" si="14"/>
        <v>0.262572073045506</v>
      </c>
      <c r="S132" s="17">
        <f t="shared" ca="1" si="15"/>
        <v>0.14230000000000001</v>
      </c>
      <c r="T132" s="17">
        <f t="shared" ca="1" si="16"/>
        <v>0.20187561062832016</v>
      </c>
      <c r="U132" s="17">
        <f t="shared" ca="1" si="17"/>
        <v>2.3819221556033274</v>
      </c>
      <c r="V132" s="17">
        <v>129</v>
      </c>
    </row>
    <row r="133" spans="1:22" x14ac:dyDescent="0.2">
      <c r="A133" s="14">
        <v>132</v>
      </c>
      <c r="B133" s="4">
        <v>6</v>
      </c>
      <c r="C133" s="8">
        <v>0.9738</v>
      </c>
      <c r="D133" s="17">
        <f t="shared" si="18"/>
        <v>5.8428000000000004</v>
      </c>
      <c r="R133" s="17">
        <f t="shared" ref="R133:R196" ca="1" si="19">+RAND()</f>
        <v>0.18118299387713011</v>
      </c>
      <c r="S133" s="17">
        <f t="shared" ref="S133:S196" ca="1" si="20">+VLOOKUP(R133,$P$4:$Q$13,2)</f>
        <v>0.14230000000000001</v>
      </c>
      <c r="T133" s="17">
        <f t="shared" ref="T133:T196" ca="1" si="21">+RAND()</f>
        <v>0.11452168349151248</v>
      </c>
      <c r="U133" s="17">
        <f t="shared" ref="U133:U196" ca="1" si="22">+S133+$G$7*T133</f>
        <v>1.4128115731726838</v>
      </c>
      <c r="V133" s="17">
        <v>130</v>
      </c>
    </row>
    <row r="134" spans="1:22" x14ac:dyDescent="0.2">
      <c r="A134" s="14">
        <v>133</v>
      </c>
      <c r="B134" s="4">
        <v>3</v>
      </c>
      <c r="C134" s="8">
        <v>5.5014000000000003</v>
      </c>
      <c r="D134" s="17">
        <f t="shared" si="18"/>
        <v>16.504200000000001</v>
      </c>
      <c r="R134" s="17">
        <f t="shared" ca="1" si="19"/>
        <v>0.84370541872177374</v>
      </c>
      <c r="S134" s="17">
        <f t="shared" ca="1" si="20"/>
        <v>11.236369999999999</v>
      </c>
      <c r="T134" s="17">
        <f t="shared" ca="1" si="21"/>
        <v>0.75641534244024866</v>
      </c>
      <c r="U134" s="17">
        <f t="shared" ca="1" si="22"/>
        <v>19.628094758106087</v>
      </c>
      <c r="V134" s="17">
        <v>131</v>
      </c>
    </row>
    <row r="135" spans="1:22" x14ac:dyDescent="0.2">
      <c r="A135" s="14">
        <v>134</v>
      </c>
      <c r="B135" s="4">
        <v>4</v>
      </c>
      <c r="C135" s="8">
        <v>11.3835</v>
      </c>
      <c r="D135" s="17">
        <f t="shared" si="18"/>
        <v>45.533999999999999</v>
      </c>
      <c r="R135" s="17">
        <f t="shared" ca="1" si="19"/>
        <v>0.97356254215883431</v>
      </c>
      <c r="S135" s="17">
        <f t="shared" ca="1" si="20"/>
        <v>44.51858</v>
      </c>
      <c r="T135" s="17">
        <f t="shared" ca="1" si="21"/>
        <v>0.56472350357215739</v>
      </c>
      <c r="U135" s="17">
        <f t="shared" ca="1" si="22"/>
        <v>50.783662079274762</v>
      </c>
      <c r="V135" s="17">
        <v>132</v>
      </c>
    </row>
    <row r="136" spans="1:22" x14ac:dyDescent="0.2">
      <c r="A136" s="14">
        <v>135</v>
      </c>
      <c r="B136" s="4">
        <v>5</v>
      </c>
      <c r="C136" s="8">
        <v>0.99729999999999996</v>
      </c>
      <c r="D136" s="17">
        <f t="shared" si="18"/>
        <v>4.9864999999999995</v>
      </c>
      <c r="R136" s="17">
        <f t="shared" ca="1" si="19"/>
        <v>6.65780043773323E-2</v>
      </c>
      <c r="S136" s="17">
        <f t="shared" ca="1" si="20"/>
        <v>0.14230000000000001</v>
      </c>
      <c r="T136" s="17">
        <f t="shared" ca="1" si="21"/>
        <v>0.67341139929995775</v>
      </c>
      <c r="U136" s="17">
        <f t="shared" ca="1" si="22"/>
        <v>7.613173202631681</v>
      </c>
      <c r="V136" s="17">
        <v>133</v>
      </c>
    </row>
    <row r="137" spans="1:22" x14ac:dyDescent="0.2">
      <c r="A137" s="14">
        <v>136</v>
      </c>
      <c r="B137" s="4">
        <v>2</v>
      </c>
      <c r="C137" s="8">
        <v>0.69920000000000004</v>
      </c>
      <c r="D137" s="17">
        <f t="shared" si="18"/>
        <v>1.3984000000000001</v>
      </c>
      <c r="R137" s="17">
        <f t="shared" ca="1" si="19"/>
        <v>0.5944863936470649</v>
      </c>
      <c r="S137" s="17">
        <f t="shared" ca="1" si="20"/>
        <v>0.14230000000000001</v>
      </c>
      <c r="T137" s="17">
        <f t="shared" ca="1" si="21"/>
        <v>0.82454256721829611</v>
      </c>
      <c r="U137" s="17">
        <f t="shared" ca="1" si="22"/>
        <v>9.2898329586994812</v>
      </c>
      <c r="V137" s="17">
        <v>134</v>
      </c>
    </row>
    <row r="138" spans="1:22" x14ac:dyDescent="0.2">
      <c r="A138" s="14">
        <v>137</v>
      </c>
      <c r="B138" s="4">
        <v>6</v>
      </c>
      <c r="C138" s="8">
        <v>0.45590000000000003</v>
      </c>
      <c r="D138" s="17">
        <f t="shared" si="18"/>
        <v>2.7354000000000003</v>
      </c>
      <c r="R138" s="17">
        <f t="shared" ca="1" si="19"/>
        <v>0.57045481616253435</v>
      </c>
      <c r="S138" s="17">
        <f t="shared" ca="1" si="20"/>
        <v>0.14230000000000001</v>
      </c>
      <c r="T138" s="17">
        <f t="shared" ca="1" si="21"/>
        <v>0.75728805277202305</v>
      </c>
      <c r="U138" s="17">
        <f t="shared" ca="1" si="22"/>
        <v>8.543706667616517</v>
      </c>
      <c r="V138" s="17">
        <v>135</v>
      </c>
    </row>
    <row r="139" spans="1:22" x14ac:dyDescent="0.2">
      <c r="A139" s="14">
        <v>138</v>
      </c>
      <c r="B139" s="4">
        <v>8</v>
      </c>
      <c r="C139" s="8">
        <v>1.6022000000000001</v>
      </c>
      <c r="D139" s="17">
        <f t="shared" si="18"/>
        <v>12.817600000000001</v>
      </c>
      <c r="R139" s="17">
        <f t="shared" ca="1" si="19"/>
        <v>0.22928564249178618</v>
      </c>
      <c r="S139" s="17">
        <f t="shared" ca="1" si="20"/>
        <v>0.14230000000000001</v>
      </c>
      <c r="T139" s="17">
        <f t="shared" ca="1" si="21"/>
        <v>0.47821439696597889</v>
      </c>
      <c r="U139" s="17">
        <f t="shared" ca="1" si="22"/>
        <v>5.4476439949483568</v>
      </c>
      <c r="V139" s="17">
        <v>136</v>
      </c>
    </row>
    <row r="140" spans="1:22" x14ac:dyDescent="0.2">
      <c r="A140" s="14">
        <v>139</v>
      </c>
      <c r="B140" s="4">
        <v>6</v>
      </c>
      <c r="C140" s="8">
        <v>1.2101999999999999</v>
      </c>
      <c r="D140" s="17">
        <f t="shared" si="18"/>
        <v>7.2611999999999997</v>
      </c>
      <c r="R140" s="17">
        <f t="shared" ca="1" si="19"/>
        <v>0.63529953279677553</v>
      </c>
      <c r="S140" s="17">
        <f t="shared" ca="1" si="20"/>
        <v>0.14230000000000001</v>
      </c>
      <c r="T140" s="17">
        <f t="shared" ca="1" si="21"/>
        <v>0.20386058635926585</v>
      </c>
      <c r="U140" s="17">
        <f t="shared" ca="1" si="22"/>
        <v>2.4039436153107401</v>
      </c>
      <c r="V140" s="17">
        <v>137</v>
      </c>
    </row>
    <row r="141" spans="1:22" x14ac:dyDescent="0.2">
      <c r="A141" s="14">
        <v>140</v>
      </c>
      <c r="B141" s="4">
        <v>3</v>
      </c>
      <c r="C141" s="8">
        <v>0.51270000000000004</v>
      </c>
      <c r="D141" s="17">
        <f t="shared" si="18"/>
        <v>1.5381</v>
      </c>
      <c r="R141" s="17">
        <f t="shared" ca="1" si="19"/>
        <v>0.40922979234178014</v>
      </c>
      <c r="S141" s="17">
        <f t="shared" ca="1" si="20"/>
        <v>0.14230000000000001</v>
      </c>
      <c r="T141" s="17">
        <f t="shared" ca="1" si="21"/>
        <v>0.97699205885770646</v>
      </c>
      <c r="U141" s="17">
        <f t="shared" ca="1" si="22"/>
        <v>10.981118290411514</v>
      </c>
      <c r="V141" s="17">
        <v>138</v>
      </c>
    </row>
    <row r="142" spans="1:22" x14ac:dyDescent="0.2">
      <c r="A142" s="14">
        <v>141</v>
      </c>
      <c r="B142" s="4">
        <v>2</v>
      </c>
      <c r="C142" s="8">
        <v>0.29139999999999999</v>
      </c>
      <c r="D142" s="17">
        <f t="shared" si="18"/>
        <v>0.58279999999999998</v>
      </c>
      <c r="R142" s="17">
        <f t="shared" ca="1" si="19"/>
        <v>0.68664423725069468</v>
      </c>
      <c r="S142" s="17">
        <f t="shared" ca="1" si="20"/>
        <v>0.14230000000000001</v>
      </c>
      <c r="T142" s="17">
        <f t="shared" ca="1" si="21"/>
        <v>0.28335773224626326</v>
      </c>
      <c r="U142" s="17">
        <f t="shared" ca="1" si="22"/>
        <v>3.2858905165813015</v>
      </c>
      <c r="V142" s="17">
        <v>139</v>
      </c>
    </row>
    <row r="143" spans="1:22" x14ac:dyDescent="0.2">
      <c r="A143" s="14">
        <v>142</v>
      </c>
      <c r="B143" s="4">
        <v>2</v>
      </c>
      <c r="C143" s="8">
        <v>0.83499999999999996</v>
      </c>
      <c r="D143" s="17">
        <f t="shared" si="18"/>
        <v>1.67</v>
      </c>
      <c r="R143" s="17">
        <f t="shared" ca="1" si="19"/>
        <v>0.15715356418797033</v>
      </c>
      <c r="S143" s="17">
        <f t="shared" ca="1" si="20"/>
        <v>0.14230000000000001</v>
      </c>
      <c r="T143" s="17">
        <f t="shared" ca="1" si="21"/>
        <v>0.1327272745131941</v>
      </c>
      <c r="U143" s="17">
        <f t="shared" ca="1" si="22"/>
        <v>1.6147856743585913</v>
      </c>
      <c r="V143" s="17">
        <v>140</v>
      </c>
    </row>
    <row r="144" spans="1:22" x14ac:dyDescent="0.2">
      <c r="A144" s="14">
        <v>143</v>
      </c>
      <c r="B144" s="4">
        <v>9</v>
      </c>
      <c r="C144" s="8">
        <v>0.16830000000000001</v>
      </c>
      <c r="D144" s="17">
        <f t="shared" si="18"/>
        <v>1.5146999999999999</v>
      </c>
      <c r="R144" s="17">
        <f t="shared" ca="1" si="19"/>
        <v>0.57606218603705384</v>
      </c>
      <c r="S144" s="17">
        <f t="shared" ca="1" si="20"/>
        <v>0.14230000000000001</v>
      </c>
      <c r="T144" s="17">
        <f t="shared" ca="1" si="21"/>
        <v>0.23721127594784741</v>
      </c>
      <c r="U144" s="17">
        <f t="shared" ca="1" si="22"/>
        <v>2.7739385001547352</v>
      </c>
      <c r="V144" s="17">
        <v>141</v>
      </c>
    </row>
    <row r="145" spans="1:22" x14ac:dyDescent="0.2">
      <c r="A145" s="14">
        <v>144</v>
      </c>
      <c r="B145" s="4">
        <v>6</v>
      </c>
      <c r="C145" s="8">
        <v>2.1316999999999999</v>
      </c>
      <c r="D145" s="17">
        <f t="shared" si="18"/>
        <v>12.790199999999999</v>
      </c>
      <c r="R145" s="17">
        <f t="shared" ca="1" si="19"/>
        <v>0.15213456615680798</v>
      </c>
      <c r="S145" s="17">
        <f t="shared" ca="1" si="20"/>
        <v>0.14230000000000001</v>
      </c>
      <c r="T145" s="17">
        <f t="shared" ca="1" si="21"/>
        <v>5.6042964227190906E-2</v>
      </c>
      <c r="U145" s="17">
        <f t="shared" ca="1" si="22"/>
        <v>0.76404456814395172</v>
      </c>
      <c r="V145" s="17">
        <v>142</v>
      </c>
    </row>
    <row r="146" spans="1:22" x14ac:dyDescent="0.2">
      <c r="A146" s="14">
        <v>145</v>
      </c>
      <c r="B146" s="4">
        <v>2</v>
      </c>
      <c r="C146" s="8">
        <v>2.1065</v>
      </c>
      <c r="D146" s="17">
        <f t="shared" si="18"/>
        <v>4.2130000000000001</v>
      </c>
      <c r="R146" s="17">
        <f t="shared" ca="1" si="19"/>
        <v>0.69935800868570064</v>
      </c>
      <c r="S146" s="17">
        <f t="shared" ca="1" si="20"/>
        <v>0.14230000000000001</v>
      </c>
      <c r="T146" s="17">
        <f t="shared" ca="1" si="21"/>
        <v>0.41206772227273214</v>
      </c>
      <c r="U146" s="17">
        <f t="shared" ca="1" si="22"/>
        <v>4.7138081556342488</v>
      </c>
      <c r="V146" s="17">
        <v>143</v>
      </c>
    </row>
    <row r="147" spans="1:22" x14ac:dyDescent="0.2">
      <c r="A147" s="14">
        <v>146</v>
      </c>
      <c r="B147" s="4">
        <v>9</v>
      </c>
      <c r="C147" s="8">
        <v>1.2843</v>
      </c>
      <c r="D147" s="17">
        <f t="shared" si="18"/>
        <v>11.5587</v>
      </c>
      <c r="R147" s="17">
        <f t="shared" ca="1" si="19"/>
        <v>0.56946178454171248</v>
      </c>
      <c r="S147" s="17">
        <f t="shared" ca="1" si="20"/>
        <v>0.14230000000000001</v>
      </c>
      <c r="T147" s="17">
        <f t="shared" ca="1" si="21"/>
        <v>0.59037920447128245</v>
      </c>
      <c r="U147" s="17">
        <f t="shared" ca="1" si="22"/>
        <v>6.6920082209487193</v>
      </c>
      <c r="V147" s="17">
        <v>144</v>
      </c>
    </row>
    <row r="148" spans="1:22" x14ac:dyDescent="0.2">
      <c r="A148" s="14">
        <v>147</v>
      </c>
      <c r="B148" s="4">
        <v>2</v>
      </c>
      <c r="C148" s="8">
        <v>1.8091999999999999</v>
      </c>
      <c r="D148" s="17">
        <f t="shared" si="18"/>
        <v>3.6183999999999998</v>
      </c>
      <c r="R148" s="17">
        <f t="shared" ca="1" si="19"/>
        <v>0.88327936142767172</v>
      </c>
      <c r="S148" s="17">
        <f t="shared" ca="1" si="20"/>
        <v>11.236369999999999</v>
      </c>
      <c r="T148" s="17">
        <f t="shared" ca="1" si="21"/>
        <v>0.45070943042931511</v>
      </c>
      <c r="U148" s="17">
        <f t="shared" ca="1" si="22"/>
        <v>16.236571970842952</v>
      </c>
      <c r="V148" s="17">
        <v>145</v>
      </c>
    </row>
    <row r="149" spans="1:22" x14ac:dyDescent="0.2">
      <c r="A149" s="14">
        <v>148</v>
      </c>
      <c r="B149" s="4">
        <v>12</v>
      </c>
      <c r="C149" s="8">
        <v>2.3534000000000002</v>
      </c>
      <c r="D149" s="17">
        <f t="shared" si="18"/>
        <v>28.2408</v>
      </c>
      <c r="R149" s="17">
        <f t="shared" ca="1" si="19"/>
        <v>0.95081287982873719</v>
      </c>
      <c r="S149" s="17">
        <f t="shared" ca="1" si="20"/>
        <v>33.424509999999998</v>
      </c>
      <c r="T149" s="17">
        <f t="shared" ca="1" si="21"/>
        <v>0.65946638598037266</v>
      </c>
      <c r="U149" s="17">
        <f t="shared" ca="1" si="22"/>
        <v>40.740676248713271</v>
      </c>
      <c r="V149" s="17">
        <v>146</v>
      </c>
    </row>
    <row r="150" spans="1:22" x14ac:dyDescent="0.2">
      <c r="A150" s="14">
        <v>149</v>
      </c>
      <c r="B150" s="4">
        <v>2</v>
      </c>
      <c r="C150" s="8">
        <v>0.16189999999999999</v>
      </c>
      <c r="D150" s="17">
        <f t="shared" si="18"/>
        <v>0.32379999999999998</v>
      </c>
      <c r="R150" s="17">
        <f t="shared" ca="1" si="19"/>
        <v>0.75079430124364011</v>
      </c>
      <c r="S150" s="17">
        <f t="shared" ca="1" si="20"/>
        <v>0.14230000000000001</v>
      </c>
      <c r="T150" s="17">
        <f t="shared" ca="1" si="21"/>
        <v>0.59645300875363694</v>
      </c>
      <c r="U150" s="17">
        <f t="shared" ca="1" si="22"/>
        <v>6.7593914308234595</v>
      </c>
      <c r="V150" s="17">
        <v>147</v>
      </c>
    </row>
    <row r="151" spans="1:22" x14ac:dyDescent="0.2">
      <c r="A151" s="14">
        <v>150</v>
      </c>
      <c r="B151" s="4">
        <v>9</v>
      </c>
      <c r="C151" s="8">
        <v>0.77470000000000006</v>
      </c>
      <c r="D151" s="17">
        <f t="shared" si="18"/>
        <v>6.9723000000000006</v>
      </c>
      <c r="R151" s="17">
        <f t="shared" ca="1" si="19"/>
        <v>0.5006159401648238</v>
      </c>
      <c r="S151" s="17">
        <f t="shared" ca="1" si="20"/>
        <v>0.14230000000000001</v>
      </c>
      <c r="T151" s="17">
        <f t="shared" ca="1" si="21"/>
        <v>1.0368227955830145E-2</v>
      </c>
      <c r="U151" s="17">
        <f t="shared" ca="1" si="22"/>
        <v>0.25732584671793651</v>
      </c>
      <c r="V151" s="17">
        <v>148</v>
      </c>
    </row>
    <row r="152" spans="1:22" x14ac:dyDescent="0.2">
      <c r="A152" s="14">
        <v>151</v>
      </c>
      <c r="B152" s="4">
        <v>1</v>
      </c>
      <c r="C152" s="8">
        <v>0.27</v>
      </c>
      <c r="D152" s="17">
        <f t="shared" si="18"/>
        <v>0.27</v>
      </c>
      <c r="R152" s="17">
        <f t="shared" ca="1" si="19"/>
        <v>0.62747753512765481</v>
      </c>
      <c r="S152" s="17">
        <f t="shared" ca="1" si="20"/>
        <v>0.14230000000000001</v>
      </c>
      <c r="T152" s="17">
        <f t="shared" ca="1" si="21"/>
        <v>0.72958719050814713</v>
      </c>
      <c r="U152" s="17">
        <f t="shared" ca="1" si="22"/>
        <v>8.2363913626007186</v>
      </c>
      <c r="V152" s="17">
        <v>149</v>
      </c>
    </row>
    <row r="153" spans="1:22" x14ac:dyDescent="0.2">
      <c r="A153" s="14">
        <v>152</v>
      </c>
      <c r="B153" s="4">
        <v>11</v>
      </c>
      <c r="C153" s="8">
        <v>4.9466000000000001</v>
      </c>
      <c r="D153" s="17">
        <f t="shared" si="18"/>
        <v>54.412599999999998</v>
      </c>
      <c r="R153" s="17">
        <f t="shared" ca="1" si="19"/>
        <v>0.85522629520575011</v>
      </c>
      <c r="S153" s="17">
        <f t="shared" ca="1" si="20"/>
        <v>11.236369999999999</v>
      </c>
      <c r="T153" s="17">
        <f t="shared" ca="1" si="21"/>
        <v>0.79698480608035194</v>
      </c>
      <c r="U153" s="17">
        <f t="shared" ca="1" si="22"/>
        <v>20.078175227591849</v>
      </c>
      <c r="V153" s="17">
        <v>150</v>
      </c>
    </row>
    <row r="154" spans="1:22" x14ac:dyDescent="0.2">
      <c r="A154" s="14">
        <v>153</v>
      </c>
      <c r="B154" s="4">
        <v>6</v>
      </c>
      <c r="C154" s="8">
        <v>0.95179999999999998</v>
      </c>
      <c r="D154" s="17">
        <f t="shared" si="18"/>
        <v>5.7107999999999999</v>
      </c>
      <c r="R154" s="17">
        <f t="shared" ca="1" si="19"/>
        <v>0.59041627504261851</v>
      </c>
      <c r="S154" s="17">
        <f t="shared" ca="1" si="20"/>
        <v>0.14230000000000001</v>
      </c>
      <c r="T154" s="17">
        <f t="shared" ca="1" si="21"/>
        <v>0.56205158877960404</v>
      </c>
      <c r="U154" s="17">
        <f t="shared" ca="1" si="22"/>
        <v>6.3777396695321409</v>
      </c>
      <c r="V154" s="17">
        <v>151</v>
      </c>
    </row>
    <row r="155" spans="1:22" x14ac:dyDescent="0.2">
      <c r="A155" s="14">
        <v>154</v>
      </c>
      <c r="B155" s="4">
        <v>2</v>
      </c>
      <c r="C155" s="8">
        <v>0.54039999999999999</v>
      </c>
      <c r="D155" s="17">
        <f t="shared" si="18"/>
        <v>1.0808</v>
      </c>
      <c r="R155" s="17">
        <f t="shared" ca="1" si="19"/>
        <v>0.71311288774119708</v>
      </c>
      <c r="S155" s="17">
        <f t="shared" ca="1" si="20"/>
        <v>0.14230000000000001</v>
      </c>
      <c r="T155" s="17">
        <f t="shared" ca="1" si="21"/>
        <v>1.6463792023224233E-2</v>
      </c>
      <c r="U155" s="17">
        <f t="shared" ca="1" si="22"/>
        <v>0.32495046117109128</v>
      </c>
      <c r="V155" s="17">
        <v>152</v>
      </c>
    </row>
    <row r="156" spans="1:22" x14ac:dyDescent="0.2">
      <c r="A156" s="14">
        <v>155</v>
      </c>
      <c r="B156" s="4">
        <v>4</v>
      </c>
      <c r="C156" s="8">
        <v>2.0693999999999999</v>
      </c>
      <c r="D156" s="17">
        <f t="shared" si="18"/>
        <v>8.2775999999999996</v>
      </c>
      <c r="R156" s="17">
        <f t="shared" ca="1" si="19"/>
        <v>0.66927308677331554</v>
      </c>
      <c r="S156" s="17">
        <f t="shared" ca="1" si="20"/>
        <v>0.14230000000000001</v>
      </c>
      <c r="T156" s="17">
        <f t="shared" ca="1" si="21"/>
        <v>5.0326490925621692E-2</v>
      </c>
      <c r="U156" s="17">
        <f t="shared" ca="1" si="22"/>
        <v>0.7006256131832117</v>
      </c>
      <c r="V156" s="17">
        <v>153</v>
      </c>
    </row>
    <row r="157" spans="1:22" x14ac:dyDescent="0.2">
      <c r="A157" s="14">
        <v>156</v>
      </c>
      <c r="B157" s="4">
        <v>9</v>
      </c>
      <c r="C157" s="8">
        <v>2.0749</v>
      </c>
      <c r="D157" s="17">
        <f t="shared" si="18"/>
        <v>18.674099999999999</v>
      </c>
      <c r="R157" s="17">
        <f t="shared" ca="1" si="19"/>
        <v>0.43084709469184435</v>
      </c>
      <c r="S157" s="17">
        <f t="shared" ca="1" si="20"/>
        <v>0.14230000000000001</v>
      </c>
      <c r="T157" s="17">
        <f t="shared" ca="1" si="21"/>
        <v>0.86552354091937811</v>
      </c>
      <c r="U157" s="17">
        <f t="shared" ca="1" si="22"/>
        <v>9.7444787496074436</v>
      </c>
      <c r="V157" s="17">
        <v>154</v>
      </c>
    </row>
    <row r="158" spans="1:22" x14ac:dyDescent="0.2">
      <c r="A158" s="14">
        <v>157</v>
      </c>
      <c r="B158" s="4">
        <v>1</v>
      </c>
      <c r="C158" s="8">
        <v>3.0068000000000001</v>
      </c>
      <c r="D158" s="17">
        <f t="shared" si="18"/>
        <v>3.0068000000000001</v>
      </c>
      <c r="R158" s="17">
        <f t="shared" ca="1" si="19"/>
        <v>0.79478427832819454</v>
      </c>
      <c r="S158" s="17">
        <f t="shared" ca="1" si="20"/>
        <v>11.236369999999999</v>
      </c>
      <c r="T158" s="17">
        <f t="shared" ca="1" si="21"/>
        <v>0.77280388222730778</v>
      </c>
      <c r="U158" s="17">
        <f t="shared" ca="1" si="22"/>
        <v>19.809910365701505</v>
      </c>
      <c r="V158" s="17">
        <v>155</v>
      </c>
    </row>
    <row r="159" spans="1:22" x14ac:dyDescent="0.2">
      <c r="A159" s="14">
        <v>158</v>
      </c>
      <c r="B159" s="4">
        <v>6</v>
      </c>
      <c r="C159" s="8">
        <v>2.6076999999999999</v>
      </c>
      <c r="D159" s="17">
        <f t="shared" si="18"/>
        <v>15.6462</v>
      </c>
      <c r="R159" s="17">
        <f t="shared" ca="1" si="19"/>
        <v>9.5945905261541897E-2</v>
      </c>
      <c r="S159" s="17">
        <f t="shared" ca="1" si="20"/>
        <v>0.14230000000000001</v>
      </c>
      <c r="T159" s="17">
        <f t="shared" ca="1" si="21"/>
        <v>0.64012656107383614</v>
      </c>
      <c r="U159" s="17">
        <f t="shared" ca="1" si="22"/>
        <v>7.2439088774124123</v>
      </c>
      <c r="V159" s="17">
        <v>156</v>
      </c>
    </row>
    <row r="160" spans="1:22" x14ac:dyDescent="0.2">
      <c r="A160" s="14">
        <v>159</v>
      </c>
      <c r="B160" s="4">
        <v>4</v>
      </c>
      <c r="C160" s="8">
        <v>2.3599000000000001</v>
      </c>
      <c r="D160" s="17">
        <f t="shared" si="18"/>
        <v>9.4396000000000004</v>
      </c>
      <c r="R160" s="17">
        <f t="shared" ca="1" si="19"/>
        <v>0.34437599310411171</v>
      </c>
      <c r="S160" s="17">
        <f t="shared" ca="1" si="20"/>
        <v>0.14230000000000001</v>
      </c>
      <c r="T160" s="17">
        <f t="shared" ca="1" si="21"/>
        <v>0.43653927923007607</v>
      </c>
      <c r="U160" s="17">
        <f t="shared" ca="1" si="22"/>
        <v>4.9852973215280088</v>
      </c>
      <c r="V160" s="17">
        <v>157</v>
      </c>
    </row>
    <row r="161" spans="1:22" x14ac:dyDescent="0.2">
      <c r="A161" s="14">
        <v>160</v>
      </c>
      <c r="B161" s="4">
        <v>13</v>
      </c>
      <c r="C161" s="8">
        <v>0.81689999999999996</v>
      </c>
      <c r="D161" s="17">
        <f t="shared" si="18"/>
        <v>10.6197</v>
      </c>
      <c r="R161" s="17">
        <f t="shared" ca="1" si="19"/>
        <v>2.560382444337328E-2</v>
      </c>
      <c r="S161" s="17">
        <f t="shared" ca="1" si="20"/>
        <v>0.14230000000000001</v>
      </c>
      <c r="T161" s="17">
        <f t="shared" ca="1" si="21"/>
        <v>0.64337018078441832</v>
      </c>
      <c r="U161" s="17">
        <f t="shared" ca="1" si="22"/>
        <v>7.2798938215349906</v>
      </c>
      <c r="V161" s="17">
        <v>158</v>
      </c>
    </row>
    <row r="162" spans="1:22" x14ac:dyDescent="0.2">
      <c r="A162" s="14">
        <v>161</v>
      </c>
      <c r="B162" s="4">
        <v>6</v>
      </c>
      <c r="C162" s="8">
        <v>0.93510000000000004</v>
      </c>
      <c r="D162" s="17">
        <f t="shared" si="18"/>
        <v>5.6105999999999998</v>
      </c>
      <c r="R162" s="17">
        <f t="shared" ca="1" si="19"/>
        <v>0.3099820897264024</v>
      </c>
      <c r="S162" s="17">
        <f t="shared" ca="1" si="20"/>
        <v>0.14230000000000001</v>
      </c>
      <c r="T162" s="17">
        <f t="shared" ca="1" si="21"/>
        <v>0.44277816587949503</v>
      </c>
      <c r="U162" s="17">
        <f t="shared" ca="1" si="22"/>
        <v>5.0545119667387288</v>
      </c>
      <c r="V162" s="17">
        <v>159</v>
      </c>
    </row>
    <row r="163" spans="1:22" x14ac:dyDescent="0.2">
      <c r="A163" s="14">
        <v>162</v>
      </c>
      <c r="B163" s="4">
        <v>1</v>
      </c>
      <c r="C163" s="8">
        <v>0.31509999999999999</v>
      </c>
      <c r="D163" s="17">
        <f t="shared" si="18"/>
        <v>0.31509999999999999</v>
      </c>
      <c r="R163" s="17">
        <f t="shared" ca="1" si="19"/>
        <v>0.61897475598152507</v>
      </c>
      <c r="S163" s="17">
        <f t="shared" ca="1" si="20"/>
        <v>0.14230000000000001</v>
      </c>
      <c r="T163" s="17">
        <f t="shared" ca="1" si="21"/>
        <v>0.72927844735442637</v>
      </c>
      <c r="U163" s="17">
        <f t="shared" ca="1" si="22"/>
        <v>8.2329661444413205</v>
      </c>
      <c r="V163" s="17">
        <v>160</v>
      </c>
    </row>
    <row r="164" spans="1:22" x14ac:dyDescent="0.2">
      <c r="A164" s="14">
        <v>163</v>
      </c>
      <c r="B164" s="4">
        <v>5</v>
      </c>
      <c r="C164" s="8">
        <v>1.2129000000000001</v>
      </c>
      <c r="D164" s="17">
        <f t="shared" si="18"/>
        <v>6.0645000000000007</v>
      </c>
      <c r="R164" s="17">
        <f t="shared" ca="1" si="19"/>
        <v>0.52040902824860358</v>
      </c>
      <c r="S164" s="17">
        <f t="shared" ca="1" si="20"/>
        <v>0.14230000000000001</v>
      </c>
      <c r="T164" s="17">
        <f t="shared" ca="1" si="21"/>
        <v>0.66264408975123545</v>
      </c>
      <c r="U164" s="17">
        <f t="shared" ca="1" si="22"/>
        <v>7.4937199167864872</v>
      </c>
      <c r="V164" s="17">
        <v>161</v>
      </c>
    </row>
    <row r="165" spans="1:22" x14ac:dyDescent="0.2">
      <c r="A165" s="14">
        <v>164</v>
      </c>
      <c r="B165" s="4">
        <v>4</v>
      </c>
      <c r="C165" s="8">
        <v>0.95330000000000004</v>
      </c>
      <c r="D165" s="17">
        <f t="shared" si="18"/>
        <v>3.8132000000000001</v>
      </c>
      <c r="R165" s="17">
        <f t="shared" ca="1" si="19"/>
        <v>0.63482627156257898</v>
      </c>
      <c r="S165" s="17">
        <f t="shared" ca="1" si="20"/>
        <v>0.14230000000000001</v>
      </c>
      <c r="T165" s="17">
        <f t="shared" ca="1" si="21"/>
        <v>0.15163887428390965</v>
      </c>
      <c r="U165" s="17">
        <f t="shared" ca="1" si="22"/>
        <v>1.8245922860268935</v>
      </c>
      <c r="V165" s="17">
        <v>162</v>
      </c>
    </row>
    <row r="166" spans="1:22" x14ac:dyDescent="0.2">
      <c r="A166" s="14">
        <v>165</v>
      </c>
      <c r="B166" s="4">
        <v>7</v>
      </c>
      <c r="C166" s="8">
        <v>3.8336999999999999</v>
      </c>
      <c r="D166" s="17">
        <f t="shared" si="18"/>
        <v>26.835899999999999</v>
      </c>
      <c r="R166" s="17">
        <f t="shared" ca="1" si="19"/>
        <v>0.28405558309799739</v>
      </c>
      <c r="S166" s="17">
        <f t="shared" ca="1" si="20"/>
        <v>0.14230000000000001</v>
      </c>
      <c r="T166" s="17">
        <f t="shared" ca="1" si="21"/>
        <v>0.48970655397015683</v>
      </c>
      <c r="U166" s="17">
        <f t="shared" ca="1" si="22"/>
        <v>5.575138789203697</v>
      </c>
      <c r="V166" s="17">
        <v>163</v>
      </c>
    </row>
    <row r="167" spans="1:22" x14ac:dyDescent="0.2">
      <c r="A167" s="14">
        <v>166</v>
      </c>
      <c r="B167" s="4">
        <v>1</v>
      </c>
      <c r="C167" s="8">
        <v>0.8619</v>
      </c>
      <c r="D167" s="17">
        <f t="shared" si="18"/>
        <v>0.8619</v>
      </c>
      <c r="R167" s="17">
        <f t="shared" ca="1" si="19"/>
        <v>4.926326873232334E-2</v>
      </c>
      <c r="S167" s="17">
        <f t="shared" ca="1" si="20"/>
        <v>0.14230000000000001</v>
      </c>
      <c r="T167" s="17">
        <f t="shared" ca="1" si="21"/>
        <v>0.76832850690976762</v>
      </c>
      <c r="U167" s="17">
        <f t="shared" ca="1" si="22"/>
        <v>8.6661902386524456</v>
      </c>
      <c r="V167" s="17">
        <v>164</v>
      </c>
    </row>
    <row r="168" spans="1:22" x14ac:dyDescent="0.2">
      <c r="A168" s="14">
        <v>167</v>
      </c>
      <c r="B168" s="4">
        <v>3</v>
      </c>
      <c r="C168" s="8">
        <v>0.47610000000000002</v>
      </c>
      <c r="D168" s="17">
        <f t="shared" si="18"/>
        <v>1.4283000000000001</v>
      </c>
      <c r="R168" s="17">
        <f t="shared" ca="1" si="19"/>
        <v>0.56114507631336008</v>
      </c>
      <c r="S168" s="17">
        <f t="shared" ca="1" si="20"/>
        <v>0.14230000000000001</v>
      </c>
      <c r="T168" s="17">
        <f t="shared" ca="1" si="21"/>
        <v>0.12634798575879125</v>
      </c>
      <c r="U168" s="17">
        <f t="shared" ca="1" si="22"/>
        <v>1.5440133983670332</v>
      </c>
      <c r="V168" s="17">
        <v>165</v>
      </c>
    </row>
    <row r="169" spans="1:22" x14ac:dyDescent="0.2">
      <c r="A169" s="14">
        <v>168</v>
      </c>
      <c r="B169" s="4">
        <v>5</v>
      </c>
      <c r="C169" s="8">
        <v>0.40010000000000001</v>
      </c>
      <c r="D169" s="17">
        <f t="shared" si="18"/>
        <v>2.0005000000000002</v>
      </c>
      <c r="R169" s="17">
        <f t="shared" ca="1" si="19"/>
        <v>0.24146138291370101</v>
      </c>
      <c r="S169" s="17">
        <f t="shared" ca="1" si="20"/>
        <v>0.14230000000000001</v>
      </c>
      <c r="T169" s="17">
        <f t="shared" ca="1" si="21"/>
        <v>0.30908973412697327</v>
      </c>
      <c r="U169" s="17">
        <f t="shared" ca="1" si="22"/>
        <v>3.5713631466860298</v>
      </c>
      <c r="V169" s="17">
        <v>166</v>
      </c>
    </row>
    <row r="170" spans="1:22" x14ac:dyDescent="0.2">
      <c r="A170" s="14">
        <v>169</v>
      </c>
      <c r="B170" s="4">
        <v>8</v>
      </c>
      <c r="C170" s="8">
        <v>3.0356999999999998</v>
      </c>
      <c r="D170" s="17">
        <f t="shared" si="18"/>
        <v>24.285599999999999</v>
      </c>
      <c r="R170" s="17">
        <f t="shared" ca="1" si="19"/>
        <v>0.73011401885377314</v>
      </c>
      <c r="S170" s="17">
        <f t="shared" ca="1" si="20"/>
        <v>0.14230000000000001</v>
      </c>
      <c r="T170" s="17">
        <f t="shared" ca="1" si="21"/>
        <v>0.91433618966188723</v>
      </c>
      <c r="U170" s="17">
        <f t="shared" ca="1" si="22"/>
        <v>10.286009691642253</v>
      </c>
      <c r="V170" s="17">
        <v>167</v>
      </c>
    </row>
    <row r="171" spans="1:22" x14ac:dyDescent="0.2">
      <c r="A171" s="14">
        <v>170</v>
      </c>
      <c r="B171" s="4">
        <v>2</v>
      </c>
      <c r="C171" s="8">
        <v>1.3642000000000001</v>
      </c>
      <c r="D171" s="17">
        <f t="shared" si="18"/>
        <v>2.7284000000000002</v>
      </c>
      <c r="R171" s="17">
        <f t="shared" ca="1" si="19"/>
        <v>0.32352889436372423</v>
      </c>
      <c r="S171" s="17">
        <f t="shared" ca="1" si="20"/>
        <v>0.14230000000000001</v>
      </c>
      <c r="T171" s="17">
        <f t="shared" ca="1" si="21"/>
        <v>0.25202894079875626</v>
      </c>
      <c r="U171" s="17">
        <f t="shared" ca="1" si="22"/>
        <v>2.9383267112472575</v>
      </c>
      <c r="V171" s="17">
        <v>168</v>
      </c>
    </row>
    <row r="172" spans="1:22" x14ac:dyDescent="0.2">
      <c r="A172" s="14">
        <v>171</v>
      </c>
      <c r="B172" s="4">
        <v>4</v>
      </c>
      <c r="C172" s="8">
        <v>4.0083000000000002</v>
      </c>
      <c r="D172" s="17">
        <f t="shared" si="18"/>
        <v>16.033200000000001</v>
      </c>
      <c r="R172" s="17">
        <f t="shared" ca="1" si="19"/>
        <v>0.79372398460010418</v>
      </c>
      <c r="S172" s="17">
        <f t="shared" ca="1" si="20"/>
        <v>11.236369999999999</v>
      </c>
      <c r="T172" s="17">
        <f t="shared" ca="1" si="21"/>
        <v>0.43825130356498843</v>
      </c>
      <c r="U172" s="17">
        <f t="shared" ca="1" si="22"/>
        <v>16.09836063934123</v>
      </c>
      <c r="V172" s="17">
        <v>169</v>
      </c>
    </row>
    <row r="173" spans="1:22" x14ac:dyDescent="0.2">
      <c r="A173" s="14">
        <v>172</v>
      </c>
      <c r="B173" s="4">
        <v>2</v>
      </c>
      <c r="C173" s="8">
        <v>1.4460999999999999</v>
      </c>
      <c r="D173" s="17">
        <f t="shared" si="18"/>
        <v>2.8921999999999999</v>
      </c>
      <c r="R173" s="17">
        <f t="shared" ca="1" si="19"/>
        <v>0.6250653821009784</v>
      </c>
      <c r="S173" s="17">
        <f t="shared" ca="1" si="20"/>
        <v>0.14230000000000001</v>
      </c>
      <c r="T173" s="17">
        <f t="shared" ca="1" si="21"/>
        <v>0.56086209322828129</v>
      </c>
      <c r="U173" s="17">
        <f t="shared" ca="1" si="22"/>
        <v>6.3645433226210777</v>
      </c>
      <c r="V173" s="17">
        <v>170</v>
      </c>
    </row>
    <row r="174" spans="1:22" x14ac:dyDescent="0.2">
      <c r="A174" s="14">
        <v>173</v>
      </c>
      <c r="B174" s="4">
        <v>2</v>
      </c>
      <c r="C174" s="8">
        <v>2.2250999999999999</v>
      </c>
      <c r="D174" s="17">
        <f t="shared" si="18"/>
        <v>4.4501999999999997</v>
      </c>
      <c r="R174" s="17">
        <f t="shared" ca="1" si="19"/>
        <v>0.19985524171401003</v>
      </c>
      <c r="S174" s="17">
        <f t="shared" ca="1" si="20"/>
        <v>0.14230000000000001</v>
      </c>
      <c r="T174" s="17">
        <f t="shared" ca="1" si="21"/>
        <v>0.68675484120645591</v>
      </c>
      <c r="U174" s="17">
        <f t="shared" ca="1" si="22"/>
        <v>7.7612062811833047</v>
      </c>
      <c r="V174" s="17">
        <v>171</v>
      </c>
    </row>
    <row r="175" spans="1:22" x14ac:dyDescent="0.2">
      <c r="A175" s="14">
        <v>174</v>
      </c>
      <c r="B175" s="4">
        <v>10</v>
      </c>
      <c r="C175" s="8">
        <v>2.3130999999999999</v>
      </c>
      <c r="D175" s="17">
        <f t="shared" si="18"/>
        <v>23.131</v>
      </c>
      <c r="R175" s="17">
        <f t="shared" ca="1" si="19"/>
        <v>0.82965365822627379</v>
      </c>
      <c r="S175" s="17">
        <f t="shared" ca="1" si="20"/>
        <v>11.236369999999999</v>
      </c>
      <c r="T175" s="17">
        <f t="shared" ca="1" si="21"/>
        <v>0.93359101451340254</v>
      </c>
      <c r="U175" s="17">
        <f t="shared" ca="1" si="22"/>
        <v>21.593694066382703</v>
      </c>
      <c r="V175" s="17">
        <v>172</v>
      </c>
    </row>
    <row r="176" spans="1:22" x14ac:dyDescent="0.2">
      <c r="A176" s="14">
        <v>175</v>
      </c>
      <c r="B176" s="4">
        <v>6</v>
      </c>
      <c r="C176" s="8">
        <v>0.27729999999999999</v>
      </c>
      <c r="D176" s="17">
        <f t="shared" si="18"/>
        <v>1.6637999999999999</v>
      </c>
      <c r="R176" s="17">
        <f t="shared" ca="1" si="19"/>
        <v>0.7982788597323619</v>
      </c>
      <c r="S176" s="17">
        <f t="shared" ca="1" si="20"/>
        <v>11.236369999999999</v>
      </c>
      <c r="T176" s="17">
        <f t="shared" ca="1" si="21"/>
        <v>0.84634227483437696</v>
      </c>
      <c r="U176" s="17">
        <f t="shared" ca="1" si="22"/>
        <v>20.625750440971814</v>
      </c>
      <c r="V176" s="17">
        <v>173</v>
      </c>
    </row>
    <row r="177" spans="1:22" x14ac:dyDescent="0.2">
      <c r="A177" s="14">
        <v>176</v>
      </c>
      <c r="B177" s="4">
        <v>4</v>
      </c>
      <c r="C177" s="8">
        <v>1.5291999999999999</v>
      </c>
      <c r="D177" s="17">
        <f t="shared" si="18"/>
        <v>6.1167999999999996</v>
      </c>
      <c r="R177" s="17">
        <f t="shared" ca="1" si="19"/>
        <v>0.35106472470126937</v>
      </c>
      <c r="S177" s="17">
        <f t="shared" ca="1" si="20"/>
        <v>0.14230000000000001</v>
      </c>
      <c r="T177" s="17">
        <f t="shared" ca="1" si="21"/>
        <v>0.38916929696553915</v>
      </c>
      <c r="U177" s="17">
        <f t="shared" ca="1" si="22"/>
        <v>4.4597714223864777</v>
      </c>
      <c r="V177" s="17">
        <v>174</v>
      </c>
    </row>
    <row r="178" spans="1:22" x14ac:dyDescent="0.2">
      <c r="A178" s="14">
        <v>177</v>
      </c>
      <c r="B178" s="4">
        <v>3</v>
      </c>
      <c r="C178" s="8">
        <v>1.7068000000000001</v>
      </c>
      <c r="D178" s="17">
        <f t="shared" si="18"/>
        <v>5.1204000000000001</v>
      </c>
      <c r="R178" s="17">
        <f t="shared" ca="1" si="19"/>
        <v>0.9618939365777045</v>
      </c>
      <c r="S178" s="17">
        <f t="shared" ca="1" si="20"/>
        <v>33.424509999999998</v>
      </c>
      <c r="T178" s="17">
        <f t="shared" ca="1" si="21"/>
        <v>0.80782414010365222</v>
      </c>
      <c r="U178" s="17">
        <f t="shared" ca="1" si="22"/>
        <v>42.386567557999726</v>
      </c>
      <c r="V178" s="17">
        <v>175</v>
      </c>
    </row>
    <row r="179" spans="1:22" x14ac:dyDescent="0.2">
      <c r="A179" s="14">
        <v>178</v>
      </c>
      <c r="B179" s="4">
        <v>1</v>
      </c>
      <c r="C179" s="8">
        <v>1.6595</v>
      </c>
      <c r="D179" s="17">
        <f t="shared" si="18"/>
        <v>1.6595</v>
      </c>
      <c r="R179" s="17">
        <f t="shared" ca="1" si="19"/>
        <v>0.16147801258463113</v>
      </c>
      <c r="S179" s="17">
        <f t="shared" ca="1" si="20"/>
        <v>0.14230000000000001</v>
      </c>
      <c r="T179" s="17">
        <f t="shared" ca="1" si="21"/>
        <v>0.67821939547661325</v>
      </c>
      <c r="U179" s="17">
        <f t="shared" ca="1" si="22"/>
        <v>7.6665134487752296</v>
      </c>
      <c r="V179" s="17">
        <v>176</v>
      </c>
    </row>
    <row r="180" spans="1:22" x14ac:dyDescent="0.2">
      <c r="A180" s="14">
        <v>179</v>
      </c>
      <c r="B180" s="4">
        <v>2</v>
      </c>
      <c r="C180" s="8">
        <v>1.1397999999999999</v>
      </c>
      <c r="D180" s="17">
        <f t="shared" si="18"/>
        <v>2.2795999999999998</v>
      </c>
      <c r="R180" s="17">
        <f t="shared" ca="1" si="19"/>
        <v>0.40076762723582271</v>
      </c>
      <c r="S180" s="17">
        <f t="shared" ca="1" si="20"/>
        <v>0.14230000000000001</v>
      </c>
      <c r="T180" s="17">
        <f t="shared" ca="1" si="21"/>
        <v>0.17884818770674027</v>
      </c>
      <c r="U180" s="17">
        <f t="shared" ca="1" si="22"/>
        <v>2.1264543137917156</v>
      </c>
      <c r="V180" s="17">
        <v>177</v>
      </c>
    </row>
    <row r="181" spans="1:22" x14ac:dyDescent="0.2">
      <c r="A181" s="14">
        <v>180</v>
      </c>
      <c r="B181" s="4">
        <v>4</v>
      </c>
      <c r="C181" s="8">
        <v>1.1309</v>
      </c>
      <c r="D181" s="17">
        <f t="shared" si="18"/>
        <v>4.5236000000000001</v>
      </c>
      <c r="R181" s="17">
        <f t="shared" ca="1" si="19"/>
        <v>0.86636614794079614</v>
      </c>
      <c r="S181" s="17">
        <f t="shared" ca="1" si="20"/>
        <v>11.236369999999999</v>
      </c>
      <c r="T181" s="17">
        <f t="shared" ca="1" si="21"/>
        <v>0.99944511524060764</v>
      </c>
      <c r="U181" s="17">
        <f t="shared" ca="1" si="22"/>
        <v>22.324284069637365</v>
      </c>
      <c r="V181" s="17">
        <v>178</v>
      </c>
    </row>
    <row r="182" spans="1:22" x14ac:dyDescent="0.2">
      <c r="A182" s="14">
        <v>181</v>
      </c>
      <c r="B182" s="4">
        <v>6</v>
      </c>
      <c r="C182" s="8">
        <v>0.2858</v>
      </c>
      <c r="D182" s="17">
        <f t="shared" si="18"/>
        <v>1.7147999999999999</v>
      </c>
      <c r="R182" s="17">
        <f t="shared" ca="1" si="19"/>
        <v>0.42945996682495702</v>
      </c>
      <c r="S182" s="17">
        <f t="shared" ca="1" si="20"/>
        <v>0.14230000000000001</v>
      </c>
      <c r="T182" s="17">
        <f t="shared" ca="1" si="21"/>
        <v>0.4792071118113862</v>
      </c>
      <c r="U182" s="17">
        <f t="shared" ca="1" si="22"/>
        <v>5.4586572429333442</v>
      </c>
      <c r="V182" s="17">
        <v>179</v>
      </c>
    </row>
    <row r="183" spans="1:22" x14ac:dyDescent="0.2">
      <c r="A183" s="14">
        <v>182</v>
      </c>
      <c r="B183" s="4">
        <v>1</v>
      </c>
      <c r="C183" s="8">
        <v>1.0227999999999999</v>
      </c>
      <c r="D183" s="17">
        <f t="shared" si="18"/>
        <v>1.0227999999999999</v>
      </c>
      <c r="R183" s="17">
        <f t="shared" ca="1" si="19"/>
        <v>0.48727863512096325</v>
      </c>
      <c r="S183" s="17">
        <f t="shared" ca="1" si="20"/>
        <v>0.14230000000000001</v>
      </c>
      <c r="T183" s="17">
        <f t="shared" ca="1" si="21"/>
        <v>0.54725910028490143</v>
      </c>
      <c r="U183" s="17">
        <f t="shared" ca="1" si="22"/>
        <v>6.2136307666977153</v>
      </c>
      <c r="V183" s="17">
        <v>180</v>
      </c>
    </row>
    <row r="184" spans="1:22" x14ac:dyDescent="0.2">
      <c r="A184" s="14">
        <v>183</v>
      </c>
      <c r="B184" s="4">
        <v>2</v>
      </c>
      <c r="C184" s="8">
        <v>1.0387</v>
      </c>
      <c r="D184" s="17">
        <f t="shared" si="18"/>
        <v>2.0773999999999999</v>
      </c>
      <c r="R184" s="17">
        <f t="shared" ca="1" si="19"/>
        <v>0.66926305051086221</v>
      </c>
      <c r="S184" s="17">
        <f t="shared" ca="1" si="20"/>
        <v>0.14230000000000001</v>
      </c>
      <c r="T184" s="17">
        <f t="shared" ca="1" si="21"/>
        <v>0.13504478099929051</v>
      </c>
      <c r="U184" s="17">
        <f t="shared" ca="1" si="22"/>
        <v>1.6404962535407988</v>
      </c>
      <c r="V184" s="17">
        <v>181</v>
      </c>
    </row>
    <row r="185" spans="1:22" x14ac:dyDescent="0.2">
      <c r="A185" s="14">
        <v>184</v>
      </c>
      <c r="B185" s="4">
        <v>1</v>
      </c>
      <c r="C185" s="8">
        <v>4.3887999999999998</v>
      </c>
      <c r="D185" s="17">
        <f t="shared" si="18"/>
        <v>4.3887999999999998</v>
      </c>
      <c r="R185" s="17">
        <f t="shared" ca="1" si="19"/>
        <v>0.65771222999161516</v>
      </c>
      <c r="S185" s="17">
        <f t="shared" ca="1" si="20"/>
        <v>0.14230000000000001</v>
      </c>
      <c r="T185" s="17">
        <f t="shared" ca="1" si="21"/>
        <v>0.53533596029315622</v>
      </c>
      <c r="U185" s="17">
        <f t="shared" ca="1" si="22"/>
        <v>6.0813546170094943</v>
      </c>
      <c r="V185" s="17">
        <v>182</v>
      </c>
    </row>
    <row r="186" spans="1:22" x14ac:dyDescent="0.2">
      <c r="A186" s="14">
        <v>185</v>
      </c>
      <c r="B186" s="4">
        <v>1</v>
      </c>
      <c r="C186" s="8">
        <v>0.74790000000000001</v>
      </c>
      <c r="D186" s="17">
        <f t="shared" si="18"/>
        <v>0.74790000000000001</v>
      </c>
      <c r="R186" s="17">
        <f t="shared" ca="1" si="19"/>
        <v>0.18486423817393516</v>
      </c>
      <c r="S186" s="17">
        <f t="shared" ca="1" si="20"/>
        <v>0.14230000000000001</v>
      </c>
      <c r="T186" s="17">
        <f t="shared" ca="1" si="21"/>
        <v>0.57931073988015891</v>
      </c>
      <c r="U186" s="17">
        <f t="shared" ca="1" si="22"/>
        <v>6.5692138999822731</v>
      </c>
      <c r="V186" s="17">
        <v>183</v>
      </c>
    </row>
    <row r="187" spans="1:22" x14ac:dyDescent="0.2">
      <c r="A187" s="14">
        <v>186</v>
      </c>
      <c r="B187" s="4">
        <v>8</v>
      </c>
      <c r="C187" s="8">
        <v>0.61570000000000003</v>
      </c>
      <c r="D187" s="17">
        <f t="shared" si="18"/>
        <v>4.9256000000000002</v>
      </c>
      <c r="R187" s="17">
        <f t="shared" ca="1" si="19"/>
        <v>0.41548631962624061</v>
      </c>
      <c r="S187" s="17">
        <f t="shared" ca="1" si="20"/>
        <v>0.14230000000000001</v>
      </c>
      <c r="T187" s="17">
        <f t="shared" ca="1" si="21"/>
        <v>0.41819909141870559</v>
      </c>
      <c r="U187" s="17">
        <f t="shared" ca="1" si="22"/>
        <v>4.781829994135518</v>
      </c>
      <c r="V187" s="17">
        <v>184</v>
      </c>
    </row>
    <row r="188" spans="1:22" x14ac:dyDescent="0.2">
      <c r="A188" s="14">
        <v>187</v>
      </c>
      <c r="B188" s="4">
        <v>4</v>
      </c>
      <c r="C188" s="8">
        <v>0.62139999999999995</v>
      </c>
      <c r="D188" s="17">
        <f t="shared" si="18"/>
        <v>2.4855999999999998</v>
      </c>
      <c r="R188" s="17">
        <f t="shared" ca="1" si="19"/>
        <v>0.73138305751630739</v>
      </c>
      <c r="S188" s="17">
        <f t="shared" ca="1" si="20"/>
        <v>0.14230000000000001</v>
      </c>
      <c r="T188" s="17">
        <f t="shared" ca="1" si="21"/>
        <v>0.8521730038985208</v>
      </c>
      <c r="U188" s="17">
        <f t="shared" ca="1" si="22"/>
        <v>9.5963669573604626</v>
      </c>
      <c r="V188" s="17">
        <v>185</v>
      </c>
    </row>
    <row r="189" spans="1:22" x14ac:dyDescent="0.2">
      <c r="A189" s="14">
        <v>188</v>
      </c>
      <c r="B189" s="4">
        <v>1</v>
      </c>
      <c r="C189" s="8">
        <v>1.7885</v>
      </c>
      <c r="D189" s="17">
        <f t="shared" si="18"/>
        <v>1.7885</v>
      </c>
      <c r="R189" s="17">
        <f t="shared" ca="1" si="19"/>
        <v>0.36517336273273038</v>
      </c>
      <c r="S189" s="17">
        <f t="shared" ca="1" si="20"/>
        <v>0.14230000000000001</v>
      </c>
      <c r="T189" s="17">
        <f t="shared" ca="1" si="21"/>
        <v>0.63003206121189748</v>
      </c>
      <c r="U189" s="17">
        <f t="shared" ca="1" si="22"/>
        <v>7.131919789329074</v>
      </c>
      <c r="V189" s="17">
        <v>186</v>
      </c>
    </row>
    <row r="190" spans="1:22" x14ac:dyDescent="0.2">
      <c r="A190" s="14">
        <v>189</v>
      </c>
      <c r="B190" s="4">
        <v>4</v>
      </c>
      <c r="C190" s="8">
        <v>0.34089999999999998</v>
      </c>
      <c r="D190" s="17">
        <f t="shared" si="18"/>
        <v>1.3635999999999999</v>
      </c>
      <c r="R190" s="17">
        <f t="shared" ca="1" si="19"/>
        <v>0.33445559607507103</v>
      </c>
      <c r="S190" s="17">
        <f t="shared" ca="1" si="20"/>
        <v>0.14230000000000001</v>
      </c>
      <c r="T190" s="17">
        <f t="shared" ca="1" si="21"/>
        <v>0.30217741846556012</v>
      </c>
      <c r="U190" s="17">
        <f t="shared" ca="1" si="22"/>
        <v>3.494677432876216</v>
      </c>
      <c r="V190" s="17">
        <v>187</v>
      </c>
    </row>
    <row r="191" spans="1:22" x14ac:dyDescent="0.2">
      <c r="A191" s="14">
        <v>190</v>
      </c>
      <c r="B191" s="4">
        <v>3</v>
      </c>
      <c r="C191" s="8">
        <v>9.3727999999999998</v>
      </c>
      <c r="D191" s="17">
        <f t="shared" si="18"/>
        <v>28.118400000000001</v>
      </c>
      <c r="R191" s="17">
        <f t="shared" ca="1" si="19"/>
        <v>0.20199545228527283</v>
      </c>
      <c r="S191" s="17">
        <f t="shared" ca="1" si="20"/>
        <v>0.14230000000000001</v>
      </c>
      <c r="T191" s="17">
        <f t="shared" ca="1" si="21"/>
        <v>0.4919114624240476</v>
      </c>
      <c r="U191" s="17">
        <f t="shared" ca="1" si="22"/>
        <v>5.5996001979347527</v>
      </c>
      <c r="V191" s="17">
        <v>188</v>
      </c>
    </row>
    <row r="192" spans="1:22" x14ac:dyDescent="0.2">
      <c r="A192" s="14">
        <v>191</v>
      </c>
      <c r="B192" s="4">
        <v>7</v>
      </c>
      <c r="C192" s="8">
        <v>0.72209999999999996</v>
      </c>
      <c r="D192" s="17">
        <f t="shared" si="18"/>
        <v>5.0546999999999995</v>
      </c>
      <c r="R192" s="17">
        <f t="shared" ca="1" si="19"/>
        <v>0.65834332745174284</v>
      </c>
      <c r="S192" s="17">
        <f t="shared" ca="1" si="20"/>
        <v>0.14230000000000001</v>
      </c>
      <c r="T192" s="17">
        <f t="shared" ca="1" si="21"/>
        <v>6.1810709961544363E-2</v>
      </c>
      <c r="U192" s="17">
        <f t="shared" ca="1" si="22"/>
        <v>0.82803234306307039</v>
      </c>
      <c r="V192" s="17">
        <v>189</v>
      </c>
    </row>
    <row r="193" spans="1:22" x14ac:dyDescent="0.2">
      <c r="A193" s="14">
        <v>192</v>
      </c>
      <c r="B193" s="4">
        <v>5</v>
      </c>
      <c r="C193" s="8">
        <v>2.2048000000000001</v>
      </c>
      <c r="D193" s="17">
        <f t="shared" si="18"/>
        <v>11.024000000000001</v>
      </c>
      <c r="R193" s="17">
        <f t="shared" ca="1" si="19"/>
        <v>0.6205563859223</v>
      </c>
      <c r="S193" s="17">
        <f t="shared" ca="1" si="20"/>
        <v>0.14230000000000001</v>
      </c>
      <c r="T193" s="17">
        <f t="shared" ca="1" si="21"/>
        <v>6.1785629661368802E-2</v>
      </c>
      <c r="U193" s="17">
        <f t="shared" ca="1" si="22"/>
        <v>0.82775410045730169</v>
      </c>
      <c r="V193" s="17">
        <v>190</v>
      </c>
    </row>
    <row r="194" spans="1:22" x14ac:dyDescent="0.2">
      <c r="A194" s="14">
        <v>193</v>
      </c>
      <c r="B194" s="4">
        <v>3</v>
      </c>
      <c r="C194" s="8">
        <v>7.4553000000000003</v>
      </c>
      <c r="D194" s="17">
        <f t="shared" si="18"/>
        <v>22.3659</v>
      </c>
      <c r="R194" s="17">
        <f t="shared" ca="1" si="19"/>
        <v>0.69342088584926864</v>
      </c>
      <c r="S194" s="17">
        <f t="shared" ca="1" si="20"/>
        <v>0.14230000000000001</v>
      </c>
      <c r="T194" s="17">
        <f t="shared" ca="1" si="21"/>
        <v>0.79076909902120462</v>
      </c>
      <c r="U194" s="17">
        <f t="shared" ca="1" si="22"/>
        <v>8.9151477383781756</v>
      </c>
      <c r="V194" s="17">
        <v>191</v>
      </c>
    </row>
    <row r="195" spans="1:22" x14ac:dyDescent="0.2">
      <c r="A195" s="14">
        <v>194</v>
      </c>
      <c r="B195" s="4">
        <v>7</v>
      </c>
      <c r="C195" s="8">
        <v>0.93799999999999994</v>
      </c>
      <c r="D195" s="17">
        <f t="shared" ref="D195:D258" si="23">B195*C195</f>
        <v>6.5659999999999998</v>
      </c>
      <c r="R195" s="17">
        <f t="shared" ca="1" si="19"/>
        <v>0.78375686675371703</v>
      </c>
      <c r="S195" s="17">
        <f t="shared" ca="1" si="20"/>
        <v>11.236369999999999</v>
      </c>
      <c r="T195" s="17">
        <f t="shared" ca="1" si="21"/>
        <v>0.71983418508567232</v>
      </c>
      <c r="U195" s="17">
        <f t="shared" ca="1" si="22"/>
        <v>19.222260837733401</v>
      </c>
      <c r="V195" s="17">
        <v>192</v>
      </c>
    </row>
    <row r="196" spans="1:22" x14ac:dyDescent="0.2">
      <c r="A196" s="14">
        <v>195</v>
      </c>
      <c r="B196" s="4">
        <v>1</v>
      </c>
      <c r="C196" s="8">
        <v>2.8933</v>
      </c>
      <c r="D196" s="17">
        <f t="shared" si="23"/>
        <v>2.8933</v>
      </c>
      <c r="R196" s="17">
        <f t="shared" ca="1" si="19"/>
        <v>0.32181857525115498</v>
      </c>
      <c r="S196" s="17">
        <f t="shared" ca="1" si="20"/>
        <v>0.14230000000000001</v>
      </c>
      <c r="T196" s="17">
        <f t="shared" ca="1" si="21"/>
        <v>0.16757634832095303</v>
      </c>
      <c r="U196" s="17">
        <f t="shared" ca="1" si="22"/>
        <v>2.0014037386170349</v>
      </c>
      <c r="V196" s="17">
        <v>193</v>
      </c>
    </row>
    <row r="197" spans="1:22" x14ac:dyDescent="0.2">
      <c r="A197" s="14">
        <v>196</v>
      </c>
      <c r="B197" s="4">
        <v>1</v>
      </c>
      <c r="C197" s="8">
        <v>2.3279000000000001</v>
      </c>
      <c r="D197" s="17">
        <f t="shared" si="23"/>
        <v>2.3279000000000001</v>
      </c>
      <c r="R197" s="17">
        <f t="shared" ref="R197:R260" ca="1" si="24">+RAND()</f>
        <v>0.32814419559596941</v>
      </c>
      <c r="S197" s="17">
        <f t="shared" ref="S197:S260" ca="1" si="25">+VLOOKUP(R197,$P$4:$Q$13,2)</f>
        <v>0.14230000000000001</v>
      </c>
      <c r="T197" s="17">
        <f t="shared" ref="T197:T260" ca="1" si="26">+RAND()</f>
        <v>0.45257481910144881</v>
      </c>
      <c r="U197" s="17">
        <f t="shared" ref="U197:U260" ca="1" si="27">+S197+$G$7*T197</f>
        <v>5.1631967233488094</v>
      </c>
      <c r="V197" s="17">
        <v>194</v>
      </c>
    </row>
    <row r="198" spans="1:22" x14ac:dyDescent="0.2">
      <c r="A198" s="14">
        <v>197</v>
      </c>
      <c r="B198" s="4">
        <v>6</v>
      </c>
      <c r="C198" s="8">
        <v>1.8271999999999999</v>
      </c>
      <c r="D198" s="17">
        <f t="shared" si="23"/>
        <v>10.963200000000001</v>
      </c>
      <c r="R198" s="17">
        <f t="shared" ca="1" si="24"/>
        <v>0.13518161206798873</v>
      </c>
      <c r="S198" s="17">
        <f t="shared" ca="1" si="25"/>
        <v>0.14230000000000001</v>
      </c>
      <c r="T198" s="17">
        <f t="shared" ca="1" si="26"/>
        <v>0.63603289415682951</v>
      </c>
      <c r="U198" s="17">
        <f t="shared" ca="1" si="27"/>
        <v>7.1984934500784563</v>
      </c>
      <c r="V198" s="17">
        <v>195</v>
      </c>
    </row>
    <row r="199" spans="1:22" x14ac:dyDescent="0.2">
      <c r="A199" s="14">
        <v>198</v>
      </c>
      <c r="B199" s="4">
        <v>1</v>
      </c>
      <c r="C199" s="8">
        <v>0.99060000000000004</v>
      </c>
      <c r="D199" s="17">
        <f t="shared" si="23"/>
        <v>0.99060000000000004</v>
      </c>
      <c r="R199" s="17">
        <f t="shared" ca="1" si="24"/>
        <v>0.1914406010375842</v>
      </c>
      <c r="S199" s="17">
        <f t="shared" ca="1" si="25"/>
        <v>0.14230000000000001</v>
      </c>
      <c r="T199" s="17">
        <f t="shared" ca="1" si="26"/>
        <v>9.2117071698229913E-2</v>
      </c>
      <c r="U199" s="17">
        <f t="shared" ca="1" si="27"/>
        <v>1.1642532416151814</v>
      </c>
      <c r="V199" s="17">
        <v>196</v>
      </c>
    </row>
    <row r="200" spans="1:22" x14ac:dyDescent="0.2">
      <c r="A200" s="14">
        <v>199</v>
      </c>
      <c r="B200" s="4">
        <v>14</v>
      </c>
      <c r="C200" s="8">
        <v>2.8104</v>
      </c>
      <c r="D200" s="17">
        <f t="shared" si="23"/>
        <v>39.345599999999997</v>
      </c>
      <c r="R200" s="17">
        <f t="shared" ca="1" si="24"/>
        <v>0.64585916933986287</v>
      </c>
      <c r="S200" s="17">
        <f t="shared" ca="1" si="25"/>
        <v>0.14230000000000001</v>
      </c>
      <c r="T200" s="17">
        <f t="shared" ca="1" si="26"/>
        <v>0.14563021969902457</v>
      </c>
      <c r="U200" s="17">
        <f t="shared" ca="1" si="27"/>
        <v>1.7579318514563573</v>
      </c>
      <c r="V200" s="17">
        <v>197</v>
      </c>
    </row>
    <row r="201" spans="1:22" x14ac:dyDescent="0.2">
      <c r="A201" s="14">
        <v>200</v>
      </c>
      <c r="B201" s="4">
        <v>2</v>
      </c>
      <c r="C201" s="8">
        <v>2.1718999999999999</v>
      </c>
      <c r="D201" s="17">
        <f t="shared" si="23"/>
        <v>4.3437999999999999</v>
      </c>
      <c r="R201" s="17">
        <f t="shared" ca="1" si="24"/>
        <v>0.56359349276619719</v>
      </c>
      <c r="S201" s="17">
        <f t="shared" ca="1" si="25"/>
        <v>0.14230000000000001</v>
      </c>
      <c r="T201" s="17">
        <f t="shared" ca="1" si="26"/>
        <v>0.62460897204783428</v>
      </c>
      <c r="U201" s="17">
        <f t="shared" ca="1" si="27"/>
        <v>7.0717556585267154</v>
      </c>
      <c r="V201" s="17">
        <v>198</v>
      </c>
    </row>
    <row r="202" spans="1:22" x14ac:dyDescent="0.2">
      <c r="A202" s="14">
        <v>201</v>
      </c>
      <c r="B202" s="4">
        <v>3</v>
      </c>
      <c r="C202" s="8">
        <v>0.13730000000000001</v>
      </c>
      <c r="D202" s="17">
        <f t="shared" si="23"/>
        <v>0.41190000000000004</v>
      </c>
      <c r="R202" s="17">
        <f t="shared" ca="1" si="24"/>
        <v>0.19725695676481203</v>
      </c>
      <c r="S202" s="17">
        <f t="shared" ca="1" si="25"/>
        <v>0.14230000000000001</v>
      </c>
      <c r="T202" s="17">
        <f t="shared" ca="1" si="26"/>
        <v>0.49914158473680093</v>
      </c>
      <c r="U202" s="17">
        <f t="shared" ca="1" si="27"/>
        <v>5.6798116809809995</v>
      </c>
      <c r="V202" s="17">
        <v>199</v>
      </c>
    </row>
    <row r="203" spans="1:22" x14ac:dyDescent="0.2">
      <c r="A203" s="14">
        <v>202</v>
      </c>
      <c r="B203" s="4">
        <v>4</v>
      </c>
      <c r="C203" s="8">
        <v>0.71609999999999996</v>
      </c>
      <c r="D203" s="17">
        <f t="shared" si="23"/>
        <v>2.8643999999999998</v>
      </c>
      <c r="R203" s="17">
        <f t="shared" ca="1" si="24"/>
        <v>0.69981643488407819</v>
      </c>
      <c r="S203" s="17">
        <f t="shared" ca="1" si="25"/>
        <v>0.14230000000000001</v>
      </c>
      <c r="T203" s="17">
        <f t="shared" ca="1" si="26"/>
        <v>0.79958134423085336</v>
      </c>
      <c r="U203" s="17">
        <f t="shared" ca="1" si="27"/>
        <v>9.0129114035911826</v>
      </c>
      <c r="V203" s="17">
        <v>200</v>
      </c>
    </row>
    <row r="204" spans="1:22" x14ac:dyDescent="0.2">
      <c r="A204" s="14">
        <v>203</v>
      </c>
      <c r="B204" s="4">
        <v>7</v>
      </c>
      <c r="C204" s="8">
        <v>11.2667</v>
      </c>
      <c r="D204" s="17">
        <f t="shared" si="23"/>
        <v>78.866900000000001</v>
      </c>
      <c r="R204" s="17">
        <f t="shared" ca="1" si="24"/>
        <v>0.24576545583129816</v>
      </c>
      <c r="S204" s="17">
        <f t="shared" ca="1" si="25"/>
        <v>0.14230000000000001</v>
      </c>
      <c r="T204" s="17">
        <f t="shared" ca="1" si="26"/>
        <v>0.51271509054358366</v>
      </c>
      <c r="U204" s="17">
        <f t="shared" ca="1" si="27"/>
        <v>5.8303971045468543</v>
      </c>
      <c r="V204" s="17">
        <v>201</v>
      </c>
    </row>
    <row r="205" spans="1:22" x14ac:dyDescent="0.2">
      <c r="A205" s="14">
        <v>204</v>
      </c>
      <c r="B205" s="4">
        <v>3</v>
      </c>
      <c r="C205" s="8">
        <v>2.0840000000000001</v>
      </c>
      <c r="D205" s="17">
        <f t="shared" si="23"/>
        <v>6.2520000000000007</v>
      </c>
      <c r="R205" s="17">
        <f t="shared" ca="1" si="24"/>
        <v>0.94061406627345101</v>
      </c>
      <c r="S205" s="17">
        <f t="shared" ca="1" si="25"/>
        <v>22.330439999999996</v>
      </c>
      <c r="T205" s="17">
        <f t="shared" ca="1" si="26"/>
        <v>7.6417632727996621E-2</v>
      </c>
      <c r="U205" s="17">
        <f t="shared" ca="1" si="27"/>
        <v>23.178222566718681</v>
      </c>
      <c r="V205" s="17">
        <v>202</v>
      </c>
    </row>
    <row r="206" spans="1:22" x14ac:dyDescent="0.2">
      <c r="A206" s="14">
        <v>205</v>
      </c>
      <c r="B206" s="4">
        <v>6</v>
      </c>
      <c r="C206" s="8">
        <v>0.53590000000000004</v>
      </c>
      <c r="D206" s="17">
        <f t="shared" si="23"/>
        <v>3.2154000000000003</v>
      </c>
      <c r="R206" s="17">
        <f t="shared" ca="1" si="24"/>
        <v>0.60940646931649067</v>
      </c>
      <c r="S206" s="17">
        <f t="shared" ca="1" si="25"/>
        <v>0.14230000000000001</v>
      </c>
      <c r="T206" s="17">
        <f t="shared" ca="1" si="26"/>
        <v>0.4533315316532196</v>
      </c>
      <c r="U206" s="17">
        <f t="shared" ca="1" si="27"/>
        <v>5.1715917453680333</v>
      </c>
      <c r="V206" s="17">
        <v>203</v>
      </c>
    </row>
    <row r="207" spans="1:22" x14ac:dyDescent="0.2">
      <c r="A207" s="14">
        <v>206</v>
      </c>
      <c r="B207" s="4">
        <v>2</v>
      </c>
      <c r="C207" s="8">
        <v>0.65410000000000001</v>
      </c>
      <c r="D207" s="17">
        <f t="shared" si="23"/>
        <v>1.3082</v>
      </c>
      <c r="R207" s="17">
        <f t="shared" ca="1" si="24"/>
        <v>0.21762283740423505</v>
      </c>
      <c r="S207" s="17">
        <f t="shared" ca="1" si="25"/>
        <v>0.14230000000000001</v>
      </c>
      <c r="T207" s="17">
        <f t="shared" ca="1" si="26"/>
        <v>0.1145183091667018</v>
      </c>
      <c r="U207" s="17">
        <f t="shared" ca="1" si="27"/>
        <v>1.4127741381770313</v>
      </c>
      <c r="V207" s="17">
        <v>204</v>
      </c>
    </row>
    <row r="208" spans="1:22" x14ac:dyDescent="0.2">
      <c r="A208" s="14">
        <v>207</v>
      </c>
      <c r="B208" s="4">
        <v>1</v>
      </c>
      <c r="C208" s="8">
        <v>2.6840999999999999</v>
      </c>
      <c r="D208" s="17">
        <f t="shared" si="23"/>
        <v>2.6840999999999999</v>
      </c>
      <c r="R208" s="17">
        <f t="shared" ca="1" si="24"/>
        <v>0.83983761025895365</v>
      </c>
      <c r="S208" s="17">
        <f t="shared" ca="1" si="25"/>
        <v>11.236369999999999</v>
      </c>
      <c r="T208" s="17">
        <f t="shared" ca="1" si="26"/>
        <v>0.7568248545293107</v>
      </c>
      <c r="U208" s="17">
        <f t="shared" ca="1" si="27"/>
        <v>19.63263791388799</v>
      </c>
      <c r="V208" s="17">
        <v>205</v>
      </c>
    </row>
    <row r="209" spans="1:22" x14ac:dyDescent="0.2">
      <c r="A209" s="14">
        <v>208</v>
      </c>
      <c r="B209" s="4">
        <v>6</v>
      </c>
      <c r="C209" s="8">
        <v>0.93379999999999996</v>
      </c>
      <c r="D209" s="17">
        <f t="shared" si="23"/>
        <v>5.6028000000000002</v>
      </c>
      <c r="R209" s="17">
        <f t="shared" ca="1" si="24"/>
        <v>3.3617149466429797E-2</v>
      </c>
      <c r="S209" s="17">
        <f t="shared" ca="1" si="25"/>
        <v>0.14230000000000001</v>
      </c>
      <c r="T209" s="17">
        <f t="shared" ca="1" si="26"/>
        <v>0.85210945401982896</v>
      </c>
      <c r="U209" s="17">
        <f t="shared" ca="1" si="27"/>
        <v>9.595661930557764</v>
      </c>
      <c r="V209" s="17">
        <v>206</v>
      </c>
    </row>
    <row r="210" spans="1:22" x14ac:dyDescent="0.2">
      <c r="A210" s="14">
        <v>209</v>
      </c>
      <c r="B210" s="4">
        <v>9</v>
      </c>
      <c r="C210" s="8">
        <v>2.0390000000000001</v>
      </c>
      <c r="D210" s="17">
        <f t="shared" si="23"/>
        <v>18.351000000000003</v>
      </c>
      <c r="R210" s="17">
        <f t="shared" ca="1" si="24"/>
        <v>0.9573742503000644</v>
      </c>
      <c r="S210" s="17">
        <f t="shared" ca="1" si="25"/>
        <v>33.424509999999998</v>
      </c>
      <c r="T210" s="17">
        <f t="shared" ca="1" si="26"/>
        <v>0.10073508783986118</v>
      </c>
      <c r="U210" s="17">
        <f t="shared" ca="1" si="27"/>
        <v>34.542072115951569</v>
      </c>
      <c r="V210" s="17">
        <v>207</v>
      </c>
    </row>
    <row r="211" spans="1:22" x14ac:dyDescent="0.2">
      <c r="A211" s="14">
        <v>210</v>
      </c>
      <c r="B211" s="4">
        <v>1</v>
      </c>
      <c r="C211" s="8">
        <v>2.0002</v>
      </c>
      <c r="D211" s="17">
        <f t="shared" si="23"/>
        <v>2.0002</v>
      </c>
      <c r="R211" s="17">
        <f t="shared" ca="1" si="24"/>
        <v>0.85938927986327496</v>
      </c>
      <c r="S211" s="17">
        <f t="shared" ca="1" si="25"/>
        <v>11.236369999999999</v>
      </c>
      <c r="T211" s="17">
        <f t="shared" ca="1" si="26"/>
        <v>0.3227569457470244</v>
      </c>
      <c r="U211" s="17">
        <f t="shared" ca="1" si="27"/>
        <v>14.817058149103691</v>
      </c>
      <c r="V211" s="17">
        <v>208</v>
      </c>
    </row>
    <row r="212" spans="1:22" x14ac:dyDescent="0.2">
      <c r="A212" s="14">
        <v>211</v>
      </c>
      <c r="B212" s="4">
        <v>6</v>
      </c>
      <c r="C212" s="8">
        <v>1.3909</v>
      </c>
      <c r="D212" s="17">
        <f t="shared" si="23"/>
        <v>8.3453999999999997</v>
      </c>
      <c r="R212" s="17">
        <f t="shared" ca="1" si="24"/>
        <v>0.59473455465990011</v>
      </c>
      <c r="S212" s="17">
        <f t="shared" ca="1" si="25"/>
        <v>0.14230000000000001</v>
      </c>
      <c r="T212" s="17">
        <f t="shared" ca="1" si="26"/>
        <v>0.72760022088058096</v>
      </c>
      <c r="U212" s="17">
        <f t="shared" ca="1" si="27"/>
        <v>8.2143477824646265</v>
      </c>
      <c r="V212" s="17">
        <v>209</v>
      </c>
    </row>
    <row r="213" spans="1:22" x14ac:dyDescent="0.2">
      <c r="A213" s="14">
        <v>212</v>
      </c>
      <c r="B213" s="4">
        <v>6</v>
      </c>
      <c r="C213" s="8">
        <v>0.54179999999999995</v>
      </c>
      <c r="D213" s="17">
        <f t="shared" si="23"/>
        <v>3.2507999999999999</v>
      </c>
      <c r="R213" s="17">
        <f t="shared" ca="1" si="24"/>
        <v>8.2621444044542747E-2</v>
      </c>
      <c r="S213" s="17">
        <f t="shared" ca="1" si="25"/>
        <v>0.14230000000000001</v>
      </c>
      <c r="T213" s="17">
        <f t="shared" ca="1" si="26"/>
        <v>0.63934297910454807</v>
      </c>
      <c r="U213" s="17">
        <f t="shared" ca="1" si="27"/>
        <v>7.2352157641943924</v>
      </c>
      <c r="V213" s="17">
        <v>210</v>
      </c>
    </row>
    <row r="214" spans="1:22" x14ac:dyDescent="0.2">
      <c r="A214" s="14">
        <v>213</v>
      </c>
      <c r="B214" s="4">
        <v>4</v>
      </c>
      <c r="C214" s="8">
        <v>1.135</v>
      </c>
      <c r="D214" s="17">
        <f t="shared" si="23"/>
        <v>4.54</v>
      </c>
      <c r="R214" s="17">
        <f t="shared" ca="1" si="24"/>
        <v>8.252169361849937E-2</v>
      </c>
      <c r="S214" s="17">
        <f t="shared" ca="1" si="25"/>
        <v>0.14230000000000001</v>
      </c>
      <c r="T214" s="17">
        <f t="shared" ca="1" si="26"/>
        <v>0.35983892616608926</v>
      </c>
      <c r="U214" s="17">
        <f t="shared" ca="1" si="27"/>
        <v>4.1343782356114254</v>
      </c>
      <c r="V214" s="17">
        <v>211</v>
      </c>
    </row>
    <row r="215" spans="1:22" x14ac:dyDescent="0.2">
      <c r="A215" s="14">
        <v>214</v>
      </c>
      <c r="B215" s="4">
        <v>2</v>
      </c>
      <c r="C215" s="8">
        <v>3.8975</v>
      </c>
      <c r="D215" s="17">
        <f t="shared" si="23"/>
        <v>7.7949999999999999</v>
      </c>
      <c r="R215" s="17">
        <f t="shared" ca="1" si="24"/>
        <v>0.13972028373374157</v>
      </c>
      <c r="S215" s="17">
        <f t="shared" ca="1" si="25"/>
        <v>0.14230000000000001</v>
      </c>
      <c r="T215" s="17">
        <f t="shared" ca="1" si="26"/>
        <v>0.5389961707493921</v>
      </c>
      <c r="U215" s="17">
        <f t="shared" ca="1" si="27"/>
        <v>6.1219612480257073</v>
      </c>
      <c r="V215" s="17">
        <v>212</v>
      </c>
    </row>
    <row r="216" spans="1:22" x14ac:dyDescent="0.2">
      <c r="A216" s="14">
        <v>215</v>
      </c>
      <c r="B216" s="4">
        <v>3</v>
      </c>
      <c r="C216" s="8">
        <v>2.4068000000000001</v>
      </c>
      <c r="D216" s="17">
        <f t="shared" si="23"/>
        <v>7.2203999999999997</v>
      </c>
      <c r="R216" s="17">
        <f t="shared" ca="1" si="24"/>
        <v>0.48800143738318913</v>
      </c>
      <c r="S216" s="17">
        <f t="shared" ca="1" si="25"/>
        <v>0.14230000000000001</v>
      </c>
      <c r="T216" s="17">
        <f t="shared" ca="1" si="26"/>
        <v>9.7828787619950397E-2</v>
      </c>
      <c r="U216" s="17">
        <f t="shared" ca="1" si="27"/>
        <v>1.227619417870863</v>
      </c>
      <c r="V216" s="17">
        <v>213</v>
      </c>
    </row>
    <row r="217" spans="1:22" x14ac:dyDescent="0.2">
      <c r="A217" s="14">
        <v>216</v>
      </c>
      <c r="B217" s="4">
        <v>1</v>
      </c>
      <c r="C217" s="8">
        <v>1.5229999999999999</v>
      </c>
      <c r="D217" s="17">
        <f t="shared" si="23"/>
        <v>1.5229999999999999</v>
      </c>
      <c r="R217" s="17">
        <f t="shared" ca="1" si="24"/>
        <v>0.70249610099376547</v>
      </c>
      <c r="S217" s="17">
        <f t="shared" ca="1" si="25"/>
        <v>0.14230000000000001</v>
      </c>
      <c r="T217" s="17">
        <f t="shared" ca="1" si="26"/>
        <v>0.82641065364732369</v>
      </c>
      <c r="U217" s="17">
        <f t="shared" ca="1" si="27"/>
        <v>9.3105576403091632</v>
      </c>
      <c r="V217" s="17">
        <v>214</v>
      </c>
    </row>
    <row r="218" spans="1:22" x14ac:dyDescent="0.2">
      <c r="A218" s="14">
        <v>217</v>
      </c>
      <c r="B218" s="4">
        <v>11</v>
      </c>
      <c r="C218" s="8">
        <v>6.2512999999999996</v>
      </c>
      <c r="D218" s="17">
        <f t="shared" si="23"/>
        <v>68.764299999999992</v>
      </c>
      <c r="R218" s="17">
        <f t="shared" ca="1" si="24"/>
        <v>1.9342666708295431E-2</v>
      </c>
      <c r="S218" s="17">
        <f t="shared" ca="1" si="25"/>
        <v>0.14230000000000001</v>
      </c>
      <c r="T218" s="17">
        <f t="shared" ca="1" si="26"/>
        <v>0.70556155811587828</v>
      </c>
      <c r="U218" s="17">
        <f t="shared" ca="1" si="27"/>
        <v>7.9698493150466208</v>
      </c>
      <c r="V218" s="17">
        <v>215</v>
      </c>
    </row>
    <row r="219" spans="1:22" x14ac:dyDescent="0.2">
      <c r="A219" s="14">
        <v>218</v>
      </c>
      <c r="B219" s="4">
        <v>3</v>
      </c>
      <c r="C219" s="8">
        <v>8.7091999999999992</v>
      </c>
      <c r="D219" s="17">
        <f t="shared" si="23"/>
        <v>26.127599999999997</v>
      </c>
      <c r="R219" s="17">
        <f t="shared" ca="1" si="24"/>
        <v>0.36362802113256709</v>
      </c>
      <c r="S219" s="17">
        <f t="shared" ca="1" si="25"/>
        <v>0.14230000000000001</v>
      </c>
      <c r="T219" s="17">
        <f t="shared" ca="1" si="26"/>
        <v>0.98457354327915569</v>
      </c>
      <c r="U219" s="17">
        <f t="shared" ca="1" si="27"/>
        <v>11.065227809286982</v>
      </c>
      <c r="V219" s="17">
        <v>216</v>
      </c>
    </row>
    <row r="220" spans="1:22" x14ac:dyDescent="0.2">
      <c r="A220" s="14">
        <v>219</v>
      </c>
      <c r="B220" s="4">
        <v>9</v>
      </c>
      <c r="C220" s="8">
        <v>9.1222999999999992</v>
      </c>
      <c r="D220" s="17">
        <f t="shared" si="23"/>
        <v>82.100699999999989</v>
      </c>
      <c r="R220" s="17">
        <f t="shared" ca="1" si="24"/>
        <v>0.81377053900449592</v>
      </c>
      <c r="S220" s="17">
        <f t="shared" ca="1" si="25"/>
        <v>11.236369999999999</v>
      </c>
      <c r="T220" s="17">
        <f t="shared" ca="1" si="26"/>
        <v>0.21499995653191528</v>
      </c>
      <c r="U220" s="17">
        <f t="shared" ca="1" si="27"/>
        <v>13.621594567762024</v>
      </c>
      <c r="V220" s="17">
        <v>217</v>
      </c>
    </row>
    <row r="221" spans="1:22" x14ac:dyDescent="0.2">
      <c r="A221" s="14">
        <v>220</v>
      </c>
      <c r="B221" s="4">
        <v>2</v>
      </c>
      <c r="C221" s="8">
        <v>0.20599999999999999</v>
      </c>
      <c r="D221" s="17">
        <f t="shared" si="23"/>
        <v>0.41199999999999998</v>
      </c>
      <c r="R221" s="17">
        <f t="shared" ca="1" si="24"/>
        <v>0.61194904417314833</v>
      </c>
      <c r="S221" s="17">
        <f t="shared" ca="1" si="25"/>
        <v>0.14230000000000001</v>
      </c>
      <c r="T221" s="17">
        <f t="shared" ca="1" si="26"/>
        <v>0.91674250299198123</v>
      </c>
      <c r="U221" s="17">
        <f t="shared" ca="1" si="27"/>
        <v>10.312705500168249</v>
      </c>
      <c r="V221" s="17">
        <v>218</v>
      </c>
    </row>
    <row r="222" spans="1:22" x14ac:dyDescent="0.2">
      <c r="A222" s="14">
        <v>221</v>
      </c>
      <c r="B222" s="4">
        <v>3</v>
      </c>
      <c r="C222" s="8">
        <v>4.6452999999999998</v>
      </c>
      <c r="D222" s="17">
        <f t="shared" si="23"/>
        <v>13.9359</v>
      </c>
      <c r="R222" s="17">
        <f t="shared" ca="1" si="24"/>
        <v>0.12529067584034215</v>
      </c>
      <c r="S222" s="17">
        <f t="shared" ca="1" si="25"/>
        <v>0.14230000000000001</v>
      </c>
      <c r="T222" s="17">
        <f t="shared" ca="1" si="26"/>
        <v>0.25325570272108322</v>
      </c>
      <c r="U222" s="17">
        <f t="shared" ca="1" si="27"/>
        <v>2.9519364938868873</v>
      </c>
      <c r="V222" s="17">
        <v>219</v>
      </c>
    </row>
    <row r="223" spans="1:22" x14ac:dyDescent="0.2">
      <c r="A223" s="14">
        <v>222</v>
      </c>
      <c r="B223" s="4">
        <v>6</v>
      </c>
      <c r="C223" s="8">
        <v>2.8662000000000001</v>
      </c>
      <c r="D223" s="17">
        <f t="shared" si="23"/>
        <v>17.197200000000002</v>
      </c>
      <c r="R223" s="17">
        <f t="shared" ca="1" si="24"/>
        <v>0.14921933427337675</v>
      </c>
      <c r="S223" s="17">
        <f t="shared" ca="1" si="25"/>
        <v>0.14230000000000001</v>
      </c>
      <c r="T223" s="17">
        <f t="shared" ca="1" si="26"/>
        <v>0.24541753924524501</v>
      </c>
      <c r="U223" s="17">
        <f t="shared" ca="1" si="27"/>
        <v>2.864979359614495</v>
      </c>
      <c r="V223" s="17">
        <v>220</v>
      </c>
    </row>
    <row r="224" spans="1:22" x14ac:dyDescent="0.2">
      <c r="A224" s="14">
        <v>223</v>
      </c>
      <c r="B224" s="4">
        <v>1</v>
      </c>
      <c r="C224" s="8">
        <v>0.56389999999999996</v>
      </c>
      <c r="D224" s="17">
        <f t="shared" si="23"/>
        <v>0.56389999999999996</v>
      </c>
      <c r="R224" s="17">
        <f t="shared" ca="1" si="24"/>
        <v>0.13174990456102242</v>
      </c>
      <c r="S224" s="17">
        <f t="shared" ca="1" si="25"/>
        <v>0.14230000000000001</v>
      </c>
      <c r="T224" s="17">
        <f t="shared" ca="1" si="26"/>
        <v>0.33639961346251335</v>
      </c>
      <c r="U224" s="17">
        <f t="shared" ca="1" si="27"/>
        <v>3.8743408597260651</v>
      </c>
      <c r="V224" s="17">
        <v>221</v>
      </c>
    </row>
    <row r="225" spans="1:22" x14ac:dyDescent="0.2">
      <c r="A225" s="14">
        <v>224</v>
      </c>
      <c r="B225" s="4">
        <v>4</v>
      </c>
      <c r="C225" s="8">
        <v>0.39269999999999999</v>
      </c>
      <c r="D225" s="17">
        <f t="shared" si="23"/>
        <v>1.5708</v>
      </c>
      <c r="R225" s="17">
        <f t="shared" ca="1" si="24"/>
        <v>0.53168960560102074</v>
      </c>
      <c r="S225" s="17">
        <f t="shared" ca="1" si="25"/>
        <v>0.14230000000000001</v>
      </c>
      <c r="T225" s="17">
        <f t="shared" ca="1" si="26"/>
        <v>0.46239311099861091</v>
      </c>
      <c r="U225" s="17">
        <f t="shared" ca="1" si="27"/>
        <v>5.2721215409363582</v>
      </c>
      <c r="V225" s="17">
        <v>222</v>
      </c>
    </row>
    <row r="226" spans="1:22" x14ac:dyDescent="0.2">
      <c r="A226" s="14">
        <v>225</v>
      </c>
      <c r="B226" s="4">
        <v>5</v>
      </c>
      <c r="C226" s="8">
        <v>0.56559999999999999</v>
      </c>
      <c r="D226" s="17">
        <f t="shared" si="23"/>
        <v>2.8279999999999998</v>
      </c>
      <c r="R226" s="17">
        <f t="shared" ca="1" si="24"/>
        <v>0.30471465375524742</v>
      </c>
      <c r="S226" s="17">
        <f t="shared" ca="1" si="25"/>
        <v>0.14230000000000001</v>
      </c>
      <c r="T226" s="17">
        <f t="shared" ca="1" si="26"/>
        <v>0.37688689679994447</v>
      </c>
      <c r="U226" s="17">
        <f t="shared" ca="1" si="27"/>
        <v>4.3235096151813588</v>
      </c>
      <c r="V226" s="17">
        <v>223</v>
      </c>
    </row>
    <row r="227" spans="1:22" x14ac:dyDescent="0.2">
      <c r="A227" s="14">
        <v>226</v>
      </c>
      <c r="B227" s="4">
        <v>6</v>
      </c>
      <c r="C227" s="8">
        <v>1.1761999999999999</v>
      </c>
      <c r="D227" s="17">
        <f t="shared" si="23"/>
        <v>7.0571999999999999</v>
      </c>
      <c r="R227" s="17">
        <f t="shared" ca="1" si="24"/>
        <v>3.8367029072419179E-3</v>
      </c>
      <c r="S227" s="17">
        <f t="shared" ca="1" si="25"/>
        <v>0.14230000000000001</v>
      </c>
      <c r="T227" s="17">
        <f t="shared" ca="1" si="26"/>
        <v>0.19148107260268887</v>
      </c>
      <c r="U227" s="17">
        <f t="shared" ca="1" si="27"/>
        <v>2.2666044231293125</v>
      </c>
      <c r="V227" s="17">
        <v>224</v>
      </c>
    </row>
    <row r="228" spans="1:22" x14ac:dyDescent="0.2">
      <c r="A228" s="14">
        <v>227</v>
      </c>
      <c r="B228" s="4">
        <v>2</v>
      </c>
      <c r="C228" s="8">
        <v>1.8713</v>
      </c>
      <c r="D228" s="17">
        <f t="shared" si="23"/>
        <v>3.7425999999999999</v>
      </c>
      <c r="R228" s="17">
        <f t="shared" ca="1" si="24"/>
        <v>0.23012813021357015</v>
      </c>
      <c r="S228" s="17">
        <f t="shared" ca="1" si="25"/>
        <v>0.14230000000000001</v>
      </c>
      <c r="T228" s="17">
        <f t="shared" ca="1" si="26"/>
        <v>1.8632511953649233E-2</v>
      </c>
      <c r="U228" s="17">
        <f t="shared" ca="1" si="27"/>
        <v>0.34901039188962135</v>
      </c>
      <c r="V228" s="17">
        <v>225</v>
      </c>
    </row>
    <row r="229" spans="1:22" x14ac:dyDescent="0.2">
      <c r="A229" s="14">
        <v>228</v>
      </c>
      <c r="B229" s="4">
        <v>1</v>
      </c>
      <c r="C229" s="8">
        <v>2.7776999999999998</v>
      </c>
      <c r="D229" s="17">
        <f t="shared" si="23"/>
        <v>2.7776999999999998</v>
      </c>
      <c r="R229" s="17">
        <f t="shared" ca="1" si="24"/>
        <v>0.4832219999205063</v>
      </c>
      <c r="S229" s="17">
        <f t="shared" ca="1" si="25"/>
        <v>0.14230000000000001</v>
      </c>
      <c r="T229" s="17">
        <f t="shared" ca="1" si="26"/>
        <v>0.96612386998722977</v>
      </c>
      <c r="U229" s="17">
        <f t="shared" ca="1" si="27"/>
        <v>10.860545842309225</v>
      </c>
      <c r="V229" s="17">
        <v>226</v>
      </c>
    </row>
    <row r="230" spans="1:22" x14ac:dyDescent="0.2">
      <c r="A230" s="14">
        <v>229</v>
      </c>
      <c r="B230" s="4">
        <v>7</v>
      </c>
      <c r="C230" s="8">
        <v>7.2316000000000003</v>
      </c>
      <c r="D230" s="17">
        <f t="shared" si="23"/>
        <v>50.621200000000002</v>
      </c>
      <c r="R230" s="17">
        <f t="shared" ca="1" si="24"/>
        <v>0.92822277864051794</v>
      </c>
      <c r="S230" s="17">
        <f t="shared" ca="1" si="25"/>
        <v>22.330439999999996</v>
      </c>
      <c r="T230" s="17">
        <f t="shared" ca="1" si="26"/>
        <v>0.86702025938584593</v>
      </c>
      <c r="U230" s="17">
        <f t="shared" ca="1" si="27"/>
        <v>31.949223449044727</v>
      </c>
      <c r="V230" s="17">
        <v>227</v>
      </c>
    </row>
    <row r="231" spans="1:22" x14ac:dyDescent="0.2">
      <c r="A231" s="14">
        <v>230</v>
      </c>
      <c r="B231" s="4">
        <v>1</v>
      </c>
      <c r="C231" s="8">
        <v>0.48630000000000001</v>
      </c>
      <c r="D231" s="17">
        <f t="shared" si="23"/>
        <v>0.48630000000000001</v>
      </c>
      <c r="R231" s="17">
        <f t="shared" ca="1" si="24"/>
        <v>0.20155395823220568</v>
      </c>
      <c r="S231" s="17">
        <f t="shared" ca="1" si="25"/>
        <v>0.14230000000000001</v>
      </c>
      <c r="T231" s="17">
        <f t="shared" ca="1" si="26"/>
        <v>0.28788268573684928</v>
      </c>
      <c r="U231" s="17">
        <f t="shared" ca="1" si="27"/>
        <v>3.336090667352607</v>
      </c>
      <c r="V231" s="17">
        <v>228</v>
      </c>
    </row>
    <row r="232" spans="1:22" x14ac:dyDescent="0.2">
      <c r="A232" s="14">
        <v>231</v>
      </c>
      <c r="B232" s="4">
        <v>4</v>
      </c>
      <c r="C232" s="8">
        <v>2.7736000000000001</v>
      </c>
      <c r="D232" s="17">
        <f t="shared" si="23"/>
        <v>11.0944</v>
      </c>
      <c r="R232" s="17">
        <f t="shared" ca="1" si="24"/>
        <v>0.17810316567735485</v>
      </c>
      <c r="S232" s="17">
        <f t="shared" ca="1" si="25"/>
        <v>0.14230000000000001</v>
      </c>
      <c r="T232" s="17">
        <f t="shared" ca="1" si="26"/>
        <v>0.94213077415920898</v>
      </c>
      <c r="U232" s="17">
        <f t="shared" ca="1" si="27"/>
        <v>10.594364757676455</v>
      </c>
      <c r="V232" s="17">
        <v>229</v>
      </c>
    </row>
    <row r="233" spans="1:22" x14ac:dyDescent="0.2">
      <c r="A233" s="14">
        <v>232</v>
      </c>
      <c r="B233" s="4">
        <v>2</v>
      </c>
      <c r="C233" s="8">
        <v>5.7942</v>
      </c>
      <c r="D233" s="17">
        <f t="shared" si="23"/>
        <v>11.5884</v>
      </c>
      <c r="R233" s="17">
        <f t="shared" ca="1" si="24"/>
        <v>0.89138579514586935</v>
      </c>
      <c r="S233" s="17">
        <f t="shared" ca="1" si="25"/>
        <v>11.236369999999999</v>
      </c>
      <c r="T233" s="17">
        <f t="shared" ca="1" si="26"/>
        <v>0.14140153015021628</v>
      </c>
      <c r="U233" s="17">
        <f t="shared" ca="1" si="27"/>
        <v>12.805088473593608</v>
      </c>
      <c r="V233" s="17">
        <v>230</v>
      </c>
    </row>
    <row r="234" spans="1:22" x14ac:dyDescent="0.2">
      <c r="A234" s="14">
        <v>233</v>
      </c>
      <c r="B234" s="4">
        <v>3</v>
      </c>
      <c r="C234" s="8">
        <v>1.7501</v>
      </c>
      <c r="D234" s="17">
        <f t="shared" si="23"/>
        <v>5.2503000000000002</v>
      </c>
      <c r="R234" s="17">
        <f t="shared" ca="1" si="24"/>
        <v>0.19273834376829246</v>
      </c>
      <c r="S234" s="17">
        <f t="shared" ca="1" si="25"/>
        <v>0.14230000000000001</v>
      </c>
      <c r="T234" s="17">
        <f t="shared" ca="1" si="26"/>
        <v>0.45387448257636387</v>
      </c>
      <c r="U234" s="17">
        <f t="shared" ca="1" si="27"/>
        <v>5.1776152809159601</v>
      </c>
      <c r="V234" s="17">
        <v>231</v>
      </c>
    </row>
    <row r="235" spans="1:22" x14ac:dyDescent="0.2">
      <c r="A235" s="14">
        <v>234</v>
      </c>
      <c r="B235" s="4">
        <v>3</v>
      </c>
      <c r="C235" s="8">
        <v>0.66010000000000002</v>
      </c>
      <c r="D235" s="17">
        <f t="shared" si="23"/>
        <v>1.9803000000000002</v>
      </c>
      <c r="R235" s="17">
        <f t="shared" ca="1" si="24"/>
        <v>0.88550514454074281</v>
      </c>
      <c r="S235" s="17">
        <f t="shared" ca="1" si="25"/>
        <v>11.236369999999999</v>
      </c>
      <c r="T235" s="17">
        <f t="shared" ca="1" si="26"/>
        <v>0.43006942410500038</v>
      </c>
      <c r="U235" s="17">
        <f t="shared" ca="1" si="27"/>
        <v>16.007590295880561</v>
      </c>
      <c r="V235" s="17">
        <v>232</v>
      </c>
    </row>
    <row r="236" spans="1:22" x14ac:dyDescent="0.2">
      <c r="A236" s="14">
        <v>235</v>
      </c>
      <c r="B236" s="4">
        <v>1</v>
      </c>
      <c r="C236" s="8">
        <v>1.9823</v>
      </c>
      <c r="D236" s="17">
        <f t="shared" si="23"/>
        <v>1.9823</v>
      </c>
      <c r="R236" s="17">
        <f t="shared" ca="1" si="24"/>
        <v>0.13221648910527295</v>
      </c>
      <c r="S236" s="17">
        <f t="shared" ca="1" si="25"/>
        <v>0.14230000000000001</v>
      </c>
      <c r="T236" s="17">
        <f t="shared" ca="1" si="26"/>
        <v>0.33016197706132344</v>
      </c>
      <c r="U236" s="17">
        <f t="shared" ca="1" si="27"/>
        <v>3.8051400848567161</v>
      </c>
      <c r="V236" s="17">
        <v>233</v>
      </c>
    </row>
    <row r="237" spans="1:22" x14ac:dyDescent="0.2">
      <c r="A237" s="14">
        <v>236</v>
      </c>
      <c r="B237" s="4">
        <v>10</v>
      </c>
      <c r="C237" s="8">
        <v>2.2858000000000001</v>
      </c>
      <c r="D237" s="17">
        <f t="shared" si="23"/>
        <v>22.858000000000001</v>
      </c>
      <c r="R237" s="17">
        <f t="shared" ca="1" si="24"/>
        <v>0.27605819846901036</v>
      </c>
      <c r="S237" s="17">
        <f t="shared" ca="1" si="25"/>
        <v>0.14230000000000001</v>
      </c>
      <c r="T237" s="17">
        <f t="shared" ca="1" si="26"/>
        <v>0.6611932599467748</v>
      </c>
      <c r="U237" s="17">
        <f t="shared" ca="1" si="27"/>
        <v>7.4776243093777151</v>
      </c>
      <c r="V237" s="17">
        <v>234</v>
      </c>
    </row>
    <row r="238" spans="1:22" x14ac:dyDescent="0.2">
      <c r="A238" s="14">
        <v>237</v>
      </c>
      <c r="B238" s="4">
        <v>4</v>
      </c>
      <c r="C238" s="8">
        <v>0.76380000000000003</v>
      </c>
      <c r="D238" s="17">
        <f t="shared" si="23"/>
        <v>3.0552000000000001</v>
      </c>
      <c r="R238" s="17">
        <f t="shared" ca="1" si="24"/>
        <v>0.71084718083439802</v>
      </c>
      <c r="S238" s="17">
        <f t="shared" ca="1" si="25"/>
        <v>0.14230000000000001</v>
      </c>
      <c r="T238" s="17">
        <f t="shared" ca="1" si="26"/>
        <v>0.45027960372287135</v>
      </c>
      <c r="U238" s="17">
        <f t="shared" ca="1" si="27"/>
        <v>5.1377334432737944</v>
      </c>
      <c r="V238" s="17">
        <v>235</v>
      </c>
    </row>
    <row r="239" spans="1:22" x14ac:dyDescent="0.2">
      <c r="A239" s="14">
        <v>238</v>
      </c>
      <c r="B239" s="4">
        <v>3</v>
      </c>
      <c r="C239" s="8">
        <v>0.98089999999999999</v>
      </c>
      <c r="D239" s="17">
        <f t="shared" si="23"/>
        <v>2.9426999999999999</v>
      </c>
      <c r="R239" s="17">
        <f t="shared" ca="1" si="24"/>
        <v>0.39570543717554985</v>
      </c>
      <c r="S239" s="17">
        <f t="shared" ca="1" si="25"/>
        <v>0.14230000000000001</v>
      </c>
      <c r="T239" s="17">
        <f t="shared" ca="1" si="26"/>
        <v>0.82782312495390509</v>
      </c>
      <c r="U239" s="17">
        <f t="shared" ca="1" si="27"/>
        <v>9.3262276958573693</v>
      </c>
      <c r="V239" s="17">
        <v>236</v>
      </c>
    </row>
    <row r="240" spans="1:22" x14ac:dyDescent="0.2">
      <c r="A240" s="14">
        <v>239</v>
      </c>
      <c r="B240" s="4">
        <v>6</v>
      </c>
      <c r="C240" s="8">
        <v>5.4230999999999998</v>
      </c>
      <c r="D240" s="17">
        <f t="shared" si="23"/>
        <v>32.538600000000002</v>
      </c>
      <c r="R240" s="17">
        <f t="shared" ca="1" si="24"/>
        <v>0.19073240952881687</v>
      </c>
      <c r="S240" s="17">
        <f t="shared" ca="1" si="25"/>
        <v>0.14230000000000001</v>
      </c>
      <c r="T240" s="17">
        <f t="shared" ca="1" si="26"/>
        <v>0.65986769432246506</v>
      </c>
      <c r="U240" s="17">
        <f t="shared" ca="1" si="27"/>
        <v>7.4629183915520283</v>
      </c>
      <c r="V240" s="17">
        <v>237</v>
      </c>
    </row>
    <row r="241" spans="1:22" x14ac:dyDescent="0.2">
      <c r="A241" s="14">
        <v>240</v>
      </c>
      <c r="B241" s="4">
        <v>1</v>
      </c>
      <c r="C241" s="8">
        <v>0.73750000000000004</v>
      </c>
      <c r="D241" s="17">
        <f t="shared" si="23"/>
        <v>0.73750000000000004</v>
      </c>
      <c r="R241" s="17">
        <f t="shared" ca="1" si="24"/>
        <v>0.48056326039693831</v>
      </c>
      <c r="S241" s="17">
        <f t="shared" ca="1" si="25"/>
        <v>0.14230000000000001</v>
      </c>
      <c r="T241" s="17">
        <f t="shared" ca="1" si="26"/>
        <v>2.0792347266681888E-2</v>
      </c>
      <c r="U241" s="17">
        <f t="shared" ca="1" si="27"/>
        <v>0.37297175604087751</v>
      </c>
      <c r="V241" s="17">
        <v>238</v>
      </c>
    </row>
    <row r="242" spans="1:22" x14ac:dyDescent="0.2">
      <c r="A242" s="14">
        <v>241</v>
      </c>
      <c r="B242" s="4">
        <v>5</v>
      </c>
      <c r="C242" s="8">
        <v>0.75939999999999996</v>
      </c>
      <c r="D242" s="17">
        <f t="shared" si="23"/>
        <v>3.7969999999999997</v>
      </c>
      <c r="R242" s="17">
        <f t="shared" ca="1" si="24"/>
        <v>0.80307359172808224</v>
      </c>
      <c r="S242" s="17">
        <f t="shared" ca="1" si="25"/>
        <v>11.236369999999999</v>
      </c>
      <c r="T242" s="17">
        <f t="shared" ca="1" si="26"/>
        <v>0.92325775405421406</v>
      </c>
      <c r="U242" s="17">
        <f t="shared" ca="1" si="27"/>
        <v>21.479056151520233</v>
      </c>
      <c r="V242" s="17">
        <v>239</v>
      </c>
    </row>
    <row r="243" spans="1:22" x14ac:dyDescent="0.2">
      <c r="A243" s="14">
        <v>242</v>
      </c>
      <c r="B243" s="4">
        <v>3</v>
      </c>
      <c r="C243" s="8">
        <v>0.51980000000000004</v>
      </c>
      <c r="D243" s="17">
        <f t="shared" si="23"/>
        <v>1.5594000000000001</v>
      </c>
      <c r="R243" s="17">
        <f t="shared" ca="1" si="24"/>
        <v>0.46996082694700081</v>
      </c>
      <c r="S243" s="17">
        <f t="shared" ca="1" si="25"/>
        <v>0.14230000000000001</v>
      </c>
      <c r="T243" s="17">
        <f t="shared" ca="1" si="26"/>
        <v>0.94741445527317403</v>
      </c>
      <c r="U243" s="17">
        <f t="shared" ca="1" si="27"/>
        <v>10.652982285812461</v>
      </c>
      <c r="V243" s="17">
        <v>240</v>
      </c>
    </row>
    <row r="244" spans="1:22" x14ac:dyDescent="0.2">
      <c r="A244" s="14">
        <v>243</v>
      </c>
      <c r="B244" s="4">
        <v>1</v>
      </c>
      <c r="C244" s="8">
        <v>0.52780000000000005</v>
      </c>
      <c r="D244" s="17">
        <f t="shared" si="23"/>
        <v>0.52780000000000005</v>
      </c>
      <c r="R244" s="17">
        <f t="shared" ca="1" si="24"/>
        <v>0.53687588420016097</v>
      </c>
      <c r="S244" s="17">
        <f t="shared" ca="1" si="25"/>
        <v>0.14230000000000001</v>
      </c>
      <c r="T244" s="17">
        <f t="shared" ca="1" si="26"/>
        <v>0.23636503291120015</v>
      </c>
      <c r="U244" s="17">
        <f t="shared" ca="1" si="27"/>
        <v>2.7645502206691579</v>
      </c>
      <c r="V244" s="17">
        <v>241</v>
      </c>
    </row>
    <row r="245" spans="1:22" x14ac:dyDescent="0.2">
      <c r="A245" s="14">
        <v>244</v>
      </c>
      <c r="B245" s="4">
        <v>2</v>
      </c>
      <c r="C245" s="8">
        <v>1.8935999999999999</v>
      </c>
      <c r="D245" s="17">
        <f t="shared" si="23"/>
        <v>3.7871999999999999</v>
      </c>
      <c r="R245" s="17">
        <f t="shared" ca="1" si="24"/>
        <v>0.62692450966759883</v>
      </c>
      <c r="S245" s="17">
        <f t="shared" ca="1" si="25"/>
        <v>0.14230000000000001</v>
      </c>
      <c r="T245" s="17">
        <f t="shared" ca="1" si="26"/>
        <v>0.4914631132834566</v>
      </c>
      <c r="U245" s="17">
        <f t="shared" ca="1" si="27"/>
        <v>5.5946261811845961</v>
      </c>
      <c r="V245" s="17">
        <v>242</v>
      </c>
    </row>
    <row r="246" spans="1:22" x14ac:dyDescent="0.2">
      <c r="A246" s="14">
        <v>245</v>
      </c>
      <c r="B246" s="4">
        <v>4</v>
      </c>
      <c r="C246" s="8">
        <v>1.0666</v>
      </c>
      <c r="D246" s="17">
        <f t="shared" si="23"/>
        <v>4.2664</v>
      </c>
      <c r="R246" s="17">
        <f t="shared" ca="1" si="24"/>
        <v>0.43240648241857182</v>
      </c>
      <c r="S246" s="17">
        <f t="shared" ca="1" si="25"/>
        <v>0.14230000000000001</v>
      </c>
      <c r="T246" s="17">
        <f t="shared" ca="1" si="26"/>
        <v>0.77743096274386636</v>
      </c>
      <c r="U246" s="17">
        <f t="shared" ca="1" si="27"/>
        <v>8.7671735208478445</v>
      </c>
      <c r="V246" s="17">
        <v>243</v>
      </c>
    </row>
    <row r="247" spans="1:22" x14ac:dyDescent="0.2">
      <c r="A247" s="14">
        <v>246</v>
      </c>
      <c r="B247" s="4">
        <v>8</v>
      </c>
      <c r="C247" s="8">
        <v>1.5212000000000001</v>
      </c>
      <c r="D247" s="17">
        <f t="shared" si="23"/>
        <v>12.169600000000001</v>
      </c>
      <c r="R247" s="17">
        <f t="shared" ca="1" si="24"/>
        <v>0.87316830063628836</v>
      </c>
      <c r="S247" s="17">
        <f t="shared" ca="1" si="25"/>
        <v>11.236369999999999</v>
      </c>
      <c r="T247" s="17">
        <f t="shared" ca="1" si="26"/>
        <v>0.31877083383949567</v>
      </c>
      <c r="U247" s="17">
        <f t="shared" ca="1" si="27"/>
        <v>14.772835944573732</v>
      </c>
      <c r="V247" s="17">
        <v>244</v>
      </c>
    </row>
    <row r="248" spans="1:22" x14ac:dyDescent="0.2">
      <c r="A248" s="14">
        <v>247</v>
      </c>
      <c r="B248" s="4">
        <v>9</v>
      </c>
      <c r="C248" s="8">
        <v>4.5547000000000004</v>
      </c>
      <c r="D248" s="17">
        <f t="shared" si="23"/>
        <v>40.9923</v>
      </c>
      <c r="R248" s="17">
        <f t="shared" ca="1" si="24"/>
        <v>0.72868305665767674</v>
      </c>
      <c r="S248" s="17">
        <f t="shared" ca="1" si="25"/>
        <v>0.14230000000000001</v>
      </c>
      <c r="T248" s="17">
        <f t="shared" ca="1" si="26"/>
        <v>0.95018067909138626</v>
      </c>
      <c r="U248" s="17">
        <f t="shared" ca="1" si="27"/>
        <v>10.683670966487375</v>
      </c>
      <c r="V248" s="17">
        <v>245</v>
      </c>
    </row>
    <row r="249" spans="1:22" x14ac:dyDescent="0.2">
      <c r="A249" s="14">
        <v>248</v>
      </c>
      <c r="B249" s="4">
        <v>3</v>
      </c>
      <c r="C249" s="8">
        <v>8.8345000000000002</v>
      </c>
      <c r="D249" s="17">
        <f t="shared" si="23"/>
        <v>26.503500000000003</v>
      </c>
      <c r="R249" s="17">
        <f t="shared" ca="1" si="24"/>
        <v>0.91318107516762037</v>
      </c>
      <c r="S249" s="17">
        <f t="shared" ca="1" si="25"/>
        <v>22.330439999999996</v>
      </c>
      <c r="T249" s="17">
        <f t="shared" ca="1" si="26"/>
        <v>0.39875024882629861</v>
      </c>
      <c r="U249" s="17">
        <f t="shared" ca="1" si="27"/>
        <v>26.75420317299637</v>
      </c>
      <c r="V249" s="17">
        <v>246</v>
      </c>
    </row>
    <row r="250" spans="1:22" x14ac:dyDescent="0.2">
      <c r="A250" s="14">
        <v>249</v>
      </c>
      <c r="B250" s="4">
        <v>5</v>
      </c>
      <c r="C250" s="8">
        <v>3.7633000000000001</v>
      </c>
      <c r="D250" s="17">
        <f t="shared" si="23"/>
        <v>18.816500000000001</v>
      </c>
      <c r="R250" s="17">
        <f t="shared" ca="1" si="24"/>
        <v>0.10098572640065739</v>
      </c>
      <c r="S250" s="17">
        <f t="shared" ca="1" si="25"/>
        <v>0.14230000000000001</v>
      </c>
      <c r="T250" s="17">
        <f t="shared" ca="1" si="26"/>
        <v>0.56061081008663838</v>
      </c>
      <c r="U250" s="17">
        <f t="shared" ca="1" si="27"/>
        <v>6.3617555698578707</v>
      </c>
      <c r="V250" s="17">
        <v>247</v>
      </c>
    </row>
    <row r="251" spans="1:22" x14ac:dyDescent="0.2">
      <c r="A251" s="14">
        <v>250</v>
      </c>
      <c r="B251" s="4">
        <v>14</v>
      </c>
      <c r="C251" s="8">
        <v>2.3412999999999999</v>
      </c>
      <c r="D251" s="17">
        <f t="shared" si="23"/>
        <v>32.778199999999998</v>
      </c>
      <c r="R251" s="17">
        <f t="shared" ca="1" si="24"/>
        <v>0.90975668278017141</v>
      </c>
      <c r="S251" s="17">
        <f t="shared" ca="1" si="25"/>
        <v>22.330439999999996</v>
      </c>
      <c r="T251" s="17">
        <f t="shared" ca="1" si="26"/>
        <v>0.8783056819635332</v>
      </c>
      <c r="U251" s="17">
        <f t="shared" ca="1" si="27"/>
        <v>32.074424717101166</v>
      </c>
      <c r="V251" s="17">
        <v>248</v>
      </c>
    </row>
    <row r="252" spans="1:22" x14ac:dyDescent="0.2">
      <c r="A252" s="14">
        <v>251</v>
      </c>
      <c r="B252" s="4">
        <v>9</v>
      </c>
      <c r="C252" s="8">
        <v>7.2126999999999999</v>
      </c>
      <c r="D252" s="17">
        <f t="shared" si="23"/>
        <v>64.914299999999997</v>
      </c>
      <c r="R252" s="17">
        <f t="shared" ca="1" si="24"/>
        <v>0.11043892772521935</v>
      </c>
      <c r="S252" s="17">
        <f t="shared" ca="1" si="25"/>
        <v>0.14230000000000001</v>
      </c>
      <c r="T252" s="17">
        <f t="shared" ca="1" si="26"/>
        <v>0.82728443274866192</v>
      </c>
      <c r="U252" s="17">
        <f t="shared" ca="1" si="27"/>
        <v>9.3202514068239477</v>
      </c>
      <c r="V252" s="17">
        <v>249</v>
      </c>
    </row>
    <row r="253" spans="1:22" x14ac:dyDescent="0.2">
      <c r="A253" s="14">
        <v>252</v>
      </c>
      <c r="B253" s="4">
        <v>5</v>
      </c>
      <c r="C253" s="8">
        <v>2.4929000000000001</v>
      </c>
      <c r="D253" s="17">
        <f t="shared" si="23"/>
        <v>12.464500000000001</v>
      </c>
      <c r="R253" s="17">
        <f t="shared" ca="1" si="24"/>
        <v>0.97922211528603875</v>
      </c>
      <c r="S253" s="17">
        <f t="shared" ca="1" si="25"/>
        <v>55.612650000000002</v>
      </c>
      <c r="T253" s="17">
        <f t="shared" ca="1" si="26"/>
        <v>0.59472526487833444</v>
      </c>
      <c r="U253" s="17">
        <f t="shared" ca="1" si="27"/>
        <v>62.210573719328785</v>
      </c>
      <c r="V253" s="17">
        <v>250</v>
      </c>
    </row>
    <row r="254" spans="1:22" x14ac:dyDescent="0.2">
      <c r="A254" s="14">
        <v>253</v>
      </c>
      <c r="B254" s="4">
        <v>10</v>
      </c>
      <c r="C254" s="8">
        <v>11.1083</v>
      </c>
      <c r="D254" s="17">
        <f t="shared" si="23"/>
        <v>111.083</v>
      </c>
      <c r="R254" s="17">
        <f t="shared" ca="1" si="24"/>
        <v>0.55742399738443005</v>
      </c>
      <c r="S254" s="17">
        <f t="shared" ca="1" si="25"/>
        <v>0.14230000000000001</v>
      </c>
      <c r="T254" s="17">
        <f t="shared" ca="1" si="26"/>
        <v>3.0919930418162767E-2</v>
      </c>
      <c r="U254" s="17">
        <f t="shared" ca="1" si="27"/>
        <v>0.48532787245422693</v>
      </c>
      <c r="V254" s="17">
        <v>251</v>
      </c>
    </row>
    <row r="255" spans="1:22" x14ac:dyDescent="0.2">
      <c r="A255" s="14">
        <v>254</v>
      </c>
      <c r="B255" s="4">
        <v>2</v>
      </c>
      <c r="C255" s="8">
        <v>1.1929000000000001</v>
      </c>
      <c r="D255" s="17">
        <f t="shared" si="23"/>
        <v>2.3858000000000001</v>
      </c>
      <c r="R255" s="17">
        <f t="shared" ca="1" si="24"/>
        <v>0.5973491214841371</v>
      </c>
      <c r="S255" s="17">
        <f t="shared" ca="1" si="25"/>
        <v>0.14230000000000001</v>
      </c>
      <c r="T255" s="17">
        <f t="shared" ca="1" si="26"/>
        <v>8.6923628390179974E-2</v>
      </c>
      <c r="U255" s="17">
        <f t="shared" ca="1" si="27"/>
        <v>1.1066368180146438</v>
      </c>
      <c r="V255" s="17">
        <v>252</v>
      </c>
    </row>
    <row r="256" spans="1:22" x14ac:dyDescent="0.2">
      <c r="A256" s="14">
        <v>255</v>
      </c>
      <c r="B256" s="4">
        <v>1</v>
      </c>
      <c r="C256" s="8">
        <v>2.1356000000000002</v>
      </c>
      <c r="D256" s="17">
        <f t="shared" si="23"/>
        <v>2.1356000000000002</v>
      </c>
      <c r="R256" s="17">
        <f t="shared" ca="1" si="24"/>
        <v>0.35535048710816497</v>
      </c>
      <c r="S256" s="17">
        <f t="shared" ca="1" si="25"/>
        <v>0.14230000000000001</v>
      </c>
      <c r="T256" s="17">
        <f t="shared" ca="1" si="26"/>
        <v>0.93534621248829908</v>
      </c>
      <c r="U256" s="17">
        <f t="shared" ca="1" si="27"/>
        <v>10.519096355580063</v>
      </c>
      <c r="V256" s="17">
        <v>253</v>
      </c>
    </row>
    <row r="257" spans="1:22" x14ac:dyDescent="0.2">
      <c r="A257" s="14">
        <v>256</v>
      </c>
      <c r="B257" s="4">
        <v>6</v>
      </c>
      <c r="C257" s="8">
        <v>2.8319999999999999</v>
      </c>
      <c r="D257" s="17">
        <f t="shared" si="23"/>
        <v>16.991999999999997</v>
      </c>
      <c r="R257" s="17">
        <f t="shared" ca="1" si="24"/>
        <v>8.8856266929197236E-2</v>
      </c>
      <c r="S257" s="17">
        <f t="shared" ca="1" si="25"/>
        <v>0.14230000000000001</v>
      </c>
      <c r="T257" s="17">
        <f t="shared" ca="1" si="26"/>
        <v>0.76086614453822465</v>
      </c>
      <c r="U257" s="17">
        <f t="shared" ca="1" si="27"/>
        <v>8.5834022681371813</v>
      </c>
      <c r="V257" s="17">
        <v>254</v>
      </c>
    </row>
    <row r="258" spans="1:22" x14ac:dyDescent="0.2">
      <c r="A258" s="14">
        <v>257</v>
      </c>
      <c r="B258" s="4">
        <v>1</v>
      </c>
      <c r="C258" s="8">
        <v>1.0555000000000001</v>
      </c>
      <c r="D258" s="17">
        <f t="shared" si="23"/>
        <v>1.0555000000000001</v>
      </c>
      <c r="R258" s="17">
        <f t="shared" ca="1" si="24"/>
        <v>0.5580091920221053</v>
      </c>
      <c r="S258" s="17">
        <f t="shared" ca="1" si="25"/>
        <v>0.14230000000000001</v>
      </c>
      <c r="T258" s="17">
        <f t="shared" ca="1" si="26"/>
        <v>0.88217410465023971</v>
      </c>
      <c r="U258" s="17">
        <f t="shared" ca="1" si="27"/>
        <v>9.9292012691770832</v>
      </c>
      <c r="V258" s="17">
        <v>255</v>
      </c>
    </row>
    <row r="259" spans="1:22" x14ac:dyDescent="0.2">
      <c r="A259" s="14">
        <v>258</v>
      </c>
      <c r="B259" s="4">
        <v>5</v>
      </c>
      <c r="C259" s="8">
        <v>0.65390000000000004</v>
      </c>
      <c r="D259" s="17">
        <f t="shared" ref="D259:D322" si="28">B259*C259</f>
        <v>3.2695000000000003</v>
      </c>
      <c r="R259" s="17">
        <f t="shared" ca="1" si="24"/>
        <v>0.32590685068026637</v>
      </c>
      <c r="S259" s="17">
        <f t="shared" ca="1" si="25"/>
        <v>0.14230000000000001</v>
      </c>
      <c r="T259" s="17">
        <f t="shared" ca="1" si="26"/>
        <v>0.4512013401245123</v>
      </c>
      <c r="U259" s="17">
        <f t="shared" ca="1" si="27"/>
        <v>5.1479592514351475</v>
      </c>
      <c r="V259" s="17">
        <v>256</v>
      </c>
    </row>
    <row r="260" spans="1:22" x14ac:dyDescent="0.2">
      <c r="A260" s="14">
        <v>259</v>
      </c>
      <c r="B260" s="4">
        <v>10</v>
      </c>
      <c r="C260" s="8">
        <v>3.5493000000000001</v>
      </c>
      <c r="D260" s="17">
        <f t="shared" si="28"/>
        <v>35.493000000000002</v>
      </c>
      <c r="R260" s="17">
        <f t="shared" ca="1" si="24"/>
        <v>0.61723265266430982</v>
      </c>
      <c r="S260" s="17">
        <f t="shared" ca="1" si="25"/>
        <v>0.14230000000000001</v>
      </c>
      <c r="T260" s="17">
        <f t="shared" ca="1" si="26"/>
        <v>0.78070742328840959</v>
      </c>
      <c r="U260" s="17">
        <f t="shared" ca="1" si="27"/>
        <v>8.8035228034812452</v>
      </c>
      <c r="V260" s="17">
        <v>257</v>
      </c>
    </row>
    <row r="261" spans="1:22" x14ac:dyDescent="0.2">
      <c r="A261" s="14">
        <v>260</v>
      </c>
      <c r="B261" s="4">
        <v>1</v>
      </c>
      <c r="C261" s="8">
        <v>1.9504999999999999</v>
      </c>
      <c r="D261" s="17">
        <f t="shared" si="28"/>
        <v>1.9504999999999999</v>
      </c>
      <c r="R261" s="17">
        <f t="shared" ref="R261:R324" ca="1" si="29">+RAND()</f>
        <v>0.32982686306524944</v>
      </c>
      <c r="S261" s="17">
        <f t="shared" ref="S261:S324" ca="1" si="30">+VLOOKUP(R261,$P$4:$Q$13,2)</f>
        <v>0.14230000000000001</v>
      </c>
      <c r="T261" s="17">
        <f t="shared" ref="T261:T324" ca="1" si="31">+RAND()</f>
        <v>0.5431206066232378</v>
      </c>
      <c r="U261" s="17">
        <f t="shared" ref="U261:U324" ca="1" si="32">+S261+$G$7*T261</f>
        <v>6.167718028320663</v>
      </c>
      <c r="V261" s="17">
        <v>258</v>
      </c>
    </row>
    <row r="262" spans="1:22" x14ac:dyDescent="0.2">
      <c r="A262" s="14">
        <v>261</v>
      </c>
      <c r="B262" s="4">
        <v>4</v>
      </c>
      <c r="C262" s="8">
        <v>0.95389999999999997</v>
      </c>
      <c r="D262" s="17">
        <f t="shared" si="28"/>
        <v>3.8155999999999999</v>
      </c>
      <c r="R262" s="17">
        <f t="shared" ca="1" si="29"/>
        <v>3.0116153554354819E-3</v>
      </c>
      <c r="S262" s="17">
        <f t="shared" ca="1" si="30"/>
        <v>0.14230000000000001</v>
      </c>
      <c r="T262" s="17">
        <f t="shared" ca="1" si="31"/>
        <v>0.410734330641641</v>
      </c>
      <c r="U262" s="17">
        <f t="shared" ca="1" si="32"/>
        <v>4.6990154155415089</v>
      </c>
      <c r="V262" s="17">
        <v>259</v>
      </c>
    </row>
    <row r="263" spans="1:22" x14ac:dyDescent="0.2">
      <c r="A263" s="14">
        <v>262</v>
      </c>
      <c r="B263" s="4">
        <v>2</v>
      </c>
      <c r="C263" s="8">
        <v>0.59989999999999999</v>
      </c>
      <c r="D263" s="17">
        <f t="shared" si="28"/>
        <v>1.1998</v>
      </c>
      <c r="R263" s="17">
        <f t="shared" ca="1" si="29"/>
        <v>0.42934541176002883</v>
      </c>
      <c r="S263" s="17">
        <f t="shared" ca="1" si="30"/>
        <v>0.14230000000000001</v>
      </c>
      <c r="T263" s="17">
        <f t="shared" ca="1" si="31"/>
        <v>0.52209029328420953</v>
      </c>
      <c r="U263" s="17">
        <f t="shared" ca="1" si="32"/>
        <v>5.9344062600155496</v>
      </c>
      <c r="V263" s="17">
        <v>260</v>
      </c>
    </row>
    <row r="264" spans="1:22" x14ac:dyDescent="0.2">
      <c r="A264" s="14">
        <v>263</v>
      </c>
      <c r="B264" s="4">
        <v>9</v>
      </c>
      <c r="C264" s="8">
        <v>1.6504000000000001</v>
      </c>
      <c r="D264" s="17">
        <f t="shared" si="28"/>
        <v>14.8536</v>
      </c>
      <c r="R264" s="17">
        <f t="shared" ca="1" si="29"/>
        <v>0.47701718421281825</v>
      </c>
      <c r="S264" s="17">
        <f t="shared" ca="1" si="30"/>
        <v>0.14230000000000001</v>
      </c>
      <c r="T264" s="17">
        <f t="shared" ca="1" si="31"/>
        <v>0.31609250072956563</v>
      </c>
      <c r="U264" s="17">
        <f t="shared" ca="1" si="32"/>
        <v>3.6490523295688519</v>
      </c>
      <c r="V264" s="17">
        <v>261</v>
      </c>
    </row>
    <row r="265" spans="1:22" x14ac:dyDescent="0.2">
      <c r="A265" s="14">
        <v>264</v>
      </c>
      <c r="B265" s="4">
        <v>3</v>
      </c>
      <c r="C265" s="8">
        <v>0.23860000000000001</v>
      </c>
      <c r="D265" s="17">
        <f t="shared" si="28"/>
        <v>0.71579999999999999</v>
      </c>
      <c r="R265" s="17">
        <f t="shared" ca="1" si="29"/>
        <v>0.74770870068495765</v>
      </c>
      <c r="S265" s="17">
        <f t="shared" ca="1" si="30"/>
        <v>0.14230000000000001</v>
      </c>
      <c r="T265" s="17">
        <f t="shared" ca="1" si="31"/>
        <v>0.39523792689966819</v>
      </c>
      <c r="U265" s="17">
        <f t="shared" ca="1" si="32"/>
        <v>4.5270972276798007</v>
      </c>
      <c r="V265" s="17">
        <v>262</v>
      </c>
    </row>
    <row r="266" spans="1:22" x14ac:dyDescent="0.2">
      <c r="A266" s="14">
        <v>265</v>
      </c>
      <c r="B266" s="4">
        <v>4</v>
      </c>
      <c r="C266" s="8">
        <v>1.262</v>
      </c>
      <c r="D266" s="17">
        <f t="shared" si="28"/>
        <v>5.048</v>
      </c>
      <c r="R266" s="17">
        <f t="shared" ca="1" si="29"/>
        <v>8.3353017811106489E-2</v>
      </c>
      <c r="S266" s="17">
        <f t="shared" ca="1" si="30"/>
        <v>0.14230000000000001</v>
      </c>
      <c r="T266" s="17">
        <f t="shared" ca="1" si="31"/>
        <v>0.75110241170090308</v>
      </c>
      <c r="U266" s="17">
        <f t="shared" ca="1" si="32"/>
        <v>8.4750827325786364</v>
      </c>
      <c r="V266" s="17">
        <v>263</v>
      </c>
    </row>
    <row r="267" spans="1:22" x14ac:dyDescent="0.2">
      <c r="A267" s="14">
        <v>266</v>
      </c>
      <c r="B267" s="4">
        <v>4</v>
      </c>
      <c r="C267" s="8">
        <v>0.2717</v>
      </c>
      <c r="D267" s="17">
        <f t="shared" si="28"/>
        <v>1.0868</v>
      </c>
      <c r="R267" s="17">
        <f t="shared" ca="1" si="29"/>
        <v>0.77848497121147542</v>
      </c>
      <c r="S267" s="17">
        <f t="shared" ca="1" si="30"/>
        <v>11.236369999999999</v>
      </c>
      <c r="T267" s="17">
        <f t="shared" ca="1" si="31"/>
        <v>0.85936783485149315</v>
      </c>
      <c r="U267" s="17">
        <f t="shared" ca="1" si="32"/>
        <v>20.770256915590902</v>
      </c>
      <c r="V267" s="17">
        <v>264</v>
      </c>
    </row>
    <row r="268" spans="1:22" x14ac:dyDescent="0.2">
      <c r="A268" s="14">
        <v>267</v>
      </c>
      <c r="B268" s="4">
        <v>3</v>
      </c>
      <c r="C268" s="8">
        <v>0.15790000000000001</v>
      </c>
      <c r="D268" s="17">
        <f t="shared" si="28"/>
        <v>0.47370000000000001</v>
      </c>
      <c r="R268" s="17">
        <f t="shared" ca="1" si="29"/>
        <v>0.32589293045081624</v>
      </c>
      <c r="S268" s="17">
        <f t="shared" ca="1" si="30"/>
        <v>0.14230000000000001</v>
      </c>
      <c r="T268" s="17">
        <f t="shared" ca="1" si="31"/>
        <v>0.37062255351269213</v>
      </c>
      <c r="U268" s="17">
        <f t="shared" ca="1" si="32"/>
        <v>4.2540125522485512</v>
      </c>
      <c r="V268" s="17">
        <v>265</v>
      </c>
    </row>
    <row r="269" spans="1:22" x14ac:dyDescent="0.2">
      <c r="A269" s="14">
        <v>268</v>
      </c>
      <c r="B269" s="4">
        <v>8</v>
      </c>
      <c r="C269" s="8">
        <v>3.6593</v>
      </c>
      <c r="D269" s="17">
        <f t="shared" si="28"/>
        <v>29.2744</v>
      </c>
      <c r="R269" s="17">
        <f t="shared" ca="1" si="29"/>
        <v>0.82825415407960368</v>
      </c>
      <c r="S269" s="17">
        <f t="shared" ca="1" si="30"/>
        <v>11.236369999999999</v>
      </c>
      <c r="T269" s="17">
        <f t="shared" ca="1" si="31"/>
        <v>0.83721660764519323</v>
      </c>
      <c r="U269" s="17">
        <f t="shared" ca="1" si="32"/>
        <v>20.524509650378306</v>
      </c>
      <c r="V269" s="17">
        <v>266</v>
      </c>
    </row>
    <row r="270" spans="1:22" x14ac:dyDescent="0.2">
      <c r="A270" s="14">
        <v>269</v>
      </c>
      <c r="B270" s="4">
        <v>6</v>
      </c>
      <c r="C270" s="8">
        <v>1.7536</v>
      </c>
      <c r="D270" s="17">
        <f t="shared" si="28"/>
        <v>10.521599999999999</v>
      </c>
      <c r="R270" s="17">
        <f t="shared" ca="1" si="29"/>
        <v>2.2563540403313653E-2</v>
      </c>
      <c r="S270" s="17">
        <f t="shared" ca="1" si="30"/>
        <v>0.14230000000000001</v>
      </c>
      <c r="T270" s="17">
        <f t="shared" ca="1" si="31"/>
        <v>0.29206992484290339</v>
      </c>
      <c r="U270" s="17">
        <f t="shared" ca="1" si="32"/>
        <v>3.3825441911019087</v>
      </c>
      <c r="V270" s="17">
        <v>267</v>
      </c>
    </row>
    <row r="271" spans="1:22" x14ac:dyDescent="0.2">
      <c r="A271" s="14">
        <v>270</v>
      </c>
      <c r="B271" s="4">
        <v>1</v>
      </c>
      <c r="C271" s="8">
        <v>0.3695</v>
      </c>
      <c r="D271" s="17">
        <f t="shared" si="28"/>
        <v>0.3695</v>
      </c>
      <c r="R271" s="17">
        <f t="shared" ca="1" si="29"/>
        <v>0.51584088650866489</v>
      </c>
      <c r="S271" s="17">
        <f t="shared" ca="1" si="30"/>
        <v>0.14230000000000001</v>
      </c>
      <c r="T271" s="17">
        <f t="shared" ca="1" si="31"/>
        <v>0.81116850569643528</v>
      </c>
      <c r="U271" s="17">
        <f t="shared" ca="1" si="32"/>
        <v>9.1414601839916507</v>
      </c>
      <c r="V271" s="17">
        <v>268</v>
      </c>
    </row>
    <row r="272" spans="1:22" x14ac:dyDescent="0.2">
      <c r="A272" s="14">
        <v>271</v>
      </c>
      <c r="B272" s="4">
        <v>8</v>
      </c>
      <c r="C272" s="8">
        <v>2.2155</v>
      </c>
      <c r="D272" s="17">
        <f t="shared" si="28"/>
        <v>17.724</v>
      </c>
      <c r="R272" s="17">
        <f t="shared" ca="1" si="29"/>
        <v>0.88987466619186562</v>
      </c>
      <c r="S272" s="17">
        <f t="shared" ca="1" si="30"/>
        <v>11.236369999999999</v>
      </c>
      <c r="T272" s="17">
        <f t="shared" ca="1" si="31"/>
        <v>0.60001482478744472</v>
      </c>
      <c r="U272" s="17">
        <f t="shared" ca="1" si="32"/>
        <v>17.892976467229644</v>
      </c>
      <c r="V272" s="17">
        <v>269</v>
      </c>
    </row>
    <row r="273" spans="1:22" x14ac:dyDescent="0.2">
      <c r="A273" s="14">
        <v>272</v>
      </c>
      <c r="B273" s="4">
        <v>1</v>
      </c>
      <c r="C273" s="8">
        <v>1.099</v>
      </c>
      <c r="D273" s="17">
        <f t="shared" si="28"/>
        <v>1.099</v>
      </c>
      <c r="R273" s="17">
        <f t="shared" ca="1" si="29"/>
        <v>0.92723726648340421</v>
      </c>
      <c r="S273" s="17">
        <f t="shared" ca="1" si="30"/>
        <v>22.330439999999996</v>
      </c>
      <c r="T273" s="17">
        <f t="shared" ca="1" si="31"/>
        <v>0.63488954009477483</v>
      </c>
      <c r="U273" s="17">
        <f t="shared" ca="1" si="32"/>
        <v>29.373949000079232</v>
      </c>
      <c r="V273" s="17">
        <v>270</v>
      </c>
    </row>
    <row r="274" spans="1:22" x14ac:dyDescent="0.2">
      <c r="A274" s="14">
        <v>273</v>
      </c>
      <c r="B274" s="4">
        <v>6</v>
      </c>
      <c r="C274" s="8">
        <v>1.3672</v>
      </c>
      <c r="D274" s="17">
        <f t="shared" si="28"/>
        <v>8.2031999999999989</v>
      </c>
      <c r="R274" s="17">
        <f t="shared" ca="1" si="29"/>
        <v>9.4689100995665632E-2</v>
      </c>
      <c r="S274" s="17">
        <f t="shared" ca="1" si="30"/>
        <v>0.14230000000000001</v>
      </c>
      <c r="T274" s="17">
        <f t="shared" ca="1" si="31"/>
        <v>0.21616548390953139</v>
      </c>
      <c r="U274" s="17">
        <f t="shared" ca="1" si="32"/>
        <v>2.5404550100762147</v>
      </c>
      <c r="V274" s="17">
        <v>271</v>
      </c>
    </row>
    <row r="275" spans="1:22" x14ac:dyDescent="0.2">
      <c r="A275" s="14">
        <v>274</v>
      </c>
      <c r="B275" s="4">
        <v>5</v>
      </c>
      <c r="C275" s="8">
        <v>2.7294999999999998</v>
      </c>
      <c r="D275" s="17">
        <f t="shared" si="28"/>
        <v>13.647499999999999</v>
      </c>
      <c r="R275" s="17">
        <f t="shared" ca="1" si="29"/>
        <v>0.94524734875863492</v>
      </c>
      <c r="S275" s="17">
        <f t="shared" ca="1" si="30"/>
        <v>22.330439999999996</v>
      </c>
      <c r="T275" s="17">
        <f t="shared" ca="1" si="31"/>
        <v>0.83488965244358393</v>
      </c>
      <c r="U275" s="17">
        <f t="shared" ca="1" si="32"/>
        <v>31.592764246484784</v>
      </c>
      <c r="V275" s="17">
        <v>272</v>
      </c>
    </row>
    <row r="276" spans="1:22" x14ac:dyDescent="0.2">
      <c r="A276" s="14">
        <v>275</v>
      </c>
      <c r="B276" s="4">
        <v>3</v>
      </c>
      <c r="C276" s="8">
        <v>0.55200000000000005</v>
      </c>
      <c r="D276" s="17">
        <f t="shared" si="28"/>
        <v>1.6560000000000001</v>
      </c>
      <c r="R276" s="17">
        <f t="shared" ca="1" si="29"/>
        <v>0.5871452277577095</v>
      </c>
      <c r="S276" s="17">
        <f t="shared" ca="1" si="30"/>
        <v>0.14230000000000001</v>
      </c>
      <c r="T276" s="17">
        <f t="shared" ca="1" si="31"/>
        <v>0.69916740386389009</v>
      </c>
      <c r="U276" s="17">
        <f t="shared" ca="1" si="32"/>
        <v>7.8989121201842654</v>
      </c>
      <c r="V276" s="17">
        <v>273</v>
      </c>
    </row>
    <row r="277" spans="1:22" x14ac:dyDescent="0.2">
      <c r="A277" s="14">
        <v>276</v>
      </c>
      <c r="B277" s="4">
        <v>1</v>
      </c>
      <c r="C277" s="8">
        <v>1.4525999999999999</v>
      </c>
      <c r="D277" s="17">
        <f t="shared" si="28"/>
        <v>1.4525999999999999</v>
      </c>
      <c r="R277" s="17">
        <f t="shared" ca="1" si="29"/>
        <v>0.67152173306280238</v>
      </c>
      <c r="S277" s="17">
        <f t="shared" ca="1" si="30"/>
        <v>0.14230000000000001</v>
      </c>
      <c r="T277" s="17">
        <f t="shared" ca="1" si="31"/>
        <v>0.80849007630189285</v>
      </c>
      <c r="U277" s="17">
        <f t="shared" ca="1" si="32"/>
        <v>9.1117455007985395</v>
      </c>
      <c r="V277" s="17">
        <v>274</v>
      </c>
    </row>
    <row r="278" spans="1:22" x14ac:dyDescent="0.2">
      <c r="A278" s="14">
        <v>277</v>
      </c>
      <c r="B278" s="4">
        <v>8</v>
      </c>
      <c r="C278" s="8">
        <v>1.6625000000000001</v>
      </c>
      <c r="D278" s="17">
        <f t="shared" si="28"/>
        <v>13.3</v>
      </c>
      <c r="R278" s="17">
        <f t="shared" ca="1" si="29"/>
        <v>0.66491054606704447</v>
      </c>
      <c r="S278" s="17">
        <f t="shared" ca="1" si="30"/>
        <v>0.14230000000000001</v>
      </c>
      <c r="T278" s="17">
        <f t="shared" ca="1" si="31"/>
        <v>0.78887301003743326</v>
      </c>
      <c r="U278" s="17">
        <f t="shared" ca="1" si="32"/>
        <v>8.8941123944659868</v>
      </c>
      <c r="V278" s="17">
        <v>275</v>
      </c>
    </row>
    <row r="279" spans="1:22" x14ac:dyDescent="0.2">
      <c r="A279" s="14">
        <v>278</v>
      </c>
      <c r="B279" s="4">
        <v>4</v>
      </c>
      <c r="C279" s="8">
        <v>0.52949999999999997</v>
      </c>
      <c r="D279" s="17">
        <f t="shared" si="28"/>
        <v>2.1179999999999999</v>
      </c>
      <c r="R279" s="17">
        <f t="shared" ca="1" si="29"/>
        <v>0.95151434433537252</v>
      </c>
      <c r="S279" s="17">
        <f t="shared" ca="1" si="30"/>
        <v>33.424509999999998</v>
      </c>
      <c r="T279" s="17">
        <f t="shared" ca="1" si="31"/>
        <v>0.12623924308827428</v>
      </c>
      <c r="U279" s="17">
        <f t="shared" ca="1" si="32"/>
        <v>34.825016999568327</v>
      </c>
      <c r="V279" s="17">
        <v>276</v>
      </c>
    </row>
    <row r="280" spans="1:22" x14ac:dyDescent="0.2">
      <c r="A280" s="14">
        <v>279</v>
      </c>
      <c r="B280" s="4">
        <v>4</v>
      </c>
      <c r="C280" s="8">
        <v>0.90249999999999997</v>
      </c>
      <c r="D280" s="17">
        <f t="shared" si="28"/>
        <v>3.61</v>
      </c>
      <c r="R280" s="17">
        <f t="shared" ca="1" si="29"/>
        <v>0.31732396223093973</v>
      </c>
      <c r="S280" s="17">
        <f t="shared" ca="1" si="30"/>
        <v>0.14230000000000001</v>
      </c>
      <c r="T280" s="17">
        <f t="shared" ca="1" si="31"/>
        <v>0.36635979167826727</v>
      </c>
      <c r="U280" s="17">
        <f t="shared" ca="1" si="32"/>
        <v>4.2067211740641133</v>
      </c>
      <c r="V280" s="17">
        <v>277</v>
      </c>
    </row>
    <row r="281" spans="1:22" x14ac:dyDescent="0.2">
      <c r="A281" s="14">
        <v>280</v>
      </c>
      <c r="B281" s="4">
        <v>3</v>
      </c>
      <c r="C281" s="8">
        <v>3.4979</v>
      </c>
      <c r="D281" s="17">
        <f t="shared" si="28"/>
        <v>10.4937</v>
      </c>
      <c r="R281" s="17">
        <f t="shared" ca="1" si="29"/>
        <v>0.91969993332103306</v>
      </c>
      <c r="S281" s="17">
        <f t="shared" ca="1" si="30"/>
        <v>22.330439999999996</v>
      </c>
      <c r="T281" s="17">
        <f t="shared" ca="1" si="31"/>
        <v>0.78197838716710444</v>
      </c>
      <c r="U281" s="17">
        <f t="shared" ca="1" si="32"/>
        <v>31.005762965718951</v>
      </c>
      <c r="V281" s="17">
        <v>278</v>
      </c>
    </row>
    <row r="282" spans="1:22" x14ac:dyDescent="0.2">
      <c r="A282" s="14">
        <v>281</v>
      </c>
      <c r="B282" s="4">
        <v>3</v>
      </c>
      <c r="C282" s="8">
        <v>1.0988</v>
      </c>
      <c r="D282" s="17">
        <f t="shared" si="28"/>
        <v>3.2964000000000002</v>
      </c>
      <c r="R282" s="17">
        <f t="shared" ca="1" si="29"/>
        <v>9.0206171998602924E-2</v>
      </c>
      <c r="S282" s="17">
        <f t="shared" ca="1" si="30"/>
        <v>0.14230000000000001</v>
      </c>
      <c r="T282" s="17">
        <f t="shared" ca="1" si="31"/>
        <v>0.39180933265065665</v>
      </c>
      <c r="U282" s="17">
        <f t="shared" ca="1" si="32"/>
        <v>4.4890601630796692</v>
      </c>
      <c r="V282" s="17">
        <v>279</v>
      </c>
    </row>
    <row r="283" spans="1:22" x14ac:dyDescent="0.2">
      <c r="A283" s="14">
        <v>282</v>
      </c>
      <c r="B283" s="4">
        <v>4</v>
      </c>
      <c r="C283" s="8">
        <v>1.0349999999999999</v>
      </c>
      <c r="D283" s="17">
        <f t="shared" si="28"/>
        <v>4.1399999999999997</v>
      </c>
      <c r="R283" s="17">
        <f t="shared" ca="1" si="29"/>
        <v>0.69643244496340684</v>
      </c>
      <c r="S283" s="17">
        <f t="shared" ca="1" si="30"/>
        <v>0.14230000000000001</v>
      </c>
      <c r="T283" s="17">
        <f t="shared" ca="1" si="31"/>
        <v>0.54464767947642634</v>
      </c>
      <c r="U283" s="17">
        <f t="shared" ca="1" si="32"/>
        <v>6.1846594814490361</v>
      </c>
      <c r="V283" s="17">
        <v>280</v>
      </c>
    </row>
    <row r="284" spans="1:22" x14ac:dyDescent="0.2">
      <c r="A284" s="14">
        <v>283</v>
      </c>
      <c r="B284" s="4">
        <v>6</v>
      </c>
      <c r="C284" s="8">
        <v>3.6743999999999999</v>
      </c>
      <c r="D284" s="17">
        <f t="shared" si="28"/>
        <v>22.046399999999998</v>
      </c>
      <c r="R284" s="17">
        <f t="shared" ca="1" si="29"/>
        <v>0.85077934472066374</v>
      </c>
      <c r="S284" s="17">
        <f t="shared" ca="1" si="30"/>
        <v>11.236369999999999</v>
      </c>
      <c r="T284" s="17">
        <f t="shared" ca="1" si="31"/>
        <v>0.38778995851095521</v>
      </c>
      <c r="U284" s="17">
        <f t="shared" ca="1" si="32"/>
        <v>15.538538945017631</v>
      </c>
      <c r="V284" s="17">
        <v>281</v>
      </c>
    </row>
    <row r="285" spans="1:22" x14ac:dyDescent="0.2">
      <c r="A285" s="14">
        <v>284</v>
      </c>
      <c r="B285" s="4">
        <v>4</v>
      </c>
      <c r="C285" s="8">
        <v>1.4825999999999999</v>
      </c>
      <c r="D285" s="17">
        <f t="shared" si="28"/>
        <v>5.9303999999999997</v>
      </c>
      <c r="R285" s="17">
        <f t="shared" ca="1" si="29"/>
        <v>0.90107394229026927</v>
      </c>
      <c r="S285" s="17">
        <f t="shared" ca="1" si="30"/>
        <v>22.330439999999996</v>
      </c>
      <c r="T285" s="17">
        <f t="shared" ca="1" si="31"/>
        <v>0.39370547902092035</v>
      </c>
      <c r="U285" s="17">
        <f t="shared" ca="1" si="32"/>
        <v>26.698236143641616</v>
      </c>
      <c r="V285" s="17">
        <v>282</v>
      </c>
    </row>
    <row r="286" spans="1:22" x14ac:dyDescent="0.2">
      <c r="A286" s="14">
        <v>285</v>
      </c>
      <c r="B286" s="4">
        <v>10</v>
      </c>
      <c r="C286" s="8">
        <v>0.54949999999999999</v>
      </c>
      <c r="D286" s="17">
        <f t="shared" si="28"/>
        <v>5.4950000000000001</v>
      </c>
      <c r="R286" s="17">
        <f t="shared" ca="1" si="29"/>
        <v>0.23873478855419916</v>
      </c>
      <c r="S286" s="17">
        <f t="shared" ca="1" si="30"/>
        <v>0.14230000000000001</v>
      </c>
      <c r="T286" s="17">
        <f t="shared" ca="1" si="31"/>
        <v>0.78682700562951746</v>
      </c>
      <c r="U286" s="17">
        <f t="shared" ca="1" si="32"/>
        <v>8.87141387834426</v>
      </c>
      <c r="V286" s="17">
        <v>283</v>
      </c>
    </row>
    <row r="287" spans="1:22" x14ac:dyDescent="0.2">
      <c r="A287" s="14">
        <v>286</v>
      </c>
      <c r="B287" s="4">
        <v>1</v>
      </c>
      <c r="C287" s="8">
        <v>1.4205000000000001</v>
      </c>
      <c r="D287" s="17">
        <f t="shared" si="28"/>
        <v>1.4205000000000001</v>
      </c>
      <c r="R287" s="17">
        <f t="shared" ca="1" si="29"/>
        <v>0.18824752850026694</v>
      </c>
      <c r="S287" s="17">
        <f t="shared" ca="1" si="30"/>
        <v>0.14230000000000001</v>
      </c>
      <c r="T287" s="17">
        <f t="shared" ca="1" si="31"/>
        <v>0.41074217194756557</v>
      </c>
      <c r="U287" s="17">
        <f t="shared" ca="1" si="32"/>
        <v>4.6991024075383274</v>
      </c>
      <c r="V287" s="17">
        <v>284</v>
      </c>
    </row>
    <row r="288" spans="1:22" x14ac:dyDescent="0.2">
      <c r="A288" s="14">
        <v>287</v>
      </c>
      <c r="B288" s="4">
        <v>1</v>
      </c>
      <c r="C288" s="8">
        <v>4.9444999999999997</v>
      </c>
      <c r="D288" s="17">
        <f t="shared" si="28"/>
        <v>4.9444999999999997</v>
      </c>
      <c r="R288" s="17">
        <f t="shared" ca="1" si="29"/>
        <v>0.84944771855230439</v>
      </c>
      <c r="S288" s="17">
        <f t="shared" ca="1" si="30"/>
        <v>11.236369999999999</v>
      </c>
      <c r="T288" s="17">
        <f t="shared" ca="1" si="31"/>
        <v>0.29844642805272292</v>
      </c>
      <c r="U288" s="17">
        <f t="shared" ca="1" si="32"/>
        <v>14.547355564066871</v>
      </c>
      <c r="V288" s="17">
        <v>285</v>
      </c>
    </row>
    <row r="289" spans="1:22" x14ac:dyDescent="0.2">
      <c r="A289" s="14">
        <v>288</v>
      </c>
      <c r="B289" s="4">
        <v>2</v>
      </c>
      <c r="C289" s="8">
        <v>0.94</v>
      </c>
      <c r="D289" s="17">
        <f t="shared" si="28"/>
        <v>1.88</v>
      </c>
      <c r="R289" s="17">
        <f t="shared" ca="1" si="29"/>
        <v>0.32181128458775576</v>
      </c>
      <c r="S289" s="17">
        <f t="shared" ca="1" si="30"/>
        <v>0.14230000000000001</v>
      </c>
      <c r="T289" s="17">
        <f t="shared" ca="1" si="31"/>
        <v>0.94863997725549998</v>
      </c>
      <c r="U289" s="17">
        <f t="shared" ca="1" si="32"/>
        <v>10.666578312470923</v>
      </c>
      <c r="V289" s="17">
        <v>286</v>
      </c>
    </row>
    <row r="290" spans="1:22" x14ac:dyDescent="0.2">
      <c r="A290" s="14">
        <v>289</v>
      </c>
      <c r="B290" s="4">
        <v>8</v>
      </c>
      <c r="C290" s="8">
        <v>0.88449999999999995</v>
      </c>
      <c r="D290" s="17">
        <f t="shared" si="28"/>
        <v>7.0759999999999996</v>
      </c>
      <c r="R290" s="17">
        <f t="shared" ca="1" si="29"/>
        <v>0.558574917617495</v>
      </c>
      <c r="S290" s="17">
        <f t="shared" ca="1" si="30"/>
        <v>0.14230000000000001</v>
      </c>
      <c r="T290" s="17">
        <f t="shared" ca="1" si="31"/>
        <v>0.83836615206564535</v>
      </c>
      <c r="U290" s="17">
        <f t="shared" ca="1" si="32"/>
        <v>9.4431927766469137</v>
      </c>
      <c r="V290" s="17">
        <v>287</v>
      </c>
    </row>
    <row r="291" spans="1:22" x14ac:dyDescent="0.2">
      <c r="A291" s="14">
        <v>290</v>
      </c>
      <c r="B291" s="4">
        <v>7</v>
      </c>
      <c r="C291" s="8">
        <v>0.83630000000000004</v>
      </c>
      <c r="D291" s="17">
        <f t="shared" si="28"/>
        <v>5.8541000000000007</v>
      </c>
      <c r="R291" s="17">
        <f t="shared" ca="1" si="29"/>
        <v>0.61463439344608595</v>
      </c>
      <c r="S291" s="17">
        <f t="shared" ca="1" si="30"/>
        <v>0.14230000000000001</v>
      </c>
      <c r="T291" s="17">
        <f t="shared" ca="1" si="31"/>
        <v>0.9251805816402171</v>
      </c>
      <c r="U291" s="17">
        <f t="shared" ca="1" si="32"/>
        <v>10.406318135357283</v>
      </c>
      <c r="V291" s="17">
        <v>288</v>
      </c>
    </row>
    <row r="292" spans="1:22" x14ac:dyDescent="0.2">
      <c r="A292" s="14">
        <v>291</v>
      </c>
      <c r="B292" s="4">
        <v>1</v>
      </c>
      <c r="C292" s="8">
        <v>2.8441000000000001</v>
      </c>
      <c r="D292" s="17">
        <f t="shared" si="28"/>
        <v>2.8441000000000001</v>
      </c>
      <c r="R292" s="17">
        <f t="shared" ca="1" si="29"/>
        <v>0.75893909126384806</v>
      </c>
      <c r="S292" s="17">
        <f t="shared" ca="1" si="30"/>
        <v>0.14230000000000001</v>
      </c>
      <c r="T292" s="17">
        <f t="shared" ca="1" si="31"/>
        <v>0.43928009942265966</v>
      </c>
      <c r="U292" s="17">
        <f t="shared" ca="1" si="32"/>
        <v>5.0157041726019447</v>
      </c>
      <c r="V292" s="17">
        <v>289</v>
      </c>
    </row>
    <row r="293" spans="1:22" x14ac:dyDescent="0.2">
      <c r="A293" s="14">
        <v>292</v>
      </c>
      <c r="B293" s="4">
        <v>7</v>
      </c>
      <c r="C293" s="8">
        <v>0.21579999999999999</v>
      </c>
      <c r="D293" s="17">
        <f t="shared" si="28"/>
        <v>1.5105999999999999</v>
      </c>
      <c r="R293" s="17">
        <f t="shared" ca="1" si="29"/>
        <v>0.32151454803458857</v>
      </c>
      <c r="S293" s="17">
        <f t="shared" ca="1" si="30"/>
        <v>0.14230000000000001</v>
      </c>
      <c r="T293" s="17">
        <f t="shared" ca="1" si="31"/>
        <v>0.63062267228225655</v>
      </c>
      <c r="U293" s="17">
        <f t="shared" ca="1" si="32"/>
        <v>7.1384720698864124</v>
      </c>
      <c r="V293" s="17">
        <v>290</v>
      </c>
    </row>
    <row r="294" spans="1:22" x14ac:dyDescent="0.2">
      <c r="A294" s="14">
        <v>293</v>
      </c>
      <c r="B294" s="4">
        <v>5</v>
      </c>
      <c r="C294" s="8">
        <v>4.3712999999999997</v>
      </c>
      <c r="D294" s="17">
        <f t="shared" si="28"/>
        <v>21.856499999999997</v>
      </c>
      <c r="R294" s="17">
        <f t="shared" ca="1" si="29"/>
        <v>0.7496624738715354</v>
      </c>
      <c r="S294" s="17">
        <f t="shared" ca="1" si="30"/>
        <v>0.14230000000000001</v>
      </c>
      <c r="T294" s="17">
        <f t="shared" ca="1" si="31"/>
        <v>2.6711136592280638E-2</v>
      </c>
      <c r="U294" s="17">
        <f t="shared" ca="1" si="32"/>
        <v>0.4386352191343228</v>
      </c>
      <c r="V294" s="17">
        <v>291</v>
      </c>
    </row>
    <row r="295" spans="1:22" x14ac:dyDescent="0.2">
      <c r="A295" s="14">
        <v>294</v>
      </c>
      <c r="B295" s="4">
        <v>5</v>
      </c>
      <c r="C295" s="8">
        <v>3.3976999999999999</v>
      </c>
      <c r="D295" s="17">
        <f t="shared" si="28"/>
        <v>16.988499999999998</v>
      </c>
      <c r="R295" s="17">
        <f t="shared" ca="1" si="29"/>
        <v>0.79083585475393925</v>
      </c>
      <c r="S295" s="17">
        <f t="shared" ca="1" si="30"/>
        <v>11.236369999999999</v>
      </c>
      <c r="T295" s="17">
        <f t="shared" ca="1" si="31"/>
        <v>0.9557615636824458</v>
      </c>
      <c r="U295" s="17">
        <f t="shared" ca="1" si="32"/>
        <v>21.839655690802509</v>
      </c>
      <c r="V295" s="17">
        <v>292</v>
      </c>
    </row>
    <row r="296" spans="1:22" x14ac:dyDescent="0.2">
      <c r="A296" s="14">
        <v>295</v>
      </c>
      <c r="B296" s="4">
        <v>1</v>
      </c>
      <c r="C296" s="8">
        <v>1.4252</v>
      </c>
      <c r="D296" s="17">
        <f t="shared" si="28"/>
        <v>1.4252</v>
      </c>
      <c r="R296" s="17">
        <f t="shared" ca="1" si="29"/>
        <v>0.33495589294711869</v>
      </c>
      <c r="S296" s="17">
        <f t="shared" ca="1" si="30"/>
        <v>0.14230000000000001</v>
      </c>
      <c r="T296" s="17">
        <f t="shared" ca="1" si="31"/>
        <v>0.61792423770437188</v>
      </c>
      <c r="U296" s="17">
        <f t="shared" ca="1" si="32"/>
        <v>6.9975947477889395</v>
      </c>
      <c r="V296" s="17">
        <v>293</v>
      </c>
    </row>
    <row r="297" spans="1:22" x14ac:dyDescent="0.2">
      <c r="A297" s="14">
        <v>296</v>
      </c>
      <c r="B297" s="4">
        <v>8</v>
      </c>
      <c r="C297" s="8">
        <v>1.0282</v>
      </c>
      <c r="D297" s="17">
        <f t="shared" si="28"/>
        <v>8.2256</v>
      </c>
      <c r="R297" s="17">
        <f t="shared" ca="1" si="29"/>
        <v>0.65416567530508662</v>
      </c>
      <c r="S297" s="17">
        <f t="shared" ca="1" si="30"/>
        <v>0.14230000000000001</v>
      </c>
      <c r="T297" s="17">
        <f t="shared" ca="1" si="31"/>
        <v>0.37354640324271515</v>
      </c>
      <c r="U297" s="17">
        <f t="shared" ca="1" si="32"/>
        <v>4.2864499458229082</v>
      </c>
      <c r="V297" s="17">
        <v>294</v>
      </c>
    </row>
    <row r="298" spans="1:22" x14ac:dyDescent="0.2">
      <c r="A298" s="14">
        <v>297</v>
      </c>
      <c r="B298" s="4">
        <v>8</v>
      </c>
      <c r="C298" s="8">
        <v>1.2807999999999999</v>
      </c>
      <c r="D298" s="17">
        <f t="shared" si="28"/>
        <v>10.2464</v>
      </c>
      <c r="R298" s="17">
        <f t="shared" ca="1" si="29"/>
        <v>0.55538664067774968</v>
      </c>
      <c r="S298" s="17">
        <f t="shared" ca="1" si="30"/>
        <v>0.14230000000000001</v>
      </c>
      <c r="T298" s="17">
        <f t="shared" ca="1" si="31"/>
        <v>0.18568151090162677</v>
      </c>
      <c r="U298" s="17">
        <f t="shared" ca="1" si="32"/>
        <v>2.2022636796484103</v>
      </c>
      <c r="V298" s="17">
        <v>295</v>
      </c>
    </row>
    <row r="299" spans="1:22" x14ac:dyDescent="0.2">
      <c r="A299" s="14">
        <v>298</v>
      </c>
      <c r="B299" s="4">
        <v>7</v>
      </c>
      <c r="C299" s="8">
        <v>0.52969999999999995</v>
      </c>
      <c r="D299" s="17">
        <f t="shared" si="28"/>
        <v>3.7078999999999995</v>
      </c>
      <c r="R299" s="17">
        <f t="shared" ca="1" si="29"/>
        <v>0.41148837835176255</v>
      </c>
      <c r="S299" s="17">
        <f t="shared" ca="1" si="30"/>
        <v>0.14230000000000001</v>
      </c>
      <c r="T299" s="17">
        <f t="shared" ca="1" si="31"/>
        <v>0.81166621937649608</v>
      </c>
      <c r="U299" s="17">
        <f t="shared" ca="1" si="32"/>
        <v>9.146981854398204</v>
      </c>
      <c r="V299" s="17">
        <v>296</v>
      </c>
    </row>
    <row r="300" spans="1:22" x14ac:dyDescent="0.2">
      <c r="A300" s="14">
        <v>299</v>
      </c>
      <c r="B300" s="4">
        <v>8</v>
      </c>
      <c r="C300" s="8">
        <v>10.457000000000001</v>
      </c>
      <c r="D300" s="17">
        <f t="shared" si="28"/>
        <v>83.656000000000006</v>
      </c>
      <c r="R300" s="17">
        <f t="shared" ca="1" si="29"/>
        <v>0.58206633577465028</v>
      </c>
      <c r="S300" s="17">
        <f t="shared" ca="1" si="30"/>
        <v>0.14230000000000001</v>
      </c>
      <c r="T300" s="17">
        <f t="shared" ca="1" si="31"/>
        <v>0.64897015682107739</v>
      </c>
      <c r="U300" s="17">
        <f t="shared" ca="1" si="32"/>
        <v>7.3420203476840085</v>
      </c>
      <c r="V300" s="17">
        <v>297</v>
      </c>
    </row>
    <row r="301" spans="1:22" x14ac:dyDescent="0.2">
      <c r="A301" s="14">
        <v>300</v>
      </c>
      <c r="B301" s="4">
        <v>11</v>
      </c>
      <c r="C301" s="8">
        <v>0.71599999999999997</v>
      </c>
      <c r="D301" s="17">
        <f t="shared" si="28"/>
        <v>7.8759999999999994</v>
      </c>
      <c r="R301" s="17">
        <f t="shared" ca="1" si="29"/>
        <v>0.69265706725508769</v>
      </c>
      <c r="S301" s="17">
        <f t="shared" ca="1" si="30"/>
        <v>0.14230000000000001</v>
      </c>
      <c r="T301" s="17">
        <f t="shared" ca="1" si="31"/>
        <v>0.20954472610474151</v>
      </c>
      <c r="U301" s="17">
        <f t="shared" ca="1" si="32"/>
        <v>2.4670038595368293</v>
      </c>
      <c r="V301" s="17">
        <v>298</v>
      </c>
    </row>
    <row r="302" spans="1:22" x14ac:dyDescent="0.2">
      <c r="A302" s="14">
        <v>301</v>
      </c>
      <c r="B302" s="4">
        <v>3</v>
      </c>
      <c r="C302" s="8">
        <v>1.3015000000000001</v>
      </c>
      <c r="D302" s="17">
        <f t="shared" si="28"/>
        <v>3.9045000000000005</v>
      </c>
      <c r="R302" s="17">
        <f t="shared" ca="1" si="29"/>
        <v>0.27249514341473813</v>
      </c>
      <c r="S302" s="17">
        <f t="shared" ca="1" si="30"/>
        <v>0.14230000000000001</v>
      </c>
      <c r="T302" s="17">
        <f t="shared" ca="1" si="31"/>
        <v>1.949556290633303E-2</v>
      </c>
      <c r="U302" s="17">
        <f t="shared" ca="1" si="32"/>
        <v>0.35858513957226207</v>
      </c>
      <c r="V302" s="17">
        <v>299</v>
      </c>
    </row>
    <row r="303" spans="1:22" x14ac:dyDescent="0.2">
      <c r="A303" s="14">
        <v>302</v>
      </c>
      <c r="B303" s="4">
        <v>6</v>
      </c>
      <c r="C303" s="8">
        <v>1.1785000000000001</v>
      </c>
      <c r="D303" s="17">
        <f t="shared" si="28"/>
        <v>7.0710000000000006</v>
      </c>
      <c r="R303" s="17">
        <f t="shared" ca="1" si="29"/>
        <v>0.14141466059897645</v>
      </c>
      <c r="S303" s="17">
        <f t="shared" ca="1" si="30"/>
        <v>0.14230000000000001</v>
      </c>
      <c r="T303" s="17">
        <f t="shared" ca="1" si="31"/>
        <v>0.81977373687851107</v>
      </c>
      <c r="U303" s="17">
        <f t="shared" ca="1" si="32"/>
        <v>9.2369272210917828</v>
      </c>
      <c r="V303" s="17">
        <v>300</v>
      </c>
    </row>
    <row r="304" spans="1:22" x14ac:dyDescent="0.2">
      <c r="A304" s="14">
        <v>303</v>
      </c>
      <c r="B304" s="4">
        <v>6</v>
      </c>
      <c r="C304" s="8">
        <v>0.53849999999999998</v>
      </c>
      <c r="D304" s="17">
        <f t="shared" si="28"/>
        <v>3.2309999999999999</v>
      </c>
      <c r="R304" s="17">
        <f t="shared" ca="1" si="29"/>
        <v>0.67412513873584068</v>
      </c>
      <c r="S304" s="17">
        <f t="shared" ca="1" si="30"/>
        <v>0.14230000000000001</v>
      </c>
      <c r="T304" s="17">
        <f t="shared" ca="1" si="31"/>
        <v>0.35906548912865921</v>
      </c>
      <c r="U304" s="17">
        <f t="shared" ca="1" si="32"/>
        <v>4.1257976709775832</v>
      </c>
      <c r="V304" s="17">
        <v>301</v>
      </c>
    </row>
    <row r="305" spans="1:22" x14ac:dyDescent="0.2">
      <c r="A305" s="14">
        <v>304</v>
      </c>
      <c r="B305" s="4">
        <v>3</v>
      </c>
      <c r="C305" s="8">
        <v>1.3592</v>
      </c>
      <c r="D305" s="17">
        <f t="shared" si="28"/>
        <v>4.0776000000000003</v>
      </c>
      <c r="R305" s="17">
        <f t="shared" ca="1" si="29"/>
        <v>0.20938562196445232</v>
      </c>
      <c r="S305" s="17">
        <f t="shared" ca="1" si="30"/>
        <v>0.14230000000000001</v>
      </c>
      <c r="T305" s="17">
        <f t="shared" ca="1" si="31"/>
        <v>0.29065518070020824</v>
      </c>
      <c r="U305" s="17">
        <f t="shared" ca="1" si="32"/>
        <v>3.3668489205507588</v>
      </c>
      <c r="V305" s="17">
        <v>302</v>
      </c>
    </row>
    <row r="306" spans="1:22" x14ac:dyDescent="0.2">
      <c r="A306" s="14">
        <v>305</v>
      </c>
      <c r="B306" s="4">
        <v>6</v>
      </c>
      <c r="C306" s="8">
        <v>0.5575</v>
      </c>
      <c r="D306" s="17">
        <f t="shared" si="28"/>
        <v>3.3449999999999998</v>
      </c>
      <c r="R306" s="17">
        <f t="shared" ca="1" si="29"/>
        <v>0.88399319807384091</v>
      </c>
      <c r="S306" s="17">
        <f t="shared" ca="1" si="30"/>
        <v>11.236369999999999</v>
      </c>
      <c r="T306" s="17">
        <f t="shared" ca="1" si="31"/>
        <v>0.98114837775794073</v>
      </c>
      <c r="U306" s="17">
        <f t="shared" ca="1" si="32"/>
        <v>22.121298783233037</v>
      </c>
      <c r="V306" s="17">
        <v>303</v>
      </c>
    </row>
    <row r="307" spans="1:22" x14ac:dyDescent="0.2">
      <c r="A307" s="14">
        <v>306</v>
      </c>
      <c r="B307" s="4">
        <v>2</v>
      </c>
      <c r="C307" s="8">
        <v>1.8737999999999999</v>
      </c>
      <c r="D307" s="17">
        <f t="shared" si="28"/>
        <v>3.7475999999999998</v>
      </c>
      <c r="R307" s="17">
        <f t="shared" ca="1" si="29"/>
        <v>0.69240241524846813</v>
      </c>
      <c r="S307" s="17">
        <f t="shared" ca="1" si="30"/>
        <v>0.14230000000000001</v>
      </c>
      <c r="T307" s="17">
        <f t="shared" ca="1" si="31"/>
        <v>0.45240954978502346</v>
      </c>
      <c r="U307" s="17">
        <f t="shared" ca="1" si="32"/>
        <v>5.1613632139835346</v>
      </c>
      <c r="V307" s="17">
        <v>304</v>
      </c>
    </row>
    <row r="308" spans="1:22" x14ac:dyDescent="0.2">
      <c r="A308" s="14">
        <v>307</v>
      </c>
      <c r="B308" s="4">
        <v>4</v>
      </c>
      <c r="C308" s="8">
        <v>9.1468000000000007</v>
      </c>
      <c r="D308" s="17">
        <f t="shared" si="28"/>
        <v>36.587200000000003</v>
      </c>
      <c r="R308" s="17">
        <f t="shared" ca="1" si="29"/>
        <v>0.53748071545857723</v>
      </c>
      <c r="S308" s="17">
        <f t="shared" ca="1" si="30"/>
        <v>0.14230000000000001</v>
      </c>
      <c r="T308" s="17">
        <f t="shared" ca="1" si="31"/>
        <v>0.66804090614615397</v>
      </c>
      <c r="U308" s="17">
        <f t="shared" ca="1" si="32"/>
        <v>7.5535925756488611</v>
      </c>
      <c r="V308" s="17">
        <v>305</v>
      </c>
    </row>
    <row r="309" spans="1:22" x14ac:dyDescent="0.2">
      <c r="A309" s="14">
        <v>308</v>
      </c>
      <c r="B309" s="4">
        <v>3</v>
      </c>
      <c r="C309" s="8">
        <v>0.52690000000000003</v>
      </c>
      <c r="D309" s="17">
        <f t="shared" si="28"/>
        <v>1.5807000000000002</v>
      </c>
      <c r="R309" s="17">
        <f t="shared" ca="1" si="29"/>
        <v>0.64748173395364295</v>
      </c>
      <c r="S309" s="17">
        <f t="shared" ca="1" si="30"/>
        <v>0.14230000000000001</v>
      </c>
      <c r="T309" s="17">
        <f t="shared" ca="1" si="31"/>
        <v>0.14472929238635401</v>
      </c>
      <c r="U309" s="17">
        <f t="shared" ca="1" si="32"/>
        <v>1.7479369007846783</v>
      </c>
      <c r="V309" s="17">
        <v>306</v>
      </c>
    </row>
    <row r="310" spans="1:22" x14ac:dyDescent="0.2">
      <c r="A310" s="14">
        <v>309</v>
      </c>
      <c r="B310" s="4">
        <v>1</v>
      </c>
      <c r="C310" s="8">
        <v>0.20180000000000001</v>
      </c>
      <c r="D310" s="17">
        <f t="shared" si="28"/>
        <v>0.20180000000000001</v>
      </c>
      <c r="R310" s="17">
        <f t="shared" ca="1" si="29"/>
        <v>0.40400036516597559</v>
      </c>
      <c r="S310" s="17">
        <f t="shared" ca="1" si="30"/>
        <v>0.14230000000000001</v>
      </c>
      <c r="T310" s="17">
        <f t="shared" ca="1" si="31"/>
        <v>0.52586690542474679</v>
      </c>
      <c r="U310" s="17">
        <f t="shared" ca="1" si="32"/>
        <v>5.9763042594655191</v>
      </c>
      <c r="V310" s="17">
        <v>307</v>
      </c>
    </row>
    <row r="311" spans="1:22" x14ac:dyDescent="0.2">
      <c r="A311" s="14">
        <v>310</v>
      </c>
      <c r="B311" s="4">
        <v>1</v>
      </c>
      <c r="C311" s="8">
        <v>0.45250000000000001</v>
      </c>
      <c r="D311" s="17">
        <f t="shared" si="28"/>
        <v>0.45250000000000001</v>
      </c>
      <c r="R311" s="17">
        <f t="shared" ca="1" si="29"/>
        <v>0.21844091480610139</v>
      </c>
      <c r="S311" s="17">
        <f t="shared" ca="1" si="30"/>
        <v>0.14230000000000001</v>
      </c>
      <c r="T311" s="17">
        <f t="shared" ca="1" si="31"/>
        <v>0.47784861418546909</v>
      </c>
      <c r="U311" s="17">
        <f t="shared" ca="1" si="32"/>
        <v>5.4435859751765863</v>
      </c>
      <c r="V311" s="17">
        <v>308</v>
      </c>
    </row>
    <row r="312" spans="1:22" x14ac:dyDescent="0.2">
      <c r="A312" s="14">
        <v>311</v>
      </c>
      <c r="B312" s="4">
        <v>1</v>
      </c>
      <c r="C312" s="8">
        <v>0.41220000000000001</v>
      </c>
      <c r="D312" s="17">
        <f t="shared" si="28"/>
        <v>0.41220000000000001</v>
      </c>
      <c r="R312" s="17">
        <f t="shared" ca="1" si="29"/>
        <v>0.17661044560026362</v>
      </c>
      <c r="S312" s="17">
        <f t="shared" ca="1" si="30"/>
        <v>0.14230000000000001</v>
      </c>
      <c r="T312" s="17">
        <f t="shared" ca="1" si="31"/>
        <v>0.60416998621683093</v>
      </c>
      <c r="U312" s="17">
        <f t="shared" ca="1" si="32"/>
        <v>6.8450041189885562</v>
      </c>
      <c r="V312" s="17">
        <v>309</v>
      </c>
    </row>
    <row r="313" spans="1:22" x14ac:dyDescent="0.2">
      <c r="A313" s="14">
        <v>312</v>
      </c>
      <c r="B313" s="4">
        <v>10</v>
      </c>
      <c r="C313" s="8">
        <v>0.77429999999999999</v>
      </c>
      <c r="D313" s="17">
        <f t="shared" si="28"/>
        <v>7.7430000000000003</v>
      </c>
      <c r="R313" s="17">
        <f t="shared" ca="1" si="29"/>
        <v>0.68864198680883748</v>
      </c>
      <c r="S313" s="17">
        <f t="shared" ca="1" si="30"/>
        <v>0.14230000000000001</v>
      </c>
      <c r="T313" s="17">
        <f t="shared" ca="1" si="31"/>
        <v>0.61115154680347406</v>
      </c>
      <c r="U313" s="17">
        <f t="shared" ca="1" si="32"/>
        <v>6.9224580408460161</v>
      </c>
      <c r="V313" s="17">
        <v>310</v>
      </c>
    </row>
    <row r="314" spans="1:22" x14ac:dyDescent="0.2">
      <c r="A314" s="14">
        <v>313</v>
      </c>
      <c r="B314" s="4">
        <v>2</v>
      </c>
      <c r="C314" s="8">
        <v>1.4119999999999999</v>
      </c>
      <c r="D314" s="17">
        <f t="shared" si="28"/>
        <v>2.8239999999999998</v>
      </c>
      <c r="R314" s="17">
        <f t="shared" ca="1" si="29"/>
        <v>4.2584939163447744E-2</v>
      </c>
      <c r="S314" s="17">
        <f t="shared" ca="1" si="30"/>
        <v>0.14230000000000001</v>
      </c>
      <c r="T314" s="17">
        <f t="shared" ca="1" si="31"/>
        <v>0.69394832472925394</v>
      </c>
      <c r="U314" s="17">
        <f t="shared" ca="1" si="32"/>
        <v>7.8410112909290728</v>
      </c>
      <c r="V314" s="17">
        <v>311</v>
      </c>
    </row>
    <row r="315" spans="1:22" x14ac:dyDescent="0.2">
      <c r="A315" s="14">
        <v>314</v>
      </c>
      <c r="B315" s="4">
        <v>5</v>
      </c>
      <c r="C315" s="8">
        <v>2.6009000000000002</v>
      </c>
      <c r="D315" s="17">
        <f t="shared" si="28"/>
        <v>13.0045</v>
      </c>
      <c r="R315" s="17">
        <f t="shared" ca="1" si="29"/>
        <v>0.69955267634848406</v>
      </c>
      <c r="S315" s="17">
        <f t="shared" ca="1" si="30"/>
        <v>0.14230000000000001</v>
      </c>
      <c r="T315" s="17">
        <f t="shared" ca="1" si="31"/>
        <v>0.44374465048857503</v>
      </c>
      <c r="U315" s="17">
        <f t="shared" ca="1" si="32"/>
        <v>5.0652342146457849</v>
      </c>
      <c r="V315" s="17">
        <v>312</v>
      </c>
    </row>
    <row r="316" spans="1:22" x14ac:dyDescent="0.2">
      <c r="A316" s="14">
        <v>315</v>
      </c>
      <c r="B316" s="4">
        <v>10</v>
      </c>
      <c r="C316" s="8">
        <v>0.54930000000000001</v>
      </c>
      <c r="D316" s="17">
        <f t="shared" si="28"/>
        <v>5.4930000000000003</v>
      </c>
      <c r="R316" s="17">
        <f t="shared" ca="1" si="29"/>
        <v>0.57877413458142657</v>
      </c>
      <c r="S316" s="17">
        <f t="shared" ca="1" si="30"/>
        <v>0.14230000000000001</v>
      </c>
      <c r="T316" s="17">
        <f t="shared" ca="1" si="31"/>
        <v>7.3081826412134676E-3</v>
      </c>
      <c r="U316" s="17">
        <f t="shared" ca="1" si="32"/>
        <v>0.22337748979440708</v>
      </c>
      <c r="V316" s="17">
        <v>313</v>
      </c>
    </row>
    <row r="317" spans="1:22" x14ac:dyDescent="0.2">
      <c r="A317" s="14">
        <v>316</v>
      </c>
      <c r="B317" s="4">
        <v>4</v>
      </c>
      <c r="C317" s="8">
        <v>2.9054000000000002</v>
      </c>
      <c r="D317" s="17">
        <f t="shared" si="28"/>
        <v>11.621600000000001</v>
      </c>
      <c r="R317" s="17">
        <f t="shared" ca="1" si="29"/>
        <v>0.37244115935504318</v>
      </c>
      <c r="S317" s="17">
        <f t="shared" ca="1" si="30"/>
        <v>0.14230000000000001</v>
      </c>
      <c r="T317" s="17">
        <f t="shared" ca="1" si="31"/>
        <v>0.26433658899977186</v>
      </c>
      <c r="U317" s="17">
        <f t="shared" ca="1" si="32"/>
        <v>3.0748686219246988</v>
      </c>
      <c r="V317" s="17">
        <v>314</v>
      </c>
    </row>
    <row r="318" spans="1:22" x14ac:dyDescent="0.2">
      <c r="A318" s="14">
        <v>317</v>
      </c>
      <c r="B318" s="4">
        <v>8</v>
      </c>
      <c r="C318" s="8">
        <v>0.33700000000000002</v>
      </c>
      <c r="D318" s="17">
        <f t="shared" si="28"/>
        <v>2.6960000000000002</v>
      </c>
      <c r="R318" s="17">
        <f t="shared" ca="1" si="29"/>
        <v>0.3420598319154643</v>
      </c>
      <c r="S318" s="17">
        <f t="shared" ca="1" si="30"/>
        <v>0.14230000000000001</v>
      </c>
      <c r="T318" s="17">
        <f t="shared" ca="1" si="31"/>
        <v>0.33601364249230325</v>
      </c>
      <c r="U318" s="17">
        <f t="shared" ca="1" si="32"/>
        <v>3.8700588707645864</v>
      </c>
      <c r="V318" s="17">
        <v>315</v>
      </c>
    </row>
    <row r="319" spans="1:22" x14ac:dyDescent="0.2">
      <c r="A319" s="14">
        <v>318</v>
      </c>
      <c r="B319" s="4">
        <v>1</v>
      </c>
      <c r="C319" s="8">
        <v>1.8954</v>
      </c>
      <c r="D319" s="17">
        <f t="shared" si="28"/>
        <v>1.8954</v>
      </c>
      <c r="R319" s="17">
        <f t="shared" ca="1" si="29"/>
        <v>0.44726666444317631</v>
      </c>
      <c r="S319" s="17">
        <f t="shared" ca="1" si="30"/>
        <v>0.14230000000000001</v>
      </c>
      <c r="T319" s="17">
        <f t="shared" ca="1" si="31"/>
        <v>0.56394031252266152</v>
      </c>
      <c r="U319" s="17">
        <f t="shared" ca="1" si="32"/>
        <v>6.3986933029482822</v>
      </c>
      <c r="V319" s="17">
        <v>316</v>
      </c>
    </row>
    <row r="320" spans="1:22" x14ac:dyDescent="0.2">
      <c r="A320" s="14">
        <v>319</v>
      </c>
      <c r="B320" s="4">
        <v>3</v>
      </c>
      <c r="C320" s="8">
        <v>0.152</v>
      </c>
      <c r="D320" s="17">
        <f t="shared" si="28"/>
        <v>0.45599999999999996</v>
      </c>
      <c r="R320" s="17">
        <f t="shared" ca="1" si="29"/>
        <v>0.42528683083503838</v>
      </c>
      <c r="S320" s="17">
        <f t="shared" ca="1" si="30"/>
        <v>0.14230000000000001</v>
      </c>
      <c r="T320" s="17">
        <f t="shared" ca="1" si="31"/>
        <v>0.83988488395385141</v>
      </c>
      <c r="U320" s="17">
        <f t="shared" ca="1" si="32"/>
        <v>9.4600416945259038</v>
      </c>
      <c r="V320" s="17">
        <v>317</v>
      </c>
    </row>
    <row r="321" spans="1:22" x14ac:dyDescent="0.2">
      <c r="A321" s="14">
        <v>320</v>
      </c>
      <c r="B321" s="4">
        <v>2</v>
      </c>
      <c r="C321" s="8">
        <v>0.79879999999999995</v>
      </c>
      <c r="D321" s="17">
        <f t="shared" si="28"/>
        <v>1.5975999999999999</v>
      </c>
      <c r="R321" s="17">
        <f t="shared" ca="1" si="29"/>
        <v>0.3740427576777503</v>
      </c>
      <c r="S321" s="17">
        <f t="shared" ca="1" si="30"/>
        <v>0.14230000000000001</v>
      </c>
      <c r="T321" s="17">
        <f t="shared" ca="1" si="31"/>
        <v>0.23129262444464593</v>
      </c>
      <c r="U321" s="17">
        <f t="shared" ca="1" si="32"/>
        <v>2.7082765660726129</v>
      </c>
      <c r="V321" s="17">
        <v>318</v>
      </c>
    </row>
    <row r="322" spans="1:22" x14ac:dyDescent="0.2">
      <c r="A322" s="14">
        <v>321</v>
      </c>
      <c r="B322" s="4">
        <v>1</v>
      </c>
      <c r="C322" s="8">
        <v>1.2924</v>
      </c>
      <c r="D322" s="17">
        <f t="shared" si="28"/>
        <v>1.2924</v>
      </c>
      <c r="R322" s="17">
        <f t="shared" ca="1" si="29"/>
        <v>0.68204648157625902</v>
      </c>
      <c r="S322" s="17">
        <f t="shared" ca="1" si="30"/>
        <v>0.14230000000000001</v>
      </c>
      <c r="T322" s="17">
        <f t="shared" ca="1" si="31"/>
        <v>0.10224553490961841</v>
      </c>
      <c r="U322" s="17">
        <f t="shared" ca="1" si="32"/>
        <v>1.2766191214747502</v>
      </c>
      <c r="V322" s="17">
        <v>319</v>
      </c>
    </row>
    <row r="323" spans="1:22" x14ac:dyDescent="0.2">
      <c r="A323" s="14">
        <v>322</v>
      </c>
      <c r="B323" s="4">
        <v>12</v>
      </c>
      <c r="C323" s="8">
        <v>0.40060000000000001</v>
      </c>
      <c r="D323" s="17">
        <f t="shared" ref="D323:D386" si="33">B323*C323</f>
        <v>4.8071999999999999</v>
      </c>
      <c r="R323" s="17">
        <f t="shared" ca="1" si="29"/>
        <v>0.48515284004853076</v>
      </c>
      <c r="S323" s="17">
        <f t="shared" ca="1" si="30"/>
        <v>0.14230000000000001</v>
      </c>
      <c r="T323" s="17">
        <f t="shared" ca="1" si="31"/>
        <v>0.68110798323999855</v>
      </c>
      <c r="U323" s="17">
        <f t="shared" ca="1" si="32"/>
        <v>7.6985596436233692</v>
      </c>
      <c r="V323" s="17">
        <v>320</v>
      </c>
    </row>
    <row r="324" spans="1:22" x14ac:dyDescent="0.2">
      <c r="A324" s="14">
        <v>323</v>
      </c>
      <c r="B324" s="4">
        <v>3</v>
      </c>
      <c r="C324" s="8">
        <v>0.45329999999999998</v>
      </c>
      <c r="D324" s="17">
        <f t="shared" si="33"/>
        <v>1.3598999999999999</v>
      </c>
      <c r="R324" s="17">
        <f t="shared" ca="1" si="29"/>
        <v>0.68958053193582036</v>
      </c>
      <c r="S324" s="17">
        <f t="shared" ca="1" si="30"/>
        <v>0.14230000000000001</v>
      </c>
      <c r="T324" s="17">
        <f t="shared" ca="1" si="31"/>
        <v>0.19807159701137877</v>
      </c>
      <c r="U324" s="17">
        <f t="shared" ca="1" si="32"/>
        <v>2.3397201622560266</v>
      </c>
      <c r="V324" s="17">
        <v>321</v>
      </c>
    </row>
    <row r="325" spans="1:22" x14ac:dyDescent="0.2">
      <c r="A325" s="14">
        <v>324</v>
      </c>
      <c r="B325" s="4">
        <v>7</v>
      </c>
      <c r="C325" s="8">
        <v>0.18060000000000001</v>
      </c>
      <c r="D325" s="17">
        <f t="shared" si="33"/>
        <v>1.2642</v>
      </c>
      <c r="R325" s="17">
        <f t="shared" ref="R325:R388" ca="1" si="34">+RAND()</f>
        <v>0.45935763671815844</v>
      </c>
      <c r="S325" s="17">
        <f t="shared" ref="S325:S388" ca="1" si="35">+VLOOKUP(R325,$P$4:$Q$13,2)</f>
        <v>0.14230000000000001</v>
      </c>
      <c r="T325" s="17">
        <f t="shared" ref="T325:T388" ca="1" si="36">+RAND()</f>
        <v>4.73540407953561E-2</v>
      </c>
      <c r="U325" s="17">
        <f t="shared" ref="U325:U388" ca="1" si="37">+S325+$G$7*T325</f>
        <v>0.66764904336653619</v>
      </c>
      <c r="V325" s="17">
        <v>322</v>
      </c>
    </row>
    <row r="326" spans="1:22" x14ac:dyDescent="0.2">
      <c r="A326" s="14">
        <v>325</v>
      </c>
      <c r="B326" s="4">
        <v>1</v>
      </c>
      <c r="C326" s="8">
        <v>0.74370000000000003</v>
      </c>
      <c r="D326" s="17">
        <f t="shared" si="33"/>
        <v>0.74370000000000003</v>
      </c>
      <c r="R326" s="17">
        <f t="shared" ca="1" si="34"/>
        <v>1.2835407648220776E-2</v>
      </c>
      <c r="S326" s="17">
        <f t="shared" ca="1" si="35"/>
        <v>0.14230000000000001</v>
      </c>
      <c r="T326" s="17">
        <f t="shared" ca="1" si="36"/>
        <v>0.9113317214101373</v>
      </c>
      <c r="U326" s="17">
        <f t="shared" ca="1" si="37"/>
        <v>10.252677910544561</v>
      </c>
      <c r="V326" s="17">
        <v>323</v>
      </c>
    </row>
    <row r="327" spans="1:22" x14ac:dyDescent="0.2">
      <c r="A327" s="14">
        <v>326</v>
      </c>
      <c r="B327" s="4">
        <v>1</v>
      </c>
      <c r="C327" s="8">
        <v>0.24879999999999999</v>
      </c>
      <c r="D327" s="17">
        <f t="shared" si="33"/>
        <v>0.24879999999999999</v>
      </c>
      <c r="R327" s="17">
        <f t="shared" ca="1" si="34"/>
        <v>0.19371926265554018</v>
      </c>
      <c r="S327" s="17">
        <f t="shared" ca="1" si="35"/>
        <v>0.14230000000000001</v>
      </c>
      <c r="T327" s="17">
        <f t="shared" ca="1" si="36"/>
        <v>0.46368841129012561</v>
      </c>
      <c r="U327" s="17">
        <f t="shared" ca="1" si="37"/>
        <v>5.2864916930414427</v>
      </c>
      <c r="V327" s="17">
        <v>324</v>
      </c>
    </row>
    <row r="328" spans="1:22" x14ac:dyDescent="0.2">
      <c r="A328" s="14">
        <v>327</v>
      </c>
      <c r="B328" s="4">
        <v>3</v>
      </c>
      <c r="C328" s="8">
        <v>0.68569999999999998</v>
      </c>
      <c r="D328" s="17">
        <f t="shared" si="33"/>
        <v>2.0571000000000002</v>
      </c>
      <c r="R328" s="17">
        <f t="shared" ca="1" si="34"/>
        <v>0.22813358083986146</v>
      </c>
      <c r="S328" s="17">
        <f t="shared" ca="1" si="35"/>
        <v>0.14230000000000001</v>
      </c>
      <c r="T328" s="17">
        <f t="shared" ca="1" si="36"/>
        <v>0.11695535700875337</v>
      </c>
      <c r="U328" s="17">
        <f t="shared" ca="1" si="37"/>
        <v>1.4398109175301004</v>
      </c>
      <c r="V328" s="17">
        <v>325</v>
      </c>
    </row>
    <row r="329" spans="1:22" x14ac:dyDescent="0.2">
      <c r="A329" s="14">
        <v>328</v>
      </c>
      <c r="B329" s="4">
        <v>1</v>
      </c>
      <c r="C329" s="8">
        <v>0.68320000000000003</v>
      </c>
      <c r="D329" s="17">
        <f t="shared" si="33"/>
        <v>0.68320000000000003</v>
      </c>
      <c r="R329" s="17">
        <f t="shared" ca="1" si="34"/>
        <v>0.77633304455374963</v>
      </c>
      <c r="S329" s="17">
        <f t="shared" ca="1" si="35"/>
        <v>11.236369999999999</v>
      </c>
      <c r="T329" s="17">
        <f t="shared" ca="1" si="36"/>
        <v>0.55690694392400353</v>
      </c>
      <c r="U329" s="17">
        <f t="shared" ca="1" si="37"/>
        <v>17.414734619378969</v>
      </c>
      <c r="V329" s="17">
        <v>326</v>
      </c>
    </row>
    <row r="330" spans="1:22" x14ac:dyDescent="0.2">
      <c r="A330" s="14">
        <v>329</v>
      </c>
      <c r="B330" s="4">
        <v>9</v>
      </c>
      <c r="C330" s="8">
        <v>3.5129999999999999</v>
      </c>
      <c r="D330" s="17">
        <f t="shared" si="33"/>
        <v>31.616999999999997</v>
      </c>
      <c r="R330" s="17">
        <f t="shared" ca="1" si="34"/>
        <v>0.50007782291995229</v>
      </c>
      <c r="S330" s="17">
        <f t="shared" ca="1" si="35"/>
        <v>0.14230000000000001</v>
      </c>
      <c r="T330" s="17">
        <f t="shared" ca="1" si="36"/>
        <v>0.7428676940659461</v>
      </c>
      <c r="U330" s="17">
        <f t="shared" ca="1" si="37"/>
        <v>8.3837261987061904</v>
      </c>
      <c r="V330" s="17">
        <v>327</v>
      </c>
    </row>
    <row r="331" spans="1:22" x14ac:dyDescent="0.2">
      <c r="A331" s="14">
        <v>330</v>
      </c>
      <c r="B331" s="4">
        <v>7</v>
      </c>
      <c r="C331" s="8">
        <v>10.626899999999999</v>
      </c>
      <c r="D331" s="17">
        <f t="shared" si="33"/>
        <v>74.388299999999987</v>
      </c>
      <c r="R331" s="17">
        <f t="shared" ca="1" si="34"/>
        <v>7.2013288891006333E-3</v>
      </c>
      <c r="S331" s="17">
        <f t="shared" ca="1" si="35"/>
        <v>0.14230000000000001</v>
      </c>
      <c r="T331" s="17">
        <f t="shared" ca="1" si="36"/>
        <v>0.520840040191766</v>
      </c>
      <c r="U331" s="17">
        <f t="shared" ca="1" si="37"/>
        <v>5.9205358646902644</v>
      </c>
      <c r="V331" s="17">
        <v>328</v>
      </c>
    </row>
    <row r="332" spans="1:22" x14ac:dyDescent="0.2">
      <c r="A332" s="14">
        <v>331</v>
      </c>
      <c r="B332" s="4">
        <v>8</v>
      </c>
      <c r="C332" s="8">
        <v>0.91390000000000005</v>
      </c>
      <c r="D332" s="17">
        <f t="shared" si="33"/>
        <v>7.3112000000000004</v>
      </c>
      <c r="R332" s="17">
        <f t="shared" ca="1" si="34"/>
        <v>0.47603467812492861</v>
      </c>
      <c r="S332" s="17">
        <f t="shared" ca="1" si="35"/>
        <v>0.14230000000000001</v>
      </c>
      <c r="T332" s="17">
        <f t="shared" ca="1" si="36"/>
        <v>8.3369352510298533E-5</v>
      </c>
      <c r="U332" s="17">
        <f t="shared" ca="1" si="37"/>
        <v>0.14322490543260394</v>
      </c>
      <c r="V332" s="17">
        <v>329</v>
      </c>
    </row>
    <row r="333" spans="1:22" x14ac:dyDescent="0.2">
      <c r="A333" s="14">
        <v>332</v>
      </c>
      <c r="B333" s="4">
        <v>5</v>
      </c>
      <c r="C333" s="8">
        <v>2.1332</v>
      </c>
      <c r="D333" s="17">
        <f t="shared" si="33"/>
        <v>10.666</v>
      </c>
      <c r="R333" s="17">
        <f t="shared" ca="1" si="34"/>
        <v>0.57852597510856163</v>
      </c>
      <c r="S333" s="17">
        <f t="shared" ca="1" si="35"/>
        <v>0.14230000000000001</v>
      </c>
      <c r="T333" s="17">
        <f t="shared" ca="1" si="36"/>
        <v>0.12426211514540697</v>
      </c>
      <c r="U333" s="17">
        <f t="shared" ca="1" si="37"/>
        <v>1.520872603771205</v>
      </c>
      <c r="V333" s="17">
        <v>330</v>
      </c>
    </row>
    <row r="334" spans="1:22" x14ac:dyDescent="0.2">
      <c r="A334" s="14">
        <v>333</v>
      </c>
      <c r="B334" s="4">
        <v>8</v>
      </c>
      <c r="C334" s="8">
        <v>0.39029999999999998</v>
      </c>
      <c r="D334" s="17">
        <f t="shared" si="33"/>
        <v>3.1223999999999998</v>
      </c>
      <c r="R334" s="17">
        <f t="shared" ca="1" si="34"/>
        <v>0.69988040605456781</v>
      </c>
      <c r="S334" s="17">
        <f t="shared" ca="1" si="35"/>
        <v>0.14230000000000001</v>
      </c>
      <c r="T334" s="17">
        <f t="shared" ca="1" si="36"/>
        <v>0.74167393101734569</v>
      </c>
      <c r="U334" s="17">
        <f t="shared" ca="1" si="37"/>
        <v>8.3704825078816043</v>
      </c>
      <c r="V334" s="17">
        <v>331</v>
      </c>
    </row>
    <row r="335" spans="1:22" x14ac:dyDescent="0.2">
      <c r="A335" s="14">
        <v>334</v>
      </c>
      <c r="B335" s="4">
        <v>1</v>
      </c>
      <c r="C335" s="8">
        <v>0.23830000000000001</v>
      </c>
      <c r="D335" s="17">
        <f t="shared" si="33"/>
        <v>0.23830000000000001</v>
      </c>
      <c r="R335" s="17">
        <f t="shared" ca="1" si="34"/>
        <v>9.127292039107715E-2</v>
      </c>
      <c r="S335" s="17">
        <f t="shared" ca="1" si="35"/>
        <v>0.14230000000000001</v>
      </c>
      <c r="T335" s="17">
        <f t="shared" ca="1" si="36"/>
        <v>0.48029178094577496</v>
      </c>
      <c r="U335" s="17">
        <f t="shared" ca="1" si="37"/>
        <v>5.4706906382370928</v>
      </c>
      <c r="V335" s="17">
        <v>332</v>
      </c>
    </row>
    <row r="336" spans="1:22" x14ac:dyDescent="0.2">
      <c r="A336" s="14">
        <v>335</v>
      </c>
      <c r="B336" s="4">
        <v>4</v>
      </c>
      <c r="C336" s="8">
        <v>2.0047999999999999</v>
      </c>
      <c r="D336" s="17">
        <f t="shared" si="33"/>
        <v>8.0191999999999997</v>
      </c>
      <c r="R336" s="17">
        <f t="shared" ca="1" si="34"/>
        <v>0.79920251572645784</v>
      </c>
      <c r="S336" s="17">
        <f t="shared" ca="1" si="35"/>
        <v>11.236369999999999</v>
      </c>
      <c r="T336" s="17">
        <f t="shared" ca="1" si="36"/>
        <v>4.2000367645332548E-2</v>
      </c>
      <c r="U336" s="17">
        <f t="shared" ca="1" si="37"/>
        <v>11.702325018683053</v>
      </c>
      <c r="V336" s="17">
        <v>333</v>
      </c>
    </row>
    <row r="337" spans="1:22" x14ac:dyDescent="0.2">
      <c r="A337" s="14">
        <v>336</v>
      </c>
      <c r="B337" s="4">
        <v>3</v>
      </c>
      <c r="C337" s="8">
        <v>8.4199999999999997E-2</v>
      </c>
      <c r="D337" s="17">
        <f t="shared" si="33"/>
        <v>0.25259999999999999</v>
      </c>
      <c r="R337" s="17">
        <f t="shared" ca="1" si="34"/>
        <v>0.66699618311539877</v>
      </c>
      <c r="S337" s="17">
        <f t="shared" ca="1" si="35"/>
        <v>0.14230000000000001</v>
      </c>
      <c r="T337" s="17">
        <f t="shared" ca="1" si="36"/>
        <v>0.15223883189655019</v>
      </c>
      <c r="U337" s="17">
        <f t="shared" ca="1" si="37"/>
        <v>1.8312482577785605</v>
      </c>
      <c r="V337" s="17">
        <v>334</v>
      </c>
    </row>
    <row r="338" spans="1:22" x14ac:dyDescent="0.2">
      <c r="A338" s="14">
        <v>337</v>
      </c>
      <c r="B338" s="4">
        <v>6</v>
      </c>
      <c r="C338" s="8">
        <v>2.0804999999999998</v>
      </c>
      <c r="D338" s="17">
        <f t="shared" si="33"/>
        <v>12.482999999999999</v>
      </c>
      <c r="R338" s="17">
        <f t="shared" ca="1" si="34"/>
        <v>0.60602066062581772</v>
      </c>
      <c r="S338" s="17">
        <f t="shared" ca="1" si="35"/>
        <v>0.14230000000000001</v>
      </c>
      <c r="T338" s="17">
        <f t="shared" ca="1" si="36"/>
        <v>0.82544550772754033</v>
      </c>
      <c r="U338" s="17">
        <f t="shared" ca="1" si="37"/>
        <v>9.2998502439148734</v>
      </c>
      <c r="V338" s="17">
        <v>335</v>
      </c>
    </row>
    <row r="339" spans="1:22" x14ac:dyDescent="0.2">
      <c r="A339" s="14">
        <v>338</v>
      </c>
      <c r="B339" s="4">
        <v>8</v>
      </c>
      <c r="C339" s="8">
        <v>1.5456000000000001</v>
      </c>
      <c r="D339" s="17">
        <f t="shared" si="33"/>
        <v>12.364800000000001</v>
      </c>
      <c r="R339" s="17">
        <f t="shared" ca="1" si="34"/>
        <v>0.52997617319176382</v>
      </c>
      <c r="S339" s="17">
        <f t="shared" ca="1" si="35"/>
        <v>0.14230000000000001</v>
      </c>
      <c r="T339" s="17">
        <f t="shared" ca="1" si="36"/>
        <v>0.18817447367986606</v>
      </c>
      <c r="U339" s="17">
        <f t="shared" ca="1" si="37"/>
        <v>2.2299207832175916</v>
      </c>
      <c r="V339" s="17">
        <v>336</v>
      </c>
    </row>
    <row r="340" spans="1:22" x14ac:dyDescent="0.2">
      <c r="A340" s="14">
        <v>339</v>
      </c>
      <c r="B340" s="4">
        <v>3</v>
      </c>
      <c r="C340" s="8">
        <v>2.2187000000000001</v>
      </c>
      <c r="D340" s="17">
        <f t="shared" si="33"/>
        <v>6.6561000000000003</v>
      </c>
      <c r="R340" s="17">
        <f t="shared" ca="1" si="34"/>
        <v>0.88858695697100198</v>
      </c>
      <c r="S340" s="17">
        <f t="shared" ca="1" si="35"/>
        <v>11.236369999999999</v>
      </c>
      <c r="T340" s="17">
        <f t="shared" ca="1" si="36"/>
        <v>0.58396598862979221</v>
      </c>
      <c r="U340" s="17">
        <f t="shared" ca="1" si="37"/>
        <v>17.714929555478118</v>
      </c>
      <c r="V340" s="17">
        <v>337</v>
      </c>
    </row>
    <row r="341" spans="1:22" x14ac:dyDescent="0.2">
      <c r="A341" s="14">
        <v>340</v>
      </c>
      <c r="B341" s="4">
        <v>3</v>
      </c>
      <c r="C341" s="8">
        <v>1.4496</v>
      </c>
      <c r="D341" s="17">
        <f t="shared" si="33"/>
        <v>4.3487999999999998</v>
      </c>
      <c r="R341" s="17">
        <f t="shared" ca="1" si="34"/>
        <v>0.35613483302111071</v>
      </c>
      <c r="S341" s="17">
        <f t="shared" ca="1" si="35"/>
        <v>0.14230000000000001</v>
      </c>
      <c r="T341" s="17">
        <f t="shared" ca="1" si="36"/>
        <v>7.0393232777364423E-2</v>
      </c>
      <c r="U341" s="17">
        <f t="shared" ca="1" si="37"/>
        <v>0.92324745195837521</v>
      </c>
      <c r="V341" s="17">
        <v>338</v>
      </c>
    </row>
    <row r="342" spans="1:22" x14ac:dyDescent="0.2">
      <c r="A342" s="14">
        <v>341</v>
      </c>
      <c r="B342" s="4">
        <v>1</v>
      </c>
      <c r="C342" s="8">
        <v>0.26569999999999999</v>
      </c>
      <c r="D342" s="17">
        <f t="shared" si="33"/>
        <v>0.26569999999999999</v>
      </c>
      <c r="R342" s="17">
        <f t="shared" ca="1" si="34"/>
        <v>0.21809212198439121</v>
      </c>
      <c r="S342" s="17">
        <f t="shared" ca="1" si="35"/>
        <v>0.14230000000000001</v>
      </c>
      <c r="T342" s="17">
        <f t="shared" ca="1" si="36"/>
        <v>0.68466419524143474</v>
      </c>
      <c r="U342" s="17">
        <f t="shared" ca="1" si="37"/>
        <v>7.7380125085021429</v>
      </c>
      <c r="V342" s="17">
        <v>339</v>
      </c>
    </row>
    <row r="343" spans="1:22" x14ac:dyDescent="0.2">
      <c r="A343" s="14">
        <v>342</v>
      </c>
      <c r="B343" s="4">
        <v>3</v>
      </c>
      <c r="C343" s="8">
        <v>2.1947999999999999</v>
      </c>
      <c r="D343" s="17">
        <f t="shared" si="33"/>
        <v>6.5843999999999996</v>
      </c>
      <c r="R343" s="17">
        <f t="shared" ca="1" si="34"/>
        <v>0.51702560383329421</v>
      </c>
      <c r="S343" s="17">
        <f t="shared" ca="1" si="35"/>
        <v>0.14230000000000001</v>
      </c>
      <c r="T343" s="17">
        <f t="shared" ca="1" si="36"/>
        <v>8.7395244766219626E-4</v>
      </c>
      <c r="U343" s="17">
        <f t="shared" ca="1" si="37"/>
        <v>0.15199568963103574</v>
      </c>
      <c r="V343" s="17">
        <v>340</v>
      </c>
    </row>
    <row r="344" spans="1:22" x14ac:dyDescent="0.2">
      <c r="A344" s="14">
        <v>343</v>
      </c>
      <c r="B344" s="4">
        <v>8</v>
      </c>
      <c r="C344" s="8">
        <v>0.49349999999999999</v>
      </c>
      <c r="D344" s="17">
        <f t="shared" si="33"/>
        <v>3.948</v>
      </c>
      <c r="R344" s="17">
        <f t="shared" ca="1" si="34"/>
        <v>0.77452585041114652</v>
      </c>
      <c r="S344" s="17">
        <f t="shared" ca="1" si="35"/>
        <v>11.236369999999999</v>
      </c>
      <c r="T344" s="17">
        <f t="shared" ca="1" si="36"/>
        <v>0.7975724862777861</v>
      </c>
      <c r="U344" s="17">
        <f t="shared" ca="1" si="37"/>
        <v>20.084694992839797</v>
      </c>
      <c r="V344" s="17">
        <v>341</v>
      </c>
    </row>
    <row r="345" spans="1:22" x14ac:dyDescent="0.2">
      <c r="A345" s="14">
        <v>344</v>
      </c>
      <c r="B345" s="4">
        <v>2</v>
      </c>
      <c r="C345" s="8">
        <v>0.2334</v>
      </c>
      <c r="D345" s="17">
        <f t="shared" si="33"/>
        <v>0.46679999999999999</v>
      </c>
      <c r="R345" s="17">
        <f t="shared" ca="1" si="34"/>
        <v>0.72127282325810549</v>
      </c>
      <c r="S345" s="17">
        <f t="shared" ca="1" si="35"/>
        <v>0.14230000000000001</v>
      </c>
      <c r="T345" s="17">
        <f t="shared" ca="1" si="36"/>
        <v>0.62503429004225852</v>
      </c>
      <c r="U345" s="17">
        <f t="shared" ca="1" si="37"/>
        <v>7.0764741661291177</v>
      </c>
      <c r="V345" s="17">
        <v>342</v>
      </c>
    </row>
    <row r="346" spans="1:22" x14ac:dyDescent="0.2">
      <c r="A346" s="14">
        <v>345</v>
      </c>
      <c r="B346" s="4">
        <v>5</v>
      </c>
      <c r="C346" s="8">
        <v>1.5681</v>
      </c>
      <c r="D346" s="17">
        <f t="shared" si="33"/>
        <v>7.8405000000000005</v>
      </c>
      <c r="R346" s="17">
        <f t="shared" ca="1" si="34"/>
        <v>0.66004132530032344</v>
      </c>
      <c r="S346" s="17">
        <f t="shared" ca="1" si="35"/>
        <v>0.14230000000000001</v>
      </c>
      <c r="T346" s="17">
        <f t="shared" ca="1" si="36"/>
        <v>0.27321799201548591</v>
      </c>
      <c r="U346" s="17">
        <f t="shared" ca="1" si="37"/>
        <v>3.1733995286792416</v>
      </c>
      <c r="V346" s="17">
        <v>343</v>
      </c>
    </row>
    <row r="347" spans="1:22" x14ac:dyDescent="0.2">
      <c r="A347" s="14">
        <v>346</v>
      </c>
      <c r="B347" s="4">
        <v>6</v>
      </c>
      <c r="C347" s="8">
        <v>0.74580000000000002</v>
      </c>
      <c r="D347" s="17">
        <f t="shared" si="33"/>
        <v>4.4748000000000001</v>
      </c>
      <c r="R347" s="17">
        <f t="shared" ca="1" si="34"/>
        <v>0.44030941922487243</v>
      </c>
      <c r="S347" s="17">
        <f t="shared" ca="1" si="35"/>
        <v>0.14230000000000001</v>
      </c>
      <c r="T347" s="17">
        <f t="shared" ca="1" si="36"/>
        <v>0.76065049950937647</v>
      </c>
      <c r="U347" s="17">
        <f t="shared" ca="1" si="37"/>
        <v>8.5810098870919873</v>
      </c>
      <c r="V347" s="17">
        <v>344</v>
      </c>
    </row>
    <row r="348" spans="1:22" x14ac:dyDescent="0.2">
      <c r="A348" s="14">
        <v>347</v>
      </c>
      <c r="B348" s="4">
        <v>1</v>
      </c>
      <c r="C348" s="8">
        <v>0.6502</v>
      </c>
      <c r="D348" s="17">
        <f t="shared" si="33"/>
        <v>0.6502</v>
      </c>
      <c r="R348" s="17">
        <f t="shared" ca="1" si="34"/>
        <v>0.63373673714033429</v>
      </c>
      <c r="S348" s="17">
        <f t="shared" ca="1" si="35"/>
        <v>0.14230000000000001</v>
      </c>
      <c r="T348" s="17">
        <f t="shared" ca="1" si="36"/>
        <v>0.66990014760274463</v>
      </c>
      <c r="U348" s="17">
        <f t="shared" ca="1" si="37"/>
        <v>7.5742191305151803</v>
      </c>
      <c r="V348" s="17">
        <v>345</v>
      </c>
    </row>
    <row r="349" spans="1:22" x14ac:dyDescent="0.2">
      <c r="A349" s="14">
        <v>348</v>
      </c>
      <c r="B349" s="4">
        <v>1</v>
      </c>
      <c r="C349" s="8">
        <v>0.38679999999999998</v>
      </c>
      <c r="D349" s="17">
        <f t="shared" si="33"/>
        <v>0.38679999999999998</v>
      </c>
      <c r="R349" s="17">
        <f t="shared" ca="1" si="34"/>
        <v>0.5744005236662858</v>
      </c>
      <c r="S349" s="17">
        <f t="shared" ca="1" si="35"/>
        <v>0.14230000000000001</v>
      </c>
      <c r="T349" s="17">
        <f t="shared" ca="1" si="36"/>
        <v>0.164316464720628</v>
      </c>
      <c r="U349" s="17">
        <f t="shared" ca="1" si="37"/>
        <v>1.9652383617631772</v>
      </c>
      <c r="V349" s="17">
        <v>346</v>
      </c>
    </row>
    <row r="350" spans="1:22" x14ac:dyDescent="0.2">
      <c r="A350" s="14">
        <v>349</v>
      </c>
      <c r="B350" s="4">
        <v>1</v>
      </c>
      <c r="C350" s="8">
        <v>1.1759999999999999</v>
      </c>
      <c r="D350" s="17">
        <f t="shared" si="33"/>
        <v>1.1759999999999999</v>
      </c>
      <c r="R350" s="17">
        <f t="shared" ca="1" si="34"/>
        <v>0.38891583382587513</v>
      </c>
      <c r="S350" s="17">
        <f t="shared" ca="1" si="35"/>
        <v>0.14230000000000001</v>
      </c>
      <c r="T350" s="17">
        <f t="shared" ca="1" si="36"/>
        <v>0.45724241816724243</v>
      </c>
      <c r="U350" s="17">
        <f t="shared" ca="1" si="37"/>
        <v>5.214979394116658</v>
      </c>
      <c r="V350" s="17">
        <v>347</v>
      </c>
    </row>
    <row r="351" spans="1:22" x14ac:dyDescent="0.2">
      <c r="A351" s="14">
        <v>350</v>
      </c>
      <c r="B351" s="4">
        <v>4</v>
      </c>
      <c r="C351" s="8">
        <v>0.19650000000000001</v>
      </c>
      <c r="D351" s="17">
        <f t="shared" si="33"/>
        <v>0.78600000000000003</v>
      </c>
      <c r="R351" s="17">
        <f t="shared" ca="1" si="34"/>
        <v>0.50006873751774539</v>
      </c>
      <c r="S351" s="17">
        <f t="shared" ca="1" si="35"/>
        <v>0.14230000000000001</v>
      </c>
      <c r="T351" s="17">
        <f t="shared" ca="1" si="36"/>
        <v>7.6115548793544985E-3</v>
      </c>
      <c r="U351" s="17">
        <f t="shared" ca="1" si="37"/>
        <v>0.22674312264040036</v>
      </c>
      <c r="V351" s="17">
        <v>348</v>
      </c>
    </row>
    <row r="352" spans="1:22" x14ac:dyDescent="0.2">
      <c r="A352" s="14">
        <v>351</v>
      </c>
      <c r="B352" s="4">
        <v>10</v>
      </c>
      <c r="C352" s="8">
        <v>0.59099999999999997</v>
      </c>
      <c r="D352" s="17">
        <f t="shared" si="33"/>
        <v>5.91</v>
      </c>
      <c r="R352" s="17">
        <f t="shared" ca="1" si="34"/>
        <v>0.50880494282789224</v>
      </c>
      <c r="S352" s="17">
        <f t="shared" ca="1" si="35"/>
        <v>0.14230000000000001</v>
      </c>
      <c r="T352" s="17">
        <f t="shared" ca="1" si="36"/>
        <v>0.96441175688688552</v>
      </c>
      <c r="U352" s="17">
        <f t="shared" ca="1" si="37"/>
        <v>10.841551539726089</v>
      </c>
      <c r="V352" s="17">
        <v>349</v>
      </c>
    </row>
    <row r="353" spans="1:22" x14ac:dyDescent="0.2">
      <c r="A353" s="14">
        <v>352</v>
      </c>
      <c r="B353" s="4">
        <v>3</v>
      </c>
      <c r="C353" s="8">
        <v>0.53410000000000002</v>
      </c>
      <c r="D353" s="17">
        <f t="shared" si="33"/>
        <v>1.6023000000000001</v>
      </c>
      <c r="R353" s="17">
        <f t="shared" ca="1" si="34"/>
        <v>0.20608451589253018</v>
      </c>
      <c r="S353" s="17">
        <f t="shared" ca="1" si="35"/>
        <v>0.14230000000000001</v>
      </c>
      <c r="T353" s="17">
        <f t="shared" ca="1" si="36"/>
        <v>0.30262977215151055</v>
      </c>
      <c r="U353" s="17">
        <f t="shared" ca="1" si="37"/>
        <v>3.4996958763329085</v>
      </c>
      <c r="V353" s="17">
        <v>350</v>
      </c>
    </row>
    <row r="354" spans="1:22" x14ac:dyDescent="0.2">
      <c r="A354" s="14">
        <v>353</v>
      </c>
      <c r="B354" s="4">
        <v>5</v>
      </c>
      <c r="C354" s="8">
        <v>1.0566</v>
      </c>
      <c r="D354" s="17">
        <f t="shared" si="33"/>
        <v>5.2829999999999995</v>
      </c>
      <c r="R354" s="17">
        <f t="shared" ca="1" si="34"/>
        <v>4.9183416085553766E-2</v>
      </c>
      <c r="S354" s="17">
        <f t="shared" ca="1" si="35"/>
        <v>0.14230000000000001</v>
      </c>
      <c r="T354" s="17">
        <f t="shared" ca="1" si="36"/>
        <v>0.18324080194247583</v>
      </c>
      <c r="U354" s="17">
        <f t="shared" ca="1" si="37"/>
        <v>2.1751862836059628</v>
      </c>
      <c r="V354" s="17">
        <v>351</v>
      </c>
    </row>
    <row r="355" spans="1:22" x14ac:dyDescent="0.2">
      <c r="A355" s="14">
        <v>354</v>
      </c>
      <c r="B355" s="4">
        <v>5</v>
      </c>
      <c r="C355" s="8">
        <v>1.9008</v>
      </c>
      <c r="D355" s="17">
        <f t="shared" si="33"/>
        <v>9.5039999999999996</v>
      </c>
      <c r="R355" s="17">
        <f t="shared" ca="1" si="34"/>
        <v>0.12689133021960763</v>
      </c>
      <c r="S355" s="17">
        <f t="shared" ca="1" si="35"/>
        <v>0.14230000000000001</v>
      </c>
      <c r="T355" s="17">
        <f t="shared" ca="1" si="36"/>
        <v>0.38793335386461025</v>
      </c>
      <c r="U355" s="17">
        <f t="shared" ca="1" si="37"/>
        <v>4.4460597831087556</v>
      </c>
      <c r="V355" s="17">
        <v>352</v>
      </c>
    </row>
    <row r="356" spans="1:22" x14ac:dyDescent="0.2">
      <c r="A356" s="14">
        <v>355</v>
      </c>
      <c r="B356" s="4">
        <v>6</v>
      </c>
      <c r="C356" s="8">
        <v>2.4942000000000002</v>
      </c>
      <c r="D356" s="17">
        <f t="shared" si="33"/>
        <v>14.965200000000001</v>
      </c>
      <c r="R356" s="17">
        <f t="shared" ca="1" si="34"/>
        <v>0.88821280462815622</v>
      </c>
      <c r="S356" s="17">
        <f t="shared" ca="1" si="35"/>
        <v>11.236369999999999</v>
      </c>
      <c r="T356" s="17">
        <f t="shared" ca="1" si="36"/>
        <v>0.23361519651335283</v>
      </c>
      <c r="U356" s="17">
        <f t="shared" ca="1" si="37"/>
        <v>13.828113343182892</v>
      </c>
      <c r="V356" s="17">
        <v>353</v>
      </c>
    </row>
    <row r="357" spans="1:22" x14ac:dyDescent="0.2">
      <c r="A357" s="14">
        <v>356</v>
      </c>
      <c r="B357" s="4">
        <v>1</v>
      </c>
      <c r="C357" s="8">
        <v>0.70640000000000003</v>
      </c>
      <c r="D357" s="17">
        <f t="shared" si="33"/>
        <v>0.70640000000000003</v>
      </c>
      <c r="R357" s="17">
        <f t="shared" ca="1" si="34"/>
        <v>0.61061824486517435</v>
      </c>
      <c r="S357" s="17">
        <f t="shared" ca="1" si="35"/>
        <v>0.14230000000000001</v>
      </c>
      <c r="T357" s="17">
        <f t="shared" ca="1" si="36"/>
        <v>0.38848917223737922</v>
      </c>
      <c r="U357" s="17">
        <f t="shared" ca="1" si="37"/>
        <v>4.4522260710435404</v>
      </c>
      <c r="V357" s="17">
        <v>354</v>
      </c>
    </row>
    <row r="358" spans="1:22" x14ac:dyDescent="0.2">
      <c r="A358" s="14">
        <v>357</v>
      </c>
      <c r="B358" s="4">
        <v>5</v>
      </c>
      <c r="C358" s="8">
        <v>0.87929999999999997</v>
      </c>
      <c r="D358" s="17">
        <f t="shared" si="33"/>
        <v>4.3964999999999996</v>
      </c>
      <c r="R358" s="17">
        <f t="shared" ca="1" si="34"/>
        <v>8.4337714001136432E-2</v>
      </c>
      <c r="S358" s="17">
        <f t="shared" ca="1" si="35"/>
        <v>0.14230000000000001</v>
      </c>
      <c r="T358" s="17">
        <f t="shared" ca="1" si="36"/>
        <v>0.11127579119070197</v>
      </c>
      <c r="U358" s="17">
        <f t="shared" ca="1" si="37"/>
        <v>1.3768014167750309</v>
      </c>
      <c r="V358" s="17">
        <v>355</v>
      </c>
    </row>
    <row r="359" spans="1:22" x14ac:dyDescent="0.2">
      <c r="A359" s="14">
        <v>358</v>
      </c>
      <c r="B359" s="4">
        <v>3</v>
      </c>
      <c r="C359" s="8">
        <v>2.8936999999999999</v>
      </c>
      <c r="D359" s="17">
        <f t="shared" si="33"/>
        <v>8.6811000000000007</v>
      </c>
      <c r="R359" s="17">
        <f t="shared" ca="1" si="34"/>
        <v>0.38555581459904209</v>
      </c>
      <c r="S359" s="17">
        <f t="shared" ca="1" si="35"/>
        <v>0.14230000000000001</v>
      </c>
      <c r="T359" s="17">
        <f t="shared" ca="1" si="36"/>
        <v>0.49032992741556003</v>
      </c>
      <c r="U359" s="17">
        <f t="shared" ca="1" si="37"/>
        <v>5.582054537843141</v>
      </c>
      <c r="V359" s="17">
        <v>356</v>
      </c>
    </row>
    <row r="360" spans="1:22" x14ac:dyDescent="0.2">
      <c r="A360" s="14">
        <v>359</v>
      </c>
      <c r="B360" s="4">
        <v>1</v>
      </c>
      <c r="C360" s="8">
        <v>2.8656999999999999</v>
      </c>
      <c r="D360" s="17">
        <f t="shared" si="33"/>
        <v>2.8656999999999999</v>
      </c>
      <c r="R360" s="17">
        <f t="shared" ca="1" si="34"/>
        <v>0.68543886012571653</v>
      </c>
      <c r="S360" s="17">
        <f t="shared" ca="1" si="35"/>
        <v>0.14230000000000001</v>
      </c>
      <c r="T360" s="17">
        <f t="shared" ca="1" si="36"/>
        <v>0.88807752210238977</v>
      </c>
      <c r="U360" s="17">
        <f t="shared" ca="1" si="37"/>
        <v>9.9946941956304585</v>
      </c>
      <c r="V360" s="17">
        <v>357</v>
      </c>
    </row>
    <row r="361" spans="1:22" x14ac:dyDescent="0.2">
      <c r="A361" s="14">
        <v>360</v>
      </c>
      <c r="B361" s="4">
        <v>3</v>
      </c>
      <c r="C361" s="8">
        <v>0.78180000000000005</v>
      </c>
      <c r="D361" s="17">
        <f t="shared" si="33"/>
        <v>2.3454000000000002</v>
      </c>
      <c r="R361" s="17">
        <f t="shared" ca="1" si="34"/>
        <v>0.79043379113935086</v>
      </c>
      <c r="S361" s="17">
        <f t="shared" ca="1" si="35"/>
        <v>11.236369999999999</v>
      </c>
      <c r="T361" s="17">
        <f t="shared" ca="1" si="36"/>
        <v>0.56197559985818546</v>
      </c>
      <c r="U361" s="17">
        <f t="shared" ca="1" si="37"/>
        <v>17.470966643118697</v>
      </c>
      <c r="V361" s="17">
        <v>358</v>
      </c>
    </row>
    <row r="362" spans="1:22" x14ac:dyDescent="0.2">
      <c r="A362" s="14">
        <v>361</v>
      </c>
      <c r="B362" s="4">
        <v>5</v>
      </c>
      <c r="C362" s="8">
        <v>0.37709999999999999</v>
      </c>
      <c r="D362" s="17">
        <f t="shared" si="33"/>
        <v>1.8855</v>
      </c>
      <c r="R362" s="17">
        <f t="shared" ca="1" si="34"/>
        <v>0.64021165146901537</v>
      </c>
      <c r="S362" s="17">
        <f t="shared" ca="1" si="35"/>
        <v>0.14230000000000001</v>
      </c>
      <c r="T362" s="17">
        <f t="shared" ca="1" si="36"/>
        <v>0.61768662454084189</v>
      </c>
      <c r="U362" s="17">
        <f t="shared" ca="1" si="37"/>
        <v>6.9949586507198163</v>
      </c>
      <c r="V362" s="17">
        <v>359</v>
      </c>
    </row>
    <row r="363" spans="1:22" x14ac:dyDescent="0.2">
      <c r="A363" s="14">
        <v>362</v>
      </c>
      <c r="B363" s="4">
        <v>6</v>
      </c>
      <c r="C363" s="8">
        <v>0.39429999999999998</v>
      </c>
      <c r="D363" s="17">
        <f t="shared" si="33"/>
        <v>2.3658000000000001</v>
      </c>
      <c r="R363" s="17">
        <f t="shared" ca="1" si="34"/>
        <v>0.4115293827174803</v>
      </c>
      <c r="S363" s="17">
        <f t="shared" ca="1" si="35"/>
        <v>0.14230000000000001</v>
      </c>
      <c r="T363" s="17">
        <f t="shared" ca="1" si="36"/>
        <v>0.6822271116330143</v>
      </c>
      <c r="U363" s="17">
        <f t="shared" ca="1" si="37"/>
        <v>7.7109753323544741</v>
      </c>
      <c r="V363" s="17">
        <v>360</v>
      </c>
    </row>
    <row r="364" spans="1:22" x14ac:dyDescent="0.2">
      <c r="A364" s="14">
        <v>363</v>
      </c>
      <c r="B364" s="4">
        <v>1</v>
      </c>
      <c r="C364" s="8">
        <v>2.1494</v>
      </c>
      <c r="D364" s="17">
        <f t="shared" si="33"/>
        <v>2.1494</v>
      </c>
      <c r="R364" s="17">
        <f t="shared" ca="1" si="34"/>
        <v>0.90719088774451651</v>
      </c>
      <c r="S364" s="17">
        <f t="shared" ca="1" si="35"/>
        <v>22.330439999999996</v>
      </c>
      <c r="T364" s="17">
        <f t="shared" ca="1" si="36"/>
        <v>0.87135373274858452</v>
      </c>
      <c r="U364" s="17">
        <f t="shared" ca="1" si="37"/>
        <v>31.997299305874083</v>
      </c>
      <c r="V364" s="17">
        <v>361</v>
      </c>
    </row>
    <row r="365" spans="1:22" x14ac:dyDescent="0.2">
      <c r="A365" s="14">
        <v>364</v>
      </c>
      <c r="B365" s="4">
        <v>6</v>
      </c>
      <c r="C365" s="8">
        <v>1.1741999999999999</v>
      </c>
      <c r="D365" s="17">
        <f t="shared" si="33"/>
        <v>7.0451999999999995</v>
      </c>
      <c r="R365" s="17">
        <f t="shared" ca="1" si="34"/>
        <v>0.52590077636079846</v>
      </c>
      <c r="S365" s="17">
        <f t="shared" ca="1" si="35"/>
        <v>0.14230000000000001</v>
      </c>
      <c r="T365" s="17">
        <f t="shared" ca="1" si="36"/>
        <v>0.81032155643440296</v>
      </c>
      <c r="U365" s="17">
        <f t="shared" ca="1" si="37"/>
        <v>9.1320640695922162</v>
      </c>
      <c r="V365" s="17">
        <v>362</v>
      </c>
    </row>
    <row r="366" spans="1:22" x14ac:dyDescent="0.2">
      <c r="A366" s="14">
        <v>365</v>
      </c>
      <c r="B366" s="4">
        <v>4</v>
      </c>
      <c r="C366" s="8">
        <v>2.8130000000000002</v>
      </c>
      <c r="D366" s="17">
        <f t="shared" si="33"/>
        <v>11.252000000000001</v>
      </c>
      <c r="R366" s="17">
        <f t="shared" ca="1" si="34"/>
        <v>0.89061151191605403</v>
      </c>
      <c r="S366" s="17">
        <f t="shared" ca="1" si="35"/>
        <v>11.236369999999999</v>
      </c>
      <c r="T366" s="17">
        <f t="shared" ca="1" si="36"/>
        <v>0.91163908488762058</v>
      </c>
      <c r="U366" s="17">
        <f t="shared" ca="1" si="37"/>
        <v>21.350157822479204</v>
      </c>
      <c r="V366" s="17">
        <v>363</v>
      </c>
    </row>
    <row r="367" spans="1:22" x14ac:dyDescent="0.2">
      <c r="A367" s="14">
        <v>366</v>
      </c>
      <c r="B367" s="4">
        <v>2</v>
      </c>
      <c r="C367" s="8">
        <v>2.4411</v>
      </c>
      <c r="D367" s="17">
        <f t="shared" si="33"/>
        <v>4.8822000000000001</v>
      </c>
      <c r="R367" s="17">
        <f t="shared" ca="1" si="34"/>
        <v>2.5885907784948259E-2</v>
      </c>
      <c r="S367" s="17">
        <f t="shared" ca="1" si="35"/>
        <v>0.14230000000000001</v>
      </c>
      <c r="T367" s="17">
        <f t="shared" ca="1" si="36"/>
        <v>0.52763455516272229</v>
      </c>
      <c r="U367" s="17">
        <f t="shared" ca="1" si="37"/>
        <v>5.9959146893941009</v>
      </c>
      <c r="V367" s="17">
        <v>364</v>
      </c>
    </row>
    <row r="368" spans="1:22" x14ac:dyDescent="0.2">
      <c r="A368" s="14">
        <v>367</v>
      </c>
      <c r="B368" s="4">
        <v>6</v>
      </c>
      <c r="C368" s="8">
        <v>1.0142</v>
      </c>
      <c r="D368" s="17">
        <f t="shared" si="33"/>
        <v>6.0852000000000004</v>
      </c>
      <c r="R368" s="17">
        <f t="shared" ca="1" si="34"/>
        <v>0.13023673776415878</v>
      </c>
      <c r="S368" s="17">
        <f t="shared" ca="1" si="35"/>
        <v>0.14230000000000001</v>
      </c>
      <c r="T368" s="17">
        <f t="shared" ca="1" si="36"/>
        <v>0.27601965849579446</v>
      </c>
      <c r="U368" s="17">
        <f t="shared" ca="1" si="37"/>
        <v>3.204481412728438</v>
      </c>
      <c r="V368" s="17">
        <v>365</v>
      </c>
    </row>
    <row r="369" spans="1:22" x14ac:dyDescent="0.2">
      <c r="A369" s="14">
        <v>368</v>
      </c>
      <c r="B369" s="4">
        <v>12</v>
      </c>
      <c r="C369" s="8">
        <v>3.2134999999999998</v>
      </c>
      <c r="D369" s="17">
        <f t="shared" si="33"/>
        <v>38.561999999999998</v>
      </c>
      <c r="R369" s="17">
        <f t="shared" ca="1" si="34"/>
        <v>0.41507298989247932</v>
      </c>
      <c r="S369" s="17">
        <f t="shared" ca="1" si="35"/>
        <v>0.14230000000000001</v>
      </c>
      <c r="T369" s="17">
        <f t="shared" ca="1" si="36"/>
        <v>0.67052581972582437</v>
      </c>
      <c r="U369" s="17">
        <f t="shared" ca="1" si="37"/>
        <v>7.5811603808456747</v>
      </c>
      <c r="V369" s="17">
        <v>366</v>
      </c>
    </row>
    <row r="370" spans="1:22" x14ac:dyDescent="0.2">
      <c r="A370" s="14">
        <v>369</v>
      </c>
      <c r="B370" s="4">
        <v>1</v>
      </c>
      <c r="C370" s="8">
        <v>0.89339999999999997</v>
      </c>
      <c r="D370" s="17">
        <f t="shared" si="33"/>
        <v>0.89339999999999997</v>
      </c>
      <c r="R370" s="17">
        <f t="shared" ca="1" si="34"/>
        <v>0.44150489061008491</v>
      </c>
      <c r="S370" s="17">
        <f t="shared" ca="1" si="35"/>
        <v>0.14230000000000001</v>
      </c>
      <c r="T370" s="17">
        <f t="shared" ca="1" si="36"/>
        <v>0.77245695376629298</v>
      </c>
      <c r="U370" s="17">
        <f t="shared" ca="1" si="37"/>
        <v>8.7119915170700182</v>
      </c>
      <c r="V370" s="17">
        <v>367</v>
      </c>
    </row>
    <row r="371" spans="1:22" x14ac:dyDescent="0.2">
      <c r="A371" s="14">
        <v>370</v>
      </c>
      <c r="B371" s="4">
        <v>11</v>
      </c>
      <c r="C371" s="8">
        <v>1.4157</v>
      </c>
      <c r="D371" s="17">
        <f t="shared" si="33"/>
        <v>15.572699999999999</v>
      </c>
      <c r="R371" s="17">
        <f t="shared" ca="1" si="34"/>
        <v>0.50178144850571393</v>
      </c>
      <c r="S371" s="17">
        <f t="shared" ca="1" si="35"/>
        <v>0.14230000000000001</v>
      </c>
      <c r="T371" s="17">
        <f t="shared" ca="1" si="36"/>
        <v>0.87350429667864282</v>
      </c>
      <c r="U371" s="17">
        <f t="shared" ca="1" si="37"/>
        <v>9.8330178126536296</v>
      </c>
      <c r="V371" s="17">
        <v>368</v>
      </c>
    </row>
    <row r="372" spans="1:22" x14ac:dyDescent="0.2">
      <c r="A372" s="14">
        <v>371</v>
      </c>
      <c r="B372" s="4">
        <v>2</v>
      </c>
      <c r="C372" s="8">
        <v>0.82569999999999999</v>
      </c>
      <c r="D372" s="17">
        <f t="shared" si="33"/>
        <v>1.6514</v>
      </c>
      <c r="R372" s="17">
        <f t="shared" ca="1" si="34"/>
        <v>0.91007419398789835</v>
      </c>
      <c r="S372" s="17">
        <f t="shared" ca="1" si="35"/>
        <v>22.330439999999996</v>
      </c>
      <c r="T372" s="17">
        <f t="shared" ca="1" si="36"/>
        <v>0.45279135940985549</v>
      </c>
      <c r="U372" s="17">
        <f t="shared" ca="1" si="37"/>
        <v>27.35373903668809</v>
      </c>
      <c r="V372" s="17">
        <v>369</v>
      </c>
    </row>
    <row r="373" spans="1:22" x14ac:dyDescent="0.2">
      <c r="A373" s="14">
        <v>372</v>
      </c>
      <c r="B373" s="4">
        <v>4</v>
      </c>
      <c r="C373" s="8">
        <v>0.81599999999999995</v>
      </c>
      <c r="D373" s="17">
        <f t="shared" si="33"/>
        <v>3.2639999999999998</v>
      </c>
      <c r="R373" s="17">
        <f t="shared" ca="1" si="34"/>
        <v>0.44230223642060784</v>
      </c>
      <c r="S373" s="17">
        <f t="shared" ca="1" si="35"/>
        <v>0.14230000000000001</v>
      </c>
      <c r="T373" s="17">
        <f t="shared" ca="1" si="36"/>
        <v>0.68260810108192516</v>
      </c>
      <c r="U373" s="17">
        <f t="shared" ca="1" si="37"/>
        <v>7.7152020559699519</v>
      </c>
      <c r="V373" s="17">
        <v>370</v>
      </c>
    </row>
    <row r="374" spans="1:22" x14ac:dyDescent="0.2">
      <c r="A374" s="14">
        <v>373</v>
      </c>
      <c r="B374" s="4">
        <v>3</v>
      </c>
      <c r="C374" s="8">
        <v>1.0336000000000001</v>
      </c>
      <c r="D374" s="17">
        <f t="shared" si="33"/>
        <v>3.1008000000000004</v>
      </c>
      <c r="R374" s="17">
        <f t="shared" ca="1" si="34"/>
        <v>6.1554054578614847E-2</v>
      </c>
      <c r="S374" s="17">
        <f t="shared" ca="1" si="35"/>
        <v>0.14230000000000001</v>
      </c>
      <c r="T374" s="17">
        <f t="shared" ca="1" si="36"/>
        <v>0.51002760696855276</v>
      </c>
      <c r="U374" s="17">
        <f t="shared" ca="1" si="37"/>
        <v>5.8005819736416111</v>
      </c>
      <c r="V374" s="17">
        <v>371</v>
      </c>
    </row>
    <row r="375" spans="1:22" x14ac:dyDescent="0.2">
      <c r="A375" s="14">
        <v>374</v>
      </c>
      <c r="B375" s="4">
        <v>2</v>
      </c>
      <c r="C375" s="8">
        <v>2.7784</v>
      </c>
      <c r="D375" s="17">
        <f t="shared" si="33"/>
        <v>5.5568</v>
      </c>
      <c r="R375" s="17">
        <f t="shared" ca="1" si="34"/>
        <v>0.47232882949384913</v>
      </c>
      <c r="S375" s="17">
        <f t="shared" ca="1" si="35"/>
        <v>0.14230000000000001</v>
      </c>
      <c r="T375" s="17">
        <f t="shared" ca="1" si="36"/>
        <v>0.1554341729973413</v>
      </c>
      <c r="U375" s="17">
        <f t="shared" ca="1" si="37"/>
        <v>1.8666975956246141</v>
      </c>
      <c r="V375" s="17">
        <v>372</v>
      </c>
    </row>
    <row r="376" spans="1:22" x14ac:dyDescent="0.2">
      <c r="A376" s="14">
        <v>375</v>
      </c>
      <c r="B376" s="4">
        <v>1</v>
      </c>
      <c r="C376" s="8">
        <v>1.8057000000000001</v>
      </c>
      <c r="D376" s="17">
        <f t="shared" si="33"/>
        <v>1.8057000000000001</v>
      </c>
      <c r="R376" s="17">
        <f t="shared" ca="1" si="34"/>
        <v>0.71920931096606067</v>
      </c>
      <c r="S376" s="17">
        <f t="shared" ca="1" si="35"/>
        <v>0.14230000000000001</v>
      </c>
      <c r="T376" s="17">
        <f t="shared" ca="1" si="36"/>
        <v>0.79374916191677314</v>
      </c>
      <c r="U376" s="17">
        <f t="shared" ca="1" si="37"/>
        <v>8.9482087647460151</v>
      </c>
      <c r="V376" s="17">
        <v>373</v>
      </c>
    </row>
    <row r="377" spans="1:22" x14ac:dyDescent="0.2">
      <c r="A377" s="14">
        <v>376</v>
      </c>
      <c r="B377" s="4">
        <v>3</v>
      </c>
      <c r="C377" s="8">
        <v>0.74690000000000001</v>
      </c>
      <c r="D377" s="17">
        <f t="shared" si="33"/>
        <v>2.2406999999999999</v>
      </c>
      <c r="R377" s="17">
        <f t="shared" ca="1" si="34"/>
        <v>2.2711081143461431E-2</v>
      </c>
      <c r="S377" s="17">
        <f t="shared" ca="1" si="35"/>
        <v>0.14230000000000001</v>
      </c>
      <c r="T377" s="17">
        <f t="shared" ca="1" si="36"/>
        <v>0.38916045057562965</v>
      </c>
      <c r="U377" s="17">
        <f t="shared" ca="1" si="37"/>
        <v>4.4596732799175749</v>
      </c>
      <c r="V377" s="17">
        <v>374</v>
      </c>
    </row>
    <row r="378" spans="1:22" x14ac:dyDescent="0.2">
      <c r="A378" s="14">
        <v>377</v>
      </c>
      <c r="B378" s="4">
        <v>6</v>
      </c>
      <c r="C378" s="8">
        <v>5.9253</v>
      </c>
      <c r="D378" s="17">
        <f t="shared" si="33"/>
        <v>35.5518</v>
      </c>
      <c r="R378" s="17">
        <f t="shared" ca="1" si="34"/>
        <v>0.28672975350929508</v>
      </c>
      <c r="S378" s="17">
        <f t="shared" ca="1" si="35"/>
        <v>0.14230000000000001</v>
      </c>
      <c r="T378" s="17">
        <f t="shared" ca="1" si="36"/>
        <v>0.46719587705654719</v>
      </c>
      <c r="U378" s="17">
        <f t="shared" ca="1" si="37"/>
        <v>5.3254037637767278</v>
      </c>
      <c r="V378" s="17">
        <v>375</v>
      </c>
    </row>
    <row r="379" spans="1:22" x14ac:dyDescent="0.2">
      <c r="A379" s="14">
        <v>378</v>
      </c>
      <c r="B379" s="4">
        <v>5</v>
      </c>
      <c r="C379" s="8">
        <v>1.7896000000000001</v>
      </c>
      <c r="D379" s="17">
        <f t="shared" si="33"/>
        <v>8.9480000000000004</v>
      </c>
      <c r="R379" s="17">
        <f t="shared" ca="1" si="34"/>
        <v>0.57487764542419606</v>
      </c>
      <c r="S379" s="17">
        <f t="shared" ca="1" si="35"/>
        <v>0.14230000000000001</v>
      </c>
      <c r="T379" s="17">
        <f t="shared" ca="1" si="36"/>
        <v>0.37429916529727336</v>
      </c>
      <c r="U379" s="17">
        <f t="shared" ca="1" si="37"/>
        <v>4.294801140749521</v>
      </c>
      <c r="V379" s="17">
        <v>376</v>
      </c>
    </row>
    <row r="380" spans="1:22" x14ac:dyDescent="0.2">
      <c r="A380" s="14">
        <v>379</v>
      </c>
      <c r="B380" s="4">
        <v>4</v>
      </c>
      <c r="C380" s="8">
        <v>0.8246</v>
      </c>
      <c r="D380" s="17">
        <f t="shared" si="33"/>
        <v>3.2984</v>
      </c>
      <c r="R380" s="17">
        <f t="shared" ca="1" si="34"/>
        <v>0.40169528839060398</v>
      </c>
      <c r="S380" s="17">
        <f t="shared" ca="1" si="35"/>
        <v>0.14230000000000001</v>
      </c>
      <c r="T380" s="17">
        <f t="shared" ca="1" si="36"/>
        <v>0.95480419349750711</v>
      </c>
      <c r="U380" s="17">
        <f t="shared" ca="1" si="37"/>
        <v>10.734964558954887</v>
      </c>
      <c r="V380" s="17">
        <v>377</v>
      </c>
    </row>
    <row r="381" spans="1:22" x14ac:dyDescent="0.2">
      <c r="A381" s="14">
        <v>380</v>
      </c>
      <c r="B381" s="4">
        <v>3</v>
      </c>
      <c r="C381" s="8">
        <v>0.82509999999999994</v>
      </c>
      <c r="D381" s="17">
        <f t="shared" si="33"/>
        <v>2.4752999999999998</v>
      </c>
      <c r="R381" s="17">
        <f t="shared" ca="1" si="34"/>
        <v>0.24217641575384885</v>
      </c>
      <c r="S381" s="17">
        <f t="shared" ca="1" si="35"/>
        <v>0.14230000000000001</v>
      </c>
      <c r="T381" s="17">
        <f t="shared" ca="1" si="36"/>
        <v>0.90240525964944307</v>
      </c>
      <c r="U381" s="17">
        <f t="shared" ca="1" si="37"/>
        <v>10.153647118919096</v>
      </c>
      <c r="V381" s="17">
        <v>378</v>
      </c>
    </row>
    <row r="382" spans="1:22" x14ac:dyDescent="0.2">
      <c r="A382" s="14">
        <v>381</v>
      </c>
      <c r="B382" s="4">
        <v>4</v>
      </c>
      <c r="C382" s="8">
        <v>9.5061999999999998</v>
      </c>
      <c r="D382" s="17">
        <f t="shared" si="33"/>
        <v>38.024799999999999</v>
      </c>
      <c r="R382" s="17">
        <f t="shared" ca="1" si="34"/>
        <v>0.81655865509737646</v>
      </c>
      <c r="S382" s="17">
        <f t="shared" ca="1" si="35"/>
        <v>11.236369999999999</v>
      </c>
      <c r="T382" s="17">
        <f t="shared" ca="1" si="36"/>
        <v>0.31260234559190636</v>
      </c>
      <c r="U382" s="17">
        <f t="shared" ca="1" si="37"/>
        <v>14.7044023041608</v>
      </c>
      <c r="V382" s="17">
        <v>379</v>
      </c>
    </row>
    <row r="383" spans="1:22" x14ac:dyDescent="0.2">
      <c r="A383" s="14">
        <v>382</v>
      </c>
      <c r="B383" s="4">
        <v>3</v>
      </c>
      <c r="C383" s="8">
        <v>2.1417000000000002</v>
      </c>
      <c r="D383" s="17">
        <f t="shared" si="33"/>
        <v>6.4251000000000005</v>
      </c>
      <c r="R383" s="17">
        <f t="shared" ca="1" si="34"/>
        <v>0.11464444693358344</v>
      </c>
      <c r="S383" s="17">
        <f t="shared" ca="1" si="35"/>
        <v>0.14230000000000001</v>
      </c>
      <c r="T383" s="17">
        <f t="shared" ca="1" si="36"/>
        <v>0.95742528962924944</v>
      </c>
      <c r="U383" s="17">
        <f t="shared" ca="1" si="37"/>
        <v>10.764043182917167</v>
      </c>
      <c r="V383" s="17">
        <v>380</v>
      </c>
    </row>
    <row r="384" spans="1:22" x14ac:dyDescent="0.2">
      <c r="A384" s="14">
        <v>383</v>
      </c>
      <c r="B384" s="4">
        <v>1</v>
      </c>
      <c r="C384" s="8">
        <v>0.63129999999999997</v>
      </c>
      <c r="D384" s="17">
        <f t="shared" si="33"/>
        <v>0.63129999999999997</v>
      </c>
      <c r="R384" s="17">
        <f t="shared" ca="1" si="34"/>
        <v>0.91789482318658133</v>
      </c>
      <c r="S384" s="17">
        <f t="shared" ca="1" si="35"/>
        <v>22.330439999999996</v>
      </c>
      <c r="T384" s="17">
        <f t="shared" ca="1" si="36"/>
        <v>0.83807339855186092</v>
      </c>
      <c r="U384" s="17">
        <f t="shared" ca="1" si="37"/>
        <v>31.628084948672239</v>
      </c>
      <c r="V384" s="17">
        <v>381</v>
      </c>
    </row>
    <row r="385" spans="1:22" x14ac:dyDescent="0.2">
      <c r="A385" s="14">
        <v>384</v>
      </c>
      <c r="B385" s="4">
        <v>9</v>
      </c>
      <c r="C385" s="8">
        <v>9.0823999999999998</v>
      </c>
      <c r="D385" s="17">
        <f t="shared" si="33"/>
        <v>81.741600000000005</v>
      </c>
      <c r="R385" s="17">
        <f t="shared" ca="1" si="34"/>
        <v>0.7192756573404373</v>
      </c>
      <c r="S385" s="17">
        <f t="shared" ca="1" si="35"/>
        <v>0.14230000000000001</v>
      </c>
      <c r="T385" s="17">
        <f t="shared" ca="1" si="36"/>
        <v>0.24719048643121388</v>
      </c>
      <c r="U385" s="17">
        <f t="shared" ca="1" si="37"/>
        <v>2.8846485598019367</v>
      </c>
      <c r="V385" s="17">
        <v>382</v>
      </c>
    </row>
    <row r="386" spans="1:22" x14ac:dyDescent="0.2">
      <c r="A386" s="14">
        <v>385</v>
      </c>
      <c r="B386" s="4">
        <v>4</v>
      </c>
      <c r="C386" s="8">
        <v>1.6005</v>
      </c>
      <c r="D386" s="17">
        <f t="shared" si="33"/>
        <v>6.4020000000000001</v>
      </c>
      <c r="R386" s="17">
        <f t="shared" ca="1" si="34"/>
        <v>0.83890475878375681</v>
      </c>
      <c r="S386" s="17">
        <f t="shared" ca="1" si="35"/>
        <v>11.236369999999999</v>
      </c>
      <c r="T386" s="17">
        <f t="shared" ca="1" si="36"/>
        <v>0.16488341486813674</v>
      </c>
      <c r="U386" s="17">
        <f t="shared" ca="1" si="37"/>
        <v>13.065598146386149</v>
      </c>
      <c r="V386" s="17">
        <v>383</v>
      </c>
    </row>
    <row r="387" spans="1:22" x14ac:dyDescent="0.2">
      <c r="A387" s="14">
        <v>386</v>
      </c>
      <c r="B387" s="4">
        <v>6</v>
      </c>
      <c r="C387" s="8">
        <v>1.1025</v>
      </c>
      <c r="D387" s="17">
        <f t="shared" ref="D387:D450" si="38">B387*C387</f>
        <v>6.6150000000000002</v>
      </c>
      <c r="R387" s="17">
        <f t="shared" ca="1" si="34"/>
        <v>0.37839000771768561</v>
      </c>
      <c r="S387" s="17">
        <f t="shared" ca="1" si="35"/>
        <v>0.14230000000000001</v>
      </c>
      <c r="T387" s="17">
        <f t="shared" ca="1" si="36"/>
        <v>0.93447094982816392</v>
      </c>
      <c r="U387" s="17">
        <f t="shared" ca="1" si="37"/>
        <v>10.509386130360138</v>
      </c>
      <c r="V387" s="17">
        <v>384</v>
      </c>
    </row>
    <row r="388" spans="1:22" x14ac:dyDescent="0.2">
      <c r="A388" s="14">
        <v>387</v>
      </c>
      <c r="B388" s="4">
        <v>5</v>
      </c>
      <c r="C388" s="8">
        <v>1.3161</v>
      </c>
      <c r="D388" s="17">
        <f t="shared" si="38"/>
        <v>6.5805000000000007</v>
      </c>
      <c r="R388" s="17">
        <f t="shared" ca="1" si="34"/>
        <v>0.62532660136967533</v>
      </c>
      <c r="S388" s="17">
        <f t="shared" ca="1" si="35"/>
        <v>0.14230000000000001</v>
      </c>
      <c r="T388" s="17">
        <f t="shared" ca="1" si="36"/>
        <v>0.92551527845736514</v>
      </c>
      <c r="U388" s="17">
        <f t="shared" ca="1" si="37"/>
        <v>10.410031285275499</v>
      </c>
      <c r="V388" s="17">
        <v>385</v>
      </c>
    </row>
    <row r="389" spans="1:22" x14ac:dyDescent="0.2">
      <c r="A389" s="14">
        <v>388</v>
      </c>
      <c r="B389" s="4">
        <v>4</v>
      </c>
      <c r="C389" s="8">
        <v>2.6328999999999998</v>
      </c>
      <c r="D389" s="17">
        <f t="shared" si="38"/>
        <v>10.531599999999999</v>
      </c>
      <c r="R389" s="17">
        <f t="shared" ref="R389:R452" ca="1" si="39">+RAND()</f>
        <v>0.28637869810919991</v>
      </c>
      <c r="S389" s="17">
        <f t="shared" ref="S389:S452" ca="1" si="40">+VLOOKUP(R389,$P$4:$Q$13,2)</f>
        <v>0.14230000000000001</v>
      </c>
      <c r="T389" s="17">
        <f t="shared" ref="T389:T452" ca="1" si="41">+RAND()</f>
        <v>0.10379848330267794</v>
      </c>
      <c r="U389" s="17">
        <f t="shared" ref="U389:U452" ca="1" si="42">+S389+$G$7*T389</f>
        <v>1.2938476396537402</v>
      </c>
      <c r="V389" s="17">
        <v>386</v>
      </c>
    </row>
    <row r="390" spans="1:22" x14ac:dyDescent="0.2">
      <c r="A390" s="14">
        <v>389</v>
      </c>
      <c r="B390" s="4">
        <v>7</v>
      </c>
      <c r="C390" s="8">
        <v>3.5891000000000002</v>
      </c>
      <c r="D390" s="17">
        <f t="shared" si="38"/>
        <v>25.123699999999999</v>
      </c>
      <c r="R390" s="17">
        <f t="shared" ca="1" si="39"/>
        <v>0.91467811328261506</v>
      </c>
      <c r="S390" s="17">
        <f t="shared" ca="1" si="40"/>
        <v>22.330439999999996</v>
      </c>
      <c r="T390" s="17">
        <f t="shared" ca="1" si="41"/>
        <v>8.8932482921530442E-2</v>
      </c>
      <c r="U390" s="17">
        <f t="shared" ca="1" si="42"/>
        <v>23.317063190805261</v>
      </c>
      <c r="V390" s="17">
        <v>387</v>
      </c>
    </row>
    <row r="391" spans="1:22" x14ac:dyDescent="0.2">
      <c r="A391" s="14">
        <v>390</v>
      </c>
      <c r="B391" s="4">
        <v>9</v>
      </c>
      <c r="C391" s="8">
        <v>1.7527999999999999</v>
      </c>
      <c r="D391" s="17">
        <f t="shared" si="38"/>
        <v>15.7752</v>
      </c>
      <c r="R391" s="17">
        <f t="shared" ca="1" si="39"/>
        <v>0.71910521095420288</v>
      </c>
      <c r="S391" s="17">
        <f t="shared" ca="1" si="40"/>
        <v>0.14230000000000001</v>
      </c>
      <c r="T391" s="17">
        <f t="shared" ca="1" si="41"/>
        <v>0.19844186334919034</v>
      </c>
      <c r="U391" s="17">
        <f t="shared" ca="1" si="42"/>
        <v>2.3438279229263519</v>
      </c>
      <c r="V391" s="17">
        <v>388</v>
      </c>
    </row>
    <row r="392" spans="1:22" x14ac:dyDescent="0.2">
      <c r="A392" s="14">
        <v>391</v>
      </c>
      <c r="B392" s="4">
        <v>1</v>
      </c>
      <c r="C392" s="8">
        <v>4.6551</v>
      </c>
      <c r="D392" s="17">
        <f t="shared" si="38"/>
        <v>4.6551</v>
      </c>
      <c r="R392" s="17">
        <f t="shared" ca="1" si="39"/>
        <v>0.37251879204791982</v>
      </c>
      <c r="S392" s="17">
        <f t="shared" ca="1" si="40"/>
        <v>0.14230000000000001</v>
      </c>
      <c r="T392" s="17">
        <f t="shared" ca="1" si="41"/>
        <v>0.91631296256516959</v>
      </c>
      <c r="U392" s="17">
        <f t="shared" ca="1" si="42"/>
        <v>10.30794014860537</v>
      </c>
      <c r="V392" s="17">
        <v>389</v>
      </c>
    </row>
    <row r="393" spans="1:22" x14ac:dyDescent="0.2">
      <c r="A393" s="14">
        <v>392</v>
      </c>
      <c r="B393" s="4">
        <v>12</v>
      </c>
      <c r="C393" s="8">
        <v>1.5762</v>
      </c>
      <c r="D393" s="17">
        <f t="shared" si="38"/>
        <v>18.914400000000001</v>
      </c>
      <c r="R393" s="17">
        <f t="shared" ca="1" si="39"/>
        <v>0.38355641849305788</v>
      </c>
      <c r="S393" s="17">
        <f t="shared" ca="1" si="40"/>
        <v>0.14230000000000001</v>
      </c>
      <c r="T393" s="17">
        <f t="shared" ca="1" si="41"/>
        <v>0.56287472491852375</v>
      </c>
      <c r="U393" s="17">
        <f t="shared" ca="1" si="42"/>
        <v>6.3868715994768452</v>
      </c>
      <c r="V393" s="17">
        <v>390</v>
      </c>
    </row>
    <row r="394" spans="1:22" x14ac:dyDescent="0.2">
      <c r="A394" s="14">
        <v>393</v>
      </c>
      <c r="B394" s="4">
        <v>3</v>
      </c>
      <c r="C394" s="8">
        <v>0.86519999999999997</v>
      </c>
      <c r="D394" s="17">
        <f t="shared" si="38"/>
        <v>2.5956000000000001</v>
      </c>
      <c r="R394" s="17">
        <f t="shared" ca="1" si="39"/>
        <v>0.88359159634973761</v>
      </c>
      <c r="S394" s="17">
        <f t="shared" ca="1" si="40"/>
        <v>11.236369999999999</v>
      </c>
      <c r="T394" s="17">
        <f t="shared" ca="1" si="41"/>
        <v>0.59564558502122633</v>
      </c>
      <c r="U394" s="17">
        <f t="shared" ca="1" si="42"/>
        <v>17.844503815416434</v>
      </c>
      <c r="V394" s="17">
        <v>391</v>
      </c>
    </row>
    <row r="395" spans="1:22" x14ac:dyDescent="0.2">
      <c r="A395" s="14">
        <v>394</v>
      </c>
      <c r="B395" s="4">
        <v>3</v>
      </c>
      <c r="C395" s="8">
        <v>0.42920000000000003</v>
      </c>
      <c r="D395" s="17">
        <f t="shared" si="38"/>
        <v>1.2876000000000001</v>
      </c>
      <c r="R395" s="17">
        <f t="shared" ca="1" si="39"/>
        <v>2.224475133033843E-2</v>
      </c>
      <c r="S395" s="17">
        <f t="shared" ca="1" si="40"/>
        <v>0.14230000000000001</v>
      </c>
      <c r="T395" s="17">
        <f t="shared" ca="1" si="41"/>
        <v>0.35106755727396866</v>
      </c>
      <c r="U395" s="17">
        <f t="shared" ca="1" si="42"/>
        <v>4.0370680551264169</v>
      </c>
      <c r="V395" s="17">
        <v>392</v>
      </c>
    </row>
    <row r="396" spans="1:22" x14ac:dyDescent="0.2">
      <c r="A396" s="14">
        <v>395</v>
      </c>
      <c r="B396" s="4">
        <v>2</v>
      </c>
      <c r="C396" s="8">
        <v>0.87560000000000004</v>
      </c>
      <c r="D396" s="17">
        <f t="shared" si="38"/>
        <v>1.7512000000000001</v>
      </c>
      <c r="R396" s="17">
        <f t="shared" ca="1" si="39"/>
        <v>0.16804388047179164</v>
      </c>
      <c r="S396" s="17">
        <f t="shared" ca="1" si="40"/>
        <v>0.14230000000000001</v>
      </c>
      <c r="T396" s="17">
        <f t="shared" ca="1" si="41"/>
        <v>0.85318204737429459</v>
      </c>
      <c r="U396" s="17">
        <f t="shared" ca="1" si="42"/>
        <v>9.6075613563137399</v>
      </c>
      <c r="V396" s="17">
        <v>393</v>
      </c>
    </row>
    <row r="397" spans="1:22" x14ac:dyDescent="0.2">
      <c r="A397" s="14">
        <v>396</v>
      </c>
      <c r="B397" s="4">
        <v>6</v>
      </c>
      <c r="C397" s="8">
        <v>0.89039999999999997</v>
      </c>
      <c r="D397" s="17">
        <f t="shared" si="38"/>
        <v>5.3423999999999996</v>
      </c>
      <c r="R397" s="17">
        <f t="shared" ca="1" si="39"/>
        <v>0.80030064745645146</v>
      </c>
      <c r="S397" s="17">
        <f t="shared" ca="1" si="40"/>
        <v>11.236369999999999</v>
      </c>
      <c r="T397" s="17">
        <f t="shared" ca="1" si="41"/>
        <v>4.2173930436630869E-3</v>
      </c>
      <c r="U397" s="17">
        <f t="shared" ca="1" si="42"/>
        <v>11.283158053643911</v>
      </c>
      <c r="V397" s="17">
        <v>394</v>
      </c>
    </row>
    <row r="398" spans="1:22" x14ac:dyDescent="0.2">
      <c r="A398" s="14">
        <v>397</v>
      </c>
      <c r="B398" s="4">
        <v>10</v>
      </c>
      <c r="C398" s="8">
        <v>1.8532</v>
      </c>
      <c r="D398" s="17">
        <f t="shared" si="38"/>
        <v>18.532</v>
      </c>
      <c r="R398" s="17">
        <f t="shared" ca="1" si="39"/>
        <v>0.80210615202748037</v>
      </c>
      <c r="S398" s="17">
        <f t="shared" ca="1" si="40"/>
        <v>11.236369999999999</v>
      </c>
      <c r="T398" s="17">
        <f t="shared" ca="1" si="41"/>
        <v>0.46183044709039234</v>
      </c>
      <c r="U398" s="17">
        <f t="shared" ca="1" si="42"/>
        <v>16.359949308152107</v>
      </c>
      <c r="V398" s="17">
        <v>395</v>
      </c>
    </row>
    <row r="399" spans="1:22" x14ac:dyDescent="0.2">
      <c r="A399" s="14">
        <v>398</v>
      </c>
      <c r="B399" s="4">
        <v>5</v>
      </c>
      <c r="C399" s="8">
        <v>1.6732</v>
      </c>
      <c r="D399" s="17">
        <f t="shared" si="38"/>
        <v>8.3659999999999997</v>
      </c>
      <c r="R399" s="17">
        <f t="shared" ca="1" si="39"/>
        <v>1.9586926669419635E-2</v>
      </c>
      <c r="S399" s="17">
        <f t="shared" ca="1" si="40"/>
        <v>0.14230000000000001</v>
      </c>
      <c r="T399" s="17">
        <f t="shared" ca="1" si="41"/>
        <v>0.46309662095302617</v>
      </c>
      <c r="U399" s="17">
        <f t="shared" ca="1" si="42"/>
        <v>5.2799263296163383</v>
      </c>
      <c r="V399" s="17">
        <v>396</v>
      </c>
    </row>
    <row r="400" spans="1:22" x14ac:dyDescent="0.2">
      <c r="A400" s="14">
        <v>399</v>
      </c>
      <c r="B400" s="4">
        <v>6</v>
      </c>
      <c r="C400" s="8">
        <v>3.0695999999999999</v>
      </c>
      <c r="D400" s="17">
        <f t="shared" si="38"/>
        <v>18.4176</v>
      </c>
      <c r="R400" s="17">
        <f t="shared" ca="1" si="39"/>
        <v>0.19536800945825616</v>
      </c>
      <c r="S400" s="17">
        <f t="shared" ca="1" si="40"/>
        <v>0.14230000000000001</v>
      </c>
      <c r="T400" s="17">
        <f t="shared" ca="1" si="41"/>
        <v>0.28121766134952986</v>
      </c>
      <c r="U400" s="17">
        <f t="shared" ca="1" si="42"/>
        <v>3.2621484202479785</v>
      </c>
      <c r="V400" s="17">
        <v>397</v>
      </c>
    </row>
    <row r="401" spans="1:22" x14ac:dyDescent="0.2">
      <c r="A401" s="14">
        <v>400</v>
      </c>
      <c r="B401" s="4">
        <v>1</v>
      </c>
      <c r="C401" s="8">
        <v>1.0657000000000001</v>
      </c>
      <c r="D401" s="17">
        <f t="shared" si="38"/>
        <v>1.0657000000000001</v>
      </c>
      <c r="R401" s="17">
        <f t="shared" ca="1" si="39"/>
        <v>0.45671725537011465</v>
      </c>
      <c r="S401" s="17">
        <f t="shared" ca="1" si="40"/>
        <v>0.14230000000000001</v>
      </c>
      <c r="T401" s="17">
        <f t="shared" ca="1" si="41"/>
        <v>0.11448354273858807</v>
      </c>
      <c r="U401" s="17">
        <f t="shared" ca="1" si="42"/>
        <v>1.4123884369898878</v>
      </c>
      <c r="V401" s="17">
        <v>398</v>
      </c>
    </row>
    <row r="402" spans="1:22" x14ac:dyDescent="0.2">
      <c r="A402" s="14">
        <v>401</v>
      </c>
      <c r="B402" s="4">
        <v>1</v>
      </c>
      <c r="C402" s="8">
        <v>1.8380000000000001</v>
      </c>
      <c r="D402" s="17">
        <f t="shared" si="38"/>
        <v>1.8380000000000001</v>
      </c>
      <c r="R402" s="17">
        <f t="shared" ca="1" si="39"/>
        <v>0.45970115959811175</v>
      </c>
      <c r="S402" s="17">
        <f t="shared" ca="1" si="40"/>
        <v>0.14230000000000001</v>
      </c>
      <c r="T402" s="17">
        <f t="shared" ca="1" si="41"/>
        <v>6.4701836568075266E-2</v>
      </c>
      <c r="U402" s="17">
        <f t="shared" ca="1" si="42"/>
        <v>0.86010670401478662</v>
      </c>
      <c r="V402" s="17">
        <v>399</v>
      </c>
    </row>
    <row r="403" spans="1:22" x14ac:dyDescent="0.2">
      <c r="A403" s="14">
        <v>402</v>
      </c>
      <c r="B403" s="4">
        <v>5</v>
      </c>
      <c r="C403" s="8">
        <v>1.5105</v>
      </c>
      <c r="D403" s="17">
        <f t="shared" si="38"/>
        <v>7.5525000000000002</v>
      </c>
      <c r="R403" s="17">
        <f t="shared" ca="1" si="39"/>
        <v>0.16544862092465029</v>
      </c>
      <c r="S403" s="17">
        <f t="shared" ca="1" si="40"/>
        <v>0.14230000000000001</v>
      </c>
      <c r="T403" s="17">
        <f t="shared" ca="1" si="41"/>
        <v>0.41680205292351313</v>
      </c>
      <c r="U403" s="17">
        <f t="shared" ca="1" si="42"/>
        <v>4.766331151277158</v>
      </c>
      <c r="V403" s="17">
        <v>400</v>
      </c>
    </row>
    <row r="404" spans="1:22" x14ac:dyDescent="0.2">
      <c r="A404" s="14">
        <v>403</v>
      </c>
      <c r="B404" s="4">
        <v>5</v>
      </c>
      <c r="C404" s="8">
        <v>1.6335</v>
      </c>
      <c r="D404" s="17">
        <f t="shared" si="38"/>
        <v>8.1675000000000004</v>
      </c>
      <c r="R404" s="17">
        <f t="shared" ca="1" si="39"/>
        <v>0.96240972640991251</v>
      </c>
      <c r="S404" s="17">
        <f t="shared" ca="1" si="40"/>
        <v>33.424509999999998</v>
      </c>
      <c r="T404" s="17">
        <f t="shared" ca="1" si="41"/>
        <v>0.95486639937062245</v>
      </c>
      <c r="U404" s="17">
        <f t="shared" ca="1" si="42"/>
        <v>44.017864675265642</v>
      </c>
      <c r="V404" s="17">
        <v>401</v>
      </c>
    </row>
    <row r="405" spans="1:22" x14ac:dyDescent="0.2">
      <c r="A405" s="14">
        <v>404</v>
      </c>
      <c r="B405" s="4">
        <v>1</v>
      </c>
      <c r="C405" s="8">
        <v>2.6173999999999999</v>
      </c>
      <c r="D405" s="17">
        <f t="shared" si="38"/>
        <v>2.6173999999999999</v>
      </c>
      <c r="R405" s="17">
        <f t="shared" ca="1" si="39"/>
        <v>0.81852465872381452</v>
      </c>
      <c r="S405" s="17">
        <f t="shared" ca="1" si="40"/>
        <v>11.236369999999999</v>
      </c>
      <c r="T405" s="17">
        <f t="shared" ca="1" si="41"/>
        <v>0.10830737138004887</v>
      </c>
      <c r="U405" s="17">
        <f t="shared" ca="1" si="42"/>
        <v>12.437939559606258</v>
      </c>
      <c r="V405" s="17">
        <v>402</v>
      </c>
    </row>
    <row r="406" spans="1:22" x14ac:dyDescent="0.2">
      <c r="A406" s="14">
        <v>405</v>
      </c>
      <c r="B406" s="4">
        <v>9</v>
      </c>
      <c r="C406" s="8">
        <v>2.1417000000000002</v>
      </c>
      <c r="D406" s="17">
        <f t="shared" si="38"/>
        <v>19.275300000000001</v>
      </c>
      <c r="R406" s="17">
        <f t="shared" ca="1" si="39"/>
        <v>0.21479819444804937</v>
      </c>
      <c r="S406" s="17">
        <f t="shared" ca="1" si="40"/>
        <v>0.14230000000000001</v>
      </c>
      <c r="T406" s="17">
        <f t="shared" ca="1" si="41"/>
        <v>0.42502146533886753</v>
      </c>
      <c r="U406" s="17">
        <f t="shared" ca="1" si="42"/>
        <v>4.8575178879719694</v>
      </c>
      <c r="V406" s="17">
        <v>403</v>
      </c>
    </row>
    <row r="407" spans="1:22" x14ac:dyDescent="0.2">
      <c r="A407" s="14">
        <v>406</v>
      </c>
      <c r="B407" s="4">
        <v>7</v>
      </c>
      <c r="C407" s="8">
        <v>7.3845000000000001</v>
      </c>
      <c r="D407" s="17">
        <f t="shared" si="38"/>
        <v>51.691499999999998</v>
      </c>
      <c r="R407" s="17">
        <f t="shared" ca="1" si="39"/>
        <v>0.67755288744086783</v>
      </c>
      <c r="S407" s="17">
        <f t="shared" ca="1" si="40"/>
        <v>0.14230000000000001</v>
      </c>
      <c r="T407" s="17">
        <f t="shared" ca="1" si="41"/>
        <v>0.21124612129945897</v>
      </c>
      <c r="U407" s="17">
        <f t="shared" ca="1" si="42"/>
        <v>2.4858792569246884</v>
      </c>
      <c r="V407" s="17">
        <v>404</v>
      </c>
    </row>
    <row r="408" spans="1:22" x14ac:dyDescent="0.2">
      <c r="A408" s="14">
        <v>407</v>
      </c>
      <c r="B408" s="4">
        <v>3</v>
      </c>
      <c r="C408" s="8">
        <v>0.90539999999999998</v>
      </c>
      <c r="D408" s="17">
        <f t="shared" si="38"/>
        <v>2.7161999999999997</v>
      </c>
      <c r="R408" s="17">
        <f t="shared" ca="1" si="39"/>
        <v>0.53600414158984777</v>
      </c>
      <c r="S408" s="17">
        <f t="shared" ca="1" si="40"/>
        <v>0.14230000000000001</v>
      </c>
      <c r="T408" s="17">
        <f t="shared" ca="1" si="41"/>
        <v>0.55902093560144328</v>
      </c>
      <c r="U408" s="17">
        <f t="shared" ca="1" si="42"/>
        <v>6.3441173910279023</v>
      </c>
      <c r="V408" s="17">
        <v>405</v>
      </c>
    </row>
    <row r="409" spans="1:22" x14ac:dyDescent="0.2">
      <c r="A409" s="14">
        <v>408</v>
      </c>
      <c r="B409" s="4">
        <v>1</v>
      </c>
      <c r="C409" s="8">
        <v>1.2436</v>
      </c>
      <c r="D409" s="17">
        <f t="shared" si="38"/>
        <v>1.2436</v>
      </c>
      <c r="R409" s="17">
        <f t="shared" ca="1" si="39"/>
        <v>0.321091781277967</v>
      </c>
      <c r="S409" s="17">
        <f t="shared" ca="1" si="40"/>
        <v>0.14230000000000001</v>
      </c>
      <c r="T409" s="17">
        <f t="shared" ca="1" si="41"/>
        <v>0.75226613223642447</v>
      </c>
      <c r="U409" s="17">
        <f t="shared" ca="1" si="42"/>
        <v>8.4879931296601487</v>
      </c>
      <c r="V409" s="17">
        <v>406</v>
      </c>
    </row>
    <row r="410" spans="1:22" x14ac:dyDescent="0.2">
      <c r="A410" s="14">
        <v>409</v>
      </c>
      <c r="B410" s="4">
        <v>1</v>
      </c>
      <c r="C410" s="8">
        <v>0.14230000000000001</v>
      </c>
      <c r="D410" s="17">
        <f t="shared" si="38"/>
        <v>0.14230000000000001</v>
      </c>
      <c r="R410" s="17">
        <f t="shared" ca="1" si="39"/>
        <v>0.96708311421441873</v>
      </c>
      <c r="S410" s="17">
        <f t="shared" ca="1" si="40"/>
        <v>44.51858</v>
      </c>
      <c r="T410" s="17">
        <f t="shared" ca="1" si="41"/>
        <v>0.33133572418897006</v>
      </c>
      <c r="U410" s="17">
        <f t="shared" ca="1" si="42"/>
        <v>48.194441717653127</v>
      </c>
      <c r="V410" s="17">
        <v>407</v>
      </c>
    </row>
    <row r="411" spans="1:22" x14ac:dyDescent="0.2">
      <c r="A411" s="14">
        <v>410</v>
      </c>
      <c r="B411" s="4">
        <v>5</v>
      </c>
      <c r="C411" s="8">
        <v>0.65069999999999995</v>
      </c>
      <c r="D411" s="17">
        <f t="shared" si="38"/>
        <v>3.2534999999999998</v>
      </c>
      <c r="R411" s="17">
        <f t="shared" ca="1" si="39"/>
        <v>0.9511774077979217</v>
      </c>
      <c r="S411" s="17">
        <f t="shared" ca="1" si="40"/>
        <v>33.424509999999998</v>
      </c>
      <c r="T411" s="17">
        <f t="shared" ca="1" si="41"/>
        <v>0.24086625270136508</v>
      </c>
      <c r="U411" s="17">
        <f t="shared" ca="1" si="42"/>
        <v>36.096697068106629</v>
      </c>
      <c r="V411" s="17">
        <v>408</v>
      </c>
    </row>
    <row r="412" spans="1:22" x14ac:dyDescent="0.2">
      <c r="A412" s="14">
        <v>411</v>
      </c>
      <c r="B412" s="4">
        <v>8</v>
      </c>
      <c r="C412" s="8">
        <v>9.8842999999999996</v>
      </c>
      <c r="D412" s="17">
        <f t="shared" si="38"/>
        <v>79.074399999999997</v>
      </c>
      <c r="R412" s="17">
        <f t="shared" ca="1" si="39"/>
        <v>0.77978947854983416</v>
      </c>
      <c r="S412" s="17">
        <f t="shared" ca="1" si="40"/>
        <v>11.236369999999999</v>
      </c>
      <c r="T412" s="17">
        <f t="shared" ca="1" si="41"/>
        <v>0.96253661616065522</v>
      </c>
      <c r="U412" s="17">
        <f t="shared" ca="1" si="42"/>
        <v>21.914818597249436</v>
      </c>
      <c r="V412" s="17">
        <v>409</v>
      </c>
    </row>
    <row r="413" spans="1:22" x14ac:dyDescent="0.2">
      <c r="A413" s="14">
        <v>412</v>
      </c>
      <c r="B413" s="4">
        <v>4</v>
      </c>
      <c r="C413" s="8">
        <v>2.9426000000000001</v>
      </c>
      <c r="D413" s="17">
        <f t="shared" si="38"/>
        <v>11.7704</v>
      </c>
      <c r="R413" s="17">
        <f t="shared" ca="1" si="39"/>
        <v>0.22805090979085729</v>
      </c>
      <c r="S413" s="17">
        <f t="shared" ca="1" si="40"/>
        <v>0.14230000000000001</v>
      </c>
      <c r="T413" s="17">
        <f t="shared" ca="1" si="41"/>
        <v>0.40980007767207727</v>
      </c>
      <c r="U413" s="17">
        <f t="shared" ca="1" si="42"/>
        <v>4.6886507476994614</v>
      </c>
      <c r="V413" s="17">
        <v>410</v>
      </c>
    </row>
    <row r="414" spans="1:22" x14ac:dyDescent="0.2">
      <c r="A414" s="14">
        <v>413</v>
      </c>
      <c r="B414" s="4">
        <v>9</v>
      </c>
      <c r="C414" s="8">
        <v>8.1529000000000007</v>
      </c>
      <c r="D414" s="17">
        <f t="shared" si="38"/>
        <v>73.376100000000008</v>
      </c>
      <c r="R414" s="17">
        <f t="shared" ca="1" si="39"/>
        <v>0.22450869855073619</v>
      </c>
      <c r="S414" s="17">
        <f t="shared" ca="1" si="40"/>
        <v>0.14230000000000001</v>
      </c>
      <c r="T414" s="17">
        <f t="shared" ca="1" si="41"/>
        <v>0.28842004931784804</v>
      </c>
      <c r="U414" s="17">
        <f t="shared" ca="1" si="42"/>
        <v>3.3420522165356581</v>
      </c>
      <c r="V414" s="17">
        <v>411</v>
      </c>
    </row>
    <row r="415" spans="1:22" x14ac:dyDescent="0.2">
      <c r="A415" s="14">
        <v>414</v>
      </c>
      <c r="B415" s="4">
        <v>3</v>
      </c>
      <c r="C415" s="8">
        <v>0.64039999999999997</v>
      </c>
      <c r="D415" s="17">
        <f t="shared" si="38"/>
        <v>1.9211999999999998</v>
      </c>
      <c r="R415" s="17">
        <f t="shared" ca="1" si="39"/>
        <v>0.60264088735566068</v>
      </c>
      <c r="S415" s="17">
        <f t="shared" ca="1" si="40"/>
        <v>0.14230000000000001</v>
      </c>
      <c r="T415" s="17">
        <f t="shared" ca="1" si="41"/>
        <v>0.65736111028823696</v>
      </c>
      <c r="U415" s="17">
        <f t="shared" ca="1" si="42"/>
        <v>7.4351101728154196</v>
      </c>
      <c r="V415" s="17">
        <v>412</v>
      </c>
    </row>
    <row r="416" spans="1:22" x14ac:dyDescent="0.2">
      <c r="A416" s="14">
        <v>415</v>
      </c>
      <c r="B416" s="4">
        <v>9</v>
      </c>
      <c r="C416" s="8">
        <v>0.58750000000000002</v>
      </c>
      <c r="D416" s="17">
        <f t="shared" si="38"/>
        <v>5.2875000000000005</v>
      </c>
      <c r="R416" s="17">
        <f t="shared" ca="1" si="39"/>
        <v>0.37919331820596025</v>
      </c>
      <c r="S416" s="17">
        <f t="shared" ca="1" si="40"/>
        <v>0.14230000000000001</v>
      </c>
      <c r="T416" s="17">
        <f t="shared" ca="1" si="41"/>
        <v>0.18658002050036648</v>
      </c>
      <c r="U416" s="17">
        <f t="shared" ca="1" si="42"/>
        <v>2.2122318080325005</v>
      </c>
      <c r="V416" s="17">
        <v>413</v>
      </c>
    </row>
    <row r="417" spans="1:22" x14ac:dyDescent="0.2">
      <c r="A417" s="14">
        <v>416</v>
      </c>
      <c r="B417" s="4">
        <v>5</v>
      </c>
      <c r="C417" s="8">
        <v>0.89400000000000002</v>
      </c>
      <c r="D417" s="17">
        <f t="shared" si="38"/>
        <v>4.47</v>
      </c>
      <c r="R417" s="17">
        <f t="shared" ca="1" si="39"/>
        <v>0.25963677270290297</v>
      </c>
      <c r="S417" s="17">
        <f t="shared" ca="1" si="40"/>
        <v>0.14230000000000001</v>
      </c>
      <c r="T417" s="17">
        <f t="shared" ca="1" si="41"/>
        <v>0.83120294303725495</v>
      </c>
      <c r="U417" s="17">
        <f t="shared" ca="1" si="42"/>
        <v>9.3637236342613175</v>
      </c>
      <c r="V417" s="17">
        <v>414</v>
      </c>
    </row>
    <row r="418" spans="1:22" x14ac:dyDescent="0.2">
      <c r="A418" s="14">
        <v>417</v>
      </c>
      <c r="B418" s="4">
        <v>1</v>
      </c>
      <c r="C418" s="8">
        <v>17.312899999999999</v>
      </c>
      <c r="D418" s="17">
        <f t="shared" si="38"/>
        <v>17.312899999999999</v>
      </c>
      <c r="R418" s="17">
        <f t="shared" ca="1" si="39"/>
        <v>5.3951114294261471E-2</v>
      </c>
      <c r="S418" s="17">
        <f t="shared" ca="1" si="40"/>
        <v>0.14230000000000001</v>
      </c>
      <c r="T418" s="17">
        <f t="shared" ca="1" si="41"/>
        <v>0.92889469588136175</v>
      </c>
      <c r="U418" s="17">
        <f t="shared" ca="1" si="42"/>
        <v>10.447522778736538</v>
      </c>
      <c r="V418" s="17">
        <v>415</v>
      </c>
    </row>
    <row r="419" spans="1:22" x14ac:dyDescent="0.2">
      <c r="A419" s="14">
        <v>418</v>
      </c>
      <c r="B419" s="4">
        <v>4</v>
      </c>
      <c r="C419" s="8">
        <v>7.992</v>
      </c>
      <c r="D419" s="17">
        <f t="shared" si="38"/>
        <v>31.968</v>
      </c>
      <c r="R419" s="17">
        <f t="shared" ca="1" si="39"/>
        <v>0.1042199585158492</v>
      </c>
      <c r="S419" s="17">
        <f t="shared" ca="1" si="40"/>
        <v>0.14230000000000001</v>
      </c>
      <c r="T419" s="17">
        <f t="shared" ca="1" si="41"/>
        <v>0.90409485347622143</v>
      </c>
      <c r="U419" s="17">
        <f t="shared" ca="1" si="42"/>
        <v>10.172391591104944</v>
      </c>
      <c r="V419" s="17">
        <v>416</v>
      </c>
    </row>
    <row r="420" spans="1:22" x14ac:dyDescent="0.2">
      <c r="A420" s="14">
        <v>419</v>
      </c>
      <c r="B420" s="4">
        <v>1</v>
      </c>
      <c r="C420" s="8">
        <v>0.77039999999999997</v>
      </c>
      <c r="D420" s="17">
        <f t="shared" si="38"/>
        <v>0.77039999999999997</v>
      </c>
      <c r="R420" s="17">
        <f t="shared" ca="1" si="39"/>
        <v>0.26913205839961174</v>
      </c>
      <c r="S420" s="17">
        <f t="shared" ca="1" si="40"/>
        <v>0.14230000000000001</v>
      </c>
      <c r="T420" s="17">
        <f t="shared" ca="1" si="41"/>
        <v>0.52785825262111363</v>
      </c>
      <c r="U420" s="17">
        <f t="shared" ca="1" si="42"/>
        <v>5.998396404656317</v>
      </c>
      <c r="V420" s="17">
        <v>417</v>
      </c>
    </row>
    <row r="421" spans="1:22" x14ac:dyDescent="0.2">
      <c r="A421" s="14">
        <v>420</v>
      </c>
      <c r="B421" s="4">
        <v>2</v>
      </c>
      <c r="C421" s="8">
        <v>0.54400000000000004</v>
      </c>
      <c r="D421" s="17">
        <f t="shared" si="38"/>
        <v>1.0880000000000001</v>
      </c>
      <c r="R421" s="17">
        <f t="shared" ca="1" si="39"/>
        <v>0.51820756318558792</v>
      </c>
      <c r="S421" s="17">
        <f t="shared" ca="1" si="40"/>
        <v>0.14230000000000001</v>
      </c>
      <c r="T421" s="17">
        <f t="shared" ca="1" si="41"/>
        <v>0.63565465938061527</v>
      </c>
      <c r="U421" s="17">
        <f t="shared" ca="1" si="42"/>
        <v>7.1942972869947015</v>
      </c>
      <c r="V421" s="17">
        <v>418</v>
      </c>
    </row>
    <row r="422" spans="1:22" x14ac:dyDescent="0.2">
      <c r="A422" s="14">
        <v>421</v>
      </c>
      <c r="B422" s="4">
        <v>6</v>
      </c>
      <c r="C422" s="8">
        <v>3</v>
      </c>
      <c r="D422" s="17">
        <f t="shared" si="38"/>
        <v>18</v>
      </c>
      <c r="R422" s="17">
        <f t="shared" ca="1" si="39"/>
        <v>0.36961453200649319</v>
      </c>
      <c r="S422" s="17">
        <f t="shared" ca="1" si="40"/>
        <v>0.14230000000000001</v>
      </c>
      <c r="T422" s="17">
        <f t="shared" ca="1" si="41"/>
        <v>0.38344081706604727</v>
      </c>
      <c r="U422" s="17">
        <f t="shared" ca="1" si="42"/>
        <v>4.3962192653879217</v>
      </c>
      <c r="V422" s="17">
        <v>419</v>
      </c>
    </row>
    <row r="423" spans="1:22" x14ac:dyDescent="0.2">
      <c r="A423" s="14">
        <v>422</v>
      </c>
      <c r="B423" s="4">
        <v>6</v>
      </c>
      <c r="C423" s="8">
        <v>0.91879999999999995</v>
      </c>
      <c r="D423" s="17">
        <f t="shared" si="38"/>
        <v>5.5127999999999995</v>
      </c>
      <c r="R423" s="17">
        <f t="shared" ca="1" si="39"/>
        <v>0.89637429960058612</v>
      </c>
      <c r="S423" s="17">
        <f t="shared" ca="1" si="40"/>
        <v>22.330439999999996</v>
      </c>
      <c r="T423" s="17">
        <f t="shared" ca="1" si="41"/>
        <v>0.44186883495999196</v>
      </c>
      <c r="U423" s="17">
        <f t="shared" ca="1" si="42"/>
        <v>27.232563785864592</v>
      </c>
      <c r="V423" s="17">
        <v>420</v>
      </c>
    </row>
    <row r="424" spans="1:22" x14ac:dyDescent="0.2">
      <c r="A424" s="14">
        <v>423</v>
      </c>
      <c r="B424" s="4">
        <v>8</v>
      </c>
      <c r="C424" s="8">
        <v>0.71779999999999999</v>
      </c>
      <c r="D424" s="17">
        <f t="shared" si="38"/>
        <v>5.7423999999999999</v>
      </c>
      <c r="R424" s="17">
        <f t="shared" ca="1" si="39"/>
        <v>0.43629860094018891</v>
      </c>
      <c r="S424" s="17">
        <f t="shared" ca="1" si="40"/>
        <v>0.14230000000000001</v>
      </c>
      <c r="T424" s="17">
        <f t="shared" ca="1" si="41"/>
        <v>0.72609801525866302</v>
      </c>
      <c r="U424" s="17">
        <f t="shared" ca="1" si="42"/>
        <v>8.1976822081406748</v>
      </c>
      <c r="V424" s="17">
        <v>421</v>
      </c>
    </row>
    <row r="425" spans="1:22" x14ac:dyDescent="0.2">
      <c r="A425" s="14">
        <v>424</v>
      </c>
      <c r="B425" s="4">
        <v>3</v>
      </c>
      <c r="C425" s="8">
        <v>1.0494000000000001</v>
      </c>
      <c r="D425" s="17">
        <f t="shared" si="38"/>
        <v>3.1482000000000001</v>
      </c>
      <c r="R425" s="17">
        <f t="shared" ca="1" si="39"/>
        <v>0.21751612080136729</v>
      </c>
      <c r="S425" s="17">
        <f t="shared" ca="1" si="40"/>
        <v>0.14230000000000001</v>
      </c>
      <c r="T425" s="17">
        <f t="shared" ca="1" si="41"/>
        <v>9.9679956318363017E-2</v>
      </c>
      <c r="U425" s="17">
        <f t="shared" ca="1" si="42"/>
        <v>1.2481564129928615</v>
      </c>
      <c r="V425" s="17">
        <v>422</v>
      </c>
    </row>
    <row r="426" spans="1:22" x14ac:dyDescent="0.2">
      <c r="A426" s="14">
        <v>425</v>
      </c>
      <c r="B426" s="4">
        <v>6</v>
      </c>
      <c r="C426" s="8">
        <v>1.3980999999999999</v>
      </c>
      <c r="D426" s="17">
        <f t="shared" si="38"/>
        <v>8.3886000000000003</v>
      </c>
      <c r="R426" s="17">
        <f t="shared" ca="1" si="39"/>
        <v>0.49853838552150165</v>
      </c>
      <c r="S426" s="17">
        <f t="shared" ca="1" si="40"/>
        <v>0.14230000000000001</v>
      </c>
      <c r="T426" s="17">
        <f t="shared" ca="1" si="41"/>
        <v>0.91158354054413904</v>
      </c>
      <c r="U426" s="17">
        <f t="shared" ca="1" si="42"/>
        <v>10.255471609644516</v>
      </c>
      <c r="V426" s="17">
        <v>423</v>
      </c>
    </row>
    <row r="427" spans="1:22" x14ac:dyDescent="0.2">
      <c r="A427" s="14">
        <v>426</v>
      </c>
      <c r="B427" s="4">
        <v>4</v>
      </c>
      <c r="C427" s="8">
        <v>0.378</v>
      </c>
      <c r="D427" s="17">
        <f t="shared" si="38"/>
        <v>1.512</v>
      </c>
      <c r="R427" s="17">
        <f t="shared" ca="1" si="39"/>
        <v>0.99831592956071225</v>
      </c>
      <c r="S427" s="17">
        <f t="shared" ca="1" si="40"/>
        <v>88.894860000000008</v>
      </c>
      <c r="T427" s="17">
        <f t="shared" ca="1" si="41"/>
        <v>0.26356524306436524</v>
      </c>
      <c r="U427" s="17">
        <f t="shared" ca="1" si="42"/>
        <v>91.818871256123089</v>
      </c>
      <c r="V427" s="17">
        <v>424</v>
      </c>
    </row>
    <row r="428" spans="1:22" x14ac:dyDescent="0.2">
      <c r="A428" s="14">
        <v>427</v>
      </c>
      <c r="B428" s="4">
        <v>6</v>
      </c>
      <c r="C428" s="8">
        <v>0.37240000000000001</v>
      </c>
      <c r="D428" s="17">
        <f t="shared" si="38"/>
        <v>2.2343999999999999</v>
      </c>
      <c r="R428" s="17">
        <f t="shared" ca="1" si="39"/>
        <v>0.59369925277649471</v>
      </c>
      <c r="S428" s="17">
        <f t="shared" ca="1" si="40"/>
        <v>0.14230000000000001</v>
      </c>
      <c r="T428" s="17">
        <f t="shared" ca="1" si="41"/>
        <v>0.7220526070290445</v>
      </c>
      <c r="U428" s="17">
        <f t="shared" ca="1" si="42"/>
        <v>8.1528021660627115</v>
      </c>
      <c r="V428" s="17">
        <v>425</v>
      </c>
    </row>
    <row r="429" spans="1:22" x14ac:dyDescent="0.2">
      <c r="A429" s="14">
        <v>428</v>
      </c>
      <c r="B429" s="4">
        <v>6</v>
      </c>
      <c r="C429" s="8">
        <v>0.36330000000000001</v>
      </c>
      <c r="D429" s="17">
        <f t="shared" si="38"/>
        <v>2.1798000000000002</v>
      </c>
      <c r="R429" s="17">
        <f t="shared" ca="1" si="39"/>
        <v>0.97829794646822377</v>
      </c>
      <c r="S429" s="17">
        <f t="shared" ca="1" si="40"/>
        <v>44.51858</v>
      </c>
      <c r="T429" s="17">
        <f t="shared" ca="1" si="41"/>
        <v>0.59462003091389792</v>
      </c>
      <c r="U429" s="17">
        <f t="shared" ca="1" si="42"/>
        <v>51.115336246360947</v>
      </c>
      <c r="V429" s="17">
        <v>426</v>
      </c>
    </row>
    <row r="430" spans="1:22" x14ac:dyDescent="0.2">
      <c r="A430" s="14">
        <v>429</v>
      </c>
      <c r="B430" s="4">
        <v>7</v>
      </c>
      <c r="C430" s="8">
        <v>0.53700000000000003</v>
      </c>
      <c r="D430" s="17">
        <f t="shared" si="38"/>
        <v>3.7590000000000003</v>
      </c>
      <c r="R430" s="17">
        <f t="shared" ca="1" si="39"/>
        <v>0.62301391560766217</v>
      </c>
      <c r="S430" s="17">
        <f t="shared" ca="1" si="40"/>
        <v>0.14230000000000001</v>
      </c>
      <c r="T430" s="17">
        <f t="shared" ca="1" si="41"/>
        <v>0.48892115715289686</v>
      </c>
      <c r="U430" s="17">
        <f t="shared" ca="1" si="42"/>
        <v>5.5664255419352378</v>
      </c>
      <c r="V430" s="17">
        <v>427</v>
      </c>
    </row>
    <row r="431" spans="1:22" x14ac:dyDescent="0.2">
      <c r="A431" s="14">
        <v>430</v>
      </c>
      <c r="B431" s="4">
        <v>5</v>
      </c>
      <c r="C431" s="8">
        <v>0.57199999999999995</v>
      </c>
      <c r="D431" s="17">
        <f t="shared" si="38"/>
        <v>2.86</v>
      </c>
      <c r="R431" s="17">
        <f t="shared" ca="1" si="39"/>
        <v>0.58312418812047173</v>
      </c>
      <c r="S431" s="17">
        <f t="shared" ca="1" si="40"/>
        <v>0.14230000000000001</v>
      </c>
      <c r="T431" s="17">
        <f t="shared" ca="1" si="41"/>
        <v>0.96787056558468698</v>
      </c>
      <c r="U431" s="17">
        <f t="shared" ca="1" si="42"/>
        <v>10.879923805536107</v>
      </c>
      <c r="V431" s="17">
        <v>428</v>
      </c>
    </row>
    <row r="432" spans="1:22" x14ac:dyDescent="0.2">
      <c r="A432" s="14">
        <v>431</v>
      </c>
      <c r="B432" s="4">
        <v>7</v>
      </c>
      <c r="C432" s="8">
        <v>1.5581</v>
      </c>
      <c r="D432" s="17">
        <f t="shared" si="38"/>
        <v>10.906700000000001</v>
      </c>
      <c r="R432" s="17">
        <f t="shared" ca="1" si="39"/>
        <v>0.81577959870538697</v>
      </c>
      <c r="S432" s="17">
        <f t="shared" ca="1" si="40"/>
        <v>11.236369999999999</v>
      </c>
      <c r="T432" s="17">
        <f t="shared" ca="1" si="41"/>
        <v>0.38144372593335796</v>
      </c>
      <c r="U432" s="17">
        <f t="shared" ca="1" si="42"/>
        <v>15.468133396565488</v>
      </c>
      <c r="V432" s="17">
        <v>429</v>
      </c>
    </row>
    <row r="433" spans="1:22" x14ac:dyDescent="0.2">
      <c r="A433" s="14">
        <v>432</v>
      </c>
      <c r="B433" s="4">
        <v>4</v>
      </c>
      <c r="C433" s="8">
        <v>0.4264</v>
      </c>
      <c r="D433" s="17">
        <f t="shared" si="38"/>
        <v>1.7056</v>
      </c>
      <c r="R433" s="17">
        <f t="shared" ca="1" si="39"/>
        <v>0.12262832548962799</v>
      </c>
      <c r="S433" s="17">
        <f t="shared" ca="1" si="40"/>
        <v>0.14230000000000001</v>
      </c>
      <c r="T433" s="17">
        <f t="shared" ca="1" si="41"/>
        <v>0.70983160984995841</v>
      </c>
      <c r="U433" s="17">
        <f t="shared" ca="1" si="42"/>
        <v>8.0172215678881269</v>
      </c>
      <c r="V433" s="17">
        <v>430</v>
      </c>
    </row>
    <row r="434" spans="1:22" x14ac:dyDescent="0.2">
      <c r="A434" s="14">
        <v>433</v>
      </c>
      <c r="B434" s="4">
        <v>6</v>
      </c>
      <c r="C434" s="8">
        <v>1.0874999999999999</v>
      </c>
      <c r="D434" s="17">
        <f t="shared" si="38"/>
        <v>6.5249999999999995</v>
      </c>
      <c r="R434" s="17">
        <f t="shared" ca="1" si="39"/>
        <v>0.32556437450965892</v>
      </c>
      <c r="S434" s="17">
        <f t="shared" ca="1" si="40"/>
        <v>0.14230000000000001</v>
      </c>
      <c r="T434" s="17">
        <f t="shared" ca="1" si="41"/>
        <v>0.71691650309296362</v>
      </c>
      <c r="U434" s="17">
        <f t="shared" ca="1" si="42"/>
        <v>8.0958218694685531</v>
      </c>
      <c r="V434" s="17">
        <v>431</v>
      </c>
    </row>
    <row r="435" spans="1:22" x14ac:dyDescent="0.2">
      <c r="A435" s="14">
        <v>434</v>
      </c>
      <c r="B435" s="4">
        <v>5</v>
      </c>
      <c r="C435" s="8">
        <v>1.2604</v>
      </c>
      <c r="D435" s="17">
        <f t="shared" si="38"/>
        <v>6.3019999999999996</v>
      </c>
      <c r="R435" s="17">
        <f t="shared" ca="1" si="39"/>
        <v>8.0846210573665478E-2</v>
      </c>
      <c r="S435" s="17">
        <f t="shared" ca="1" si="40"/>
        <v>0.14230000000000001</v>
      </c>
      <c r="T435" s="17">
        <f t="shared" ca="1" si="41"/>
        <v>0.65255748551807879</v>
      </c>
      <c r="U435" s="17">
        <f t="shared" ca="1" si="42"/>
        <v>7.3818184233615511</v>
      </c>
      <c r="V435" s="17">
        <v>432</v>
      </c>
    </row>
    <row r="436" spans="1:22" x14ac:dyDescent="0.2">
      <c r="A436" s="14">
        <v>435</v>
      </c>
      <c r="B436" s="4">
        <v>3</v>
      </c>
      <c r="C436" s="8">
        <v>0.71289999999999998</v>
      </c>
      <c r="D436" s="17">
        <f t="shared" si="38"/>
        <v>2.1387</v>
      </c>
      <c r="R436" s="17">
        <f t="shared" ca="1" si="39"/>
        <v>0.3914370748990974</v>
      </c>
      <c r="S436" s="17">
        <f t="shared" ca="1" si="40"/>
        <v>0.14230000000000001</v>
      </c>
      <c r="T436" s="17">
        <f t="shared" ca="1" si="41"/>
        <v>0.73052050618895337</v>
      </c>
      <c r="U436" s="17">
        <f t="shared" ca="1" si="42"/>
        <v>8.2467456320956813</v>
      </c>
      <c r="V436" s="17">
        <v>433</v>
      </c>
    </row>
    <row r="437" spans="1:22" x14ac:dyDescent="0.2">
      <c r="A437" s="14">
        <v>436</v>
      </c>
      <c r="B437" s="4">
        <v>3</v>
      </c>
      <c r="C437" s="8">
        <v>1.1116999999999999</v>
      </c>
      <c r="D437" s="17">
        <f t="shared" si="38"/>
        <v>3.3350999999999997</v>
      </c>
      <c r="R437" s="17">
        <f t="shared" ca="1" si="39"/>
        <v>0.11763605913889441</v>
      </c>
      <c r="S437" s="17">
        <f t="shared" ca="1" si="40"/>
        <v>0.14230000000000001</v>
      </c>
      <c r="T437" s="17">
        <f t="shared" ca="1" si="41"/>
        <v>0.46219578557765784</v>
      </c>
      <c r="U437" s="17">
        <f t="shared" ca="1" si="42"/>
        <v>5.2699323989035252</v>
      </c>
      <c r="V437" s="17">
        <v>434</v>
      </c>
    </row>
    <row r="438" spans="1:22" x14ac:dyDescent="0.2">
      <c r="A438" s="14">
        <v>437</v>
      </c>
      <c r="B438" s="4">
        <v>2</v>
      </c>
      <c r="C438" s="8">
        <v>0.57420000000000004</v>
      </c>
      <c r="D438" s="17">
        <f t="shared" si="38"/>
        <v>1.1484000000000001</v>
      </c>
      <c r="R438" s="17">
        <f t="shared" ca="1" si="39"/>
        <v>0.47625498526648602</v>
      </c>
      <c r="S438" s="17">
        <f t="shared" ca="1" si="40"/>
        <v>0.14230000000000001</v>
      </c>
      <c r="T438" s="17">
        <f t="shared" ca="1" si="41"/>
        <v>0.79336350733648575</v>
      </c>
      <c r="U438" s="17">
        <f t="shared" ca="1" si="42"/>
        <v>8.9439302858364851</v>
      </c>
      <c r="V438" s="17">
        <v>435</v>
      </c>
    </row>
    <row r="439" spans="1:22" x14ac:dyDescent="0.2">
      <c r="A439" s="14">
        <v>438</v>
      </c>
      <c r="B439" s="4">
        <v>1</v>
      </c>
      <c r="C439" s="8">
        <v>0.54120000000000001</v>
      </c>
      <c r="D439" s="17">
        <f t="shared" si="38"/>
        <v>0.54120000000000001</v>
      </c>
      <c r="R439" s="17">
        <f t="shared" ca="1" si="39"/>
        <v>0.13914344070045603</v>
      </c>
      <c r="S439" s="17">
        <f t="shared" ca="1" si="40"/>
        <v>0.14230000000000001</v>
      </c>
      <c r="T439" s="17">
        <f t="shared" ca="1" si="41"/>
        <v>0.56439583955465766</v>
      </c>
      <c r="U439" s="17">
        <f t="shared" ca="1" si="42"/>
        <v>6.4037469517281398</v>
      </c>
      <c r="V439" s="17">
        <v>436</v>
      </c>
    </row>
    <row r="440" spans="1:22" x14ac:dyDescent="0.2">
      <c r="A440" s="14">
        <v>439</v>
      </c>
      <c r="B440" s="4">
        <v>10</v>
      </c>
      <c r="C440" s="8">
        <v>2.4863</v>
      </c>
      <c r="D440" s="17">
        <f t="shared" si="38"/>
        <v>24.863</v>
      </c>
      <c r="R440" s="17">
        <f t="shared" ca="1" si="39"/>
        <v>0.29673433179370057</v>
      </c>
      <c r="S440" s="17">
        <f t="shared" ca="1" si="40"/>
        <v>0.14230000000000001</v>
      </c>
      <c r="T440" s="17">
        <f t="shared" ca="1" si="41"/>
        <v>0.69094690812343895</v>
      </c>
      <c r="U440" s="17">
        <f t="shared" ca="1" si="42"/>
        <v>7.8077133650049992</v>
      </c>
      <c r="V440" s="17">
        <v>437</v>
      </c>
    </row>
    <row r="441" spans="1:22" x14ac:dyDescent="0.2">
      <c r="A441" s="14">
        <v>440</v>
      </c>
      <c r="B441" s="4">
        <v>2</v>
      </c>
      <c r="C441" s="8">
        <v>1.4291</v>
      </c>
      <c r="D441" s="17">
        <f t="shared" si="38"/>
        <v>2.8582000000000001</v>
      </c>
      <c r="R441" s="17">
        <f t="shared" ca="1" si="39"/>
        <v>0.69222345198611956</v>
      </c>
      <c r="S441" s="17">
        <f t="shared" ca="1" si="40"/>
        <v>0.14230000000000001</v>
      </c>
      <c r="T441" s="17">
        <f t="shared" ca="1" si="41"/>
        <v>0.58841724832196529</v>
      </c>
      <c r="U441" s="17">
        <f t="shared" ca="1" si="42"/>
        <v>6.6702421420912641</v>
      </c>
      <c r="V441" s="17">
        <v>438</v>
      </c>
    </row>
    <row r="442" spans="1:22" x14ac:dyDescent="0.2">
      <c r="A442" s="14">
        <v>441</v>
      </c>
      <c r="B442" s="4">
        <v>4</v>
      </c>
      <c r="C442" s="8">
        <v>0.52639999999999998</v>
      </c>
      <c r="D442" s="17">
        <f t="shared" si="38"/>
        <v>2.1055999999999999</v>
      </c>
      <c r="R442" s="17">
        <f t="shared" ca="1" si="39"/>
        <v>0.75662523549886018</v>
      </c>
      <c r="S442" s="17">
        <f t="shared" ca="1" si="40"/>
        <v>0.14230000000000001</v>
      </c>
      <c r="T442" s="17">
        <f t="shared" ca="1" si="41"/>
        <v>0.31430262590492486</v>
      </c>
      <c r="U442" s="17">
        <f t="shared" ca="1" si="42"/>
        <v>3.6291953329730493</v>
      </c>
      <c r="V442" s="17">
        <v>439</v>
      </c>
    </row>
    <row r="443" spans="1:22" x14ac:dyDescent="0.2">
      <c r="A443" s="14">
        <v>442</v>
      </c>
      <c r="B443" s="4">
        <v>1</v>
      </c>
      <c r="C443" s="8">
        <v>1.1908000000000001</v>
      </c>
      <c r="D443" s="17">
        <f t="shared" si="38"/>
        <v>1.1908000000000001</v>
      </c>
      <c r="R443" s="17">
        <f t="shared" ca="1" si="39"/>
        <v>0.40571875575226957</v>
      </c>
      <c r="S443" s="17">
        <f t="shared" ca="1" si="40"/>
        <v>0.14230000000000001</v>
      </c>
      <c r="T443" s="17">
        <f t="shared" ca="1" si="41"/>
        <v>0.48590170018401468</v>
      </c>
      <c r="U443" s="17">
        <f t="shared" ca="1" si="42"/>
        <v>5.5329274749604709</v>
      </c>
      <c r="V443" s="17">
        <v>440</v>
      </c>
    </row>
    <row r="444" spans="1:22" x14ac:dyDescent="0.2">
      <c r="A444" s="14">
        <v>443</v>
      </c>
      <c r="B444" s="4">
        <v>9</v>
      </c>
      <c r="C444" s="8">
        <v>0.62929999999999997</v>
      </c>
      <c r="D444" s="17">
        <f t="shared" si="38"/>
        <v>5.6636999999999995</v>
      </c>
      <c r="R444" s="17">
        <f t="shared" ca="1" si="39"/>
        <v>0.95222582856588023</v>
      </c>
      <c r="S444" s="17">
        <f t="shared" ca="1" si="40"/>
        <v>33.424509999999998</v>
      </c>
      <c r="T444" s="17">
        <f t="shared" ca="1" si="41"/>
        <v>0.6457099149124178</v>
      </c>
      <c r="U444" s="17">
        <f t="shared" ca="1" si="42"/>
        <v>40.588060995732405</v>
      </c>
      <c r="V444" s="17">
        <v>441</v>
      </c>
    </row>
    <row r="445" spans="1:22" x14ac:dyDescent="0.2">
      <c r="A445" s="14">
        <v>444</v>
      </c>
      <c r="B445" s="4">
        <v>5</v>
      </c>
      <c r="C445" s="8">
        <v>0.5484</v>
      </c>
      <c r="D445" s="17">
        <f t="shared" si="38"/>
        <v>2.742</v>
      </c>
      <c r="R445" s="17">
        <f t="shared" ca="1" si="39"/>
        <v>0.80177998946861095</v>
      </c>
      <c r="S445" s="17">
        <f t="shared" ca="1" si="40"/>
        <v>11.236369999999999</v>
      </c>
      <c r="T445" s="17">
        <f t="shared" ca="1" si="41"/>
        <v>0.87625453206780379</v>
      </c>
      <c r="U445" s="17">
        <f t="shared" ca="1" si="42"/>
        <v>20.957599116577455</v>
      </c>
      <c r="V445" s="17">
        <v>442</v>
      </c>
    </row>
    <row r="446" spans="1:22" x14ac:dyDescent="0.2">
      <c r="A446" s="14">
        <v>445</v>
      </c>
      <c r="B446" s="4">
        <v>4</v>
      </c>
      <c r="C446" s="8">
        <v>3.6737000000000002</v>
      </c>
      <c r="D446" s="17">
        <f t="shared" si="38"/>
        <v>14.694800000000001</v>
      </c>
      <c r="R446" s="17">
        <f t="shared" ca="1" si="39"/>
        <v>0.99547815947722684</v>
      </c>
      <c r="S446" s="17">
        <f t="shared" ca="1" si="40"/>
        <v>77.800790000000006</v>
      </c>
      <c r="T446" s="17">
        <f t="shared" ca="1" si="41"/>
        <v>0.12569373835308306</v>
      </c>
      <c r="U446" s="17">
        <f t="shared" ca="1" si="42"/>
        <v>79.195245131850797</v>
      </c>
      <c r="V446" s="17">
        <v>443</v>
      </c>
    </row>
    <row r="447" spans="1:22" x14ac:dyDescent="0.2">
      <c r="A447" s="14">
        <v>446</v>
      </c>
      <c r="B447" s="4">
        <v>5</v>
      </c>
      <c r="C447" s="8">
        <v>4.4690000000000003</v>
      </c>
      <c r="D447" s="17">
        <f t="shared" si="38"/>
        <v>22.345000000000002</v>
      </c>
      <c r="R447" s="17">
        <f t="shared" ca="1" si="39"/>
        <v>0.42205793797858504</v>
      </c>
      <c r="S447" s="17">
        <f t="shared" ca="1" si="40"/>
        <v>0.14230000000000001</v>
      </c>
      <c r="T447" s="17">
        <f t="shared" ca="1" si="41"/>
        <v>0.31873216724286646</v>
      </c>
      <c r="U447" s="17">
        <f t="shared" ca="1" si="42"/>
        <v>3.6783369746440671</v>
      </c>
      <c r="V447" s="17">
        <v>444</v>
      </c>
    </row>
    <row r="448" spans="1:22" x14ac:dyDescent="0.2">
      <c r="A448" s="14">
        <v>447</v>
      </c>
      <c r="B448" s="4">
        <v>3</v>
      </c>
      <c r="C448" s="8">
        <v>1.2082999999999999</v>
      </c>
      <c r="D448" s="17">
        <f t="shared" si="38"/>
        <v>3.6248999999999998</v>
      </c>
      <c r="R448" s="17">
        <f t="shared" ca="1" si="39"/>
        <v>0.3077677022024512</v>
      </c>
      <c r="S448" s="17">
        <f t="shared" ca="1" si="40"/>
        <v>0.14230000000000001</v>
      </c>
      <c r="T448" s="17">
        <f t="shared" ca="1" si="41"/>
        <v>0.5780866306055813</v>
      </c>
      <c r="U448" s="17">
        <f t="shared" ca="1" si="42"/>
        <v>6.5556335460024604</v>
      </c>
      <c r="V448" s="17">
        <v>445</v>
      </c>
    </row>
    <row r="449" spans="1:22" x14ac:dyDescent="0.2">
      <c r="A449" s="14">
        <v>448</v>
      </c>
      <c r="B449" s="4">
        <v>6</v>
      </c>
      <c r="C449" s="8">
        <v>0.34749999999999998</v>
      </c>
      <c r="D449" s="17">
        <f t="shared" si="38"/>
        <v>2.085</v>
      </c>
      <c r="R449" s="17">
        <f t="shared" ca="1" si="39"/>
        <v>0.58544600359134713</v>
      </c>
      <c r="S449" s="17">
        <f t="shared" ca="1" si="40"/>
        <v>0.14230000000000001</v>
      </c>
      <c r="T449" s="17">
        <f t="shared" ca="1" si="41"/>
        <v>0.20634027336219574</v>
      </c>
      <c r="U449" s="17">
        <f t="shared" ca="1" si="42"/>
        <v>2.4314534364993348</v>
      </c>
      <c r="V449" s="17">
        <v>446</v>
      </c>
    </row>
    <row r="450" spans="1:22" x14ac:dyDescent="0.2">
      <c r="A450" s="14">
        <v>449</v>
      </c>
      <c r="B450" s="4">
        <v>4</v>
      </c>
      <c r="C450" s="8">
        <v>3.6858</v>
      </c>
      <c r="D450" s="17">
        <f t="shared" si="38"/>
        <v>14.7432</v>
      </c>
      <c r="R450" s="17">
        <f t="shared" ca="1" si="39"/>
        <v>0.16313096211389333</v>
      </c>
      <c r="S450" s="17">
        <f t="shared" ca="1" si="40"/>
        <v>0.14230000000000001</v>
      </c>
      <c r="T450" s="17">
        <f t="shared" ca="1" si="41"/>
        <v>6.3534638560780232E-2</v>
      </c>
      <c r="U450" s="17">
        <f t="shared" ca="1" si="42"/>
        <v>0.84715772761799502</v>
      </c>
      <c r="V450" s="17">
        <v>447</v>
      </c>
    </row>
    <row r="451" spans="1:22" x14ac:dyDescent="0.2">
      <c r="A451" s="14">
        <v>450</v>
      </c>
      <c r="B451" s="4">
        <v>2</v>
      </c>
      <c r="C451" s="8">
        <v>2.9775</v>
      </c>
      <c r="D451" s="17">
        <f t="shared" ref="D451:D514" si="43">B451*C451</f>
        <v>5.9550000000000001</v>
      </c>
      <c r="R451" s="17">
        <f t="shared" ca="1" si="39"/>
        <v>0.25267001852562754</v>
      </c>
      <c r="S451" s="17">
        <f t="shared" ca="1" si="40"/>
        <v>0.14230000000000001</v>
      </c>
      <c r="T451" s="17">
        <f t="shared" ca="1" si="41"/>
        <v>0.55740594168774027</v>
      </c>
      <c r="U451" s="17">
        <f t="shared" ca="1" si="42"/>
        <v>6.3262005354997077</v>
      </c>
      <c r="V451" s="17">
        <v>448</v>
      </c>
    </row>
    <row r="452" spans="1:22" x14ac:dyDescent="0.2">
      <c r="A452" s="14">
        <v>451</v>
      </c>
      <c r="B452" s="4">
        <v>5</v>
      </c>
      <c r="C452" s="8">
        <v>8.8099999999999998E-2</v>
      </c>
      <c r="D452" s="17">
        <f t="shared" si="43"/>
        <v>0.4405</v>
      </c>
      <c r="R452" s="17">
        <f t="shared" ca="1" si="39"/>
        <v>0.56397010349049115</v>
      </c>
      <c r="S452" s="17">
        <f t="shared" ca="1" si="40"/>
        <v>0.14230000000000001</v>
      </c>
      <c r="T452" s="17">
        <f t="shared" ca="1" si="41"/>
        <v>0.23245741683472765</v>
      </c>
      <c r="U452" s="17">
        <f t="shared" ca="1" si="42"/>
        <v>2.7211988543836467</v>
      </c>
      <c r="V452" s="17">
        <v>449</v>
      </c>
    </row>
    <row r="453" spans="1:22" x14ac:dyDescent="0.2">
      <c r="A453" s="14">
        <v>452</v>
      </c>
      <c r="B453" s="4">
        <v>7</v>
      </c>
      <c r="C453" s="8">
        <v>3.9512999999999998</v>
      </c>
      <c r="D453" s="17">
        <f t="shared" si="43"/>
        <v>27.659099999999999</v>
      </c>
      <c r="R453" s="17">
        <f t="shared" ref="R453:R516" ca="1" si="44">+RAND()</f>
        <v>0.56633440850830519</v>
      </c>
      <c r="S453" s="17">
        <f t="shared" ref="S453:S516" ca="1" si="45">+VLOOKUP(R453,$P$4:$Q$13,2)</f>
        <v>0.14230000000000001</v>
      </c>
      <c r="T453" s="17">
        <f t="shared" ref="T453:T516" ca="1" si="46">+RAND()</f>
        <v>0.39366934308503365</v>
      </c>
      <c r="U453" s="17">
        <f t="shared" ref="U453:U516" ca="1" si="47">+S453+$G$7*T453</f>
        <v>4.5096952490393782</v>
      </c>
      <c r="V453" s="17">
        <v>450</v>
      </c>
    </row>
    <row r="454" spans="1:22" x14ac:dyDescent="0.2">
      <c r="A454" s="14">
        <v>453</v>
      </c>
      <c r="B454" s="4">
        <v>5</v>
      </c>
      <c r="C454" s="8">
        <v>0.66590000000000005</v>
      </c>
      <c r="D454" s="17">
        <f t="shared" si="43"/>
        <v>3.3295000000000003</v>
      </c>
      <c r="R454" s="17">
        <f t="shared" ca="1" si="44"/>
        <v>0.18607952702852593</v>
      </c>
      <c r="S454" s="17">
        <f t="shared" ca="1" si="45"/>
        <v>0.14230000000000001</v>
      </c>
      <c r="T454" s="17">
        <f t="shared" ca="1" si="46"/>
        <v>0.66951680255578672</v>
      </c>
      <c r="U454" s="17">
        <f t="shared" ca="1" si="47"/>
        <v>7.569966273730075</v>
      </c>
      <c r="V454" s="17">
        <v>451</v>
      </c>
    </row>
    <row r="455" spans="1:22" x14ac:dyDescent="0.2">
      <c r="A455" s="14">
        <v>454</v>
      </c>
      <c r="B455" s="4">
        <v>10</v>
      </c>
      <c r="C455" s="8">
        <v>2.4394</v>
      </c>
      <c r="D455" s="17">
        <f t="shared" si="43"/>
        <v>24.393999999999998</v>
      </c>
      <c r="R455" s="17">
        <f t="shared" ca="1" si="44"/>
        <v>0.14249302414461884</v>
      </c>
      <c r="S455" s="17">
        <f t="shared" ca="1" si="45"/>
        <v>0.14230000000000001</v>
      </c>
      <c r="T455" s="17">
        <f t="shared" ca="1" si="46"/>
        <v>0.71358891974259897</v>
      </c>
      <c r="U455" s="17">
        <f t="shared" ca="1" si="47"/>
        <v>8.0589054268487743</v>
      </c>
      <c r="V455" s="17">
        <v>452</v>
      </c>
    </row>
    <row r="456" spans="1:22" x14ac:dyDescent="0.2">
      <c r="A456" s="14">
        <v>455</v>
      </c>
      <c r="B456" s="4">
        <v>9</v>
      </c>
      <c r="C456" s="8">
        <v>5.0552999999999999</v>
      </c>
      <c r="D456" s="17">
        <f t="shared" si="43"/>
        <v>45.497700000000002</v>
      </c>
      <c r="R456" s="17">
        <f t="shared" ca="1" si="44"/>
        <v>0.40186346067404077</v>
      </c>
      <c r="S456" s="17">
        <f t="shared" ca="1" si="45"/>
        <v>0.14230000000000001</v>
      </c>
      <c r="T456" s="17">
        <f t="shared" ca="1" si="46"/>
        <v>0.30169059092538941</v>
      </c>
      <c r="U456" s="17">
        <f t="shared" ca="1" si="47"/>
        <v>3.4892765340676344</v>
      </c>
      <c r="V456" s="17">
        <v>453</v>
      </c>
    </row>
    <row r="457" spans="1:22" x14ac:dyDescent="0.2">
      <c r="A457" s="14">
        <v>456</v>
      </c>
      <c r="B457" s="4">
        <v>1</v>
      </c>
      <c r="C457" s="8">
        <v>0.9133</v>
      </c>
      <c r="D457" s="17">
        <f t="shared" si="43"/>
        <v>0.9133</v>
      </c>
      <c r="R457" s="17">
        <f t="shared" ca="1" si="44"/>
        <v>3.394765242592146E-2</v>
      </c>
      <c r="S457" s="17">
        <f t="shared" ca="1" si="45"/>
        <v>0.14230000000000001</v>
      </c>
      <c r="T457" s="17">
        <f t="shared" ca="1" si="46"/>
        <v>5.3646859143258396E-2</v>
      </c>
      <c r="U457" s="17">
        <f t="shared" ca="1" si="47"/>
        <v>0.73746201061544858</v>
      </c>
      <c r="V457" s="17">
        <v>454</v>
      </c>
    </row>
    <row r="458" spans="1:22" x14ac:dyDescent="0.2">
      <c r="A458" s="14">
        <v>457</v>
      </c>
      <c r="B458" s="4">
        <v>1</v>
      </c>
      <c r="C458" s="8">
        <v>1.1836</v>
      </c>
      <c r="D458" s="17">
        <f t="shared" si="43"/>
        <v>1.1836</v>
      </c>
      <c r="R458" s="17">
        <f t="shared" ca="1" si="44"/>
        <v>0.95910959978930987</v>
      </c>
      <c r="S458" s="17">
        <f t="shared" ca="1" si="45"/>
        <v>33.424509999999998</v>
      </c>
      <c r="T458" s="17">
        <f t="shared" ca="1" si="46"/>
        <v>0.45867522216092993</v>
      </c>
      <c r="U458" s="17">
        <f t="shared" ca="1" si="47"/>
        <v>38.513085021918904</v>
      </c>
      <c r="V458" s="17">
        <v>455</v>
      </c>
    </row>
    <row r="459" spans="1:22" x14ac:dyDescent="0.2">
      <c r="A459" s="14">
        <v>458</v>
      </c>
      <c r="B459" s="4">
        <v>4</v>
      </c>
      <c r="C459" s="8">
        <v>0.43719999999999998</v>
      </c>
      <c r="D459" s="17">
        <f t="shared" si="43"/>
        <v>1.7487999999999999</v>
      </c>
      <c r="R459" s="17">
        <f t="shared" ca="1" si="44"/>
        <v>0.61595604691473826</v>
      </c>
      <c r="S459" s="17">
        <f t="shared" ca="1" si="45"/>
        <v>0.14230000000000001</v>
      </c>
      <c r="T459" s="17">
        <f t="shared" ca="1" si="46"/>
        <v>0.78227959727659169</v>
      </c>
      <c r="U459" s="17">
        <f t="shared" ca="1" si="47"/>
        <v>8.8209646117583169</v>
      </c>
      <c r="V459" s="17">
        <v>456</v>
      </c>
    </row>
    <row r="460" spans="1:22" x14ac:dyDescent="0.2">
      <c r="A460" s="14">
        <v>459</v>
      </c>
      <c r="B460" s="4">
        <v>4</v>
      </c>
      <c r="C460" s="8">
        <v>0.41320000000000001</v>
      </c>
      <c r="D460" s="17">
        <f t="shared" si="43"/>
        <v>1.6528</v>
      </c>
      <c r="R460" s="17">
        <f t="shared" ca="1" si="44"/>
        <v>0.64068366943844157</v>
      </c>
      <c r="S460" s="17">
        <f t="shared" ca="1" si="45"/>
        <v>0.14230000000000001</v>
      </c>
      <c r="T460" s="17">
        <f t="shared" ca="1" si="46"/>
        <v>8.2864633599314064E-2</v>
      </c>
      <c r="U460" s="17">
        <f t="shared" ca="1" si="47"/>
        <v>1.0616060456751422</v>
      </c>
      <c r="V460" s="17">
        <v>457</v>
      </c>
    </row>
    <row r="461" spans="1:22" x14ac:dyDescent="0.2">
      <c r="A461" s="14">
        <v>460</v>
      </c>
      <c r="B461" s="4">
        <v>2</v>
      </c>
      <c r="C461" s="8">
        <v>1.1386000000000001</v>
      </c>
      <c r="D461" s="17">
        <f t="shared" si="43"/>
        <v>2.2772000000000001</v>
      </c>
      <c r="R461" s="17">
        <f t="shared" ca="1" si="44"/>
        <v>0.83018258658969868</v>
      </c>
      <c r="S461" s="17">
        <f t="shared" ca="1" si="45"/>
        <v>11.236369999999999</v>
      </c>
      <c r="T461" s="17">
        <f t="shared" ca="1" si="46"/>
        <v>0.78860523378483383</v>
      </c>
      <c r="U461" s="17">
        <f t="shared" ca="1" si="47"/>
        <v>19.98521166597531</v>
      </c>
      <c r="V461" s="17">
        <v>458</v>
      </c>
    </row>
    <row r="462" spans="1:22" x14ac:dyDescent="0.2">
      <c r="A462" s="14">
        <v>461</v>
      </c>
      <c r="B462" s="4">
        <v>5</v>
      </c>
      <c r="C462" s="8">
        <v>0.80689999999999995</v>
      </c>
      <c r="D462" s="17">
        <f t="shared" si="43"/>
        <v>4.0344999999999995</v>
      </c>
      <c r="R462" s="17">
        <f t="shared" ca="1" si="44"/>
        <v>0.29779257721787289</v>
      </c>
      <c r="S462" s="17">
        <f t="shared" ca="1" si="45"/>
        <v>0.14230000000000001</v>
      </c>
      <c r="T462" s="17">
        <f t="shared" ca="1" si="46"/>
        <v>0.97141247913360307</v>
      </c>
      <c r="U462" s="17">
        <f t="shared" ca="1" si="47"/>
        <v>10.919218042381731</v>
      </c>
      <c r="V462" s="17">
        <v>459</v>
      </c>
    </row>
    <row r="463" spans="1:22" x14ac:dyDescent="0.2">
      <c r="A463" s="14">
        <v>462</v>
      </c>
      <c r="B463" s="4">
        <v>8</v>
      </c>
      <c r="C463" s="8">
        <v>1.1969000000000001</v>
      </c>
      <c r="D463" s="17">
        <f t="shared" si="43"/>
        <v>9.5752000000000006</v>
      </c>
      <c r="R463" s="17">
        <f t="shared" ca="1" si="44"/>
        <v>0.30629509208652705</v>
      </c>
      <c r="S463" s="17">
        <f t="shared" ca="1" si="45"/>
        <v>0.14230000000000001</v>
      </c>
      <c r="T463" s="17">
        <f t="shared" ca="1" si="46"/>
        <v>0.20340316694285621</v>
      </c>
      <c r="U463" s="17">
        <f t="shared" ca="1" si="47"/>
        <v>2.3988689722857326</v>
      </c>
      <c r="V463" s="17">
        <v>460</v>
      </c>
    </row>
    <row r="464" spans="1:22" x14ac:dyDescent="0.2">
      <c r="A464" s="14">
        <v>463</v>
      </c>
      <c r="B464" s="4">
        <v>3</v>
      </c>
      <c r="C464" s="8">
        <v>0.46479999999999999</v>
      </c>
      <c r="D464" s="17">
        <f t="shared" si="43"/>
        <v>1.3944000000000001</v>
      </c>
      <c r="R464" s="17">
        <f t="shared" ca="1" si="44"/>
        <v>0.76129728180680134</v>
      </c>
      <c r="S464" s="17">
        <f t="shared" ca="1" si="45"/>
        <v>11.236369999999999</v>
      </c>
      <c r="T464" s="17">
        <f t="shared" ca="1" si="46"/>
        <v>0.73428436761127547</v>
      </c>
      <c r="U464" s="17">
        <f t="shared" ca="1" si="47"/>
        <v>19.382572174185221</v>
      </c>
      <c r="V464" s="17">
        <v>461</v>
      </c>
    </row>
    <row r="465" spans="1:22" x14ac:dyDescent="0.2">
      <c r="A465" s="14">
        <v>464</v>
      </c>
      <c r="B465" s="4">
        <v>6</v>
      </c>
      <c r="C465" s="8">
        <v>0.38090000000000002</v>
      </c>
      <c r="D465" s="17">
        <f t="shared" si="43"/>
        <v>2.2854000000000001</v>
      </c>
      <c r="R465" s="17">
        <f t="shared" ca="1" si="44"/>
        <v>0.46427009789657114</v>
      </c>
      <c r="S465" s="17">
        <f t="shared" ca="1" si="45"/>
        <v>0.14230000000000001</v>
      </c>
      <c r="T465" s="17">
        <f t="shared" ca="1" si="46"/>
        <v>0.84397277336915366</v>
      </c>
      <c r="U465" s="17">
        <f t="shared" ca="1" si="47"/>
        <v>9.5053930258515251</v>
      </c>
      <c r="V465" s="17">
        <v>462</v>
      </c>
    </row>
    <row r="466" spans="1:22" x14ac:dyDescent="0.2">
      <c r="A466" s="14">
        <v>465</v>
      </c>
      <c r="B466" s="4">
        <v>4</v>
      </c>
      <c r="C466" s="8">
        <v>0.38779999999999998</v>
      </c>
      <c r="D466" s="17">
        <f t="shared" si="43"/>
        <v>1.5511999999999999</v>
      </c>
      <c r="R466" s="17">
        <f t="shared" ca="1" si="44"/>
        <v>0.37453338797919233</v>
      </c>
      <c r="S466" s="17">
        <f t="shared" ca="1" si="45"/>
        <v>0.14230000000000001</v>
      </c>
      <c r="T466" s="17">
        <f t="shared" ca="1" si="46"/>
        <v>0.91218155356605224</v>
      </c>
      <c r="U466" s="17">
        <f t="shared" ca="1" si="47"/>
        <v>10.262106007970532</v>
      </c>
      <c r="V466" s="17">
        <v>463</v>
      </c>
    </row>
    <row r="467" spans="1:22" x14ac:dyDescent="0.2">
      <c r="A467" s="14">
        <v>466</v>
      </c>
      <c r="B467" s="4">
        <v>3</v>
      </c>
      <c r="C467" s="8">
        <v>2.8479999999999999</v>
      </c>
      <c r="D467" s="17">
        <f t="shared" si="43"/>
        <v>8.5440000000000005</v>
      </c>
      <c r="R467" s="17">
        <f t="shared" ca="1" si="44"/>
        <v>0.40831702115946256</v>
      </c>
      <c r="S467" s="17">
        <f t="shared" ca="1" si="45"/>
        <v>0.14230000000000001</v>
      </c>
      <c r="T467" s="17">
        <f t="shared" ca="1" si="46"/>
        <v>0.63602107565773724</v>
      </c>
      <c r="U467" s="17">
        <f t="shared" ca="1" si="47"/>
        <v>7.1983623348222316</v>
      </c>
      <c r="V467" s="17">
        <v>464</v>
      </c>
    </row>
    <row r="468" spans="1:22" x14ac:dyDescent="0.2">
      <c r="A468" s="14">
        <v>467</v>
      </c>
      <c r="B468" s="4">
        <v>10</v>
      </c>
      <c r="C468" s="8">
        <v>1.7004999999999999</v>
      </c>
      <c r="D468" s="17">
        <f t="shared" si="43"/>
        <v>17.004999999999999</v>
      </c>
      <c r="R468" s="17">
        <f t="shared" ca="1" si="44"/>
        <v>0.99805053424520318</v>
      </c>
      <c r="S468" s="17">
        <f t="shared" ca="1" si="45"/>
        <v>88.894860000000008</v>
      </c>
      <c r="T468" s="17">
        <f t="shared" ca="1" si="46"/>
        <v>0.46812088157182452</v>
      </c>
      <c r="U468" s="17">
        <f t="shared" ca="1" si="47"/>
        <v>94.088225828619542</v>
      </c>
      <c r="V468" s="17">
        <v>465</v>
      </c>
    </row>
    <row r="469" spans="1:22" x14ac:dyDescent="0.2">
      <c r="A469" s="14">
        <v>468</v>
      </c>
      <c r="B469" s="4">
        <v>2</v>
      </c>
      <c r="C469" s="8">
        <v>0.68230000000000002</v>
      </c>
      <c r="D469" s="17">
        <f t="shared" si="43"/>
        <v>1.3646</v>
      </c>
      <c r="R469" s="17">
        <f t="shared" ca="1" si="44"/>
        <v>0.61279971391809152</v>
      </c>
      <c r="S469" s="17">
        <f t="shared" ca="1" si="45"/>
        <v>0.14230000000000001</v>
      </c>
      <c r="T469" s="17">
        <f t="shared" ca="1" si="46"/>
        <v>0.75163024714268623</v>
      </c>
      <c r="U469" s="17">
        <f t="shared" ca="1" si="47"/>
        <v>8.4809385759182607</v>
      </c>
      <c r="V469" s="17">
        <v>466</v>
      </c>
    </row>
    <row r="470" spans="1:22" x14ac:dyDescent="0.2">
      <c r="A470" s="14">
        <v>469</v>
      </c>
      <c r="B470" s="4">
        <v>1</v>
      </c>
      <c r="C470" s="8">
        <v>4.5263999999999998</v>
      </c>
      <c r="D470" s="17">
        <f t="shared" si="43"/>
        <v>4.5263999999999998</v>
      </c>
      <c r="R470" s="17">
        <f t="shared" ca="1" si="44"/>
        <v>0.75188218208955382</v>
      </c>
      <c r="S470" s="17">
        <f t="shared" ca="1" si="45"/>
        <v>0.14230000000000001</v>
      </c>
      <c r="T470" s="17">
        <f t="shared" ca="1" si="46"/>
        <v>1.8727970704075836E-2</v>
      </c>
      <c r="U470" s="17">
        <f t="shared" ca="1" si="47"/>
        <v>0.35006941794896662</v>
      </c>
      <c r="V470" s="17">
        <v>467</v>
      </c>
    </row>
    <row r="471" spans="1:22" x14ac:dyDescent="0.2">
      <c r="A471" s="14">
        <v>470</v>
      </c>
      <c r="B471" s="4">
        <v>5</v>
      </c>
      <c r="C471" s="8">
        <v>2.7778999999999998</v>
      </c>
      <c r="D471" s="17">
        <f t="shared" si="43"/>
        <v>13.889499999999998</v>
      </c>
      <c r="R471" s="17">
        <f t="shared" ca="1" si="44"/>
        <v>0.18631688531743962</v>
      </c>
      <c r="S471" s="17">
        <f t="shared" ca="1" si="45"/>
        <v>0.14230000000000001</v>
      </c>
      <c r="T471" s="17">
        <f t="shared" ca="1" si="46"/>
        <v>0.18212875181399824</v>
      </c>
      <c r="U471" s="17">
        <f t="shared" ca="1" si="47"/>
        <v>2.1628491216371231</v>
      </c>
      <c r="V471" s="17">
        <v>468</v>
      </c>
    </row>
    <row r="472" spans="1:22" x14ac:dyDescent="0.2">
      <c r="A472" s="14">
        <v>471</v>
      </c>
      <c r="B472" s="4">
        <v>5</v>
      </c>
      <c r="C472" s="8">
        <v>1.5502</v>
      </c>
      <c r="D472" s="17">
        <f t="shared" si="43"/>
        <v>7.7510000000000003</v>
      </c>
      <c r="R472" s="17">
        <f t="shared" ca="1" si="44"/>
        <v>0.78323921569163968</v>
      </c>
      <c r="S472" s="17">
        <f t="shared" ca="1" si="45"/>
        <v>11.236369999999999</v>
      </c>
      <c r="T472" s="17">
        <f t="shared" ca="1" si="46"/>
        <v>0.70569371520366853</v>
      </c>
      <c r="U472" s="17">
        <f t="shared" ca="1" si="47"/>
        <v>19.065385475029561</v>
      </c>
      <c r="V472" s="17">
        <v>469</v>
      </c>
    </row>
    <row r="473" spans="1:22" x14ac:dyDescent="0.2">
      <c r="A473" s="14">
        <v>472</v>
      </c>
      <c r="B473" s="4">
        <v>7</v>
      </c>
      <c r="C473" s="8">
        <v>1.7672000000000001</v>
      </c>
      <c r="D473" s="17">
        <f t="shared" si="43"/>
        <v>12.3704</v>
      </c>
      <c r="R473" s="17">
        <f t="shared" ca="1" si="44"/>
        <v>0.4977200920218493</v>
      </c>
      <c r="S473" s="17">
        <f t="shared" ca="1" si="45"/>
        <v>0.14230000000000001</v>
      </c>
      <c r="T473" s="17">
        <f t="shared" ca="1" si="46"/>
        <v>0.94202353977786957</v>
      </c>
      <c r="U473" s="17">
        <f t="shared" ca="1" si="47"/>
        <v>10.593175091943468</v>
      </c>
      <c r="V473" s="17">
        <v>470</v>
      </c>
    </row>
    <row r="474" spans="1:22" x14ac:dyDescent="0.2">
      <c r="A474" s="14">
        <v>473</v>
      </c>
      <c r="B474" s="4">
        <v>5</v>
      </c>
      <c r="C474" s="8">
        <v>3.3855</v>
      </c>
      <c r="D474" s="17">
        <f t="shared" si="43"/>
        <v>16.927499999999998</v>
      </c>
      <c r="R474" s="17">
        <f t="shared" ca="1" si="44"/>
        <v>0.76779554990763788</v>
      </c>
      <c r="S474" s="17">
        <f t="shared" ca="1" si="45"/>
        <v>11.236369999999999</v>
      </c>
      <c r="T474" s="17">
        <f t="shared" ca="1" si="46"/>
        <v>0.28056117551662019</v>
      </c>
      <c r="U474" s="17">
        <f t="shared" ca="1" si="47"/>
        <v>14.348935320463669</v>
      </c>
      <c r="V474" s="17">
        <v>471</v>
      </c>
    </row>
    <row r="475" spans="1:22" x14ac:dyDescent="0.2">
      <c r="A475" s="14">
        <v>474</v>
      </c>
      <c r="B475" s="4">
        <v>6</v>
      </c>
      <c r="C475" s="8">
        <v>2.3635999999999999</v>
      </c>
      <c r="D475" s="17">
        <f t="shared" si="43"/>
        <v>14.1816</v>
      </c>
      <c r="R475" s="17">
        <f t="shared" ca="1" si="44"/>
        <v>0.42482241850757763</v>
      </c>
      <c r="S475" s="17">
        <f t="shared" ca="1" si="45"/>
        <v>0.14230000000000001</v>
      </c>
      <c r="T475" s="17">
        <f t="shared" ca="1" si="46"/>
        <v>0.70575326811735961</v>
      </c>
      <c r="U475" s="17">
        <f t="shared" ca="1" si="47"/>
        <v>7.9719761592227547</v>
      </c>
      <c r="V475" s="17">
        <v>472</v>
      </c>
    </row>
    <row r="476" spans="1:22" x14ac:dyDescent="0.2">
      <c r="A476" s="14">
        <v>475</v>
      </c>
      <c r="B476" s="4">
        <v>8</v>
      </c>
      <c r="C476" s="8">
        <v>1.5785</v>
      </c>
      <c r="D476" s="17">
        <f t="shared" si="43"/>
        <v>12.628</v>
      </c>
      <c r="R476" s="17">
        <f t="shared" ca="1" si="44"/>
        <v>0.64241905552166167</v>
      </c>
      <c r="S476" s="17">
        <f t="shared" ca="1" si="45"/>
        <v>0.14230000000000001</v>
      </c>
      <c r="T476" s="17">
        <f t="shared" ca="1" si="46"/>
        <v>0.45873280891931967</v>
      </c>
      <c r="U476" s="17">
        <f t="shared" ca="1" si="47"/>
        <v>5.2315138934475556</v>
      </c>
      <c r="V476" s="17">
        <v>473</v>
      </c>
    </row>
    <row r="477" spans="1:22" x14ac:dyDescent="0.2">
      <c r="A477" s="14">
        <v>476</v>
      </c>
      <c r="B477" s="4">
        <v>6</v>
      </c>
      <c r="C477" s="8">
        <v>0.84630000000000005</v>
      </c>
      <c r="D477" s="17">
        <f t="shared" si="43"/>
        <v>5.0777999999999999</v>
      </c>
      <c r="R477" s="17">
        <f t="shared" ca="1" si="44"/>
        <v>0.35201200445812908</v>
      </c>
      <c r="S477" s="17">
        <f t="shared" ca="1" si="45"/>
        <v>0.14230000000000001</v>
      </c>
      <c r="T477" s="17">
        <f t="shared" ca="1" si="46"/>
        <v>0.63643994047598818</v>
      </c>
      <c r="U477" s="17">
        <f t="shared" ca="1" si="47"/>
        <v>7.2030092504364447</v>
      </c>
      <c r="V477" s="17">
        <v>474</v>
      </c>
    </row>
    <row r="478" spans="1:22" x14ac:dyDescent="0.2">
      <c r="A478" s="14">
        <v>477</v>
      </c>
      <c r="B478" s="4">
        <v>2</v>
      </c>
      <c r="C478" s="8">
        <v>0.80569999999999997</v>
      </c>
      <c r="D478" s="17">
        <f t="shared" si="43"/>
        <v>1.6113999999999999</v>
      </c>
      <c r="R478" s="17">
        <f t="shared" ca="1" si="44"/>
        <v>0.70013651790183962</v>
      </c>
      <c r="S478" s="17">
        <f t="shared" ca="1" si="45"/>
        <v>0.14230000000000001</v>
      </c>
      <c r="T478" s="17">
        <f t="shared" ca="1" si="46"/>
        <v>0.15553398022269793</v>
      </c>
      <c r="U478" s="17">
        <f t="shared" ca="1" si="47"/>
        <v>1.8678048639692264</v>
      </c>
      <c r="V478" s="17">
        <v>475</v>
      </c>
    </row>
    <row r="479" spans="1:22" x14ac:dyDescent="0.2">
      <c r="A479" s="14">
        <v>478</v>
      </c>
      <c r="B479" s="4">
        <v>8</v>
      </c>
      <c r="C479" s="8">
        <v>0.18590000000000001</v>
      </c>
      <c r="D479" s="17">
        <f t="shared" si="43"/>
        <v>1.4872000000000001</v>
      </c>
      <c r="R479" s="17">
        <f t="shared" ca="1" si="44"/>
        <v>0.86597778296594841</v>
      </c>
      <c r="S479" s="17">
        <f t="shared" ca="1" si="45"/>
        <v>11.236369999999999</v>
      </c>
      <c r="T479" s="17">
        <f t="shared" ca="1" si="46"/>
        <v>0.42068794365670248</v>
      </c>
      <c r="U479" s="17">
        <f t="shared" ca="1" si="47"/>
        <v>15.903511495083512</v>
      </c>
      <c r="V479" s="17">
        <v>476</v>
      </c>
    </row>
    <row r="480" spans="1:22" x14ac:dyDescent="0.2">
      <c r="A480" s="14">
        <v>479</v>
      </c>
      <c r="B480" s="4">
        <v>5</v>
      </c>
      <c r="C480" s="8">
        <v>0.85460000000000003</v>
      </c>
      <c r="D480" s="17">
        <f t="shared" si="43"/>
        <v>4.2729999999999997</v>
      </c>
      <c r="R480" s="17">
        <f t="shared" ca="1" si="44"/>
        <v>0.83103470733163054</v>
      </c>
      <c r="S480" s="17">
        <f t="shared" ca="1" si="45"/>
        <v>11.236369999999999</v>
      </c>
      <c r="T480" s="17">
        <f t="shared" ca="1" si="46"/>
        <v>0.67240554874040603</v>
      </c>
      <c r="U480" s="17">
        <f t="shared" ca="1" si="47"/>
        <v>18.696084226114476</v>
      </c>
      <c r="V480" s="17">
        <v>477</v>
      </c>
    </row>
    <row r="481" spans="1:22" x14ac:dyDescent="0.2">
      <c r="A481" s="14">
        <v>480</v>
      </c>
      <c r="B481" s="4">
        <v>5</v>
      </c>
      <c r="C481" s="8">
        <v>2.4293</v>
      </c>
      <c r="D481" s="17">
        <f t="shared" si="43"/>
        <v>12.1465</v>
      </c>
      <c r="R481" s="17">
        <f t="shared" ca="1" si="44"/>
        <v>0.41531101573934603</v>
      </c>
      <c r="S481" s="17">
        <f t="shared" ca="1" si="45"/>
        <v>0.14230000000000001</v>
      </c>
      <c r="T481" s="17">
        <f t="shared" ca="1" si="46"/>
        <v>0.70301994245561039</v>
      </c>
      <c r="U481" s="17">
        <f t="shared" ca="1" si="47"/>
        <v>7.941652452998512</v>
      </c>
      <c r="V481" s="17">
        <v>478</v>
      </c>
    </row>
    <row r="482" spans="1:22" x14ac:dyDescent="0.2">
      <c r="A482" s="14">
        <v>481</v>
      </c>
      <c r="B482" s="4">
        <v>5</v>
      </c>
      <c r="C482" s="8">
        <v>0.93120000000000003</v>
      </c>
      <c r="D482" s="17">
        <f t="shared" si="43"/>
        <v>4.6560000000000006</v>
      </c>
      <c r="R482" s="17">
        <f t="shared" ca="1" si="44"/>
        <v>0.59773857584221546</v>
      </c>
      <c r="S482" s="17">
        <f t="shared" ca="1" si="45"/>
        <v>0.14230000000000001</v>
      </c>
      <c r="T482" s="17">
        <f t="shared" ca="1" si="46"/>
        <v>0.11510626276853531</v>
      </c>
      <c r="U482" s="17">
        <f t="shared" ca="1" si="47"/>
        <v>1.4192969365925243</v>
      </c>
      <c r="V482" s="17">
        <v>479</v>
      </c>
    </row>
    <row r="483" spans="1:22" x14ac:dyDescent="0.2">
      <c r="A483" s="14">
        <v>482</v>
      </c>
      <c r="B483" s="4">
        <v>9</v>
      </c>
      <c r="C483" s="8">
        <v>1.0004</v>
      </c>
      <c r="D483" s="17">
        <f t="shared" si="43"/>
        <v>9.0035999999999987</v>
      </c>
      <c r="R483" s="17">
        <f t="shared" ca="1" si="44"/>
        <v>0.11091662298881777</v>
      </c>
      <c r="S483" s="17">
        <f t="shared" ca="1" si="45"/>
        <v>0.14230000000000001</v>
      </c>
      <c r="T483" s="17">
        <f t="shared" ca="1" si="46"/>
        <v>0.50090004471636518</v>
      </c>
      <c r="U483" s="17">
        <f t="shared" ca="1" si="47"/>
        <v>5.6993201590864846</v>
      </c>
      <c r="V483" s="17">
        <v>480</v>
      </c>
    </row>
    <row r="484" spans="1:22" x14ac:dyDescent="0.2">
      <c r="A484" s="14">
        <v>483</v>
      </c>
      <c r="B484" s="4">
        <v>1</v>
      </c>
      <c r="C484" s="8">
        <v>1.4567000000000001</v>
      </c>
      <c r="D484" s="17">
        <f t="shared" si="43"/>
        <v>1.4567000000000001</v>
      </c>
      <c r="R484" s="17">
        <f t="shared" ca="1" si="44"/>
        <v>0.60798633565491234</v>
      </c>
      <c r="S484" s="17">
        <f t="shared" ca="1" si="45"/>
        <v>0.14230000000000001</v>
      </c>
      <c r="T484" s="17">
        <f t="shared" ca="1" si="46"/>
        <v>0.54208957022350712</v>
      </c>
      <c r="U484" s="17">
        <f t="shared" ca="1" si="47"/>
        <v>6.1562796383295026</v>
      </c>
      <c r="V484" s="17">
        <v>481</v>
      </c>
    </row>
    <row r="485" spans="1:22" x14ac:dyDescent="0.2">
      <c r="A485" s="14">
        <v>484</v>
      </c>
      <c r="B485" s="4">
        <v>4</v>
      </c>
      <c r="C485" s="8">
        <v>0.58320000000000005</v>
      </c>
      <c r="D485" s="17">
        <f t="shared" si="43"/>
        <v>2.3328000000000002</v>
      </c>
      <c r="R485" s="17">
        <f t="shared" ca="1" si="44"/>
        <v>0.40902616672546976</v>
      </c>
      <c r="S485" s="17">
        <f t="shared" ca="1" si="45"/>
        <v>0.14230000000000001</v>
      </c>
      <c r="T485" s="17">
        <f t="shared" ca="1" si="46"/>
        <v>0.16899094591298569</v>
      </c>
      <c r="U485" s="17">
        <f t="shared" ca="1" si="47"/>
        <v>2.0170973833248769</v>
      </c>
      <c r="V485" s="17">
        <v>482</v>
      </c>
    </row>
    <row r="486" spans="1:22" x14ac:dyDescent="0.2">
      <c r="A486" s="14">
        <v>485</v>
      </c>
      <c r="B486" s="4">
        <v>5</v>
      </c>
      <c r="C486" s="8">
        <v>1.5417000000000001</v>
      </c>
      <c r="D486" s="17">
        <f t="shared" si="43"/>
        <v>7.7085000000000008</v>
      </c>
      <c r="R486" s="17">
        <f t="shared" ca="1" si="44"/>
        <v>0.2610570221393923</v>
      </c>
      <c r="S486" s="17">
        <f t="shared" ca="1" si="45"/>
        <v>0.14230000000000001</v>
      </c>
      <c r="T486" s="17">
        <f t="shared" ca="1" si="46"/>
        <v>0.89733612386492967</v>
      </c>
      <c r="U486" s="17">
        <f t="shared" ca="1" si="47"/>
        <v>10.0974097716862</v>
      </c>
      <c r="V486" s="17">
        <v>483</v>
      </c>
    </row>
    <row r="487" spans="1:22" x14ac:dyDescent="0.2">
      <c r="A487" s="14">
        <v>486</v>
      </c>
      <c r="B487" s="4">
        <v>10</v>
      </c>
      <c r="C487" s="8">
        <v>0.3417</v>
      </c>
      <c r="D487" s="17">
        <f t="shared" si="43"/>
        <v>3.4169999999999998</v>
      </c>
      <c r="R487" s="17">
        <f t="shared" ca="1" si="44"/>
        <v>0.36454050513601233</v>
      </c>
      <c r="S487" s="17">
        <f t="shared" ca="1" si="45"/>
        <v>0.14230000000000001</v>
      </c>
      <c r="T487" s="17">
        <f t="shared" ca="1" si="46"/>
        <v>0.77441952438783357</v>
      </c>
      <c r="U487" s="17">
        <f t="shared" ca="1" si="47"/>
        <v>8.733764412925332</v>
      </c>
      <c r="V487" s="17">
        <v>484</v>
      </c>
    </row>
    <row r="488" spans="1:22" x14ac:dyDescent="0.2">
      <c r="A488" s="14">
        <v>487</v>
      </c>
      <c r="B488" s="4">
        <v>11</v>
      </c>
      <c r="C488" s="8">
        <v>1.7661</v>
      </c>
      <c r="D488" s="17">
        <f t="shared" si="43"/>
        <v>19.427099999999999</v>
      </c>
      <c r="R488" s="17">
        <f t="shared" ca="1" si="44"/>
        <v>0.23321696422077687</v>
      </c>
      <c r="S488" s="17">
        <f t="shared" ca="1" si="45"/>
        <v>0.14230000000000001</v>
      </c>
      <c r="T488" s="17">
        <f t="shared" ca="1" si="46"/>
        <v>0.30458301064004611</v>
      </c>
      <c r="U488" s="17">
        <f t="shared" ca="1" si="47"/>
        <v>3.521365240851416</v>
      </c>
      <c r="V488" s="17">
        <v>485</v>
      </c>
    </row>
    <row r="489" spans="1:22" x14ac:dyDescent="0.2">
      <c r="A489" s="14">
        <v>488</v>
      </c>
      <c r="B489" s="4">
        <v>1</v>
      </c>
      <c r="C489" s="8">
        <v>1.0434000000000001</v>
      </c>
      <c r="D489" s="17">
        <f t="shared" si="43"/>
        <v>1.0434000000000001</v>
      </c>
      <c r="R489" s="17">
        <f t="shared" ca="1" si="44"/>
        <v>0.7540166380917851</v>
      </c>
      <c r="S489" s="17">
        <f t="shared" ca="1" si="45"/>
        <v>0.14230000000000001</v>
      </c>
      <c r="T489" s="17">
        <f t="shared" ca="1" si="46"/>
        <v>0.76980315389147524</v>
      </c>
      <c r="U489" s="17">
        <f t="shared" ca="1" si="47"/>
        <v>8.6825500754927987</v>
      </c>
      <c r="V489" s="17">
        <v>486</v>
      </c>
    </row>
    <row r="490" spans="1:22" x14ac:dyDescent="0.2">
      <c r="A490" s="14">
        <v>489</v>
      </c>
      <c r="B490" s="4">
        <v>1</v>
      </c>
      <c r="C490" s="8">
        <v>0.88180000000000003</v>
      </c>
      <c r="D490" s="17">
        <f t="shared" si="43"/>
        <v>0.88180000000000003</v>
      </c>
      <c r="R490" s="17">
        <f t="shared" ca="1" si="44"/>
        <v>0.16275686145039814</v>
      </c>
      <c r="S490" s="17">
        <f t="shared" ca="1" si="45"/>
        <v>0.14230000000000001</v>
      </c>
      <c r="T490" s="17">
        <f t="shared" ca="1" si="46"/>
        <v>8.1758843767201217E-2</v>
      </c>
      <c r="U490" s="17">
        <f t="shared" ca="1" si="47"/>
        <v>1.049338335872394</v>
      </c>
      <c r="V490" s="17">
        <v>487</v>
      </c>
    </row>
    <row r="491" spans="1:22" x14ac:dyDescent="0.2">
      <c r="A491" s="14">
        <v>490</v>
      </c>
      <c r="B491" s="4">
        <v>7</v>
      </c>
      <c r="C491" s="8">
        <v>1.4204000000000001</v>
      </c>
      <c r="D491" s="17">
        <f t="shared" si="43"/>
        <v>9.9428000000000001</v>
      </c>
      <c r="R491" s="17">
        <f t="shared" ca="1" si="44"/>
        <v>0.14587742878309251</v>
      </c>
      <c r="S491" s="17">
        <f t="shared" ca="1" si="45"/>
        <v>0.14230000000000001</v>
      </c>
      <c r="T491" s="17">
        <f t="shared" ca="1" si="46"/>
        <v>0.11783003209481513</v>
      </c>
      <c r="U491" s="17">
        <f t="shared" ca="1" si="47"/>
        <v>1.4495146241621255</v>
      </c>
      <c r="V491" s="17">
        <v>488</v>
      </c>
    </row>
    <row r="492" spans="1:22" x14ac:dyDescent="0.2">
      <c r="A492" s="14">
        <v>491</v>
      </c>
      <c r="B492" s="4">
        <v>4</v>
      </c>
      <c r="C492" s="8">
        <v>2.0518999999999998</v>
      </c>
      <c r="D492" s="17">
        <f t="shared" si="43"/>
        <v>8.2075999999999993</v>
      </c>
      <c r="R492" s="17">
        <f t="shared" ca="1" si="44"/>
        <v>0.84622374559646207</v>
      </c>
      <c r="S492" s="17">
        <f t="shared" ca="1" si="45"/>
        <v>11.236369999999999</v>
      </c>
      <c r="T492" s="17">
        <f t="shared" ca="1" si="46"/>
        <v>0.55883545177399663</v>
      </c>
      <c r="U492" s="17">
        <f t="shared" ca="1" si="47"/>
        <v>17.436129620462342</v>
      </c>
      <c r="V492" s="17">
        <v>489</v>
      </c>
    </row>
    <row r="493" spans="1:22" x14ac:dyDescent="0.2">
      <c r="A493" s="14">
        <v>492</v>
      </c>
      <c r="B493" s="4">
        <v>5</v>
      </c>
      <c r="C493" s="8">
        <v>0.70179999999999998</v>
      </c>
      <c r="D493" s="17">
        <f t="shared" si="43"/>
        <v>3.5089999999999999</v>
      </c>
      <c r="R493" s="17">
        <f t="shared" ca="1" si="44"/>
        <v>1.6955054743279518E-2</v>
      </c>
      <c r="S493" s="17">
        <f t="shared" ca="1" si="45"/>
        <v>0.14230000000000001</v>
      </c>
      <c r="T493" s="17">
        <f t="shared" ca="1" si="46"/>
        <v>0.39321151920755559</v>
      </c>
      <c r="U493" s="17">
        <f t="shared" ca="1" si="47"/>
        <v>4.5046161188949654</v>
      </c>
      <c r="V493" s="17">
        <v>490</v>
      </c>
    </row>
    <row r="494" spans="1:22" x14ac:dyDescent="0.2">
      <c r="A494" s="14">
        <v>493</v>
      </c>
      <c r="B494" s="4">
        <v>1</v>
      </c>
      <c r="C494" s="8">
        <v>1.1357999999999999</v>
      </c>
      <c r="D494" s="17">
        <f t="shared" si="43"/>
        <v>1.1357999999999999</v>
      </c>
      <c r="R494" s="17">
        <f t="shared" ca="1" si="44"/>
        <v>0.26041724592625137</v>
      </c>
      <c r="S494" s="17">
        <f t="shared" ca="1" si="45"/>
        <v>0.14230000000000001</v>
      </c>
      <c r="T494" s="17">
        <f t="shared" ca="1" si="46"/>
        <v>0.65043777451389206</v>
      </c>
      <c r="U494" s="17">
        <f t="shared" ca="1" si="47"/>
        <v>7.358302201101333</v>
      </c>
      <c r="V494" s="17">
        <v>491</v>
      </c>
    </row>
    <row r="495" spans="1:22" x14ac:dyDescent="0.2">
      <c r="A495" s="14">
        <v>494</v>
      </c>
      <c r="B495" s="4">
        <v>6</v>
      </c>
      <c r="C495" s="8">
        <v>1.7105999999999999</v>
      </c>
      <c r="D495" s="17">
        <f t="shared" si="43"/>
        <v>10.2636</v>
      </c>
      <c r="R495" s="17">
        <f t="shared" ca="1" si="44"/>
        <v>0.91332422800592061</v>
      </c>
      <c r="S495" s="17">
        <f t="shared" ca="1" si="45"/>
        <v>22.330439999999996</v>
      </c>
      <c r="T495" s="17">
        <f t="shared" ca="1" si="46"/>
        <v>0.31959210300563234</v>
      </c>
      <c r="U495" s="17">
        <f t="shared" ca="1" si="47"/>
        <v>25.87601716219169</v>
      </c>
      <c r="V495" s="17">
        <v>492</v>
      </c>
    </row>
    <row r="496" spans="1:22" x14ac:dyDescent="0.2">
      <c r="A496" s="14">
        <v>495</v>
      </c>
      <c r="B496" s="4">
        <v>5</v>
      </c>
      <c r="C496" s="8">
        <v>4.6905999999999999</v>
      </c>
      <c r="D496" s="17">
        <f t="shared" si="43"/>
        <v>23.452999999999999</v>
      </c>
      <c r="R496" s="17">
        <f t="shared" ca="1" si="44"/>
        <v>0.55405038474637869</v>
      </c>
      <c r="S496" s="17">
        <f t="shared" ca="1" si="45"/>
        <v>0.14230000000000001</v>
      </c>
      <c r="T496" s="17">
        <f t="shared" ca="1" si="46"/>
        <v>0.54411283029079738</v>
      </c>
      <c r="U496" s="17">
        <f t="shared" ca="1" si="47"/>
        <v>6.1787258271442251</v>
      </c>
      <c r="V496" s="17">
        <v>493</v>
      </c>
    </row>
    <row r="497" spans="1:22" x14ac:dyDescent="0.2">
      <c r="A497" s="14">
        <v>496</v>
      </c>
      <c r="B497" s="4">
        <v>1</v>
      </c>
      <c r="C497" s="8">
        <v>0.59650000000000003</v>
      </c>
      <c r="D497" s="17">
        <f t="shared" si="43"/>
        <v>0.59650000000000003</v>
      </c>
      <c r="R497" s="17">
        <f t="shared" ca="1" si="44"/>
        <v>0.68464981106885503</v>
      </c>
      <c r="S497" s="17">
        <f t="shared" ca="1" si="45"/>
        <v>0.14230000000000001</v>
      </c>
      <c r="T497" s="17">
        <f t="shared" ca="1" si="46"/>
        <v>0.22384506863644449</v>
      </c>
      <c r="U497" s="17">
        <f t="shared" ca="1" si="47"/>
        <v>2.6256528606075196</v>
      </c>
      <c r="V497" s="17">
        <v>494</v>
      </c>
    </row>
    <row r="498" spans="1:22" x14ac:dyDescent="0.2">
      <c r="A498" s="14">
        <v>497</v>
      </c>
      <c r="B498" s="4">
        <v>2</v>
      </c>
      <c r="C498" s="8">
        <v>1.2382</v>
      </c>
      <c r="D498" s="17">
        <f t="shared" si="43"/>
        <v>2.4763999999999999</v>
      </c>
      <c r="R498" s="17">
        <f t="shared" ca="1" si="44"/>
        <v>6.9323454228811365E-2</v>
      </c>
      <c r="S498" s="17">
        <f t="shared" ca="1" si="45"/>
        <v>0.14230000000000001</v>
      </c>
      <c r="T498" s="17">
        <f t="shared" ca="1" si="46"/>
        <v>0.98681314031677936</v>
      </c>
      <c r="U498" s="17">
        <f t="shared" ca="1" si="47"/>
        <v>11.090074055594171</v>
      </c>
      <c r="V498" s="17">
        <v>495</v>
      </c>
    </row>
    <row r="499" spans="1:22" x14ac:dyDescent="0.2">
      <c r="A499" s="14">
        <v>498</v>
      </c>
      <c r="B499" s="4">
        <v>1</v>
      </c>
      <c r="C499" s="8">
        <v>1.3895999999999999</v>
      </c>
      <c r="D499" s="17">
        <f t="shared" si="43"/>
        <v>1.3895999999999999</v>
      </c>
      <c r="R499" s="17">
        <f t="shared" ca="1" si="44"/>
        <v>0.82121159244236286</v>
      </c>
      <c r="S499" s="17">
        <f t="shared" ca="1" si="45"/>
        <v>11.236369999999999</v>
      </c>
      <c r="T499" s="17">
        <f t="shared" ca="1" si="46"/>
        <v>0.50842472321140531</v>
      </c>
      <c r="U499" s="17">
        <f t="shared" ca="1" si="47"/>
        <v>16.876869469037953</v>
      </c>
      <c r="V499" s="17">
        <v>496</v>
      </c>
    </row>
    <row r="500" spans="1:22" x14ac:dyDescent="0.2">
      <c r="A500" s="14">
        <v>499</v>
      </c>
      <c r="B500" s="4">
        <v>4</v>
      </c>
      <c r="C500" s="8">
        <v>6.2186000000000003</v>
      </c>
      <c r="D500" s="17">
        <f t="shared" si="43"/>
        <v>24.874400000000001</v>
      </c>
      <c r="R500" s="17">
        <f t="shared" ca="1" si="44"/>
        <v>0.87127166545923385</v>
      </c>
      <c r="S500" s="17">
        <f t="shared" ca="1" si="45"/>
        <v>11.236369999999999</v>
      </c>
      <c r="T500" s="17">
        <f t="shared" ca="1" si="46"/>
        <v>0.88958132677532464</v>
      </c>
      <c r="U500" s="17">
        <f t="shared" ca="1" si="47"/>
        <v>21.105447509938323</v>
      </c>
      <c r="V500" s="17">
        <v>497</v>
      </c>
    </row>
    <row r="501" spans="1:22" x14ac:dyDescent="0.2">
      <c r="A501" s="14">
        <v>500</v>
      </c>
      <c r="B501" s="4">
        <v>5</v>
      </c>
      <c r="C501" s="8">
        <v>2.3491</v>
      </c>
      <c r="D501" s="17">
        <f t="shared" si="43"/>
        <v>11.7455</v>
      </c>
      <c r="R501" s="17">
        <f t="shared" ca="1" si="44"/>
        <v>0.9114578770649443</v>
      </c>
      <c r="S501" s="17">
        <f t="shared" ca="1" si="45"/>
        <v>22.330439999999996</v>
      </c>
      <c r="T501" s="17">
        <f t="shared" ca="1" si="46"/>
        <v>0.48331589615935378</v>
      </c>
      <c r="U501" s="17">
        <f t="shared" ca="1" si="47"/>
        <v>27.692380384104595</v>
      </c>
      <c r="V501" s="17">
        <v>498</v>
      </c>
    </row>
    <row r="502" spans="1:22" x14ac:dyDescent="0.2">
      <c r="A502" s="14">
        <v>501</v>
      </c>
      <c r="B502" s="4">
        <v>6</v>
      </c>
      <c r="C502" s="8">
        <v>0.4879</v>
      </c>
      <c r="D502" s="17">
        <f t="shared" si="43"/>
        <v>2.9274</v>
      </c>
      <c r="R502" s="17">
        <f t="shared" ca="1" si="44"/>
        <v>0.42739975748429537</v>
      </c>
      <c r="S502" s="17">
        <f t="shared" ca="1" si="45"/>
        <v>0.14230000000000001</v>
      </c>
      <c r="T502" s="17">
        <f t="shared" ca="1" si="46"/>
        <v>0.44045097362094499</v>
      </c>
      <c r="U502" s="17">
        <f t="shared" ca="1" si="47"/>
        <v>5.028693932918916</v>
      </c>
      <c r="V502" s="17">
        <v>499</v>
      </c>
    </row>
    <row r="503" spans="1:22" x14ac:dyDescent="0.2">
      <c r="A503" s="14">
        <v>502</v>
      </c>
      <c r="B503" s="4">
        <v>11</v>
      </c>
      <c r="C503" s="8">
        <v>0.65539999999999998</v>
      </c>
      <c r="D503" s="17">
        <f t="shared" si="43"/>
        <v>7.2093999999999996</v>
      </c>
      <c r="R503" s="17">
        <f t="shared" ca="1" si="44"/>
        <v>0.72162511792060924</v>
      </c>
      <c r="S503" s="17">
        <f t="shared" ca="1" si="45"/>
        <v>0.14230000000000001</v>
      </c>
      <c r="T503" s="17">
        <f t="shared" ca="1" si="46"/>
        <v>0.70309065980624241</v>
      </c>
      <c r="U503" s="17">
        <f t="shared" ca="1" si="47"/>
        <v>7.9424369962366388</v>
      </c>
      <c r="V503" s="17">
        <v>500</v>
      </c>
    </row>
    <row r="504" spans="1:22" x14ac:dyDescent="0.2">
      <c r="A504" s="14">
        <v>503</v>
      </c>
      <c r="B504" s="4">
        <v>1</v>
      </c>
      <c r="C504" s="8">
        <v>2.3340000000000001</v>
      </c>
      <c r="D504" s="17">
        <f t="shared" si="43"/>
        <v>2.3340000000000001</v>
      </c>
      <c r="R504" s="17">
        <f t="shared" ca="1" si="44"/>
        <v>0.71130693427472458</v>
      </c>
      <c r="S504" s="17">
        <f t="shared" ca="1" si="45"/>
        <v>0.14230000000000001</v>
      </c>
      <c r="T504" s="17">
        <f t="shared" ca="1" si="46"/>
        <v>0.35811677621503391</v>
      </c>
      <c r="U504" s="17">
        <f t="shared" ca="1" si="47"/>
        <v>4.1152725835039208</v>
      </c>
      <c r="V504" s="17">
        <v>501</v>
      </c>
    </row>
    <row r="505" spans="1:22" x14ac:dyDescent="0.2">
      <c r="A505" s="14">
        <v>504</v>
      </c>
      <c r="B505" s="4">
        <v>1</v>
      </c>
      <c r="C505" s="8">
        <v>3.3976000000000002</v>
      </c>
      <c r="D505" s="17">
        <f t="shared" si="43"/>
        <v>3.3976000000000002</v>
      </c>
      <c r="R505" s="17">
        <f t="shared" ca="1" si="44"/>
        <v>0.71223145460533355</v>
      </c>
      <c r="S505" s="17">
        <f t="shared" ca="1" si="45"/>
        <v>0.14230000000000001</v>
      </c>
      <c r="T505" s="17">
        <f t="shared" ca="1" si="46"/>
        <v>8.1550837103610552E-2</v>
      </c>
      <c r="U505" s="17">
        <f t="shared" ca="1" si="47"/>
        <v>1.0470306953860526</v>
      </c>
      <c r="V505" s="17">
        <v>502</v>
      </c>
    </row>
    <row r="506" spans="1:22" x14ac:dyDescent="0.2">
      <c r="A506" s="14">
        <v>505</v>
      </c>
      <c r="B506" s="4">
        <v>7</v>
      </c>
      <c r="C506" s="8">
        <v>1.5330999999999999</v>
      </c>
      <c r="D506" s="17">
        <f t="shared" si="43"/>
        <v>10.7317</v>
      </c>
      <c r="R506" s="17">
        <f t="shared" ca="1" si="44"/>
        <v>0.20798078378432117</v>
      </c>
      <c r="S506" s="17">
        <f t="shared" ca="1" si="45"/>
        <v>0.14230000000000001</v>
      </c>
      <c r="T506" s="17">
        <f t="shared" ca="1" si="46"/>
        <v>0.9311919151026572</v>
      </c>
      <c r="U506" s="17">
        <f t="shared" ca="1" si="47"/>
        <v>10.473008289582936</v>
      </c>
      <c r="V506" s="17">
        <v>503</v>
      </c>
    </row>
    <row r="507" spans="1:22" x14ac:dyDescent="0.2">
      <c r="A507" s="14">
        <v>506</v>
      </c>
      <c r="B507" s="4">
        <v>1</v>
      </c>
      <c r="C507" s="8">
        <v>2.0087999999999999</v>
      </c>
      <c r="D507" s="17">
        <f t="shared" si="43"/>
        <v>2.0087999999999999</v>
      </c>
      <c r="R507" s="17">
        <f t="shared" ca="1" si="44"/>
        <v>9.6963181320077863E-2</v>
      </c>
      <c r="S507" s="17">
        <f t="shared" ca="1" si="45"/>
        <v>0.14230000000000001</v>
      </c>
      <c r="T507" s="17">
        <f t="shared" ca="1" si="46"/>
        <v>0.58417698591432854</v>
      </c>
      <c r="U507" s="17">
        <f t="shared" ca="1" si="47"/>
        <v>6.6232003741225736</v>
      </c>
      <c r="V507" s="17">
        <v>504</v>
      </c>
    </row>
    <row r="508" spans="1:22" x14ac:dyDescent="0.2">
      <c r="A508" s="14">
        <v>507</v>
      </c>
      <c r="B508" s="4">
        <v>10</v>
      </c>
      <c r="C508" s="8">
        <v>0.68069999999999997</v>
      </c>
      <c r="D508" s="17">
        <f t="shared" si="43"/>
        <v>6.8069999999999995</v>
      </c>
      <c r="R508" s="17">
        <f t="shared" ca="1" si="44"/>
        <v>1.8360954753763314E-3</v>
      </c>
      <c r="S508" s="17">
        <f t="shared" ca="1" si="45"/>
        <v>0.14230000000000001</v>
      </c>
      <c r="T508" s="17">
        <f t="shared" ca="1" si="46"/>
        <v>0.39268214260696654</v>
      </c>
      <c r="U508" s="17">
        <f t="shared" ca="1" si="47"/>
        <v>4.4987431778316687</v>
      </c>
      <c r="V508" s="17">
        <v>505</v>
      </c>
    </row>
    <row r="509" spans="1:22" x14ac:dyDescent="0.2">
      <c r="A509" s="14">
        <v>508</v>
      </c>
      <c r="B509" s="4">
        <v>1</v>
      </c>
      <c r="C509" s="8">
        <v>0.99160000000000004</v>
      </c>
      <c r="D509" s="17">
        <f t="shared" si="43"/>
        <v>0.99160000000000004</v>
      </c>
      <c r="R509" s="17">
        <f t="shared" ca="1" si="44"/>
        <v>5.1406437787691939E-2</v>
      </c>
      <c r="S509" s="17">
        <f t="shared" ca="1" si="45"/>
        <v>0.14230000000000001</v>
      </c>
      <c r="T509" s="17">
        <f t="shared" ca="1" si="46"/>
        <v>0.62988772937050863</v>
      </c>
      <c r="U509" s="17">
        <f t="shared" ca="1" si="47"/>
        <v>7.1303185617774778</v>
      </c>
      <c r="V509" s="17">
        <v>506</v>
      </c>
    </row>
    <row r="510" spans="1:22" x14ac:dyDescent="0.2">
      <c r="A510" s="14">
        <v>509</v>
      </c>
      <c r="B510" s="4">
        <v>1</v>
      </c>
      <c r="C510" s="8">
        <v>1.3949</v>
      </c>
      <c r="D510" s="17">
        <f t="shared" si="43"/>
        <v>1.3949</v>
      </c>
      <c r="R510" s="17">
        <f t="shared" ca="1" si="44"/>
        <v>8.8577361388924802E-2</v>
      </c>
      <c r="S510" s="17">
        <f t="shared" ca="1" si="45"/>
        <v>0.14230000000000001</v>
      </c>
      <c r="T510" s="17">
        <f t="shared" ca="1" si="46"/>
        <v>0.42549016465141787</v>
      </c>
      <c r="U510" s="17">
        <f t="shared" ca="1" si="47"/>
        <v>4.8627176709543543</v>
      </c>
      <c r="V510" s="17">
        <v>507</v>
      </c>
    </row>
    <row r="511" spans="1:22" x14ac:dyDescent="0.2">
      <c r="A511" s="14">
        <v>510</v>
      </c>
      <c r="B511" s="4">
        <v>4</v>
      </c>
      <c r="C511" s="8">
        <v>0.78320000000000001</v>
      </c>
      <c r="D511" s="17">
        <f t="shared" si="43"/>
        <v>3.1328</v>
      </c>
      <c r="R511" s="17">
        <f t="shared" ca="1" si="44"/>
        <v>6.3316271842995597E-2</v>
      </c>
      <c r="S511" s="17">
        <f t="shared" ca="1" si="45"/>
        <v>0.14230000000000001</v>
      </c>
      <c r="T511" s="17">
        <f t="shared" ca="1" si="46"/>
        <v>0.80227926696394825</v>
      </c>
      <c r="U511" s="17">
        <f t="shared" ca="1" si="47"/>
        <v>9.0428423472467294</v>
      </c>
      <c r="V511" s="17">
        <v>508</v>
      </c>
    </row>
    <row r="512" spans="1:22" x14ac:dyDescent="0.2">
      <c r="A512" s="14">
        <v>511</v>
      </c>
      <c r="B512" s="4">
        <v>4</v>
      </c>
      <c r="C512" s="8">
        <v>0.91749999999999998</v>
      </c>
      <c r="D512" s="17">
        <f t="shared" si="43"/>
        <v>3.67</v>
      </c>
      <c r="R512" s="17">
        <f t="shared" ca="1" si="44"/>
        <v>0.71902436794859104</v>
      </c>
      <c r="S512" s="17">
        <f t="shared" ca="1" si="45"/>
        <v>0.14230000000000001</v>
      </c>
      <c r="T512" s="17">
        <f t="shared" ca="1" si="46"/>
        <v>0.90103789464922379</v>
      </c>
      <c r="U512" s="17">
        <f t="shared" ca="1" si="47"/>
        <v>10.138477475891113</v>
      </c>
      <c r="V512" s="17">
        <v>509</v>
      </c>
    </row>
    <row r="513" spans="1:22" x14ac:dyDescent="0.2">
      <c r="A513" s="14">
        <v>512</v>
      </c>
      <c r="B513" s="4">
        <v>6</v>
      </c>
      <c r="C513" s="8">
        <v>0.1166</v>
      </c>
      <c r="D513" s="17">
        <f t="shared" si="43"/>
        <v>0.6996</v>
      </c>
      <c r="R513" s="17">
        <f t="shared" ca="1" si="44"/>
        <v>0.43791653415817</v>
      </c>
      <c r="S513" s="17">
        <f t="shared" ca="1" si="45"/>
        <v>0.14230000000000001</v>
      </c>
      <c r="T513" s="17">
        <f t="shared" ca="1" si="46"/>
        <v>0.5327308604343397</v>
      </c>
      <c r="U513" s="17">
        <f t="shared" ca="1" si="47"/>
        <v>6.0524534568187942</v>
      </c>
      <c r="V513" s="17">
        <v>510</v>
      </c>
    </row>
    <row r="514" spans="1:22" x14ac:dyDescent="0.2">
      <c r="A514" s="14">
        <v>513</v>
      </c>
      <c r="B514" s="4">
        <v>4</v>
      </c>
      <c r="C514" s="8">
        <v>4.3672000000000004</v>
      </c>
      <c r="D514" s="17">
        <f t="shared" si="43"/>
        <v>17.468800000000002</v>
      </c>
      <c r="R514" s="17">
        <f t="shared" ca="1" si="44"/>
        <v>0.50455251911409538</v>
      </c>
      <c r="S514" s="17">
        <f t="shared" ca="1" si="45"/>
        <v>0.14230000000000001</v>
      </c>
      <c r="T514" s="17">
        <f t="shared" ca="1" si="46"/>
        <v>0.742368961302038</v>
      </c>
      <c r="U514" s="17">
        <f t="shared" ca="1" si="47"/>
        <v>8.3781932225121007</v>
      </c>
      <c r="V514" s="17">
        <v>511</v>
      </c>
    </row>
    <row r="515" spans="1:22" x14ac:dyDescent="0.2">
      <c r="A515" s="14">
        <v>514</v>
      </c>
      <c r="B515" s="4">
        <v>1</v>
      </c>
      <c r="C515" s="8">
        <v>6.7309999999999999</v>
      </c>
      <c r="D515" s="17">
        <f t="shared" ref="D515:D578" si="48">B515*C515</f>
        <v>6.7309999999999999</v>
      </c>
      <c r="R515" s="17">
        <f t="shared" ca="1" si="44"/>
        <v>0.83943024538197564</v>
      </c>
      <c r="S515" s="17">
        <f t="shared" ca="1" si="45"/>
        <v>11.236369999999999</v>
      </c>
      <c r="T515" s="17">
        <f t="shared" ca="1" si="46"/>
        <v>0.31794298565425261</v>
      </c>
      <c r="U515" s="17">
        <f t="shared" ca="1" si="47"/>
        <v>14.763651738857273</v>
      </c>
      <c r="V515" s="17">
        <v>512</v>
      </c>
    </row>
    <row r="516" spans="1:22" x14ac:dyDescent="0.2">
      <c r="A516" s="14">
        <v>515</v>
      </c>
      <c r="B516" s="4">
        <v>8</v>
      </c>
      <c r="C516" s="8">
        <v>0.64990000000000003</v>
      </c>
      <c r="D516" s="17">
        <f t="shared" si="48"/>
        <v>5.1992000000000003</v>
      </c>
      <c r="R516" s="17">
        <f t="shared" ca="1" si="44"/>
        <v>0.6743137715843126</v>
      </c>
      <c r="S516" s="17">
        <f t="shared" ca="1" si="45"/>
        <v>0.14230000000000001</v>
      </c>
      <c r="T516" s="17">
        <f t="shared" ca="1" si="46"/>
        <v>0.73119241045716632</v>
      </c>
      <c r="U516" s="17">
        <f t="shared" ca="1" si="47"/>
        <v>8.2541997850805338</v>
      </c>
      <c r="V516" s="17">
        <v>513</v>
      </c>
    </row>
    <row r="517" spans="1:22" x14ac:dyDescent="0.2">
      <c r="A517" s="14">
        <v>516</v>
      </c>
      <c r="B517" s="4">
        <v>1</v>
      </c>
      <c r="C517" s="8">
        <v>3.4649999999999999</v>
      </c>
      <c r="D517" s="17">
        <f t="shared" si="48"/>
        <v>3.4649999999999999</v>
      </c>
      <c r="R517" s="17">
        <f t="shared" ref="R517:R580" ca="1" si="49">+RAND()</f>
        <v>0.86359554537836569</v>
      </c>
      <c r="S517" s="17">
        <f t="shared" ref="S517:S580" ca="1" si="50">+VLOOKUP(R517,$P$4:$Q$13,2)</f>
        <v>11.236369999999999</v>
      </c>
      <c r="T517" s="17">
        <f t="shared" ref="T517:T580" ca="1" si="51">+RAND()</f>
        <v>0.87156147526472838</v>
      </c>
      <c r="U517" s="17">
        <f t="shared" ref="U517:U580" ca="1" si="52">+S517+$G$7*T517</f>
        <v>20.905534015890161</v>
      </c>
      <c r="V517" s="17">
        <v>514</v>
      </c>
    </row>
    <row r="518" spans="1:22" x14ac:dyDescent="0.2">
      <c r="A518" s="14">
        <v>517</v>
      </c>
      <c r="B518" s="4">
        <v>6</v>
      </c>
      <c r="C518" s="8">
        <v>2.7275</v>
      </c>
      <c r="D518" s="17">
        <f t="shared" si="48"/>
        <v>16.365000000000002</v>
      </c>
      <c r="R518" s="17">
        <f t="shared" ca="1" si="49"/>
        <v>0.70713879926445422</v>
      </c>
      <c r="S518" s="17">
        <f t="shared" ca="1" si="50"/>
        <v>0.14230000000000001</v>
      </c>
      <c r="T518" s="17">
        <f t="shared" ca="1" si="51"/>
        <v>0.11133678606919262</v>
      </c>
      <c r="U518" s="17">
        <f t="shared" ca="1" si="52"/>
        <v>1.3774780982266477</v>
      </c>
      <c r="V518" s="17">
        <v>515</v>
      </c>
    </row>
    <row r="519" spans="1:22" x14ac:dyDescent="0.2">
      <c r="A519" s="14">
        <v>518</v>
      </c>
      <c r="B519" s="4">
        <v>9</v>
      </c>
      <c r="C519" s="8">
        <v>0.23469999999999999</v>
      </c>
      <c r="D519" s="17">
        <f t="shared" si="48"/>
        <v>2.1122999999999998</v>
      </c>
      <c r="R519" s="17">
        <f t="shared" ca="1" si="49"/>
        <v>0.52670339410194889</v>
      </c>
      <c r="S519" s="17">
        <f t="shared" ca="1" si="50"/>
        <v>0.14230000000000001</v>
      </c>
      <c r="T519" s="17">
        <f t="shared" ca="1" si="51"/>
        <v>0.93358504511050133</v>
      </c>
      <c r="U519" s="17">
        <f t="shared" ca="1" si="52"/>
        <v>10.499557841409059</v>
      </c>
      <c r="V519" s="17">
        <v>516</v>
      </c>
    </row>
    <row r="520" spans="1:22" x14ac:dyDescent="0.2">
      <c r="A520" s="14">
        <v>519</v>
      </c>
      <c r="B520" s="4">
        <v>3</v>
      </c>
      <c r="C520" s="8">
        <v>0.32690000000000002</v>
      </c>
      <c r="D520" s="17">
        <f t="shared" si="48"/>
        <v>0.98070000000000013</v>
      </c>
      <c r="R520" s="17">
        <f t="shared" ca="1" si="49"/>
        <v>0.42522691624937159</v>
      </c>
      <c r="S520" s="17">
        <f t="shared" ca="1" si="50"/>
        <v>0.14230000000000001</v>
      </c>
      <c r="T520" s="17">
        <f t="shared" ca="1" si="51"/>
        <v>0.35623399804066846</v>
      </c>
      <c r="U520" s="17">
        <f t="shared" ca="1" si="52"/>
        <v>4.0943849106430381</v>
      </c>
      <c r="V520" s="17">
        <v>517</v>
      </c>
    </row>
    <row r="521" spans="1:22" x14ac:dyDescent="0.2">
      <c r="A521" s="14">
        <v>520</v>
      </c>
      <c r="B521" s="4">
        <v>3</v>
      </c>
      <c r="C521" s="8">
        <v>3.1280999999999999</v>
      </c>
      <c r="D521" s="17">
        <f t="shared" si="48"/>
        <v>9.3842999999999996</v>
      </c>
      <c r="R521" s="17">
        <f t="shared" ca="1" si="49"/>
        <v>0.41693824429486925</v>
      </c>
      <c r="S521" s="17">
        <f t="shared" ca="1" si="50"/>
        <v>0.14230000000000001</v>
      </c>
      <c r="T521" s="17">
        <f t="shared" ca="1" si="51"/>
        <v>0.85088510566700837</v>
      </c>
      <c r="U521" s="17">
        <f t="shared" ca="1" si="52"/>
        <v>9.5820789242271864</v>
      </c>
      <c r="V521" s="17">
        <v>518</v>
      </c>
    </row>
    <row r="522" spans="1:22" x14ac:dyDescent="0.2">
      <c r="A522" s="14">
        <v>521</v>
      </c>
      <c r="B522" s="4">
        <v>16</v>
      </c>
      <c r="C522" s="8">
        <v>3.9529999999999998</v>
      </c>
      <c r="D522" s="17">
        <f t="shared" si="48"/>
        <v>63.247999999999998</v>
      </c>
      <c r="R522" s="17">
        <f t="shared" ca="1" si="49"/>
        <v>0.82644790634357956</v>
      </c>
      <c r="S522" s="17">
        <f t="shared" ca="1" si="50"/>
        <v>11.236369999999999</v>
      </c>
      <c r="T522" s="17">
        <f t="shared" ca="1" si="51"/>
        <v>0.34658184028367656</v>
      </c>
      <c r="U522" s="17">
        <f t="shared" ca="1" si="52"/>
        <v>15.081373196835926</v>
      </c>
      <c r="V522" s="17">
        <v>519</v>
      </c>
    </row>
    <row r="523" spans="1:22" x14ac:dyDescent="0.2">
      <c r="A523" s="14">
        <v>522</v>
      </c>
      <c r="B523" s="4">
        <v>5</v>
      </c>
      <c r="C523" s="8">
        <v>6.1143000000000001</v>
      </c>
      <c r="D523" s="17">
        <f t="shared" si="48"/>
        <v>30.5715</v>
      </c>
      <c r="R523" s="17">
        <f t="shared" ca="1" si="49"/>
        <v>0.85472182910220773</v>
      </c>
      <c r="S523" s="17">
        <f t="shared" ca="1" si="50"/>
        <v>11.236369999999999</v>
      </c>
      <c r="T523" s="17">
        <f t="shared" ca="1" si="51"/>
        <v>0.66954519153633829</v>
      </c>
      <c r="U523" s="17">
        <f t="shared" ca="1" si="52"/>
        <v>18.664351223067541</v>
      </c>
      <c r="V523" s="17">
        <v>520</v>
      </c>
    </row>
    <row r="524" spans="1:22" x14ac:dyDescent="0.2">
      <c r="A524" s="14">
        <v>523</v>
      </c>
      <c r="B524" s="4">
        <v>2</v>
      </c>
      <c r="C524" s="8">
        <v>0.36559999999999998</v>
      </c>
      <c r="D524" s="17">
        <f t="shared" si="48"/>
        <v>0.73119999999999996</v>
      </c>
      <c r="R524" s="17">
        <f t="shared" ca="1" si="49"/>
        <v>0.65700810689949884</v>
      </c>
      <c r="S524" s="17">
        <f t="shared" ca="1" si="50"/>
        <v>0.14230000000000001</v>
      </c>
      <c r="T524" s="17">
        <f t="shared" ca="1" si="51"/>
        <v>0.73108270069371706</v>
      </c>
      <c r="U524" s="17">
        <f t="shared" ca="1" si="52"/>
        <v>8.2529826572851448</v>
      </c>
      <c r="V524" s="17">
        <v>521</v>
      </c>
    </row>
    <row r="525" spans="1:22" x14ac:dyDescent="0.2">
      <c r="A525" s="14">
        <v>524</v>
      </c>
      <c r="B525" s="4">
        <v>10</v>
      </c>
      <c r="C525" s="8">
        <v>3.9165000000000001</v>
      </c>
      <c r="D525" s="17">
        <f t="shared" si="48"/>
        <v>39.164999999999999</v>
      </c>
      <c r="R525" s="17">
        <f t="shared" ca="1" si="49"/>
        <v>0.14851191421133603</v>
      </c>
      <c r="S525" s="17">
        <f t="shared" ca="1" si="50"/>
        <v>0.14230000000000001</v>
      </c>
      <c r="T525" s="17">
        <f t="shared" ca="1" si="51"/>
        <v>0.77440905434327334</v>
      </c>
      <c r="U525" s="17">
        <f t="shared" ca="1" si="52"/>
        <v>8.7336482575180785</v>
      </c>
      <c r="V525" s="17">
        <v>522</v>
      </c>
    </row>
    <row r="526" spans="1:22" x14ac:dyDescent="0.2">
      <c r="A526" s="14">
        <v>525</v>
      </c>
      <c r="B526" s="4">
        <v>8</v>
      </c>
      <c r="C526" s="8">
        <v>3.3342999999999998</v>
      </c>
      <c r="D526" s="17">
        <f t="shared" si="48"/>
        <v>26.674399999999999</v>
      </c>
      <c r="R526" s="17">
        <f t="shared" ca="1" si="49"/>
        <v>0.90041698748390753</v>
      </c>
      <c r="S526" s="17">
        <f t="shared" ca="1" si="50"/>
        <v>22.330439999999996</v>
      </c>
      <c r="T526" s="17">
        <f t="shared" ca="1" si="51"/>
        <v>0.2788482435082692</v>
      </c>
      <c r="U526" s="17">
        <f t="shared" ca="1" si="52"/>
        <v>25.424001932857781</v>
      </c>
      <c r="V526" s="17">
        <v>523</v>
      </c>
    </row>
    <row r="527" spans="1:22" x14ac:dyDescent="0.2">
      <c r="A527" s="14">
        <v>526</v>
      </c>
      <c r="B527" s="4">
        <v>4</v>
      </c>
      <c r="C527" s="8">
        <v>1.0052000000000001</v>
      </c>
      <c r="D527" s="17">
        <f t="shared" si="48"/>
        <v>4.0208000000000004</v>
      </c>
      <c r="R527" s="17">
        <f t="shared" ca="1" si="49"/>
        <v>0.76253032467138882</v>
      </c>
      <c r="S527" s="17">
        <f t="shared" ca="1" si="50"/>
        <v>11.236369999999999</v>
      </c>
      <c r="T527" s="17">
        <f t="shared" ca="1" si="51"/>
        <v>0.1344094714196381</v>
      </c>
      <c r="U527" s="17">
        <f t="shared" ca="1" si="52"/>
        <v>12.727518084592463</v>
      </c>
      <c r="V527" s="17">
        <v>524</v>
      </c>
    </row>
    <row r="528" spans="1:22" x14ac:dyDescent="0.2">
      <c r="A528" s="14">
        <v>527</v>
      </c>
      <c r="B528" s="4">
        <v>3</v>
      </c>
      <c r="C528" s="8">
        <v>1.3629</v>
      </c>
      <c r="D528" s="17">
        <f t="shared" si="48"/>
        <v>4.0887000000000002</v>
      </c>
      <c r="R528" s="17">
        <f t="shared" ca="1" si="49"/>
        <v>0.22324800342830464</v>
      </c>
      <c r="S528" s="17">
        <f t="shared" ca="1" si="50"/>
        <v>0.14230000000000001</v>
      </c>
      <c r="T528" s="17">
        <f t="shared" ca="1" si="51"/>
        <v>0.78430513332490981</v>
      </c>
      <c r="U528" s="17">
        <f t="shared" ca="1" si="52"/>
        <v>8.8434360504658809</v>
      </c>
      <c r="V528" s="17">
        <v>525</v>
      </c>
    </row>
    <row r="529" spans="1:22" x14ac:dyDescent="0.2">
      <c r="A529" s="14">
        <v>528</v>
      </c>
      <c r="B529" s="4">
        <v>2</v>
      </c>
      <c r="C529" s="8">
        <v>0.57940000000000003</v>
      </c>
      <c r="D529" s="17">
        <f t="shared" si="48"/>
        <v>1.1588000000000001</v>
      </c>
      <c r="R529" s="17">
        <f t="shared" ca="1" si="49"/>
        <v>9.3837914773778563E-2</v>
      </c>
      <c r="S529" s="17">
        <f t="shared" ca="1" si="50"/>
        <v>0.14230000000000001</v>
      </c>
      <c r="T529" s="17">
        <f t="shared" ca="1" si="51"/>
        <v>0.69257935500994916</v>
      </c>
      <c r="U529" s="17">
        <f t="shared" ca="1" si="52"/>
        <v>7.8258238450352255</v>
      </c>
      <c r="V529" s="17">
        <v>526</v>
      </c>
    </row>
    <row r="530" spans="1:22" x14ac:dyDescent="0.2">
      <c r="A530" s="14">
        <v>529</v>
      </c>
      <c r="B530" s="4">
        <v>5</v>
      </c>
      <c r="C530" s="8">
        <v>0.37869999999999998</v>
      </c>
      <c r="D530" s="17">
        <f t="shared" si="48"/>
        <v>1.8935</v>
      </c>
      <c r="R530" s="17">
        <f t="shared" ca="1" si="49"/>
        <v>0.53338234711595223</v>
      </c>
      <c r="S530" s="17">
        <f t="shared" ca="1" si="50"/>
        <v>0.14230000000000001</v>
      </c>
      <c r="T530" s="17">
        <f t="shared" ca="1" si="51"/>
        <v>0.65536448492557864</v>
      </c>
      <c r="U530" s="17">
        <f t="shared" ca="1" si="52"/>
        <v>7.4129594712783131</v>
      </c>
      <c r="V530" s="17">
        <v>527</v>
      </c>
    </row>
    <row r="531" spans="1:22" x14ac:dyDescent="0.2">
      <c r="A531" s="14">
        <v>530</v>
      </c>
      <c r="B531" s="4">
        <v>4</v>
      </c>
      <c r="C531" s="8">
        <v>2.2364999999999999</v>
      </c>
      <c r="D531" s="17">
        <f t="shared" si="48"/>
        <v>8.9459999999999997</v>
      </c>
      <c r="R531" s="17">
        <f t="shared" ca="1" si="49"/>
        <v>0.31660878377486124</v>
      </c>
      <c r="S531" s="17">
        <f t="shared" ca="1" si="50"/>
        <v>0.14230000000000001</v>
      </c>
      <c r="T531" s="17">
        <f t="shared" ca="1" si="51"/>
        <v>0.87468052780749184</v>
      </c>
      <c r="U531" s="17">
        <f t="shared" ca="1" si="52"/>
        <v>9.8460670031332604</v>
      </c>
      <c r="V531" s="17">
        <v>528</v>
      </c>
    </row>
    <row r="532" spans="1:22" x14ac:dyDescent="0.2">
      <c r="A532" s="14">
        <v>531</v>
      </c>
      <c r="B532" s="4">
        <v>4</v>
      </c>
      <c r="C532" s="8">
        <v>2.7751000000000001</v>
      </c>
      <c r="D532" s="17">
        <f t="shared" si="48"/>
        <v>11.1004</v>
      </c>
      <c r="R532" s="17">
        <f t="shared" ca="1" si="49"/>
        <v>0.44565992975905022</v>
      </c>
      <c r="S532" s="17">
        <f t="shared" ca="1" si="50"/>
        <v>0.14230000000000001</v>
      </c>
      <c r="T532" s="17">
        <f t="shared" ca="1" si="51"/>
        <v>0.8614409124101351</v>
      </c>
      <c r="U532" s="17">
        <f t="shared" ca="1" si="52"/>
        <v>9.6991857831419068</v>
      </c>
      <c r="V532" s="17">
        <v>529</v>
      </c>
    </row>
    <row r="533" spans="1:22" x14ac:dyDescent="0.2">
      <c r="A533" s="14">
        <v>532</v>
      </c>
      <c r="B533" s="4">
        <v>5</v>
      </c>
      <c r="C533" s="8">
        <v>1.7519</v>
      </c>
      <c r="D533" s="17">
        <f t="shared" si="48"/>
        <v>8.7594999999999992</v>
      </c>
      <c r="R533" s="17">
        <f t="shared" ca="1" si="49"/>
        <v>0.16919594965296825</v>
      </c>
      <c r="S533" s="17">
        <f t="shared" ca="1" si="50"/>
        <v>0.14230000000000001</v>
      </c>
      <c r="T533" s="17">
        <f t="shared" ca="1" si="51"/>
        <v>5.6789909060006138E-2</v>
      </c>
      <c r="U533" s="17">
        <f t="shared" ca="1" si="52"/>
        <v>0.77233122640534224</v>
      </c>
      <c r="V533" s="17">
        <v>530</v>
      </c>
    </row>
    <row r="534" spans="1:22" x14ac:dyDescent="0.2">
      <c r="A534" s="14">
        <v>533</v>
      </c>
      <c r="B534" s="4">
        <v>3</v>
      </c>
      <c r="C534" s="8">
        <v>1.5981000000000001</v>
      </c>
      <c r="D534" s="17">
        <f t="shared" si="48"/>
        <v>4.7942999999999998</v>
      </c>
      <c r="R534" s="17">
        <f t="shared" ca="1" si="49"/>
        <v>0.54279279477110609</v>
      </c>
      <c r="S534" s="17">
        <f t="shared" ca="1" si="50"/>
        <v>0.14230000000000001</v>
      </c>
      <c r="T534" s="17">
        <f t="shared" ca="1" si="51"/>
        <v>9.918976192919049E-2</v>
      </c>
      <c r="U534" s="17">
        <f t="shared" ca="1" si="52"/>
        <v>1.2427181621257744</v>
      </c>
      <c r="V534" s="17">
        <v>531</v>
      </c>
    </row>
    <row r="535" spans="1:22" x14ac:dyDescent="0.2">
      <c r="A535" s="14">
        <v>534</v>
      </c>
      <c r="B535" s="4">
        <v>2</v>
      </c>
      <c r="C535" s="8">
        <v>0.88770000000000004</v>
      </c>
      <c r="D535" s="17">
        <f t="shared" si="48"/>
        <v>1.7754000000000001</v>
      </c>
      <c r="R535" s="17">
        <f t="shared" ca="1" si="49"/>
        <v>0.83647257991907942</v>
      </c>
      <c r="S535" s="17">
        <f t="shared" ca="1" si="50"/>
        <v>11.236369999999999</v>
      </c>
      <c r="T535" s="17">
        <f t="shared" ca="1" si="51"/>
        <v>0.52762870243103011</v>
      </c>
      <c r="U535" s="17">
        <f t="shared" ca="1" si="52"/>
        <v>17.089919758779018</v>
      </c>
      <c r="V535" s="17">
        <v>532</v>
      </c>
    </row>
    <row r="536" spans="1:22" x14ac:dyDescent="0.2">
      <c r="A536" s="14">
        <v>535</v>
      </c>
      <c r="B536" s="4">
        <v>2</v>
      </c>
      <c r="C536" s="8">
        <v>0.39929999999999999</v>
      </c>
      <c r="D536" s="17">
        <f t="shared" si="48"/>
        <v>0.79859999999999998</v>
      </c>
      <c r="R536" s="17">
        <f t="shared" ca="1" si="49"/>
        <v>0.41962102964662673</v>
      </c>
      <c r="S536" s="17">
        <f t="shared" ca="1" si="50"/>
        <v>0.14230000000000001</v>
      </c>
      <c r="T536" s="17">
        <f t="shared" ca="1" si="51"/>
        <v>0.25924583981324278</v>
      </c>
      <c r="U536" s="17">
        <f t="shared" ca="1" si="52"/>
        <v>3.0183914940969019</v>
      </c>
      <c r="V536" s="17">
        <v>533</v>
      </c>
    </row>
    <row r="537" spans="1:22" x14ac:dyDescent="0.2">
      <c r="A537" s="14">
        <v>536</v>
      </c>
      <c r="B537" s="4">
        <v>9</v>
      </c>
      <c r="C537" s="8">
        <v>1.2496</v>
      </c>
      <c r="D537" s="17">
        <f t="shared" si="48"/>
        <v>11.246400000000001</v>
      </c>
      <c r="R537" s="17">
        <f t="shared" ca="1" si="49"/>
        <v>2.5263661639088553E-2</v>
      </c>
      <c r="S537" s="17">
        <f t="shared" ca="1" si="50"/>
        <v>0.14230000000000001</v>
      </c>
      <c r="T537" s="17">
        <f t="shared" ca="1" si="51"/>
        <v>6.7690112699587468E-2</v>
      </c>
      <c r="U537" s="17">
        <f t="shared" ca="1" si="52"/>
        <v>0.89325884859711224</v>
      </c>
      <c r="V537" s="17">
        <v>534</v>
      </c>
    </row>
    <row r="538" spans="1:22" x14ac:dyDescent="0.2">
      <c r="A538" s="14">
        <v>537</v>
      </c>
      <c r="B538" s="4">
        <v>2</v>
      </c>
      <c r="C538" s="8">
        <v>1.7636000000000001</v>
      </c>
      <c r="D538" s="17">
        <f t="shared" si="48"/>
        <v>3.5272000000000001</v>
      </c>
      <c r="R538" s="17">
        <f t="shared" ca="1" si="49"/>
        <v>0.17554425840232846</v>
      </c>
      <c r="S538" s="17">
        <f t="shared" ca="1" si="50"/>
        <v>0.14230000000000001</v>
      </c>
      <c r="T538" s="17">
        <f t="shared" ca="1" si="51"/>
        <v>0.42956422925845295</v>
      </c>
      <c r="U538" s="17">
        <f t="shared" ca="1" si="52"/>
        <v>4.9079156288893238</v>
      </c>
      <c r="V538" s="17">
        <v>535</v>
      </c>
    </row>
    <row r="539" spans="1:22" x14ac:dyDescent="0.2">
      <c r="A539" s="14">
        <v>538</v>
      </c>
      <c r="B539" s="4">
        <v>5</v>
      </c>
      <c r="C539" s="8">
        <v>1.0701000000000001</v>
      </c>
      <c r="D539" s="17">
        <f t="shared" si="48"/>
        <v>5.3505000000000003</v>
      </c>
      <c r="R539" s="17">
        <f t="shared" ca="1" si="49"/>
        <v>0.46937907314541549</v>
      </c>
      <c r="S539" s="17">
        <f t="shared" ca="1" si="50"/>
        <v>0.14230000000000001</v>
      </c>
      <c r="T539" s="17">
        <f t="shared" ca="1" si="51"/>
        <v>0.47420908172219678</v>
      </c>
      <c r="U539" s="17">
        <f t="shared" ca="1" si="52"/>
        <v>5.4032087472617709</v>
      </c>
      <c r="V539" s="17">
        <v>536</v>
      </c>
    </row>
    <row r="540" spans="1:22" x14ac:dyDescent="0.2">
      <c r="A540" s="14">
        <v>539</v>
      </c>
      <c r="B540" s="4">
        <v>11</v>
      </c>
      <c r="C540" s="8">
        <v>0.9355</v>
      </c>
      <c r="D540" s="17">
        <f t="shared" si="48"/>
        <v>10.2905</v>
      </c>
      <c r="R540" s="17">
        <f t="shared" ca="1" si="49"/>
        <v>0.94732363124758889</v>
      </c>
      <c r="S540" s="17">
        <f t="shared" ca="1" si="50"/>
        <v>33.424509999999998</v>
      </c>
      <c r="T540" s="17">
        <f t="shared" ca="1" si="51"/>
        <v>0.97341424159523593</v>
      </c>
      <c r="U540" s="17">
        <f t="shared" ca="1" si="52"/>
        <v>44.223635735254454</v>
      </c>
      <c r="V540" s="17">
        <v>537</v>
      </c>
    </row>
    <row r="541" spans="1:22" x14ac:dyDescent="0.2">
      <c r="A541" s="14">
        <v>540</v>
      </c>
      <c r="B541" s="4">
        <v>1</v>
      </c>
      <c r="C541" s="8">
        <v>0.34849999999999998</v>
      </c>
      <c r="D541" s="17">
        <f t="shared" si="48"/>
        <v>0.34849999999999998</v>
      </c>
      <c r="R541" s="17">
        <f t="shared" ca="1" si="49"/>
        <v>0.32566541388495962</v>
      </c>
      <c r="S541" s="17">
        <f t="shared" ca="1" si="50"/>
        <v>0.14230000000000001</v>
      </c>
      <c r="T541" s="17">
        <f t="shared" ca="1" si="51"/>
        <v>0.28598620497915817</v>
      </c>
      <c r="U541" s="17">
        <f t="shared" ca="1" si="52"/>
        <v>3.3150509770731289</v>
      </c>
      <c r="V541" s="17">
        <v>538</v>
      </c>
    </row>
    <row r="542" spans="1:22" x14ac:dyDescent="0.2">
      <c r="A542" s="14">
        <v>541</v>
      </c>
      <c r="B542" s="4">
        <v>6</v>
      </c>
      <c r="C542" s="8">
        <v>0.38729999999999998</v>
      </c>
      <c r="D542" s="17">
        <f t="shared" si="48"/>
        <v>2.3237999999999999</v>
      </c>
      <c r="R542" s="17">
        <f t="shared" ca="1" si="49"/>
        <v>6.5849561123609845E-4</v>
      </c>
      <c r="S542" s="17">
        <f t="shared" ca="1" si="50"/>
        <v>0.14230000000000001</v>
      </c>
      <c r="T542" s="17">
        <f t="shared" ca="1" si="51"/>
        <v>0.413259107802184</v>
      </c>
      <c r="U542" s="17">
        <f t="shared" ca="1" si="52"/>
        <v>4.7270254700949748</v>
      </c>
      <c r="V542" s="17">
        <v>539</v>
      </c>
    </row>
    <row r="543" spans="1:22" x14ac:dyDescent="0.2">
      <c r="A543" s="14">
        <v>542</v>
      </c>
      <c r="B543" s="4">
        <v>2</v>
      </c>
      <c r="C543" s="8">
        <v>3.0644999999999998</v>
      </c>
      <c r="D543" s="17">
        <f t="shared" si="48"/>
        <v>6.1289999999999996</v>
      </c>
      <c r="R543" s="17">
        <f t="shared" ca="1" si="49"/>
        <v>0.64771900739820898</v>
      </c>
      <c r="S543" s="17">
        <f t="shared" ca="1" si="50"/>
        <v>0.14230000000000001</v>
      </c>
      <c r="T543" s="17">
        <f t="shared" ca="1" si="51"/>
        <v>0.85664477239544601</v>
      </c>
      <c r="U543" s="17">
        <f t="shared" ca="1" si="52"/>
        <v>9.6459770700891454</v>
      </c>
      <c r="V543" s="17">
        <v>540</v>
      </c>
    </row>
    <row r="544" spans="1:22" x14ac:dyDescent="0.2">
      <c r="A544" s="14">
        <v>543</v>
      </c>
      <c r="B544" s="4">
        <v>3</v>
      </c>
      <c r="C544" s="8">
        <v>0.46750000000000003</v>
      </c>
      <c r="D544" s="17">
        <f t="shared" si="48"/>
        <v>1.4025000000000001</v>
      </c>
      <c r="R544" s="17">
        <f t="shared" ca="1" si="49"/>
        <v>0.1906368725099431</v>
      </c>
      <c r="S544" s="17">
        <f t="shared" ca="1" si="50"/>
        <v>0.14230000000000001</v>
      </c>
      <c r="T544" s="17">
        <f t="shared" ca="1" si="51"/>
        <v>0.73519479874723193</v>
      </c>
      <c r="U544" s="17">
        <f t="shared" ca="1" si="52"/>
        <v>8.2986025609377023</v>
      </c>
      <c r="V544" s="17">
        <v>541</v>
      </c>
    </row>
    <row r="545" spans="1:22" x14ac:dyDescent="0.2">
      <c r="A545" s="14">
        <v>544</v>
      </c>
      <c r="B545" s="4">
        <v>10</v>
      </c>
      <c r="C545" s="8">
        <v>4.4854000000000003</v>
      </c>
      <c r="D545" s="17">
        <f t="shared" si="48"/>
        <v>44.853999999999999</v>
      </c>
      <c r="R545" s="17">
        <f t="shared" ca="1" si="49"/>
        <v>0.29191073936486311</v>
      </c>
      <c r="S545" s="17">
        <f t="shared" ca="1" si="50"/>
        <v>0.14230000000000001</v>
      </c>
      <c r="T545" s="17">
        <f t="shared" ca="1" si="51"/>
        <v>0.22607611263337257</v>
      </c>
      <c r="U545" s="17">
        <f t="shared" ca="1" si="52"/>
        <v>2.6504042188825192</v>
      </c>
      <c r="V545" s="17">
        <v>542</v>
      </c>
    </row>
    <row r="546" spans="1:22" x14ac:dyDescent="0.2">
      <c r="A546" s="14">
        <v>545</v>
      </c>
      <c r="B546" s="4">
        <v>8</v>
      </c>
      <c r="C546" s="8">
        <v>1.6003000000000001</v>
      </c>
      <c r="D546" s="17">
        <f t="shared" si="48"/>
        <v>12.8024</v>
      </c>
      <c r="R546" s="17">
        <f t="shared" ca="1" si="49"/>
        <v>0.49479949316044347</v>
      </c>
      <c r="S546" s="17">
        <f t="shared" ca="1" si="50"/>
        <v>0.14230000000000001</v>
      </c>
      <c r="T546" s="17">
        <f t="shared" ca="1" si="51"/>
        <v>0.70061309189897858</v>
      </c>
      <c r="U546" s="17">
        <f t="shared" ca="1" si="52"/>
        <v>7.9149506844437001</v>
      </c>
      <c r="V546" s="17">
        <v>543</v>
      </c>
    </row>
    <row r="547" spans="1:22" x14ac:dyDescent="0.2">
      <c r="A547" s="14">
        <v>546</v>
      </c>
      <c r="B547" s="4">
        <v>1</v>
      </c>
      <c r="C547" s="8">
        <v>5.0115999999999996</v>
      </c>
      <c r="D547" s="17">
        <f t="shared" si="48"/>
        <v>5.0115999999999996</v>
      </c>
      <c r="R547" s="17">
        <f t="shared" ca="1" si="49"/>
        <v>0.38786277365523558</v>
      </c>
      <c r="S547" s="17">
        <f t="shared" ca="1" si="50"/>
        <v>0.14230000000000001</v>
      </c>
      <c r="T547" s="17">
        <f t="shared" ca="1" si="51"/>
        <v>0.64042285662970588</v>
      </c>
      <c r="U547" s="17">
        <f t="shared" ca="1" si="52"/>
        <v>7.2471960010499199</v>
      </c>
      <c r="V547" s="17">
        <v>544</v>
      </c>
    </row>
    <row r="548" spans="1:22" x14ac:dyDescent="0.2">
      <c r="A548" s="14">
        <v>547</v>
      </c>
      <c r="B548" s="4">
        <v>7</v>
      </c>
      <c r="C548" s="8">
        <v>0.14080000000000001</v>
      </c>
      <c r="D548" s="17">
        <f t="shared" si="48"/>
        <v>0.98560000000000003</v>
      </c>
      <c r="R548" s="17">
        <f t="shared" ca="1" si="49"/>
        <v>0.87659831002123945</v>
      </c>
      <c r="S548" s="17">
        <f t="shared" ca="1" si="50"/>
        <v>11.236369999999999</v>
      </c>
      <c r="T548" s="17">
        <f t="shared" ca="1" si="51"/>
        <v>0.6940191377170376</v>
      </c>
      <c r="U548" s="17">
        <f t="shared" ca="1" si="52"/>
        <v>18.935866895172452</v>
      </c>
      <c r="V548" s="17">
        <v>545</v>
      </c>
    </row>
    <row r="549" spans="1:22" x14ac:dyDescent="0.2">
      <c r="A549" s="14">
        <v>548</v>
      </c>
      <c r="B549" s="4">
        <v>7</v>
      </c>
      <c r="C549" s="8">
        <v>1.1443000000000001</v>
      </c>
      <c r="D549" s="17">
        <f t="shared" si="48"/>
        <v>8.0101000000000013</v>
      </c>
      <c r="R549" s="17">
        <f t="shared" ca="1" si="49"/>
        <v>0.31616356978800297</v>
      </c>
      <c r="S549" s="17">
        <f t="shared" ca="1" si="50"/>
        <v>0.14230000000000001</v>
      </c>
      <c r="T549" s="17">
        <f t="shared" ca="1" si="51"/>
        <v>0.62615571390194658</v>
      </c>
      <c r="U549" s="17">
        <f t="shared" ca="1" si="52"/>
        <v>7.0889153209281668</v>
      </c>
      <c r="V549" s="17">
        <v>546</v>
      </c>
    </row>
    <row r="550" spans="1:22" x14ac:dyDescent="0.2">
      <c r="A550" s="14">
        <v>549</v>
      </c>
      <c r="B550" s="4">
        <v>12</v>
      </c>
      <c r="C550" s="8">
        <v>0.46820000000000001</v>
      </c>
      <c r="D550" s="17">
        <f t="shared" si="48"/>
        <v>5.6184000000000003</v>
      </c>
      <c r="R550" s="17">
        <f t="shared" ca="1" si="49"/>
        <v>0.85787744771839736</v>
      </c>
      <c r="S550" s="17">
        <f t="shared" ca="1" si="50"/>
        <v>11.236369999999999</v>
      </c>
      <c r="T550" s="17">
        <f t="shared" ca="1" si="51"/>
        <v>0.42502190657724748</v>
      </c>
      <c r="U550" s="17">
        <f t="shared" ca="1" si="52"/>
        <v>15.951592783101443</v>
      </c>
      <c r="V550" s="17">
        <v>547</v>
      </c>
    </row>
    <row r="551" spans="1:22" x14ac:dyDescent="0.2">
      <c r="A551" s="14">
        <v>550</v>
      </c>
      <c r="B551" s="4">
        <v>5</v>
      </c>
      <c r="C551" s="8">
        <v>2.9618000000000002</v>
      </c>
      <c r="D551" s="17">
        <f t="shared" si="48"/>
        <v>14.809000000000001</v>
      </c>
      <c r="R551" s="17">
        <f t="shared" ca="1" si="49"/>
        <v>0.28856397246578536</v>
      </c>
      <c r="S551" s="17">
        <f t="shared" ca="1" si="50"/>
        <v>0.14230000000000001</v>
      </c>
      <c r="T551" s="17">
        <f t="shared" ca="1" si="51"/>
        <v>0.7799087138061026</v>
      </c>
      <c r="U551" s="17">
        <f t="shared" ca="1" si="52"/>
        <v>8.7946618645748682</v>
      </c>
      <c r="V551" s="17">
        <v>548</v>
      </c>
    </row>
    <row r="552" spans="1:22" x14ac:dyDescent="0.2">
      <c r="A552" s="14">
        <v>551</v>
      </c>
      <c r="B552" s="4">
        <v>4</v>
      </c>
      <c r="C552" s="8">
        <v>6.8882000000000003</v>
      </c>
      <c r="D552" s="17">
        <f t="shared" si="48"/>
        <v>27.552800000000001</v>
      </c>
      <c r="R552" s="17">
        <f t="shared" ca="1" si="49"/>
        <v>0.74770102242533221</v>
      </c>
      <c r="S552" s="17">
        <f t="shared" ca="1" si="50"/>
        <v>0.14230000000000001</v>
      </c>
      <c r="T552" s="17">
        <f t="shared" ca="1" si="51"/>
        <v>0.73305988769339026</v>
      </c>
      <c r="U552" s="17">
        <f t="shared" ca="1" si="52"/>
        <v>8.2749177082626098</v>
      </c>
      <c r="V552" s="17">
        <v>549</v>
      </c>
    </row>
    <row r="553" spans="1:22" x14ac:dyDescent="0.2">
      <c r="A553" s="14">
        <v>552</v>
      </c>
      <c r="B553" s="4">
        <v>1</v>
      </c>
      <c r="C553" s="8">
        <v>2.7267000000000001</v>
      </c>
      <c r="D553" s="17">
        <f t="shared" si="48"/>
        <v>2.7267000000000001</v>
      </c>
      <c r="R553" s="17">
        <f t="shared" ca="1" si="49"/>
        <v>9.5185210388008867E-2</v>
      </c>
      <c r="S553" s="17">
        <f t="shared" ca="1" si="50"/>
        <v>0.14230000000000001</v>
      </c>
      <c r="T553" s="17">
        <f t="shared" ca="1" si="51"/>
        <v>0.37031199064428566</v>
      </c>
      <c r="U553" s="17">
        <f t="shared" ca="1" si="52"/>
        <v>4.2505671460470493</v>
      </c>
      <c r="V553" s="17">
        <v>550</v>
      </c>
    </row>
    <row r="554" spans="1:22" x14ac:dyDescent="0.2">
      <c r="A554" s="14">
        <v>553</v>
      </c>
      <c r="B554" s="4">
        <v>3</v>
      </c>
      <c r="C554" s="8">
        <v>1.0021</v>
      </c>
      <c r="D554" s="17">
        <f t="shared" si="48"/>
        <v>3.0063</v>
      </c>
      <c r="R554" s="17">
        <f t="shared" ca="1" si="49"/>
        <v>8.7174736792039242E-2</v>
      </c>
      <c r="S554" s="17">
        <f t="shared" ca="1" si="50"/>
        <v>0.14230000000000001</v>
      </c>
      <c r="T554" s="17">
        <f t="shared" ca="1" si="51"/>
        <v>0.23834506681687784</v>
      </c>
      <c r="U554" s="17">
        <f t="shared" ca="1" si="52"/>
        <v>2.7865168554211195</v>
      </c>
      <c r="V554" s="17">
        <v>551</v>
      </c>
    </row>
    <row r="555" spans="1:22" x14ac:dyDescent="0.2">
      <c r="A555" s="14">
        <v>554</v>
      </c>
      <c r="B555" s="4">
        <v>10</v>
      </c>
      <c r="C555" s="8">
        <v>0.56169999999999998</v>
      </c>
      <c r="D555" s="17">
        <f t="shared" si="48"/>
        <v>5.617</v>
      </c>
      <c r="R555" s="17">
        <f t="shared" ca="1" si="49"/>
        <v>0.74610216732140533</v>
      </c>
      <c r="S555" s="17">
        <f t="shared" ca="1" si="50"/>
        <v>0.14230000000000001</v>
      </c>
      <c r="T555" s="17">
        <f t="shared" ca="1" si="51"/>
        <v>0.35002557627567532</v>
      </c>
      <c r="U555" s="17">
        <f t="shared" ca="1" si="52"/>
        <v>4.0255082449926807</v>
      </c>
      <c r="V555" s="17">
        <v>552</v>
      </c>
    </row>
    <row r="556" spans="1:22" x14ac:dyDescent="0.2">
      <c r="A556" s="14">
        <v>555</v>
      </c>
      <c r="B556" s="4">
        <v>3</v>
      </c>
      <c r="C556" s="8">
        <v>0.1633</v>
      </c>
      <c r="D556" s="17">
        <f t="shared" si="48"/>
        <v>0.4899</v>
      </c>
      <c r="R556" s="17">
        <f t="shared" ca="1" si="49"/>
        <v>0.1920427542481683</v>
      </c>
      <c r="S556" s="17">
        <f t="shared" ca="1" si="50"/>
        <v>0.14230000000000001</v>
      </c>
      <c r="T556" s="17">
        <f t="shared" ca="1" si="51"/>
        <v>0.16344156724913084</v>
      </c>
      <c r="U556" s="17">
        <f t="shared" ca="1" si="52"/>
        <v>1.9555321879715648</v>
      </c>
      <c r="V556" s="17">
        <v>553</v>
      </c>
    </row>
    <row r="557" spans="1:22" x14ac:dyDescent="0.2">
      <c r="A557" s="14">
        <v>556</v>
      </c>
      <c r="B557" s="4">
        <v>1</v>
      </c>
      <c r="C557" s="8">
        <v>8.7116000000000007</v>
      </c>
      <c r="D557" s="17">
        <f t="shared" si="48"/>
        <v>8.7116000000000007</v>
      </c>
      <c r="R557" s="17">
        <f t="shared" ca="1" si="49"/>
        <v>0.60600330934715396</v>
      </c>
      <c r="S557" s="17">
        <f t="shared" ca="1" si="50"/>
        <v>0.14230000000000001</v>
      </c>
      <c r="T557" s="17">
        <f t="shared" ca="1" si="51"/>
        <v>0.12717174906075346</v>
      </c>
      <c r="U557" s="17">
        <f t="shared" ca="1" si="52"/>
        <v>1.5531522861024329</v>
      </c>
      <c r="V557" s="17">
        <v>554</v>
      </c>
    </row>
    <row r="558" spans="1:22" x14ac:dyDescent="0.2">
      <c r="A558" s="14">
        <v>557</v>
      </c>
      <c r="B558" s="4">
        <v>2</v>
      </c>
      <c r="C558" s="8">
        <v>4.3604000000000003</v>
      </c>
      <c r="D558" s="17">
        <f t="shared" si="48"/>
        <v>8.7208000000000006</v>
      </c>
      <c r="R558" s="17">
        <f t="shared" ca="1" si="49"/>
        <v>0.75614688637873162</v>
      </c>
      <c r="S558" s="17">
        <f t="shared" ca="1" si="50"/>
        <v>0.14230000000000001</v>
      </c>
      <c r="T558" s="17">
        <f t="shared" ca="1" si="51"/>
        <v>0.2867413188821526</v>
      </c>
      <c r="U558" s="17">
        <f t="shared" ca="1" si="52"/>
        <v>3.3234282635709222</v>
      </c>
      <c r="V558" s="17">
        <v>555</v>
      </c>
    </row>
    <row r="559" spans="1:22" x14ac:dyDescent="0.2">
      <c r="A559" s="14">
        <v>558</v>
      </c>
      <c r="B559" s="4">
        <v>6</v>
      </c>
      <c r="C559" s="8">
        <v>0.96360000000000001</v>
      </c>
      <c r="D559" s="17">
        <f t="shared" si="48"/>
        <v>5.7816000000000001</v>
      </c>
      <c r="R559" s="17">
        <f t="shared" ca="1" si="49"/>
        <v>0.72398320863629717</v>
      </c>
      <c r="S559" s="17">
        <f t="shared" ca="1" si="50"/>
        <v>0.14230000000000001</v>
      </c>
      <c r="T559" s="17">
        <f t="shared" ca="1" si="51"/>
        <v>0.61362759600039685</v>
      </c>
      <c r="U559" s="17">
        <f t="shared" ca="1" si="52"/>
        <v>6.9499275039601214</v>
      </c>
      <c r="V559" s="17">
        <v>556</v>
      </c>
    </row>
    <row r="560" spans="1:22" x14ac:dyDescent="0.2">
      <c r="A560" s="14">
        <v>559</v>
      </c>
      <c r="B560" s="4">
        <v>4</v>
      </c>
      <c r="C560" s="8">
        <v>1.5516000000000001</v>
      </c>
      <c r="D560" s="17">
        <f t="shared" si="48"/>
        <v>6.2064000000000004</v>
      </c>
      <c r="R560" s="17">
        <f t="shared" ca="1" si="49"/>
        <v>0.29368313984438976</v>
      </c>
      <c r="S560" s="17">
        <f t="shared" ca="1" si="50"/>
        <v>0.14230000000000001</v>
      </c>
      <c r="T560" s="17">
        <f t="shared" ca="1" si="51"/>
        <v>0.58527401959011016</v>
      </c>
      <c r="U560" s="17">
        <f t="shared" ca="1" si="52"/>
        <v>6.6353709425140526</v>
      </c>
      <c r="V560" s="17">
        <v>557</v>
      </c>
    </row>
    <row r="561" spans="1:22" x14ac:dyDescent="0.2">
      <c r="A561" s="14">
        <v>560</v>
      </c>
      <c r="B561" s="4">
        <v>7</v>
      </c>
      <c r="C561" s="8">
        <v>0.46689999999999998</v>
      </c>
      <c r="D561" s="17">
        <f t="shared" si="48"/>
        <v>3.2683</v>
      </c>
      <c r="R561" s="17">
        <f t="shared" ca="1" si="49"/>
        <v>0.40388810101921013</v>
      </c>
      <c r="S561" s="17">
        <f t="shared" ca="1" si="50"/>
        <v>0.14230000000000001</v>
      </c>
      <c r="T561" s="17">
        <f t="shared" ca="1" si="51"/>
        <v>0.41612146346130952</v>
      </c>
      <c r="U561" s="17">
        <f t="shared" ca="1" si="52"/>
        <v>4.7587806441422087</v>
      </c>
      <c r="V561" s="17">
        <v>558</v>
      </c>
    </row>
    <row r="562" spans="1:22" x14ac:dyDescent="0.2">
      <c r="A562" s="14">
        <v>561</v>
      </c>
      <c r="B562" s="4">
        <v>6</v>
      </c>
      <c r="C562" s="8">
        <v>0.59450000000000003</v>
      </c>
      <c r="D562" s="17">
        <f t="shared" si="48"/>
        <v>3.5670000000000002</v>
      </c>
      <c r="R562" s="17">
        <f t="shared" ca="1" si="49"/>
        <v>0.99575242184013579</v>
      </c>
      <c r="S562" s="17">
        <f t="shared" ca="1" si="50"/>
        <v>77.800790000000006</v>
      </c>
      <c r="T562" s="17">
        <f t="shared" ca="1" si="51"/>
        <v>0.60870550331857465</v>
      </c>
      <c r="U562" s="17">
        <f t="shared" ca="1" si="52"/>
        <v>84.553811463201498</v>
      </c>
      <c r="V562" s="17">
        <v>559</v>
      </c>
    </row>
    <row r="563" spans="1:22" x14ac:dyDescent="0.2">
      <c r="A563" s="14">
        <v>562</v>
      </c>
      <c r="B563" s="4">
        <v>5</v>
      </c>
      <c r="C563" s="8">
        <v>1.7294</v>
      </c>
      <c r="D563" s="17">
        <f t="shared" si="48"/>
        <v>8.6470000000000002</v>
      </c>
      <c r="R563" s="17">
        <f t="shared" ca="1" si="49"/>
        <v>0.62401282319782314</v>
      </c>
      <c r="S563" s="17">
        <f t="shared" ca="1" si="50"/>
        <v>0.14230000000000001</v>
      </c>
      <c r="T563" s="17">
        <f t="shared" ca="1" si="51"/>
        <v>0.46897264083091827</v>
      </c>
      <c r="U563" s="17">
        <f t="shared" ca="1" si="52"/>
        <v>5.3451153054630645</v>
      </c>
      <c r="V563" s="17">
        <v>560</v>
      </c>
    </row>
    <row r="564" spans="1:22" x14ac:dyDescent="0.2">
      <c r="A564" s="14">
        <v>563</v>
      </c>
      <c r="B564" s="4">
        <v>9</v>
      </c>
      <c r="C564" s="8">
        <v>4.4385000000000003</v>
      </c>
      <c r="D564" s="17">
        <f t="shared" si="48"/>
        <v>39.9465</v>
      </c>
      <c r="R564" s="17">
        <f t="shared" ca="1" si="49"/>
        <v>0.64519858073330816</v>
      </c>
      <c r="S564" s="17">
        <f t="shared" ca="1" si="50"/>
        <v>0.14230000000000001</v>
      </c>
      <c r="T564" s="17">
        <f t="shared" ca="1" si="51"/>
        <v>0.3939333049533037</v>
      </c>
      <c r="U564" s="17">
        <f t="shared" ca="1" si="52"/>
        <v>4.512623660483297</v>
      </c>
      <c r="V564" s="17">
        <v>561</v>
      </c>
    </row>
    <row r="565" spans="1:22" x14ac:dyDescent="0.2">
      <c r="A565" s="14">
        <v>564</v>
      </c>
      <c r="B565" s="4">
        <v>9</v>
      </c>
      <c r="C565" s="8">
        <v>1.6637</v>
      </c>
      <c r="D565" s="17">
        <f t="shared" si="48"/>
        <v>14.9733</v>
      </c>
      <c r="R565" s="17">
        <f t="shared" ca="1" si="49"/>
        <v>0.9269695062801826</v>
      </c>
      <c r="S565" s="17">
        <f t="shared" ca="1" si="50"/>
        <v>22.330439999999996</v>
      </c>
      <c r="T565" s="17">
        <f t="shared" ca="1" si="51"/>
        <v>0.4355857327592414</v>
      </c>
      <c r="U565" s="17">
        <f t="shared" ca="1" si="52"/>
        <v>27.162858610232313</v>
      </c>
      <c r="V565" s="17">
        <v>562</v>
      </c>
    </row>
    <row r="566" spans="1:22" x14ac:dyDescent="0.2">
      <c r="A566" s="14">
        <v>565</v>
      </c>
      <c r="B566" s="4">
        <v>2</v>
      </c>
      <c r="C566" s="8">
        <v>7.0404</v>
      </c>
      <c r="D566" s="17">
        <f t="shared" si="48"/>
        <v>14.0808</v>
      </c>
      <c r="R566" s="17">
        <f t="shared" ca="1" si="49"/>
        <v>0.59099895752348908</v>
      </c>
      <c r="S566" s="17">
        <f t="shared" ca="1" si="50"/>
        <v>0.14230000000000001</v>
      </c>
      <c r="T566" s="17">
        <f t="shared" ca="1" si="51"/>
        <v>0.42300340463444419</v>
      </c>
      <c r="U566" s="17">
        <f t="shared" ca="1" si="52"/>
        <v>4.8351293812528473</v>
      </c>
      <c r="V566" s="17">
        <v>563</v>
      </c>
    </row>
    <row r="567" spans="1:22" x14ac:dyDescent="0.2">
      <c r="A567" s="14">
        <v>566</v>
      </c>
      <c r="B567" s="4">
        <v>7</v>
      </c>
      <c r="C567" s="8">
        <v>1.9851000000000001</v>
      </c>
      <c r="D567" s="17">
        <f t="shared" si="48"/>
        <v>13.895700000000001</v>
      </c>
      <c r="R567" s="17">
        <f t="shared" ca="1" si="49"/>
        <v>0.67750742951096432</v>
      </c>
      <c r="S567" s="17">
        <f t="shared" ca="1" si="50"/>
        <v>0.14230000000000001</v>
      </c>
      <c r="T567" s="17">
        <f t="shared" ca="1" si="51"/>
        <v>0.15324842481935752</v>
      </c>
      <c r="U567" s="17">
        <f t="shared" ca="1" si="52"/>
        <v>1.8424487523356896</v>
      </c>
      <c r="V567" s="17">
        <v>564</v>
      </c>
    </row>
    <row r="568" spans="1:22" x14ac:dyDescent="0.2">
      <c r="A568" s="14">
        <v>567</v>
      </c>
      <c r="B568" s="4">
        <v>2</v>
      </c>
      <c r="C568" s="8">
        <v>0.48220000000000002</v>
      </c>
      <c r="D568" s="17">
        <f t="shared" si="48"/>
        <v>0.96440000000000003</v>
      </c>
      <c r="R568" s="17">
        <f t="shared" ca="1" si="49"/>
        <v>0.89132115804197298</v>
      </c>
      <c r="S568" s="17">
        <f t="shared" ca="1" si="50"/>
        <v>11.236369999999999</v>
      </c>
      <c r="T568" s="17">
        <f t="shared" ca="1" si="51"/>
        <v>0.46986036866159864</v>
      </c>
      <c r="U568" s="17">
        <f t="shared" ca="1" si="52"/>
        <v>16.449033820157581</v>
      </c>
      <c r="V568" s="17">
        <v>565</v>
      </c>
    </row>
    <row r="569" spans="1:22" x14ac:dyDescent="0.2">
      <c r="A569" s="14">
        <v>568</v>
      </c>
      <c r="B569" s="4">
        <v>1</v>
      </c>
      <c r="C569" s="8">
        <v>0.48509999999999998</v>
      </c>
      <c r="D569" s="17">
        <f t="shared" si="48"/>
        <v>0.48509999999999998</v>
      </c>
      <c r="R569" s="17">
        <f t="shared" ca="1" si="49"/>
        <v>0.90181427551217253</v>
      </c>
      <c r="S569" s="17">
        <f t="shared" ca="1" si="50"/>
        <v>22.330439999999996</v>
      </c>
      <c r="T569" s="17">
        <f t="shared" ca="1" si="51"/>
        <v>0.62495019366686277</v>
      </c>
      <c r="U569" s="17">
        <f t="shared" ca="1" si="52"/>
        <v>29.263681195053728</v>
      </c>
      <c r="V569" s="17">
        <v>566</v>
      </c>
    </row>
    <row r="570" spans="1:22" x14ac:dyDescent="0.2">
      <c r="A570" s="14">
        <v>569</v>
      </c>
      <c r="B570" s="4">
        <v>1</v>
      </c>
      <c r="C570" s="8">
        <v>2.2058</v>
      </c>
      <c r="D570" s="17">
        <f t="shared" si="48"/>
        <v>2.2058</v>
      </c>
      <c r="R570" s="17">
        <f t="shared" ca="1" si="49"/>
        <v>0.7619875295598163</v>
      </c>
      <c r="S570" s="17">
        <f t="shared" ca="1" si="50"/>
        <v>11.236369999999999</v>
      </c>
      <c r="T570" s="17">
        <f t="shared" ca="1" si="51"/>
        <v>0.16728370922669911</v>
      </c>
      <c r="U570" s="17">
        <f t="shared" ca="1" si="52"/>
        <v>13.092227180020645</v>
      </c>
      <c r="V570" s="17">
        <v>567</v>
      </c>
    </row>
    <row r="571" spans="1:22" x14ac:dyDescent="0.2">
      <c r="A571" s="14">
        <v>570</v>
      </c>
      <c r="B571" s="4">
        <v>4</v>
      </c>
      <c r="C571" s="8">
        <v>0.31030000000000002</v>
      </c>
      <c r="D571" s="17">
        <f t="shared" si="48"/>
        <v>1.2412000000000001</v>
      </c>
      <c r="R571" s="17">
        <f t="shared" ca="1" si="49"/>
        <v>0.84523049946538964</v>
      </c>
      <c r="S571" s="17">
        <f t="shared" ca="1" si="50"/>
        <v>11.236369999999999</v>
      </c>
      <c r="T571" s="17">
        <f t="shared" ca="1" si="51"/>
        <v>2.2849688215337394E-2</v>
      </c>
      <c r="U571" s="17">
        <f t="shared" ca="1" si="52"/>
        <v>11.489866040539127</v>
      </c>
      <c r="V571" s="17">
        <v>568</v>
      </c>
    </row>
    <row r="572" spans="1:22" x14ac:dyDescent="0.2">
      <c r="A572" s="14">
        <v>571</v>
      </c>
      <c r="B572" s="4">
        <v>4</v>
      </c>
      <c r="C572" s="8">
        <v>1.6414</v>
      </c>
      <c r="D572" s="17">
        <f t="shared" si="48"/>
        <v>6.5655999999999999</v>
      </c>
      <c r="R572" s="17">
        <f t="shared" ca="1" si="49"/>
        <v>4.5164383952821741E-2</v>
      </c>
      <c r="S572" s="17">
        <f t="shared" ca="1" si="50"/>
        <v>0.14230000000000001</v>
      </c>
      <c r="T572" s="17">
        <f t="shared" ca="1" si="51"/>
        <v>0.17418185800467301</v>
      </c>
      <c r="U572" s="17">
        <f t="shared" ca="1" si="52"/>
        <v>2.0746857254339024</v>
      </c>
      <c r="V572" s="17">
        <v>569</v>
      </c>
    </row>
    <row r="573" spans="1:22" x14ac:dyDescent="0.2">
      <c r="A573" s="14">
        <v>572</v>
      </c>
      <c r="B573" s="4">
        <v>9</v>
      </c>
      <c r="C573" s="8">
        <v>0.55989999999999995</v>
      </c>
      <c r="D573" s="17">
        <f t="shared" si="48"/>
        <v>5.0390999999999995</v>
      </c>
      <c r="R573" s="17">
        <f t="shared" ca="1" si="49"/>
        <v>0.52289204091766095</v>
      </c>
      <c r="S573" s="17">
        <f t="shared" ca="1" si="50"/>
        <v>0.14230000000000001</v>
      </c>
      <c r="T573" s="17">
        <f t="shared" ca="1" si="51"/>
        <v>0.64458077642181288</v>
      </c>
      <c r="U573" s="17">
        <f t="shared" ca="1" si="52"/>
        <v>7.2933242542779402</v>
      </c>
      <c r="V573" s="17">
        <v>570</v>
      </c>
    </row>
    <row r="574" spans="1:22" x14ac:dyDescent="0.2">
      <c r="A574" s="14">
        <v>573</v>
      </c>
      <c r="B574" s="4">
        <v>4</v>
      </c>
      <c r="C574" s="8">
        <v>8.2860999999999994</v>
      </c>
      <c r="D574" s="17">
        <f t="shared" si="48"/>
        <v>33.144399999999997</v>
      </c>
      <c r="R574" s="17">
        <f t="shared" ca="1" si="49"/>
        <v>0.44877723885642584</v>
      </c>
      <c r="S574" s="17">
        <f t="shared" ca="1" si="50"/>
        <v>0.14230000000000001</v>
      </c>
      <c r="T574" s="17">
        <f t="shared" ca="1" si="51"/>
        <v>0.19510841207418639</v>
      </c>
      <c r="U574" s="17">
        <f t="shared" ca="1" si="52"/>
        <v>2.3068463811398687</v>
      </c>
      <c r="V574" s="17">
        <v>571</v>
      </c>
    </row>
    <row r="575" spans="1:22" x14ac:dyDescent="0.2">
      <c r="A575" s="14">
        <v>574</v>
      </c>
      <c r="B575" s="4">
        <v>3</v>
      </c>
      <c r="C575" s="8">
        <v>1.3337000000000001</v>
      </c>
      <c r="D575" s="17">
        <f t="shared" si="48"/>
        <v>4.0011000000000001</v>
      </c>
      <c r="R575" s="17">
        <f t="shared" ca="1" si="49"/>
        <v>0.5915817601910498</v>
      </c>
      <c r="S575" s="17">
        <f t="shared" ca="1" si="50"/>
        <v>0.14230000000000001</v>
      </c>
      <c r="T575" s="17">
        <f t="shared" ca="1" si="51"/>
        <v>9.1255595439553638E-2</v>
      </c>
      <c r="U575" s="17">
        <f t="shared" ca="1" si="52"/>
        <v>1.1546959636980887</v>
      </c>
      <c r="V575" s="17">
        <v>572</v>
      </c>
    </row>
    <row r="576" spans="1:22" x14ac:dyDescent="0.2">
      <c r="A576" s="14">
        <v>575</v>
      </c>
      <c r="B576" s="4">
        <v>7</v>
      </c>
      <c r="C576" s="8">
        <v>1.7346999999999999</v>
      </c>
      <c r="D576" s="17">
        <f t="shared" si="48"/>
        <v>12.142899999999999</v>
      </c>
      <c r="R576" s="17">
        <f t="shared" ca="1" si="49"/>
        <v>0.1981763079698714</v>
      </c>
      <c r="S576" s="17">
        <f t="shared" ca="1" si="50"/>
        <v>0.14230000000000001</v>
      </c>
      <c r="T576" s="17">
        <f t="shared" ca="1" si="51"/>
        <v>0.38266512991891855</v>
      </c>
      <c r="U576" s="17">
        <f t="shared" ca="1" si="52"/>
        <v>4.3876137378795761</v>
      </c>
      <c r="V576" s="17">
        <v>573</v>
      </c>
    </row>
    <row r="577" spans="1:22" x14ac:dyDescent="0.2">
      <c r="A577" s="14">
        <v>576</v>
      </c>
      <c r="B577" s="4">
        <v>1</v>
      </c>
      <c r="C577" s="8">
        <v>0.1888</v>
      </c>
      <c r="D577" s="17">
        <f t="shared" si="48"/>
        <v>0.1888</v>
      </c>
      <c r="R577" s="17">
        <f t="shared" ca="1" si="49"/>
        <v>3.0920315318801461E-2</v>
      </c>
      <c r="S577" s="17">
        <f t="shared" ca="1" si="50"/>
        <v>0.14230000000000001</v>
      </c>
      <c r="T577" s="17">
        <f t="shared" ca="1" si="51"/>
        <v>0.15756694002688831</v>
      </c>
      <c r="U577" s="17">
        <f t="shared" ca="1" si="52"/>
        <v>1.8903586623441007</v>
      </c>
      <c r="V577" s="17">
        <v>574</v>
      </c>
    </row>
    <row r="578" spans="1:22" x14ac:dyDescent="0.2">
      <c r="A578" s="14">
        <v>577</v>
      </c>
      <c r="B578" s="4">
        <v>3</v>
      </c>
      <c r="C578" s="8">
        <v>0.56059999999999999</v>
      </c>
      <c r="D578" s="17">
        <f t="shared" si="48"/>
        <v>1.6818</v>
      </c>
      <c r="R578" s="17">
        <f t="shared" ca="1" si="49"/>
        <v>0.63042484191199322</v>
      </c>
      <c r="S578" s="17">
        <f t="shared" ca="1" si="50"/>
        <v>0.14230000000000001</v>
      </c>
      <c r="T578" s="17">
        <f t="shared" ca="1" si="51"/>
        <v>3.8132660999251722E-2</v>
      </c>
      <c r="U578" s="17">
        <f t="shared" ca="1" si="52"/>
        <v>0.56534641041196854</v>
      </c>
      <c r="V578" s="17">
        <v>575</v>
      </c>
    </row>
    <row r="579" spans="1:22" x14ac:dyDescent="0.2">
      <c r="A579" s="14">
        <v>578</v>
      </c>
      <c r="B579" s="4">
        <v>7</v>
      </c>
      <c r="C579" s="8">
        <v>0.52410000000000001</v>
      </c>
      <c r="D579" s="17">
        <f t="shared" ref="D579:D642" si="53">B579*C579</f>
        <v>3.6687000000000003</v>
      </c>
      <c r="R579" s="17">
        <f t="shared" ca="1" si="49"/>
        <v>0.34827054610506669</v>
      </c>
      <c r="S579" s="17">
        <f t="shared" ca="1" si="50"/>
        <v>0.14230000000000001</v>
      </c>
      <c r="T579" s="17">
        <f t="shared" ca="1" si="51"/>
        <v>0.66977735031241659</v>
      </c>
      <c r="U579" s="17">
        <f t="shared" ca="1" si="52"/>
        <v>7.57285680878047</v>
      </c>
      <c r="V579" s="17">
        <v>576</v>
      </c>
    </row>
    <row r="580" spans="1:22" x14ac:dyDescent="0.2">
      <c r="A580" s="14">
        <v>579</v>
      </c>
      <c r="B580" s="4">
        <v>2</v>
      </c>
      <c r="C580" s="8">
        <v>2.7113999999999998</v>
      </c>
      <c r="D580" s="17">
        <f t="shared" si="53"/>
        <v>5.4227999999999996</v>
      </c>
      <c r="R580" s="17">
        <f t="shared" ca="1" si="49"/>
        <v>0.85296930573421925</v>
      </c>
      <c r="S580" s="17">
        <f t="shared" ca="1" si="50"/>
        <v>11.236369999999999</v>
      </c>
      <c r="T580" s="17">
        <f t="shared" ca="1" si="51"/>
        <v>0.28297685244616688</v>
      </c>
      <c r="U580" s="17">
        <f t="shared" ca="1" si="52"/>
        <v>14.375735009417445</v>
      </c>
      <c r="V580" s="17">
        <v>577</v>
      </c>
    </row>
    <row r="581" spans="1:22" x14ac:dyDescent="0.2">
      <c r="A581" s="14">
        <v>580</v>
      </c>
      <c r="B581" s="4">
        <v>1</v>
      </c>
      <c r="C581" s="8">
        <v>4.3090000000000002</v>
      </c>
      <c r="D581" s="17">
        <f t="shared" si="53"/>
        <v>4.3090000000000002</v>
      </c>
      <c r="R581" s="17">
        <f t="shared" ref="R581:R644" ca="1" si="54">+RAND()</f>
        <v>0.82655704140986896</v>
      </c>
      <c r="S581" s="17">
        <f t="shared" ref="S581:S644" ca="1" si="55">+VLOOKUP(R581,$P$4:$Q$13,2)</f>
        <v>11.236369999999999</v>
      </c>
      <c r="T581" s="17">
        <f t="shared" ref="T581:T644" ca="1" si="56">+RAND()</f>
        <v>0.14633635067243245</v>
      </c>
      <c r="U581" s="17">
        <f t="shared" ref="U581:U644" ca="1" si="57">+S581+$G$7*T581</f>
        <v>12.859835717904511</v>
      </c>
      <c r="V581" s="17">
        <v>578</v>
      </c>
    </row>
    <row r="582" spans="1:22" x14ac:dyDescent="0.2">
      <c r="A582" s="14">
        <v>581</v>
      </c>
      <c r="B582" s="4">
        <v>1</v>
      </c>
      <c r="C582" s="8">
        <v>1.0941000000000001</v>
      </c>
      <c r="D582" s="17">
        <f t="shared" si="53"/>
        <v>1.0941000000000001</v>
      </c>
      <c r="R582" s="17">
        <f t="shared" ca="1" si="54"/>
        <v>8.7189323987813094E-2</v>
      </c>
      <c r="S582" s="17">
        <f t="shared" ca="1" si="55"/>
        <v>0.14230000000000001</v>
      </c>
      <c r="T582" s="17">
        <f t="shared" ca="1" si="56"/>
        <v>0.99988663487454732</v>
      </c>
      <c r="U582" s="17">
        <f t="shared" ca="1" si="57"/>
        <v>11.235112319362669</v>
      </c>
      <c r="V582" s="17">
        <v>579</v>
      </c>
    </row>
    <row r="583" spans="1:22" x14ac:dyDescent="0.2">
      <c r="A583" s="14">
        <v>582</v>
      </c>
      <c r="B583" s="4">
        <v>1</v>
      </c>
      <c r="C583" s="8">
        <v>1.7437</v>
      </c>
      <c r="D583" s="17">
        <f t="shared" si="53"/>
        <v>1.7437</v>
      </c>
      <c r="R583" s="17">
        <f t="shared" ca="1" si="54"/>
        <v>0.54577690918573574</v>
      </c>
      <c r="S583" s="17">
        <f t="shared" ca="1" si="55"/>
        <v>0.14230000000000001</v>
      </c>
      <c r="T583" s="17">
        <f t="shared" ca="1" si="56"/>
        <v>0.2333575840505393</v>
      </c>
      <c r="U583" s="17">
        <f t="shared" ca="1" si="57"/>
        <v>2.7311853724875661</v>
      </c>
      <c r="V583" s="17">
        <v>580</v>
      </c>
    </row>
    <row r="584" spans="1:22" x14ac:dyDescent="0.2">
      <c r="A584" s="14">
        <v>583</v>
      </c>
      <c r="B584" s="4">
        <v>11</v>
      </c>
      <c r="C584" s="8">
        <v>1.1298999999999999</v>
      </c>
      <c r="D584" s="17">
        <f t="shared" si="53"/>
        <v>12.428899999999999</v>
      </c>
      <c r="R584" s="17">
        <f t="shared" ca="1" si="54"/>
        <v>0.57200340751471923</v>
      </c>
      <c r="S584" s="17">
        <f t="shared" ca="1" si="55"/>
        <v>0.14230000000000001</v>
      </c>
      <c r="T584" s="17">
        <f t="shared" ca="1" si="56"/>
        <v>0.31002710776726627</v>
      </c>
      <c r="U584" s="17">
        <f t="shared" ca="1" si="57"/>
        <v>3.5817624354675952</v>
      </c>
      <c r="V584" s="17">
        <v>581</v>
      </c>
    </row>
    <row r="585" spans="1:22" x14ac:dyDescent="0.2">
      <c r="A585" s="14">
        <v>584</v>
      </c>
      <c r="B585" s="4">
        <v>10</v>
      </c>
      <c r="C585" s="8">
        <v>1.2278</v>
      </c>
      <c r="D585" s="17">
        <f t="shared" si="53"/>
        <v>12.278</v>
      </c>
      <c r="R585" s="17">
        <f t="shared" ca="1" si="54"/>
        <v>0.92785668867218662</v>
      </c>
      <c r="S585" s="17">
        <f t="shared" ca="1" si="55"/>
        <v>22.330439999999996</v>
      </c>
      <c r="T585" s="17">
        <f t="shared" ca="1" si="56"/>
        <v>0.31189724444172984</v>
      </c>
      <c r="U585" s="17">
        <f t="shared" ca="1" si="57"/>
        <v>25.790649862643658</v>
      </c>
      <c r="V585" s="17">
        <v>582</v>
      </c>
    </row>
    <row r="586" spans="1:22" x14ac:dyDescent="0.2">
      <c r="A586" s="14">
        <v>585</v>
      </c>
      <c r="B586" s="4">
        <v>5</v>
      </c>
      <c r="C586" s="8">
        <v>0.71150000000000002</v>
      </c>
      <c r="D586" s="17">
        <f t="shared" si="53"/>
        <v>3.5575000000000001</v>
      </c>
      <c r="R586" s="17">
        <f t="shared" ca="1" si="54"/>
        <v>0.52967419953238637</v>
      </c>
      <c r="S586" s="17">
        <f t="shared" ca="1" si="55"/>
        <v>0.14230000000000001</v>
      </c>
      <c r="T586" s="17">
        <f t="shared" ca="1" si="56"/>
        <v>0.15560321605202199</v>
      </c>
      <c r="U586" s="17">
        <f t="shared" ca="1" si="57"/>
        <v>1.8685729711062555</v>
      </c>
      <c r="V586" s="17">
        <v>583</v>
      </c>
    </row>
    <row r="587" spans="1:22" x14ac:dyDescent="0.2">
      <c r="A587" s="14">
        <v>586</v>
      </c>
      <c r="B587" s="4">
        <v>4</v>
      </c>
      <c r="C587" s="8">
        <v>0.45739999999999997</v>
      </c>
      <c r="D587" s="17">
        <f t="shared" si="53"/>
        <v>1.8295999999999999</v>
      </c>
      <c r="R587" s="17">
        <f t="shared" ca="1" si="54"/>
        <v>0.94731929599410802</v>
      </c>
      <c r="S587" s="17">
        <f t="shared" ca="1" si="55"/>
        <v>33.424509999999998</v>
      </c>
      <c r="T587" s="17">
        <f t="shared" ca="1" si="56"/>
        <v>0.82796360634900223</v>
      </c>
      <c r="U587" s="17">
        <f t="shared" ca="1" si="57"/>
        <v>42.609996206288272</v>
      </c>
      <c r="V587" s="17">
        <v>584</v>
      </c>
    </row>
    <row r="588" spans="1:22" x14ac:dyDescent="0.2">
      <c r="A588" s="14">
        <v>587</v>
      </c>
      <c r="B588" s="4">
        <v>3</v>
      </c>
      <c r="C588" s="8">
        <v>1.7647999999999999</v>
      </c>
      <c r="D588" s="17">
        <f t="shared" si="53"/>
        <v>5.2943999999999996</v>
      </c>
      <c r="R588" s="17">
        <f t="shared" ca="1" si="54"/>
        <v>0.1506107428855975</v>
      </c>
      <c r="S588" s="17">
        <f t="shared" ca="1" si="55"/>
        <v>0.14230000000000001</v>
      </c>
      <c r="T588" s="17">
        <f t="shared" ca="1" si="56"/>
        <v>0.84881402289196306</v>
      </c>
      <c r="U588" s="17">
        <f t="shared" ca="1" si="57"/>
        <v>9.5591021869450401</v>
      </c>
      <c r="V588" s="17">
        <v>585</v>
      </c>
    </row>
    <row r="589" spans="1:22" x14ac:dyDescent="0.2">
      <c r="A589" s="14">
        <v>588</v>
      </c>
      <c r="B589" s="4">
        <v>1</v>
      </c>
      <c r="C589" s="8">
        <v>2.1497000000000002</v>
      </c>
      <c r="D589" s="17">
        <f t="shared" si="53"/>
        <v>2.1497000000000002</v>
      </c>
      <c r="R589" s="17">
        <f t="shared" ca="1" si="54"/>
        <v>0.24846555298022377</v>
      </c>
      <c r="S589" s="17">
        <f t="shared" ca="1" si="55"/>
        <v>0.14230000000000001</v>
      </c>
      <c r="T589" s="17">
        <f t="shared" ca="1" si="56"/>
        <v>0.82401501152867818</v>
      </c>
      <c r="U589" s="17">
        <f t="shared" ca="1" si="57"/>
        <v>9.2839802189499618</v>
      </c>
      <c r="V589" s="17">
        <v>586</v>
      </c>
    </row>
    <row r="590" spans="1:22" x14ac:dyDescent="0.2">
      <c r="A590" s="14">
        <v>589</v>
      </c>
      <c r="B590" s="4">
        <v>7</v>
      </c>
      <c r="C590" s="8">
        <v>2.6644999999999999</v>
      </c>
      <c r="D590" s="17">
        <f t="shared" si="53"/>
        <v>18.651499999999999</v>
      </c>
      <c r="R590" s="17">
        <f t="shared" ca="1" si="54"/>
        <v>0.40150620264460002</v>
      </c>
      <c r="S590" s="17">
        <f t="shared" ca="1" si="55"/>
        <v>0.14230000000000001</v>
      </c>
      <c r="T590" s="17">
        <f t="shared" ca="1" si="56"/>
        <v>0.42649239470888867</v>
      </c>
      <c r="U590" s="17">
        <f t="shared" ca="1" si="57"/>
        <v>4.8738364813680395</v>
      </c>
      <c r="V590" s="17">
        <v>587</v>
      </c>
    </row>
    <row r="591" spans="1:22" x14ac:dyDescent="0.2">
      <c r="A591" s="14">
        <v>590</v>
      </c>
      <c r="B591" s="4">
        <v>8</v>
      </c>
      <c r="C591" s="8">
        <v>1.8201000000000001</v>
      </c>
      <c r="D591" s="17">
        <f t="shared" si="53"/>
        <v>14.5608</v>
      </c>
      <c r="R591" s="17">
        <f t="shared" ca="1" si="54"/>
        <v>7.578970114279282E-2</v>
      </c>
      <c r="S591" s="17">
        <f t="shared" ca="1" si="55"/>
        <v>0.14230000000000001</v>
      </c>
      <c r="T591" s="17">
        <f t="shared" ca="1" si="56"/>
        <v>0.91576340416507518</v>
      </c>
      <c r="U591" s="17">
        <f t="shared" ca="1" si="57"/>
        <v>10.301843309245635</v>
      </c>
      <c r="V591" s="17">
        <v>588</v>
      </c>
    </row>
    <row r="592" spans="1:22" x14ac:dyDescent="0.2">
      <c r="A592" s="14">
        <v>591</v>
      </c>
      <c r="B592" s="4">
        <v>8</v>
      </c>
      <c r="C592" s="8">
        <v>3.2271999999999998</v>
      </c>
      <c r="D592" s="17">
        <f t="shared" si="53"/>
        <v>25.817599999999999</v>
      </c>
      <c r="R592" s="17">
        <f t="shared" ca="1" si="54"/>
        <v>0.11389283566545816</v>
      </c>
      <c r="S592" s="17">
        <f t="shared" ca="1" si="55"/>
        <v>0.14230000000000001</v>
      </c>
      <c r="T592" s="17">
        <f t="shared" ca="1" si="56"/>
        <v>0.14535552940629293</v>
      </c>
      <c r="U592" s="17">
        <f t="shared" ca="1" si="57"/>
        <v>1.7548844181204721</v>
      </c>
      <c r="V592" s="17">
        <v>589</v>
      </c>
    </row>
    <row r="593" spans="1:22" x14ac:dyDescent="0.2">
      <c r="A593" s="14">
        <v>592</v>
      </c>
      <c r="B593" s="4">
        <v>4</v>
      </c>
      <c r="C593" s="8">
        <v>0.76270000000000004</v>
      </c>
      <c r="D593" s="17">
        <f t="shared" si="53"/>
        <v>3.0508000000000002</v>
      </c>
      <c r="R593" s="17">
        <f t="shared" ca="1" si="54"/>
        <v>0.77469060882902518</v>
      </c>
      <c r="S593" s="17">
        <f t="shared" ca="1" si="55"/>
        <v>11.236369999999999</v>
      </c>
      <c r="T593" s="17">
        <f t="shared" ca="1" si="56"/>
        <v>0.3813904911097844</v>
      </c>
      <c r="U593" s="17">
        <f t="shared" ca="1" si="57"/>
        <v>15.467542805706325</v>
      </c>
      <c r="V593" s="17">
        <v>590</v>
      </c>
    </row>
    <row r="594" spans="1:22" x14ac:dyDescent="0.2">
      <c r="A594" s="14">
        <v>593</v>
      </c>
      <c r="B594" s="4">
        <v>1</v>
      </c>
      <c r="C594" s="8">
        <v>0.87649999999999995</v>
      </c>
      <c r="D594" s="17">
        <f t="shared" si="53"/>
        <v>0.87649999999999995</v>
      </c>
      <c r="R594" s="17">
        <f t="shared" ca="1" si="54"/>
        <v>0.30100485096300222</v>
      </c>
      <c r="S594" s="17">
        <f t="shared" ca="1" si="55"/>
        <v>0.14230000000000001</v>
      </c>
      <c r="T594" s="17">
        <f t="shared" ca="1" si="56"/>
        <v>0.49345621543317131</v>
      </c>
      <c r="U594" s="17">
        <f t="shared" ca="1" si="57"/>
        <v>5.6167377959506819</v>
      </c>
      <c r="V594" s="17">
        <v>591</v>
      </c>
    </row>
    <row r="595" spans="1:22" x14ac:dyDescent="0.2">
      <c r="A595" s="14">
        <v>594</v>
      </c>
      <c r="B595" s="4">
        <v>5</v>
      </c>
      <c r="C595" s="8">
        <v>1.2157</v>
      </c>
      <c r="D595" s="17">
        <f t="shared" si="53"/>
        <v>6.0785</v>
      </c>
      <c r="R595" s="17">
        <f t="shared" ca="1" si="54"/>
        <v>4.5592992299535617E-2</v>
      </c>
      <c r="S595" s="17">
        <f t="shared" ca="1" si="55"/>
        <v>0.14230000000000001</v>
      </c>
      <c r="T595" s="17">
        <f t="shared" ca="1" si="56"/>
        <v>0.96155806844199232</v>
      </c>
      <c r="U595" s="17">
        <f t="shared" ca="1" si="57"/>
        <v>10.809892520360252</v>
      </c>
      <c r="V595" s="17">
        <v>592</v>
      </c>
    </row>
    <row r="596" spans="1:22" x14ac:dyDescent="0.2">
      <c r="A596" s="14">
        <v>595</v>
      </c>
      <c r="B596" s="4">
        <v>6</v>
      </c>
      <c r="C596" s="8">
        <v>1.2935000000000001</v>
      </c>
      <c r="D596" s="17">
        <f t="shared" si="53"/>
        <v>7.761000000000001</v>
      </c>
      <c r="R596" s="17">
        <f t="shared" ca="1" si="54"/>
        <v>0.48822275903814283</v>
      </c>
      <c r="S596" s="17">
        <f t="shared" ca="1" si="55"/>
        <v>0.14230000000000001</v>
      </c>
      <c r="T596" s="17">
        <f t="shared" ca="1" si="56"/>
        <v>0.90248489642355179</v>
      </c>
      <c r="U596" s="17">
        <f t="shared" ca="1" si="57"/>
        <v>10.154530614865632</v>
      </c>
      <c r="V596" s="17">
        <v>593</v>
      </c>
    </row>
    <row r="597" spans="1:22" x14ac:dyDescent="0.2">
      <c r="A597" s="14">
        <v>596</v>
      </c>
      <c r="B597" s="4">
        <v>1</v>
      </c>
      <c r="C597" s="8">
        <v>1.3613</v>
      </c>
      <c r="D597" s="17">
        <f t="shared" si="53"/>
        <v>1.3613</v>
      </c>
      <c r="R597" s="17">
        <f t="shared" ca="1" si="54"/>
        <v>0.42659669423789148</v>
      </c>
      <c r="S597" s="17">
        <f t="shared" ca="1" si="55"/>
        <v>0.14230000000000001</v>
      </c>
      <c r="T597" s="17">
        <f t="shared" ca="1" si="56"/>
        <v>0.65858983607633437</v>
      </c>
      <c r="U597" s="17">
        <f t="shared" ca="1" si="57"/>
        <v>7.4487417427193776</v>
      </c>
      <c r="V597" s="17">
        <v>594</v>
      </c>
    </row>
    <row r="598" spans="1:22" x14ac:dyDescent="0.2">
      <c r="A598" s="14">
        <v>597</v>
      </c>
      <c r="B598" s="4">
        <v>3</v>
      </c>
      <c r="C598" s="8">
        <v>0.32950000000000002</v>
      </c>
      <c r="D598" s="17">
        <f t="shared" si="53"/>
        <v>0.98850000000000005</v>
      </c>
      <c r="R598" s="17">
        <f t="shared" ca="1" si="54"/>
        <v>6.4161945635747508E-2</v>
      </c>
      <c r="S598" s="17">
        <f t="shared" ca="1" si="55"/>
        <v>0.14230000000000001</v>
      </c>
      <c r="T598" s="17">
        <f t="shared" ca="1" si="56"/>
        <v>0.37639348668001871</v>
      </c>
      <c r="U598" s="17">
        <f t="shared" ca="1" si="57"/>
        <v>4.318035688772194</v>
      </c>
      <c r="V598" s="17">
        <v>595</v>
      </c>
    </row>
    <row r="599" spans="1:22" x14ac:dyDescent="0.2">
      <c r="A599" s="14">
        <v>598</v>
      </c>
      <c r="B599" s="4">
        <v>1</v>
      </c>
      <c r="C599" s="8">
        <v>0.64939999999999998</v>
      </c>
      <c r="D599" s="17">
        <f t="shared" si="53"/>
        <v>0.64939999999999998</v>
      </c>
      <c r="R599" s="17">
        <f t="shared" ca="1" si="54"/>
        <v>0.54074812438958209</v>
      </c>
      <c r="S599" s="17">
        <f t="shared" ca="1" si="55"/>
        <v>0.14230000000000001</v>
      </c>
      <c r="T599" s="17">
        <f t="shared" ca="1" si="56"/>
        <v>0.52197546817757667</v>
      </c>
      <c r="U599" s="17">
        <f t="shared" ca="1" si="57"/>
        <v>5.933132382244807</v>
      </c>
      <c r="V599" s="17">
        <v>596</v>
      </c>
    </row>
    <row r="600" spans="1:22" x14ac:dyDescent="0.2">
      <c r="A600" s="14">
        <v>599</v>
      </c>
      <c r="B600" s="4">
        <v>4</v>
      </c>
      <c r="C600" s="8">
        <v>1.212</v>
      </c>
      <c r="D600" s="17">
        <f t="shared" si="53"/>
        <v>4.8479999999999999</v>
      </c>
      <c r="R600" s="17">
        <f t="shared" ca="1" si="54"/>
        <v>0.16297538268245937</v>
      </c>
      <c r="S600" s="17">
        <f t="shared" ca="1" si="55"/>
        <v>0.14230000000000001</v>
      </c>
      <c r="T600" s="17">
        <f t="shared" ca="1" si="56"/>
        <v>0.6178885942535709</v>
      </c>
      <c r="U600" s="17">
        <f t="shared" ca="1" si="57"/>
        <v>6.9971993168507121</v>
      </c>
      <c r="V600" s="17">
        <v>597</v>
      </c>
    </row>
    <row r="601" spans="1:22" x14ac:dyDescent="0.2">
      <c r="A601" s="14">
        <v>600</v>
      </c>
      <c r="B601" s="4">
        <v>8</v>
      </c>
      <c r="C601" s="8">
        <v>0.42380000000000001</v>
      </c>
      <c r="D601" s="17">
        <f t="shared" si="53"/>
        <v>3.3904000000000001</v>
      </c>
      <c r="R601" s="17">
        <f t="shared" ca="1" si="54"/>
        <v>0.51992577959928199</v>
      </c>
      <c r="S601" s="17">
        <f t="shared" ca="1" si="55"/>
        <v>0.14230000000000001</v>
      </c>
      <c r="T601" s="17">
        <f t="shared" ca="1" si="56"/>
        <v>0.46998229674138403</v>
      </c>
      <c r="U601" s="17">
        <f t="shared" ca="1" si="57"/>
        <v>5.3563164988096856</v>
      </c>
      <c r="V601" s="17">
        <v>598</v>
      </c>
    </row>
    <row r="602" spans="1:22" x14ac:dyDescent="0.2">
      <c r="A602" s="14">
        <v>601</v>
      </c>
      <c r="B602" s="4">
        <v>6</v>
      </c>
      <c r="C602" s="8">
        <v>0.29849999999999999</v>
      </c>
      <c r="D602" s="17">
        <f t="shared" si="53"/>
        <v>1.7909999999999999</v>
      </c>
      <c r="R602" s="17">
        <f t="shared" ca="1" si="54"/>
        <v>2.4240314104224336E-2</v>
      </c>
      <c r="S602" s="17">
        <f t="shared" ca="1" si="55"/>
        <v>0.14230000000000001</v>
      </c>
      <c r="T602" s="17">
        <f t="shared" ca="1" si="56"/>
        <v>0.1139013390437893</v>
      </c>
      <c r="U602" s="17">
        <f t="shared" ca="1" si="57"/>
        <v>1.4059294284455315</v>
      </c>
      <c r="V602" s="17">
        <v>599</v>
      </c>
    </row>
    <row r="603" spans="1:22" x14ac:dyDescent="0.2">
      <c r="A603" s="14">
        <v>602</v>
      </c>
      <c r="B603" s="4">
        <v>8</v>
      </c>
      <c r="C603" s="8">
        <v>1.1632</v>
      </c>
      <c r="D603" s="17">
        <f t="shared" si="53"/>
        <v>9.3056000000000001</v>
      </c>
      <c r="R603" s="17">
        <f t="shared" ca="1" si="54"/>
        <v>0.95157612512479062</v>
      </c>
      <c r="S603" s="17">
        <f t="shared" ca="1" si="55"/>
        <v>33.424509999999998</v>
      </c>
      <c r="T603" s="17">
        <f t="shared" ca="1" si="56"/>
        <v>0.67730810488122284</v>
      </c>
      <c r="U603" s="17">
        <f t="shared" ca="1" si="57"/>
        <v>40.938613527119628</v>
      </c>
      <c r="V603" s="17">
        <v>600</v>
      </c>
    </row>
    <row r="604" spans="1:22" x14ac:dyDescent="0.2">
      <c r="A604" s="14">
        <v>603</v>
      </c>
      <c r="B604" s="4">
        <v>9</v>
      </c>
      <c r="C604" s="8">
        <v>1.9146000000000001</v>
      </c>
      <c r="D604" s="17">
        <f t="shared" si="53"/>
        <v>17.231400000000001</v>
      </c>
      <c r="R604" s="17">
        <f t="shared" ca="1" si="54"/>
        <v>0.46077853651995304</v>
      </c>
      <c r="S604" s="17">
        <f t="shared" ca="1" si="55"/>
        <v>0.14230000000000001</v>
      </c>
      <c r="T604" s="17">
        <f t="shared" ca="1" si="56"/>
        <v>0.19698745521801497</v>
      </c>
      <c r="U604" s="17">
        <f t="shared" ca="1" si="57"/>
        <v>2.327692617310523</v>
      </c>
      <c r="V604" s="17">
        <v>601</v>
      </c>
    </row>
    <row r="605" spans="1:22" x14ac:dyDescent="0.2">
      <c r="A605" s="14">
        <v>604</v>
      </c>
      <c r="B605" s="4">
        <v>3</v>
      </c>
      <c r="C605" s="8">
        <v>2.4912999999999998</v>
      </c>
      <c r="D605" s="17">
        <f t="shared" si="53"/>
        <v>7.4738999999999995</v>
      </c>
      <c r="R605" s="17">
        <f t="shared" ca="1" si="54"/>
        <v>0.30741811031537924</v>
      </c>
      <c r="S605" s="17">
        <f t="shared" ca="1" si="55"/>
        <v>0.14230000000000001</v>
      </c>
      <c r="T605" s="17">
        <f t="shared" ca="1" si="56"/>
        <v>0.26753952104002099</v>
      </c>
      <c r="U605" s="17">
        <f t="shared" ca="1" si="57"/>
        <v>3.1104021741844652</v>
      </c>
      <c r="V605" s="17">
        <v>602</v>
      </c>
    </row>
    <row r="606" spans="1:22" x14ac:dyDescent="0.2">
      <c r="A606" s="14">
        <v>605</v>
      </c>
      <c r="B606" s="4">
        <v>5</v>
      </c>
      <c r="C606" s="8">
        <v>0.28460000000000002</v>
      </c>
      <c r="D606" s="17">
        <f t="shared" si="53"/>
        <v>1.423</v>
      </c>
      <c r="R606" s="17">
        <f t="shared" ca="1" si="54"/>
        <v>0.80752435006928536</v>
      </c>
      <c r="S606" s="17">
        <f t="shared" ca="1" si="55"/>
        <v>11.236369999999999</v>
      </c>
      <c r="T606" s="17">
        <f t="shared" ca="1" si="56"/>
        <v>0.75237475670829068</v>
      </c>
      <c r="U606" s="17">
        <f t="shared" ca="1" si="57"/>
        <v>19.583268217154746</v>
      </c>
      <c r="V606" s="17">
        <v>603</v>
      </c>
    </row>
    <row r="607" spans="1:22" x14ac:dyDescent="0.2">
      <c r="A607" s="14">
        <v>606</v>
      </c>
      <c r="B607" s="4">
        <v>9</v>
      </c>
      <c r="C607" s="8">
        <v>0.9526</v>
      </c>
      <c r="D607" s="17">
        <f t="shared" si="53"/>
        <v>8.5733999999999995</v>
      </c>
      <c r="R607" s="17">
        <f t="shared" ca="1" si="54"/>
        <v>0.96800438508403719</v>
      </c>
      <c r="S607" s="17">
        <f t="shared" ca="1" si="55"/>
        <v>44.51858</v>
      </c>
      <c r="T607" s="17">
        <f t="shared" ca="1" si="56"/>
        <v>0.33342351659040192</v>
      </c>
      <c r="U607" s="17">
        <f t="shared" ca="1" si="57"/>
        <v>48.217603832700078</v>
      </c>
      <c r="V607" s="17">
        <v>604</v>
      </c>
    </row>
    <row r="608" spans="1:22" x14ac:dyDescent="0.2">
      <c r="A608" s="14">
        <v>607</v>
      </c>
      <c r="B608" s="4">
        <v>7</v>
      </c>
      <c r="C608" s="8">
        <v>1.0641</v>
      </c>
      <c r="D608" s="17">
        <f t="shared" si="53"/>
        <v>7.4487000000000005</v>
      </c>
      <c r="R608" s="17">
        <f t="shared" ca="1" si="54"/>
        <v>6.7233197909252196E-3</v>
      </c>
      <c r="S608" s="17">
        <f t="shared" ca="1" si="55"/>
        <v>0.14230000000000001</v>
      </c>
      <c r="T608" s="17">
        <f t="shared" ca="1" si="56"/>
        <v>0.38631849596650669</v>
      </c>
      <c r="U608" s="17">
        <f t="shared" ca="1" si="57"/>
        <v>4.4281444365471421</v>
      </c>
      <c r="V608" s="17">
        <v>605</v>
      </c>
    </row>
    <row r="609" spans="1:22" x14ac:dyDescent="0.2">
      <c r="A609" s="14">
        <v>608</v>
      </c>
      <c r="B609" s="4">
        <v>1</v>
      </c>
      <c r="C609" s="8">
        <v>0.4461</v>
      </c>
      <c r="D609" s="17">
        <f t="shared" si="53"/>
        <v>0.4461</v>
      </c>
      <c r="R609" s="17">
        <f t="shared" ca="1" si="54"/>
        <v>0.40171937621711951</v>
      </c>
      <c r="S609" s="17">
        <f t="shared" ca="1" si="55"/>
        <v>0.14230000000000001</v>
      </c>
      <c r="T609" s="17">
        <f t="shared" ca="1" si="56"/>
        <v>2.3993436500312604E-2</v>
      </c>
      <c r="U609" s="17">
        <f t="shared" ca="1" si="57"/>
        <v>0.40848486407502305</v>
      </c>
      <c r="V609" s="17">
        <v>606</v>
      </c>
    </row>
    <row r="610" spans="1:22" x14ac:dyDescent="0.2">
      <c r="A610" s="14">
        <v>609</v>
      </c>
      <c r="B610" s="4">
        <v>9</v>
      </c>
      <c r="C610" s="8">
        <v>1.8159000000000001</v>
      </c>
      <c r="D610" s="17">
        <f t="shared" si="53"/>
        <v>16.3431</v>
      </c>
      <c r="R610" s="17">
        <f t="shared" ca="1" si="54"/>
        <v>0.50602805788628369</v>
      </c>
      <c r="S610" s="17">
        <f t="shared" ca="1" si="55"/>
        <v>0.14230000000000001</v>
      </c>
      <c r="T610" s="17">
        <f t="shared" ca="1" si="56"/>
        <v>2.1587085399846107E-2</v>
      </c>
      <c r="U610" s="17">
        <f t="shared" ca="1" si="57"/>
        <v>0.38178863652187067</v>
      </c>
      <c r="V610" s="17">
        <v>607</v>
      </c>
    </row>
    <row r="611" spans="1:22" x14ac:dyDescent="0.2">
      <c r="A611" s="14">
        <v>610</v>
      </c>
      <c r="B611" s="4">
        <v>1</v>
      </c>
      <c r="C611" s="8">
        <v>6.7248000000000001</v>
      </c>
      <c r="D611" s="17">
        <f t="shared" si="53"/>
        <v>6.7248000000000001</v>
      </c>
      <c r="R611" s="17">
        <f t="shared" ca="1" si="54"/>
        <v>0.76933249813581617</v>
      </c>
      <c r="S611" s="17">
        <f t="shared" ca="1" si="55"/>
        <v>11.236369999999999</v>
      </c>
      <c r="T611" s="17">
        <f t="shared" ca="1" si="56"/>
        <v>0.45381175450012634</v>
      </c>
      <c r="U611" s="17">
        <f t="shared" ca="1" si="57"/>
        <v>16.270989371247214</v>
      </c>
      <c r="V611" s="17">
        <v>608</v>
      </c>
    </row>
    <row r="612" spans="1:22" x14ac:dyDescent="0.2">
      <c r="A612" s="14">
        <v>611</v>
      </c>
      <c r="B612" s="4">
        <v>3</v>
      </c>
      <c r="C612" s="8">
        <v>1.4053</v>
      </c>
      <c r="D612" s="17">
        <f t="shared" si="53"/>
        <v>4.2158999999999995</v>
      </c>
      <c r="R612" s="17">
        <f t="shared" ca="1" si="54"/>
        <v>0.93483237026606258</v>
      </c>
      <c r="S612" s="17">
        <f t="shared" ca="1" si="55"/>
        <v>22.330439999999996</v>
      </c>
      <c r="T612" s="17">
        <f t="shared" ca="1" si="56"/>
        <v>2.2021519177618631E-2</v>
      </c>
      <c r="U612" s="17">
        <f t="shared" ca="1" si="57"/>
        <v>22.574748275262838</v>
      </c>
      <c r="V612" s="17">
        <v>609</v>
      </c>
    </row>
    <row r="613" spans="1:22" x14ac:dyDescent="0.2">
      <c r="A613" s="14">
        <v>612</v>
      </c>
      <c r="B613" s="4">
        <v>6</v>
      </c>
      <c r="C613" s="8">
        <v>3.3208000000000002</v>
      </c>
      <c r="D613" s="17">
        <f t="shared" si="53"/>
        <v>19.924800000000001</v>
      </c>
      <c r="R613" s="17">
        <f t="shared" ca="1" si="54"/>
        <v>8.2377406400623299E-2</v>
      </c>
      <c r="S613" s="17">
        <f t="shared" ca="1" si="55"/>
        <v>0.14230000000000001</v>
      </c>
      <c r="T613" s="17">
        <f t="shared" ca="1" si="56"/>
        <v>6.5848925210367448E-2</v>
      </c>
      <c r="U613" s="17">
        <f t="shared" ca="1" si="57"/>
        <v>0.87283258570858113</v>
      </c>
      <c r="V613" s="17">
        <v>610</v>
      </c>
    </row>
    <row r="614" spans="1:22" x14ac:dyDescent="0.2">
      <c r="A614" s="14">
        <v>613</v>
      </c>
      <c r="B614" s="4">
        <v>7</v>
      </c>
      <c r="C614" s="8">
        <v>5.4352999999999998</v>
      </c>
      <c r="D614" s="17">
        <f t="shared" si="53"/>
        <v>38.0471</v>
      </c>
      <c r="R614" s="17">
        <f t="shared" ca="1" si="54"/>
        <v>0.40845769264863996</v>
      </c>
      <c r="S614" s="17">
        <f t="shared" ca="1" si="55"/>
        <v>0.14230000000000001</v>
      </c>
      <c r="T614" s="17">
        <f t="shared" ca="1" si="56"/>
        <v>0.42185836865020299</v>
      </c>
      <c r="U614" s="17">
        <f t="shared" ca="1" si="57"/>
        <v>4.8224262718911568</v>
      </c>
      <c r="V614" s="17">
        <v>611</v>
      </c>
    </row>
    <row r="615" spans="1:22" x14ac:dyDescent="0.2">
      <c r="A615" s="14">
        <v>614</v>
      </c>
      <c r="B615" s="4">
        <v>2</v>
      </c>
      <c r="C615" s="8">
        <v>0.7651</v>
      </c>
      <c r="D615" s="17">
        <f t="shared" si="53"/>
        <v>1.5302</v>
      </c>
      <c r="R615" s="17">
        <f t="shared" ca="1" si="54"/>
        <v>0.17282551201557717</v>
      </c>
      <c r="S615" s="17">
        <f t="shared" ca="1" si="55"/>
        <v>0.14230000000000001</v>
      </c>
      <c r="T615" s="17">
        <f t="shared" ca="1" si="56"/>
        <v>0.73268953249327806</v>
      </c>
      <c r="U615" s="17">
        <f t="shared" ca="1" si="57"/>
        <v>8.2708089617477007</v>
      </c>
      <c r="V615" s="17">
        <v>612</v>
      </c>
    </row>
    <row r="616" spans="1:22" x14ac:dyDescent="0.2">
      <c r="A616" s="14">
        <v>615</v>
      </c>
      <c r="B616" s="4">
        <v>6</v>
      </c>
      <c r="C616" s="8">
        <v>9.2813999999999997</v>
      </c>
      <c r="D616" s="17">
        <f t="shared" si="53"/>
        <v>55.688400000000001</v>
      </c>
      <c r="R616" s="17">
        <f t="shared" ca="1" si="54"/>
        <v>0.8367721182825022</v>
      </c>
      <c r="S616" s="17">
        <f t="shared" ca="1" si="55"/>
        <v>11.236369999999999</v>
      </c>
      <c r="T616" s="17">
        <f t="shared" ca="1" si="56"/>
        <v>0.12861125792031325</v>
      </c>
      <c r="U616" s="17">
        <f t="shared" ca="1" si="57"/>
        <v>12.663192298156009</v>
      </c>
      <c r="V616" s="17">
        <v>613</v>
      </c>
    </row>
    <row r="617" spans="1:22" x14ac:dyDescent="0.2">
      <c r="A617" s="14">
        <v>616</v>
      </c>
      <c r="B617" s="4">
        <v>4</v>
      </c>
      <c r="C617" s="8">
        <v>0.50970000000000004</v>
      </c>
      <c r="D617" s="17">
        <f t="shared" si="53"/>
        <v>2.0388000000000002</v>
      </c>
      <c r="R617" s="17">
        <f t="shared" ca="1" si="54"/>
        <v>0.90478188827814043</v>
      </c>
      <c r="S617" s="17">
        <f t="shared" ca="1" si="55"/>
        <v>22.330439999999996</v>
      </c>
      <c r="T617" s="17">
        <f t="shared" ca="1" si="56"/>
        <v>0.16888454528217212</v>
      </c>
      <c r="U617" s="17">
        <f t="shared" ca="1" si="57"/>
        <v>24.204056967278582</v>
      </c>
      <c r="V617" s="17">
        <v>614</v>
      </c>
    </row>
    <row r="618" spans="1:22" x14ac:dyDescent="0.2">
      <c r="A618" s="14">
        <v>617</v>
      </c>
      <c r="B618" s="4">
        <v>9</v>
      </c>
      <c r="C618" s="8">
        <v>1.3224</v>
      </c>
      <c r="D618" s="17">
        <f t="shared" si="53"/>
        <v>11.9016</v>
      </c>
      <c r="R618" s="17">
        <f t="shared" ca="1" si="54"/>
        <v>2.7254352825711092E-2</v>
      </c>
      <c r="S618" s="17">
        <f t="shared" ca="1" si="55"/>
        <v>0.14230000000000001</v>
      </c>
      <c r="T618" s="17">
        <f t="shared" ca="1" si="56"/>
        <v>0.47037646435894687</v>
      </c>
      <c r="U618" s="17">
        <f t="shared" ca="1" si="57"/>
        <v>5.3606894219506609</v>
      </c>
      <c r="V618" s="17">
        <v>615</v>
      </c>
    </row>
    <row r="619" spans="1:22" x14ac:dyDescent="0.2">
      <c r="A619" s="14">
        <v>618</v>
      </c>
      <c r="B619" s="4">
        <v>7</v>
      </c>
      <c r="C619" s="8">
        <v>0.38279999999999997</v>
      </c>
      <c r="D619" s="17">
        <f t="shared" si="53"/>
        <v>2.6795999999999998</v>
      </c>
      <c r="R619" s="17">
        <f t="shared" ca="1" si="54"/>
        <v>0.79923821514410287</v>
      </c>
      <c r="S619" s="17">
        <f t="shared" ca="1" si="55"/>
        <v>11.236369999999999</v>
      </c>
      <c r="T619" s="17">
        <f t="shared" ca="1" si="56"/>
        <v>0.14456295877948167</v>
      </c>
      <c r="U619" s="17">
        <f t="shared" ca="1" si="57"/>
        <v>12.840161584106683</v>
      </c>
      <c r="V619" s="17">
        <v>616</v>
      </c>
    </row>
    <row r="620" spans="1:22" x14ac:dyDescent="0.2">
      <c r="A620" s="14">
        <v>619</v>
      </c>
      <c r="B620" s="4">
        <v>9</v>
      </c>
      <c r="C620" s="8">
        <v>0.60729999999999995</v>
      </c>
      <c r="D620" s="17">
        <f t="shared" si="53"/>
        <v>5.4657</v>
      </c>
      <c r="R620" s="17">
        <f t="shared" ca="1" si="54"/>
        <v>0.95264565962303116</v>
      </c>
      <c r="S620" s="17">
        <f t="shared" ca="1" si="55"/>
        <v>33.424509999999998</v>
      </c>
      <c r="T620" s="17">
        <f t="shared" ca="1" si="56"/>
        <v>0.28381281385751378</v>
      </c>
      <c r="U620" s="17">
        <f t="shared" ca="1" si="57"/>
        <v>36.573149223832225</v>
      </c>
      <c r="V620" s="17">
        <v>617</v>
      </c>
    </row>
    <row r="621" spans="1:22" x14ac:dyDescent="0.2">
      <c r="A621" s="14">
        <v>620</v>
      </c>
      <c r="B621" s="4">
        <v>1</v>
      </c>
      <c r="C621" s="8">
        <v>1.1836</v>
      </c>
      <c r="D621" s="17">
        <f t="shared" si="53"/>
        <v>1.1836</v>
      </c>
      <c r="R621" s="17">
        <f t="shared" ca="1" si="54"/>
        <v>0.48565075424188853</v>
      </c>
      <c r="S621" s="17">
        <f t="shared" ca="1" si="55"/>
        <v>0.14230000000000001</v>
      </c>
      <c r="T621" s="17">
        <f t="shared" ca="1" si="56"/>
        <v>0.32089955903222112</v>
      </c>
      <c r="U621" s="17">
        <f t="shared" ca="1" si="57"/>
        <v>3.702382170872593</v>
      </c>
      <c r="V621" s="17">
        <v>618</v>
      </c>
    </row>
    <row r="622" spans="1:22" x14ac:dyDescent="0.2">
      <c r="A622" s="14">
        <v>621</v>
      </c>
      <c r="B622" s="4">
        <v>2</v>
      </c>
      <c r="C622" s="8">
        <v>2.1429999999999998</v>
      </c>
      <c r="D622" s="17">
        <f t="shared" si="53"/>
        <v>4.2859999999999996</v>
      </c>
      <c r="R622" s="17">
        <f t="shared" ca="1" si="54"/>
        <v>0.10974135082520631</v>
      </c>
      <c r="S622" s="17">
        <f t="shared" ca="1" si="55"/>
        <v>0.14230000000000001</v>
      </c>
      <c r="T622" s="17">
        <f t="shared" ca="1" si="56"/>
        <v>0.11543496477382087</v>
      </c>
      <c r="U622" s="17">
        <f t="shared" ca="1" si="57"/>
        <v>1.4229435796483028</v>
      </c>
      <c r="V622" s="17">
        <v>619</v>
      </c>
    </row>
    <row r="623" spans="1:22" x14ac:dyDescent="0.2">
      <c r="A623" s="14">
        <v>622</v>
      </c>
      <c r="B623" s="4">
        <v>1</v>
      </c>
      <c r="C623" s="8">
        <v>6.5381</v>
      </c>
      <c r="D623" s="17">
        <f t="shared" si="53"/>
        <v>6.5381</v>
      </c>
      <c r="R623" s="17">
        <f t="shared" ca="1" si="54"/>
        <v>5.096504963691606E-2</v>
      </c>
      <c r="S623" s="17">
        <f t="shared" ca="1" si="55"/>
        <v>0.14230000000000001</v>
      </c>
      <c r="T623" s="17">
        <f t="shared" ca="1" si="56"/>
        <v>0.2795743612269006</v>
      </c>
      <c r="U623" s="17">
        <f t="shared" ca="1" si="57"/>
        <v>3.2439175336565209</v>
      </c>
      <c r="V623" s="17">
        <v>620</v>
      </c>
    </row>
    <row r="624" spans="1:22" x14ac:dyDescent="0.2">
      <c r="A624" s="14">
        <v>623</v>
      </c>
      <c r="B624" s="4">
        <v>4</v>
      </c>
      <c r="C624" s="8">
        <v>0.72629999999999995</v>
      </c>
      <c r="D624" s="17">
        <f t="shared" si="53"/>
        <v>2.9051999999999998</v>
      </c>
      <c r="R624" s="17">
        <f t="shared" ca="1" si="54"/>
        <v>0.64939438042644992</v>
      </c>
      <c r="S624" s="17">
        <f t="shared" ca="1" si="55"/>
        <v>0.14230000000000001</v>
      </c>
      <c r="T624" s="17">
        <f t="shared" ca="1" si="56"/>
        <v>0.56783325481364533</v>
      </c>
      <c r="U624" s="17">
        <f t="shared" ca="1" si="57"/>
        <v>6.4418818772304167</v>
      </c>
      <c r="V624" s="17">
        <v>621</v>
      </c>
    </row>
    <row r="625" spans="1:22" x14ac:dyDescent="0.2">
      <c r="A625" s="14">
        <v>624</v>
      </c>
      <c r="B625" s="4">
        <v>6</v>
      </c>
      <c r="C625" s="8">
        <v>5.7256999999999998</v>
      </c>
      <c r="D625" s="17">
        <f t="shared" si="53"/>
        <v>34.354199999999999</v>
      </c>
      <c r="R625" s="17">
        <f t="shared" ca="1" si="54"/>
        <v>0.23514703260470204</v>
      </c>
      <c r="S625" s="17">
        <f t="shared" ca="1" si="55"/>
        <v>0.14230000000000001</v>
      </c>
      <c r="T625" s="17">
        <f t="shared" ca="1" si="56"/>
        <v>0.65706700895069536</v>
      </c>
      <c r="U625" s="17">
        <f t="shared" ca="1" si="57"/>
        <v>7.4318473919896393</v>
      </c>
      <c r="V625" s="17">
        <v>622</v>
      </c>
    </row>
    <row r="626" spans="1:22" x14ac:dyDescent="0.2">
      <c r="A626" s="14">
        <v>625</v>
      </c>
      <c r="B626" s="4">
        <v>3</v>
      </c>
      <c r="C626" s="8">
        <v>0.70440000000000003</v>
      </c>
      <c r="D626" s="17">
        <f t="shared" si="53"/>
        <v>2.1132</v>
      </c>
      <c r="R626" s="17">
        <f t="shared" ca="1" si="54"/>
        <v>0.96022825566814229</v>
      </c>
      <c r="S626" s="17">
        <f t="shared" ca="1" si="55"/>
        <v>33.424509999999998</v>
      </c>
      <c r="T626" s="17">
        <f t="shared" ca="1" si="56"/>
        <v>0.80726912984041055</v>
      </c>
      <c r="U626" s="17">
        <f t="shared" ca="1" si="57"/>
        <v>42.380410235288601</v>
      </c>
      <c r="V626" s="17">
        <v>623</v>
      </c>
    </row>
    <row r="627" spans="1:22" x14ac:dyDescent="0.2">
      <c r="A627" s="14">
        <v>626</v>
      </c>
      <c r="B627" s="4">
        <v>5</v>
      </c>
      <c r="C627" s="8">
        <v>0.68420000000000003</v>
      </c>
      <c r="D627" s="17">
        <f t="shared" si="53"/>
        <v>3.4210000000000003</v>
      </c>
      <c r="R627" s="17">
        <f t="shared" ca="1" si="54"/>
        <v>2.5775738295380157E-2</v>
      </c>
      <c r="S627" s="17">
        <f t="shared" ca="1" si="55"/>
        <v>0.14230000000000001</v>
      </c>
      <c r="T627" s="17">
        <f t="shared" ca="1" si="56"/>
        <v>0.61225565936453363</v>
      </c>
      <c r="U627" s="17">
        <f t="shared" ca="1" si="57"/>
        <v>6.9347071428862908</v>
      </c>
      <c r="V627" s="17">
        <v>624</v>
      </c>
    </row>
    <row r="628" spans="1:22" x14ac:dyDescent="0.2">
      <c r="A628" s="14">
        <v>627</v>
      </c>
      <c r="B628" s="4">
        <v>8</v>
      </c>
      <c r="C628" s="8">
        <v>2.4870000000000001</v>
      </c>
      <c r="D628" s="17">
        <f t="shared" si="53"/>
        <v>19.896000000000001</v>
      </c>
      <c r="R628" s="17">
        <f t="shared" ca="1" si="54"/>
        <v>0.3804536683063231</v>
      </c>
      <c r="S628" s="17">
        <f t="shared" ca="1" si="55"/>
        <v>0.14230000000000001</v>
      </c>
      <c r="T628" s="17">
        <f t="shared" ca="1" si="56"/>
        <v>0.82894114149514164</v>
      </c>
      <c r="U628" s="17">
        <f t="shared" ca="1" si="57"/>
        <v>9.338631049627006</v>
      </c>
      <c r="V628" s="17">
        <v>625</v>
      </c>
    </row>
    <row r="629" spans="1:22" x14ac:dyDescent="0.2">
      <c r="A629" s="14">
        <v>628</v>
      </c>
      <c r="B629" s="4">
        <v>8</v>
      </c>
      <c r="C629" s="8">
        <v>5.9229000000000003</v>
      </c>
      <c r="D629" s="17">
        <f t="shared" si="53"/>
        <v>47.383200000000002</v>
      </c>
      <c r="R629" s="17">
        <f t="shared" ca="1" si="54"/>
        <v>0.17857396005945025</v>
      </c>
      <c r="S629" s="17">
        <f t="shared" ca="1" si="55"/>
        <v>0.14230000000000001</v>
      </c>
      <c r="T629" s="17">
        <f t="shared" ca="1" si="56"/>
        <v>0.48305229583786469</v>
      </c>
      <c r="U629" s="17">
        <f t="shared" ca="1" si="57"/>
        <v>5.5013159836859788</v>
      </c>
      <c r="V629" s="17">
        <v>626</v>
      </c>
    </row>
    <row r="630" spans="1:22" x14ac:dyDescent="0.2">
      <c r="A630" s="14">
        <v>629</v>
      </c>
      <c r="B630" s="4">
        <v>2</v>
      </c>
      <c r="C630" s="8">
        <v>1.6536999999999999</v>
      </c>
      <c r="D630" s="17">
        <f t="shared" si="53"/>
        <v>3.3073999999999999</v>
      </c>
      <c r="R630" s="17">
        <f t="shared" ca="1" si="54"/>
        <v>0.2506255237340651</v>
      </c>
      <c r="S630" s="17">
        <f t="shared" ca="1" si="55"/>
        <v>0.14230000000000001</v>
      </c>
      <c r="T630" s="17">
        <f t="shared" ca="1" si="56"/>
        <v>0.26352134798675386</v>
      </c>
      <c r="U630" s="17">
        <f t="shared" ca="1" si="57"/>
        <v>3.0658242810594061</v>
      </c>
      <c r="V630" s="17">
        <v>627</v>
      </c>
    </row>
    <row r="631" spans="1:22" x14ac:dyDescent="0.2">
      <c r="A631" s="14">
        <v>630</v>
      </c>
      <c r="B631" s="4">
        <v>1</v>
      </c>
      <c r="C631" s="8">
        <v>0.34200000000000003</v>
      </c>
      <c r="D631" s="17">
        <f t="shared" si="53"/>
        <v>0.34200000000000003</v>
      </c>
      <c r="R631" s="17">
        <f t="shared" ca="1" si="54"/>
        <v>0.62439630740733498</v>
      </c>
      <c r="S631" s="17">
        <f t="shared" ca="1" si="55"/>
        <v>0.14230000000000001</v>
      </c>
      <c r="T631" s="17">
        <f t="shared" ca="1" si="56"/>
        <v>0.81467605055780612</v>
      </c>
      <c r="U631" s="17">
        <f t="shared" ca="1" si="57"/>
        <v>9.1803731322118391</v>
      </c>
      <c r="V631" s="17">
        <v>628</v>
      </c>
    </row>
    <row r="632" spans="1:22" x14ac:dyDescent="0.2">
      <c r="A632" s="14">
        <v>631</v>
      </c>
      <c r="B632" s="4">
        <v>5</v>
      </c>
      <c r="C632" s="8">
        <v>1.5114000000000001</v>
      </c>
      <c r="D632" s="17">
        <f t="shared" si="53"/>
        <v>7.5570000000000004</v>
      </c>
      <c r="R632" s="17">
        <f t="shared" ca="1" si="54"/>
        <v>0.15893719798214112</v>
      </c>
      <c r="S632" s="17">
        <f t="shared" ca="1" si="55"/>
        <v>0.14230000000000001</v>
      </c>
      <c r="T632" s="17">
        <f t="shared" ca="1" si="56"/>
        <v>0.95365644315036369</v>
      </c>
      <c r="U632" s="17">
        <f t="shared" ca="1" si="57"/>
        <v>10.722231336261155</v>
      </c>
      <c r="V632" s="17">
        <v>629</v>
      </c>
    </row>
    <row r="633" spans="1:22" x14ac:dyDescent="0.2">
      <c r="A633" s="14">
        <v>632</v>
      </c>
      <c r="B633" s="4">
        <v>8</v>
      </c>
      <c r="C633" s="8">
        <v>6.0313999999999997</v>
      </c>
      <c r="D633" s="17">
        <f t="shared" si="53"/>
        <v>48.251199999999997</v>
      </c>
      <c r="R633" s="17">
        <f t="shared" ca="1" si="54"/>
        <v>0.36933369314712305</v>
      </c>
      <c r="S633" s="17">
        <f t="shared" ca="1" si="55"/>
        <v>0.14230000000000001</v>
      </c>
      <c r="T633" s="17">
        <f t="shared" ca="1" si="56"/>
        <v>0.68244834717347869</v>
      </c>
      <c r="U633" s="17">
        <f t="shared" ca="1" si="57"/>
        <v>7.7134297349268737</v>
      </c>
      <c r="V633" s="17">
        <v>630</v>
      </c>
    </row>
    <row r="634" spans="1:22" x14ac:dyDescent="0.2">
      <c r="A634" s="14">
        <v>633</v>
      </c>
      <c r="B634" s="4">
        <v>6</v>
      </c>
      <c r="C634" s="8">
        <v>1.7129000000000001</v>
      </c>
      <c r="D634" s="17">
        <f t="shared" si="53"/>
        <v>10.2774</v>
      </c>
      <c r="R634" s="17">
        <f t="shared" ca="1" si="54"/>
        <v>0.62532402545463883</v>
      </c>
      <c r="S634" s="17">
        <f t="shared" ca="1" si="55"/>
        <v>0.14230000000000001</v>
      </c>
      <c r="T634" s="17">
        <f t="shared" ca="1" si="56"/>
        <v>0.17091759811551177</v>
      </c>
      <c r="U634" s="17">
        <f t="shared" ca="1" si="57"/>
        <v>2.0384717977253555</v>
      </c>
      <c r="V634" s="17">
        <v>631</v>
      </c>
    </row>
    <row r="635" spans="1:22" x14ac:dyDescent="0.2">
      <c r="A635" s="14">
        <v>634</v>
      </c>
      <c r="B635" s="4">
        <v>5</v>
      </c>
      <c r="C635" s="8">
        <v>4.2606000000000002</v>
      </c>
      <c r="D635" s="17">
        <f t="shared" si="53"/>
        <v>21.303000000000001</v>
      </c>
      <c r="R635" s="17">
        <f t="shared" ca="1" si="54"/>
        <v>0.24570804968820115</v>
      </c>
      <c r="S635" s="17">
        <f t="shared" ca="1" si="55"/>
        <v>0.14230000000000001</v>
      </c>
      <c r="T635" s="17">
        <f t="shared" ca="1" si="56"/>
        <v>0.38209610315824971</v>
      </c>
      <c r="U635" s="17">
        <f t="shared" ca="1" si="57"/>
        <v>4.3813009151648421</v>
      </c>
      <c r="V635" s="17">
        <v>632</v>
      </c>
    </row>
    <row r="636" spans="1:22" x14ac:dyDescent="0.2">
      <c r="A636" s="14">
        <v>635</v>
      </c>
      <c r="B636" s="4">
        <v>4</v>
      </c>
      <c r="C636" s="8">
        <v>1.4071</v>
      </c>
      <c r="D636" s="17">
        <f t="shared" si="53"/>
        <v>5.6284000000000001</v>
      </c>
      <c r="R636" s="17">
        <f t="shared" ca="1" si="54"/>
        <v>0.2243951700375646</v>
      </c>
      <c r="S636" s="17">
        <f t="shared" ca="1" si="55"/>
        <v>0.14230000000000001</v>
      </c>
      <c r="T636" s="17">
        <f t="shared" ca="1" si="56"/>
        <v>0.38254609076145774</v>
      </c>
      <c r="U636" s="17">
        <f t="shared" ca="1" si="57"/>
        <v>4.3862931091339643</v>
      </c>
      <c r="V636" s="17">
        <v>633</v>
      </c>
    </row>
    <row r="637" spans="1:22" x14ac:dyDescent="0.2">
      <c r="A637" s="14">
        <v>636</v>
      </c>
      <c r="B637" s="4">
        <v>4</v>
      </c>
      <c r="C637" s="8">
        <v>0.3362</v>
      </c>
      <c r="D637" s="17">
        <f t="shared" si="53"/>
        <v>1.3448</v>
      </c>
      <c r="R637" s="17">
        <f t="shared" ca="1" si="54"/>
        <v>0.37053000498857347</v>
      </c>
      <c r="S637" s="17">
        <f t="shared" ca="1" si="55"/>
        <v>0.14230000000000001</v>
      </c>
      <c r="T637" s="17">
        <f t="shared" ca="1" si="56"/>
        <v>0.61473861109696482</v>
      </c>
      <c r="U637" s="17">
        <f t="shared" ca="1" si="57"/>
        <v>6.9622531832125034</v>
      </c>
      <c r="V637" s="17">
        <v>634</v>
      </c>
    </row>
    <row r="638" spans="1:22" x14ac:dyDescent="0.2">
      <c r="A638" s="14">
        <v>637</v>
      </c>
      <c r="B638" s="4">
        <v>9</v>
      </c>
      <c r="C638" s="8">
        <v>2.7957000000000001</v>
      </c>
      <c r="D638" s="17">
        <f t="shared" si="53"/>
        <v>25.161300000000001</v>
      </c>
      <c r="R638" s="17">
        <f t="shared" ca="1" si="54"/>
        <v>0.52078456753148372</v>
      </c>
      <c r="S638" s="17">
        <f t="shared" ca="1" si="55"/>
        <v>0.14230000000000001</v>
      </c>
      <c r="T638" s="17">
        <f t="shared" ca="1" si="56"/>
        <v>0.3790612322916872</v>
      </c>
      <c r="U638" s="17">
        <f t="shared" ca="1" si="57"/>
        <v>4.3476318453302376</v>
      </c>
      <c r="V638" s="17">
        <v>635</v>
      </c>
    </row>
    <row r="639" spans="1:22" x14ac:dyDescent="0.2">
      <c r="A639" s="14">
        <v>638</v>
      </c>
      <c r="B639" s="4">
        <v>2</v>
      </c>
      <c r="C639" s="8">
        <v>1.1927000000000001</v>
      </c>
      <c r="D639" s="17">
        <f t="shared" si="53"/>
        <v>2.3854000000000002</v>
      </c>
      <c r="R639" s="17">
        <f t="shared" ca="1" si="54"/>
        <v>0.86666212583704161</v>
      </c>
      <c r="S639" s="17">
        <f t="shared" ca="1" si="55"/>
        <v>11.236369999999999</v>
      </c>
      <c r="T639" s="17">
        <f t="shared" ca="1" si="56"/>
        <v>0.63884536021541716</v>
      </c>
      <c r="U639" s="17">
        <f t="shared" ca="1" si="57"/>
        <v>18.323765145405051</v>
      </c>
      <c r="V639" s="17">
        <v>636</v>
      </c>
    </row>
    <row r="640" spans="1:22" x14ac:dyDescent="0.2">
      <c r="A640" s="14">
        <v>639</v>
      </c>
      <c r="B640" s="4">
        <v>8</v>
      </c>
      <c r="C640" s="8">
        <v>0.255</v>
      </c>
      <c r="D640" s="17">
        <f t="shared" si="53"/>
        <v>2.04</v>
      </c>
      <c r="R640" s="17">
        <f t="shared" ca="1" si="54"/>
        <v>0.67396048076560056</v>
      </c>
      <c r="S640" s="17">
        <f t="shared" ca="1" si="55"/>
        <v>0.14230000000000001</v>
      </c>
      <c r="T640" s="17">
        <f t="shared" ca="1" si="56"/>
        <v>0.99544611603325783</v>
      </c>
      <c r="U640" s="17">
        <f t="shared" ca="1" si="57"/>
        <v>11.185848892501085</v>
      </c>
      <c r="V640" s="17">
        <v>637</v>
      </c>
    </row>
    <row r="641" spans="1:22" x14ac:dyDescent="0.2">
      <c r="A641" s="14">
        <v>640</v>
      </c>
      <c r="B641" s="4">
        <v>6</v>
      </c>
      <c r="C641" s="8">
        <v>5.3014000000000001</v>
      </c>
      <c r="D641" s="17">
        <f t="shared" si="53"/>
        <v>31.808399999999999</v>
      </c>
      <c r="R641" s="17">
        <f t="shared" ca="1" si="54"/>
        <v>0.82914816054874241</v>
      </c>
      <c r="S641" s="17">
        <f t="shared" ca="1" si="55"/>
        <v>11.236369999999999</v>
      </c>
      <c r="T641" s="17">
        <f t="shared" ca="1" si="56"/>
        <v>0.38966731721254733</v>
      </c>
      <c r="U641" s="17">
        <f t="shared" ca="1" si="57"/>
        <v>15.559366493868204</v>
      </c>
      <c r="V641" s="17">
        <v>638</v>
      </c>
    </row>
    <row r="642" spans="1:22" x14ac:dyDescent="0.2">
      <c r="A642" s="14">
        <v>641</v>
      </c>
      <c r="B642" s="4">
        <v>5</v>
      </c>
      <c r="C642" s="8">
        <v>1.895</v>
      </c>
      <c r="D642" s="17">
        <f t="shared" si="53"/>
        <v>9.4749999999999996</v>
      </c>
      <c r="R642" s="17">
        <f t="shared" ca="1" si="54"/>
        <v>0.39007482800952986</v>
      </c>
      <c r="S642" s="17">
        <f t="shared" ca="1" si="55"/>
        <v>0.14230000000000001</v>
      </c>
      <c r="T642" s="17">
        <f t="shared" ca="1" si="56"/>
        <v>0.76170704168563086</v>
      </c>
      <c r="U642" s="17">
        <f t="shared" ca="1" si="57"/>
        <v>8.5927312399533058</v>
      </c>
      <c r="V642" s="17">
        <v>639</v>
      </c>
    </row>
    <row r="643" spans="1:22" x14ac:dyDescent="0.2">
      <c r="A643" s="14">
        <v>642</v>
      </c>
      <c r="B643" s="4">
        <v>9</v>
      </c>
      <c r="C643" s="8">
        <v>1.58</v>
      </c>
      <c r="D643" s="17">
        <f t="shared" ref="D643:D702" si="58">B643*C643</f>
        <v>14.22</v>
      </c>
      <c r="R643" s="17">
        <f t="shared" ca="1" si="54"/>
        <v>0.30528040206420393</v>
      </c>
      <c r="S643" s="17">
        <f t="shared" ca="1" si="55"/>
        <v>0.14230000000000001</v>
      </c>
      <c r="T643" s="17">
        <f t="shared" ca="1" si="56"/>
        <v>0.42707120995727077</v>
      </c>
      <c r="U643" s="17">
        <f t="shared" ca="1" si="57"/>
        <v>4.8802578982506581</v>
      </c>
      <c r="V643" s="17">
        <v>640</v>
      </c>
    </row>
    <row r="644" spans="1:22" x14ac:dyDescent="0.2">
      <c r="A644" s="14">
        <v>643</v>
      </c>
      <c r="B644" s="4">
        <v>8</v>
      </c>
      <c r="C644" s="8">
        <v>2.2073999999999998</v>
      </c>
      <c r="D644" s="17">
        <f t="shared" si="58"/>
        <v>17.659199999999998</v>
      </c>
      <c r="R644" s="17">
        <f t="shared" ca="1" si="54"/>
        <v>0.61910164929744682</v>
      </c>
      <c r="S644" s="17">
        <f t="shared" ca="1" si="55"/>
        <v>0.14230000000000001</v>
      </c>
      <c r="T644" s="17">
        <f t="shared" ca="1" si="56"/>
        <v>0.21582937940379787</v>
      </c>
      <c r="U644" s="17">
        <f t="shared" ca="1" si="57"/>
        <v>2.5367262431622914</v>
      </c>
      <c r="V644" s="17">
        <v>641</v>
      </c>
    </row>
    <row r="645" spans="1:22" x14ac:dyDescent="0.2">
      <c r="A645" s="14">
        <v>644</v>
      </c>
      <c r="B645" s="4">
        <v>3</v>
      </c>
      <c r="C645" s="8">
        <v>6.4362000000000004</v>
      </c>
      <c r="D645" s="17">
        <f t="shared" si="58"/>
        <v>19.308600000000002</v>
      </c>
      <c r="R645" s="17">
        <f t="shared" ref="R645:R708" ca="1" si="59">+RAND()</f>
        <v>0.90247417835943655</v>
      </c>
      <c r="S645" s="17">
        <f t="shared" ref="S645:S708" ca="1" si="60">+VLOOKUP(R645,$P$4:$Q$13,2)</f>
        <v>22.330439999999996</v>
      </c>
      <c r="T645" s="17">
        <f t="shared" ref="T645:T708" ca="1" si="61">+RAND()</f>
        <v>0.34393515984587375</v>
      </c>
      <c r="U645" s="17">
        <f t="shared" ref="U645:U708" ca="1" si="62">+S645+$G$7*T645</f>
        <v>26.146080738791309</v>
      </c>
      <c r="V645" s="17">
        <v>642</v>
      </c>
    </row>
    <row r="646" spans="1:22" x14ac:dyDescent="0.2">
      <c r="A646" s="14">
        <v>645</v>
      </c>
      <c r="B646" s="4">
        <v>6</v>
      </c>
      <c r="C646" s="8">
        <v>4.6921999999999997</v>
      </c>
      <c r="D646" s="17">
        <f t="shared" si="58"/>
        <v>28.153199999999998</v>
      </c>
      <c r="R646" s="17">
        <f t="shared" ca="1" si="59"/>
        <v>0.65297590600686872</v>
      </c>
      <c r="S646" s="17">
        <f t="shared" ca="1" si="60"/>
        <v>0.14230000000000001</v>
      </c>
      <c r="T646" s="17">
        <f t="shared" ca="1" si="61"/>
        <v>2.4879066452824339E-2</v>
      </c>
      <c r="U646" s="17">
        <f t="shared" ca="1" si="62"/>
        <v>0.41831010476228492</v>
      </c>
      <c r="V646" s="17">
        <v>643</v>
      </c>
    </row>
    <row r="647" spans="1:22" x14ac:dyDescent="0.2">
      <c r="A647" s="14">
        <v>646</v>
      </c>
      <c r="B647" s="4">
        <v>3</v>
      </c>
      <c r="C647" s="8">
        <v>1.2554000000000001</v>
      </c>
      <c r="D647" s="17">
        <f t="shared" si="58"/>
        <v>3.7662000000000004</v>
      </c>
      <c r="R647" s="17">
        <f t="shared" ca="1" si="59"/>
        <v>3.8307907905197669E-2</v>
      </c>
      <c r="S647" s="17">
        <f t="shared" ca="1" si="60"/>
        <v>0.14230000000000001</v>
      </c>
      <c r="T647" s="17">
        <f t="shared" ca="1" si="61"/>
        <v>0.79388920150458597</v>
      </c>
      <c r="U647" s="17">
        <f t="shared" ca="1" si="62"/>
        <v>8.9497623737359806</v>
      </c>
      <c r="V647" s="17">
        <v>644</v>
      </c>
    </row>
    <row r="648" spans="1:22" x14ac:dyDescent="0.2">
      <c r="A648" s="14">
        <v>647</v>
      </c>
      <c r="B648" s="4">
        <v>2</v>
      </c>
      <c r="C648" s="8">
        <v>0.70579999999999998</v>
      </c>
      <c r="D648" s="17">
        <f t="shared" si="58"/>
        <v>1.4116</v>
      </c>
      <c r="R648" s="17">
        <f t="shared" ca="1" si="59"/>
        <v>0.6509049769119748</v>
      </c>
      <c r="S648" s="17">
        <f t="shared" ca="1" si="60"/>
        <v>0.14230000000000001</v>
      </c>
      <c r="T648" s="17">
        <f t="shared" ca="1" si="61"/>
        <v>0.33037271125145795</v>
      </c>
      <c r="U648" s="17">
        <f t="shared" ca="1" si="62"/>
        <v>3.8074779847134619</v>
      </c>
      <c r="V648" s="17">
        <v>645</v>
      </c>
    </row>
    <row r="649" spans="1:22" x14ac:dyDescent="0.2">
      <c r="A649" s="14">
        <v>648</v>
      </c>
      <c r="B649" s="4">
        <v>10</v>
      </c>
      <c r="C649" s="8">
        <v>0.38619999999999999</v>
      </c>
      <c r="D649" s="17">
        <f t="shared" si="58"/>
        <v>3.8620000000000001</v>
      </c>
      <c r="R649" s="17">
        <f t="shared" ca="1" si="59"/>
        <v>0.64486069534127477</v>
      </c>
      <c r="S649" s="17">
        <f t="shared" ca="1" si="60"/>
        <v>0.14230000000000001</v>
      </c>
      <c r="T649" s="17">
        <f t="shared" ca="1" si="61"/>
        <v>0.33973452763779699</v>
      </c>
      <c r="U649" s="17">
        <f t="shared" ca="1" si="62"/>
        <v>3.9113386310306542</v>
      </c>
      <c r="V649" s="17">
        <v>646</v>
      </c>
    </row>
    <row r="650" spans="1:22" x14ac:dyDescent="0.2">
      <c r="A650" s="14">
        <v>649</v>
      </c>
      <c r="B650" s="4">
        <v>9</v>
      </c>
      <c r="C650" s="8">
        <v>2.6128999999999998</v>
      </c>
      <c r="D650" s="17">
        <f t="shared" si="58"/>
        <v>23.516099999999998</v>
      </c>
      <c r="R650" s="17">
        <f t="shared" ca="1" si="59"/>
        <v>0.94305413542529848</v>
      </c>
      <c r="S650" s="17">
        <f t="shared" ca="1" si="60"/>
        <v>22.330439999999996</v>
      </c>
      <c r="T650" s="17">
        <f t="shared" ca="1" si="61"/>
        <v>0.76675844103317981</v>
      </c>
      <c r="U650" s="17">
        <f t="shared" ca="1" si="62"/>
        <v>30.836911817912963</v>
      </c>
      <c r="V650" s="17">
        <v>647</v>
      </c>
    </row>
    <row r="651" spans="1:22" x14ac:dyDescent="0.2">
      <c r="A651" s="14">
        <v>650</v>
      </c>
      <c r="B651" s="4">
        <v>3</v>
      </c>
      <c r="C651" s="8">
        <v>3.7667999999999999</v>
      </c>
      <c r="D651" s="17">
        <f t="shared" si="58"/>
        <v>11.3004</v>
      </c>
      <c r="R651" s="17">
        <f t="shared" ca="1" si="59"/>
        <v>0.24949742050797363</v>
      </c>
      <c r="S651" s="17">
        <f t="shared" ca="1" si="60"/>
        <v>0.14230000000000001</v>
      </c>
      <c r="T651" s="17">
        <f t="shared" ca="1" si="61"/>
        <v>0.56665637765565591</v>
      </c>
      <c r="U651" s="17">
        <f t="shared" ca="1" si="62"/>
        <v>6.4288255196582815</v>
      </c>
      <c r="V651" s="17">
        <v>648</v>
      </c>
    </row>
    <row r="652" spans="1:22" x14ac:dyDescent="0.2">
      <c r="A652" s="14">
        <v>651</v>
      </c>
      <c r="B652" s="4">
        <v>5</v>
      </c>
      <c r="C652" s="8">
        <v>3.1518000000000002</v>
      </c>
      <c r="D652" s="17">
        <f t="shared" si="58"/>
        <v>15.759</v>
      </c>
      <c r="R652" s="17">
        <f t="shared" ca="1" si="59"/>
        <v>0.25961972124230881</v>
      </c>
      <c r="S652" s="17">
        <f t="shared" ca="1" si="60"/>
        <v>0.14230000000000001</v>
      </c>
      <c r="T652" s="17">
        <f t="shared" ca="1" si="61"/>
        <v>0.15919389426397179</v>
      </c>
      <c r="U652" s="17">
        <f t="shared" ca="1" si="62"/>
        <v>1.9084082065371013</v>
      </c>
      <c r="V652" s="17">
        <v>649</v>
      </c>
    </row>
    <row r="653" spans="1:22" x14ac:dyDescent="0.2">
      <c r="A653" s="14">
        <v>652</v>
      </c>
      <c r="B653" s="4">
        <v>1</v>
      </c>
      <c r="C653" s="8">
        <v>0.80879999999999996</v>
      </c>
      <c r="D653" s="17">
        <f t="shared" si="58"/>
        <v>0.80879999999999996</v>
      </c>
      <c r="R653" s="17">
        <f t="shared" ca="1" si="59"/>
        <v>0.37676993396821423</v>
      </c>
      <c r="S653" s="17">
        <f t="shared" ca="1" si="60"/>
        <v>0.14230000000000001</v>
      </c>
      <c r="T653" s="17">
        <f t="shared" ca="1" si="61"/>
        <v>0.4243269897257258</v>
      </c>
      <c r="U653" s="17">
        <f t="shared" ca="1" si="62"/>
        <v>4.8498133269064816</v>
      </c>
      <c r="V653" s="17">
        <v>650</v>
      </c>
    </row>
    <row r="654" spans="1:22" x14ac:dyDescent="0.2">
      <c r="A654" s="14">
        <v>653</v>
      </c>
      <c r="B654" s="4">
        <v>6</v>
      </c>
      <c r="C654" s="8">
        <v>0.58379999999999999</v>
      </c>
      <c r="D654" s="17">
        <f t="shared" si="58"/>
        <v>3.5027999999999997</v>
      </c>
      <c r="R654" s="17">
        <f t="shared" ca="1" si="59"/>
        <v>0.79045428374298499</v>
      </c>
      <c r="S654" s="17">
        <f t="shared" ca="1" si="60"/>
        <v>11.236369999999999</v>
      </c>
      <c r="T654" s="17">
        <f t="shared" ca="1" si="61"/>
        <v>0.55781822204381648</v>
      </c>
      <c r="U654" s="17">
        <f t="shared" ca="1" si="62"/>
        <v>17.424844402629642</v>
      </c>
      <c r="V654" s="17">
        <v>651</v>
      </c>
    </row>
    <row r="655" spans="1:22" x14ac:dyDescent="0.2">
      <c r="A655" s="14">
        <v>654</v>
      </c>
      <c r="B655" s="4">
        <v>6</v>
      </c>
      <c r="C655" s="8">
        <v>1.3117000000000001</v>
      </c>
      <c r="D655" s="17">
        <f t="shared" si="58"/>
        <v>7.8702000000000005</v>
      </c>
      <c r="R655" s="17">
        <f t="shared" ca="1" si="59"/>
        <v>0.10139459263946593</v>
      </c>
      <c r="S655" s="17">
        <f t="shared" ca="1" si="60"/>
        <v>0.14230000000000001</v>
      </c>
      <c r="T655" s="17">
        <f t="shared" ca="1" si="61"/>
        <v>0.83458410983090736</v>
      </c>
      <c r="U655" s="17">
        <f t="shared" ca="1" si="62"/>
        <v>9.4012345353517741</v>
      </c>
      <c r="V655" s="17">
        <v>652</v>
      </c>
    </row>
    <row r="656" spans="1:22" x14ac:dyDescent="0.2">
      <c r="A656" s="14">
        <v>655</v>
      </c>
      <c r="B656" s="4">
        <v>9</v>
      </c>
      <c r="C656" s="8">
        <v>2.0891000000000002</v>
      </c>
      <c r="D656" s="17">
        <f t="shared" si="58"/>
        <v>18.801900000000003</v>
      </c>
      <c r="R656" s="17">
        <f t="shared" ca="1" si="59"/>
        <v>0.2432412559367233</v>
      </c>
      <c r="S656" s="17">
        <f t="shared" ca="1" si="60"/>
        <v>0.14230000000000001</v>
      </c>
      <c r="T656" s="17">
        <f t="shared" ca="1" si="61"/>
        <v>0.59945175548195784</v>
      </c>
      <c r="U656" s="17">
        <f t="shared" ca="1" si="62"/>
        <v>6.792659736939723</v>
      </c>
      <c r="V656" s="17">
        <v>653</v>
      </c>
    </row>
    <row r="657" spans="1:22" x14ac:dyDescent="0.2">
      <c r="A657" s="14">
        <v>656</v>
      </c>
      <c r="B657" s="4">
        <v>1</v>
      </c>
      <c r="C657" s="8">
        <v>2.8582999999999998</v>
      </c>
      <c r="D657" s="17">
        <f t="shared" si="58"/>
        <v>2.8582999999999998</v>
      </c>
      <c r="R657" s="17">
        <f t="shared" ca="1" si="59"/>
        <v>0.43639908862779908</v>
      </c>
      <c r="S657" s="17">
        <f t="shared" ca="1" si="60"/>
        <v>0.14230000000000001</v>
      </c>
      <c r="T657" s="17">
        <f t="shared" ca="1" si="61"/>
        <v>0.54655689424532328</v>
      </c>
      <c r="U657" s="17">
        <f t="shared" ca="1" si="62"/>
        <v>6.2058404437402128</v>
      </c>
      <c r="V657" s="17">
        <v>654</v>
      </c>
    </row>
    <row r="658" spans="1:22" x14ac:dyDescent="0.2">
      <c r="A658" s="14">
        <v>657</v>
      </c>
      <c r="B658" s="4">
        <v>1</v>
      </c>
      <c r="C658" s="8">
        <v>8.4392999999999994</v>
      </c>
      <c r="D658" s="17">
        <f t="shared" si="58"/>
        <v>8.4392999999999994</v>
      </c>
      <c r="R658" s="17">
        <f t="shared" ca="1" si="59"/>
        <v>0.6009938054809002</v>
      </c>
      <c r="S658" s="17">
        <f t="shared" ca="1" si="60"/>
        <v>0.14230000000000001</v>
      </c>
      <c r="T658" s="17">
        <f t="shared" ca="1" si="61"/>
        <v>0.32719487822600413</v>
      </c>
      <c r="U658" s="17">
        <f t="shared" ca="1" si="62"/>
        <v>3.7722228826807651</v>
      </c>
      <c r="V658" s="17">
        <v>655</v>
      </c>
    </row>
    <row r="659" spans="1:22" x14ac:dyDescent="0.2">
      <c r="A659" s="14">
        <v>658</v>
      </c>
      <c r="B659" s="4">
        <v>5</v>
      </c>
      <c r="C659" s="8">
        <v>3.8573</v>
      </c>
      <c r="D659" s="17">
        <f t="shared" si="58"/>
        <v>19.2865</v>
      </c>
      <c r="R659" s="17">
        <f t="shared" ca="1" si="59"/>
        <v>0.9769427292191345</v>
      </c>
      <c r="S659" s="17">
        <f t="shared" ca="1" si="60"/>
        <v>44.51858</v>
      </c>
      <c r="T659" s="17">
        <f t="shared" ca="1" si="61"/>
        <v>0.76713166846723801</v>
      </c>
      <c r="U659" s="17">
        <f t="shared" ca="1" si="62"/>
        <v>53.029192429192328</v>
      </c>
      <c r="V659" s="17">
        <v>656</v>
      </c>
    </row>
    <row r="660" spans="1:22" x14ac:dyDescent="0.2">
      <c r="A660" s="14">
        <v>659</v>
      </c>
      <c r="B660" s="4">
        <v>10</v>
      </c>
      <c r="C660" s="8">
        <v>0.42199999999999999</v>
      </c>
      <c r="D660" s="17">
        <f t="shared" si="58"/>
        <v>4.22</v>
      </c>
      <c r="R660" s="17">
        <f t="shared" ca="1" si="59"/>
        <v>0.82529750886753106</v>
      </c>
      <c r="S660" s="17">
        <f t="shared" ca="1" si="60"/>
        <v>11.236369999999999</v>
      </c>
      <c r="T660" s="17">
        <f t="shared" ca="1" si="61"/>
        <v>0.88107780549335923</v>
      </c>
      <c r="U660" s="17">
        <f t="shared" ca="1" si="62"/>
        <v>21.011108849589711</v>
      </c>
      <c r="V660" s="17">
        <v>657</v>
      </c>
    </row>
    <row r="661" spans="1:22" x14ac:dyDescent="0.2">
      <c r="A661" s="14">
        <v>660</v>
      </c>
      <c r="B661" s="4">
        <v>2</v>
      </c>
      <c r="C661" s="8">
        <v>0.42620000000000002</v>
      </c>
      <c r="D661" s="17">
        <f t="shared" si="58"/>
        <v>0.85240000000000005</v>
      </c>
      <c r="R661" s="17">
        <f t="shared" ca="1" si="59"/>
        <v>0.55187657546032887</v>
      </c>
      <c r="S661" s="17">
        <f t="shared" ca="1" si="60"/>
        <v>0.14230000000000001</v>
      </c>
      <c r="T661" s="17">
        <f t="shared" ca="1" si="61"/>
        <v>5.78174507807383E-2</v>
      </c>
      <c r="U661" s="17">
        <f t="shared" ca="1" si="62"/>
        <v>0.78373084618306521</v>
      </c>
      <c r="V661" s="17">
        <v>658</v>
      </c>
    </row>
    <row r="662" spans="1:22" x14ac:dyDescent="0.2">
      <c r="A662" s="14">
        <v>661</v>
      </c>
      <c r="B662" s="4">
        <v>7</v>
      </c>
      <c r="C662" s="8">
        <v>1.8302</v>
      </c>
      <c r="D662" s="17">
        <f t="shared" si="58"/>
        <v>12.811400000000001</v>
      </c>
      <c r="R662" s="17">
        <f t="shared" ca="1" si="59"/>
        <v>0.22574172246194679</v>
      </c>
      <c r="S662" s="17">
        <f t="shared" ca="1" si="60"/>
        <v>0.14230000000000001</v>
      </c>
      <c r="T662" s="17">
        <f t="shared" ca="1" si="61"/>
        <v>0.64066552632213147</v>
      </c>
      <c r="U662" s="17">
        <f t="shared" ca="1" si="62"/>
        <v>7.2498881956045675</v>
      </c>
      <c r="V662" s="17">
        <v>659</v>
      </c>
    </row>
    <row r="663" spans="1:22" x14ac:dyDescent="0.2">
      <c r="A663" s="14">
        <v>662</v>
      </c>
      <c r="B663" s="4">
        <v>6</v>
      </c>
      <c r="C663" s="8">
        <v>3.3016999999999999</v>
      </c>
      <c r="D663" s="17">
        <f t="shared" si="58"/>
        <v>19.810199999999998</v>
      </c>
      <c r="R663" s="17">
        <f t="shared" ca="1" si="59"/>
        <v>0.18788892697082549</v>
      </c>
      <c r="S663" s="17">
        <f t="shared" ca="1" si="60"/>
        <v>0.14230000000000001</v>
      </c>
      <c r="T663" s="17">
        <f t="shared" ca="1" si="61"/>
        <v>0.37218289988368414</v>
      </c>
      <c r="U663" s="17">
        <f t="shared" ca="1" si="62"/>
        <v>4.271323144112583</v>
      </c>
      <c r="V663" s="17">
        <v>660</v>
      </c>
    </row>
    <row r="664" spans="1:22" x14ac:dyDescent="0.2">
      <c r="A664" s="14">
        <v>663</v>
      </c>
      <c r="B664" s="4">
        <v>3</v>
      </c>
      <c r="C664" s="8">
        <v>0.35199999999999998</v>
      </c>
      <c r="D664" s="17">
        <f t="shared" si="58"/>
        <v>1.056</v>
      </c>
      <c r="R664" s="17">
        <f t="shared" ca="1" si="59"/>
        <v>5.7975292524114153E-2</v>
      </c>
      <c r="S664" s="17">
        <f t="shared" ca="1" si="60"/>
        <v>0.14230000000000001</v>
      </c>
      <c r="T664" s="17">
        <f t="shared" ca="1" si="61"/>
        <v>0.5673637962159972</v>
      </c>
      <c r="U664" s="17">
        <f t="shared" ca="1" si="62"/>
        <v>6.436673670686007</v>
      </c>
      <c r="V664" s="17">
        <v>661</v>
      </c>
    </row>
    <row r="665" spans="1:22" x14ac:dyDescent="0.2">
      <c r="A665" s="14">
        <v>664</v>
      </c>
      <c r="B665" s="4">
        <v>9</v>
      </c>
      <c r="C665" s="8">
        <v>0.34560000000000002</v>
      </c>
      <c r="D665" s="17">
        <f t="shared" si="58"/>
        <v>3.1104000000000003</v>
      </c>
      <c r="R665" s="17">
        <f t="shared" ca="1" si="59"/>
        <v>0.99773295876212964</v>
      </c>
      <c r="S665" s="17">
        <f t="shared" ca="1" si="60"/>
        <v>88.894860000000008</v>
      </c>
      <c r="T665" s="17">
        <f t="shared" ca="1" si="61"/>
        <v>0.52476570142419554</v>
      </c>
      <c r="U665" s="17">
        <f t="shared" ca="1" si="62"/>
        <v>94.716647425199127</v>
      </c>
      <c r="V665" s="17">
        <v>662</v>
      </c>
    </row>
    <row r="666" spans="1:22" x14ac:dyDescent="0.2">
      <c r="A666" s="14">
        <v>665</v>
      </c>
      <c r="B666" s="4">
        <v>4</v>
      </c>
      <c r="C666" s="8">
        <v>0.33710000000000001</v>
      </c>
      <c r="D666" s="17">
        <f t="shared" si="58"/>
        <v>1.3484</v>
      </c>
      <c r="R666" s="17">
        <f t="shared" ca="1" si="59"/>
        <v>0.2696301736695399</v>
      </c>
      <c r="S666" s="17">
        <f t="shared" ca="1" si="60"/>
        <v>0.14230000000000001</v>
      </c>
      <c r="T666" s="17">
        <f t="shared" ca="1" si="61"/>
        <v>0.78754325794790281</v>
      </c>
      <c r="U666" s="17">
        <f t="shared" ca="1" si="62"/>
        <v>8.87936003170209</v>
      </c>
      <c r="V666" s="17">
        <v>663</v>
      </c>
    </row>
    <row r="667" spans="1:22" x14ac:dyDescent="0.2">
      <c r="A667" s="14">
        <v>666</v>
      </c>
      <c r="B667" s="4">
        <v>5</v>
      </c>
      <c r="C667" s="8">
        <v>0.24199999999999999</v>
      </c>
      <c r="D667" s="17">
        <f t="shared" si="58"/>
        <v>1.21</v>
      </c>
      <c r="R667" s="17">
        <f t="shared" ca="1" si="59"/>
        <v>0.75688789205716378</v>
      </c>
      <c r="S667" s="17">
        <f t="shared" ca="1" si="60"/>
        <v>0.14230000000000001</v>
      </c>
      <c r="T667" s="17">
        <f t="shared" ca="1" si="61"/>
        <v>0.75487907225847173</v>
      </c>
      <c r="U667" s="17">
        <f t="shared" ca="1" si="62"/>
        <v>8.5169812691705431</v>
      </c>
      <c r="V667" s="17">
        <v>664</v>
      </c>
    </row>
    <row r="668" spans="1:22" x14ac:dyDescent="0.2">
      <c r="A668" s="14">
        <v>667</v>
      </c>
      <c r="B668" s="4">
        <v>7</v>
      </c>
      <c r="C668" s="8">
        <v>1.1688000000000001</v>
      </c>
      <c r="D668" s="17">
        <f t="shared" si="58"/>
        <v>8.1815999999999995</v>
      </c>
      <c r="R668" s="17">
        <f t="shared" ca="1" si="59"/>
        <v>0.25837569283877659</v>
      </c>
      <c r="S668" s="17">
        <f t="shared" ca="1" si="60"/>
        <v>0.14230000000000001</v>
      </c>
      <c r="T668" s="17">
        <f t="shared" ca="1" si="61"/>
        <v>0.8254367243825711</v>
      </c>
      <c r="U668" s="17">
        <f t="shared" ca="1" si="62"/>
        <v>9.2997528008709498</v>
      </c>
      <c r="V668" s="17">
        <v>665</v>
      </c>
    </row>
    <row r="669" spans="1:22" x14ac:dyDescent="0.2">
      <c r="A669" s="14">
        <v>668</v>
      </c>
      <c r="B669" s="4">
        <v>7</v>
      </c>
      <c r="C669" s="8">
        <v>1.4468000000000001</v>
      </c>
      <c r="D669" s="17">
        <f t="shared" si="58"/>
        <v>10.127600000000001</v>
      </c>
      <c r="R669" s="17">
        <f t="shared" ca="1" si="59"/>
        <v>0.33129087938045132</v>
      </c>
      <c r="S669" s="17">
        <f t="shared" ca="1" si="60"/>
        <v>0.14230000000000001</v>
      </c>
      <c r="T669" s="17">
        <f t="shared" ca="1" si="61"/>
        <v>0.41925707812353041</v>
      </c>
      <c r="U669" s="17">
        <f t="shared" ca="1" si="62"/>
        <v>4.7935673726979138</v>
      </c>
      <c r="V669" s="17">
        <v>666</v>
      </c>
    </row>
    <row r="670" spans="1:22" x14ac:dyDescent="0.2">
      <c r="A670" s="14">
        <v>669</v>
      </c>
      <c r="B670" s="4">
        <v>4</v>
      </c>
      <c r="C670" s="8">
        <v>0.67820000000000003</v>
      </c>
      <c r="D670" s="17">
        <f t="shared" si="58"/>
        <v>2.7128000000000001</v>
      </c>
      <c r="R670" s="17">
        <f t="shared" ca="1" si="59"/>
        <v>3.2493926691837149E-2</v>
      </c>
      <c r="S670" s="17">
        <f t="shared" ca="1" si="60"/>
        <v>0.14230000000000001</v>
      </c>
      <c r="T670" s="17">
        <f t="shared" ca="1" si="61"/>
        <v>0.85197846890663553</v>
      </c>
      <c r="U670" s="17">
        <f t="shared" ca="1" si="62"/>
        <v>9.5942087725430376</v>
      </c>
      <c r="V670" s="17">
        <v>667</v>
      </c>
    </row>
    <row r="671" spans="1:22" x14ac:dyDescent="0.2">
      <c r="A671" s="14">
        <v>670</v>
      </c>
      <c r="B671" s="4">
        <v>10</v>
      </c>
      <c r="C671" s="8">
        <v>0.28239999999999998</v>
      </c>
      <c r="D671" s="17">
        <f t="shared" si="58"/>
        <v>2.8239999999999998</v>
      </c>
      <c r="R671" s="17">
        <f t="shared" ca="1" si="59"/>
        <v>0.59300298836704479</v>
      </c>
      <c r="S671" s="17">
        <f t="shared" ca="1" si="60"/>
        <v>0.14230000000000001</v>
      </c>
      <c r="T671" s="17">
        <f t="shared" ca="1" si="61"/>
        <v>0.11418766314066042</v>
      </c>
      <c r="U671" s="17">
        <f t="shared" ca="1" si="62"/>
        <v>1.4091059280189064</v>
      </c>
      <c r="V671" s="17">
        <v>668</v>
      </c>
    </row>
    <row r="672" spans="1:22" x14ac:dyDescent="0.2">
      <c r="A672" s="14">
        <v>671</v>
      </c>
      <c r="B672" s="4">
        <v>5</v>
      </c>
      <c r="C672" s="8">
        <v>1.9283999999999999</v>
      </c>
      <c r="D672" s="17">
        <f t="shared" si="58"/>
        <v>9.6419999999999995</v>
      </c>
      <c r="R672" s="17">
        <f t="shared" ca="1" si="59"/>
        <v>0.51848519747037403</v>
      </c>
      <c r="S672" s="17">
        <f t="shared" ca="1" si="60"/>
        <v>0.14230000000000001</v>
      </c>
      <c r="T672" s="17">
        <f t="shared" ca="1" si="61"/>
        <v>0.12190456991824561</v>
      </c>
      <c r="U672" s="17">
        <f t="shared" ca="1" si="62"/>
        <v>1.4947178319929111</v>
      </c>
      <c r="V672" s="17">
        <v>669</v>
      </c>
    </row>
    <row r="673" spans="1:22" x14ac:dyDescent="0.2">
      <c r="A673" s="14">
        <v>672</v>
      </c>
      <c r="B673" s="4">
        <v>7</v>
      </c>
      <c r="C673" s="8">
        <v>1.4132</v>
      </c>
      <c r="D673" s="17">
        <f t="shared" si="58"/>
        <v>9.8924000000000003</v>
      </c>
      <c r="R673" s="17">
        <f t="shared" ca="1" si="59"/>
        <v>0.13045596244500135</v>
      </c>
      <c r="S673" s="17">
        <f t="shared" ca="1" si="60"/>
        <v>0.14230000000000001</v>
      </c>
      <c r="T673" s="17">
        <f t="shared" ca="1" si="61"/>
        <v>0.68471462553994311</v>
      </c>
      <c r="U673" s="17">
        <f t="shared" ca="1" si="62"/>
        <v>7.7385719857639153</v>
      </c>
      <c r="V673" s="17">
        <v>670</v>
      </c>
    </row>
    <row r="674" spans="1:22" x14ac:dyDescent="0.2">
      <c r="A674" s="14">
        <v>673</v>
      </c>
      <c r="B674" s="4">
        <v>5</v>
      </c>
      <c r="C674" s="8">
        <v>0.36330000000000001</v>
      </c>
      <c r="D674" s="17">
        <f t="shared" si="58"/>
        <v>1.8165</v>
      </c>
      <c r="R674" s="17">
        <f t="shared" ca="1" si="59"/>
        <v>0.25660139728183418</v>
      </c>
      <c r="S674" s="17">
        <f t="shared" ca="1" si="60"/>
        <v>0.14230000000000001</v>
      </c>
      <c r="T674" s="17">
        <f t="shared" ca="1" si="61"/>
        <v>0.21330637821240783</v>
      </c>
      <c r="U674" s="17">
        <f t="shared" ca="1" si="62"/>
        <v>2.5087358913349274</v>
      </c>
      <c r="V674" s="17">
        <v>671</v>
      </c>
    </row>
    <row r="675" spans="1:22" x14ac:dyDescent="0.2">
      <c r="A675" s="14">
        <v>674</v>
      </c>
      <c r="B675" s="4">
        <v>5</v>
      </c>
      <c r="C675" s="8">
        <v>0.34489999999999998</v>
      </c>
      <c r="D675" s="17">
        <f t="shared" si="58"/>
        <v>1.7244999999999999</v>
      </c>
      <c r="R675" s="17">
        <f t="shared" ca="1" si="59"/>
        <v>0.24868735363522598</v>
      </c>
      <c r="S675" s="17">
        <f t="shared" ca="1" si="60"/>
        <v>0.14230000000000001</v>
      </c>
      <c r="T675" s="17">
        <f t="shared" ca="1" si="61"/>
        <v>0.61573955152169546</v>
      </c>
      <c r="U675" s="17">
        <f t="shared" ca="1" si="62"/>
        <v>6.9733576863502948</v>
      </c>
      <c r="V675" s="17">
        <v>672</v>
      </c>
    </row>
    <row r="676" spans="1:22" x14ac:dyDescent="0.2">
      <c r="A676" s="14">
        <v>675</v>
      </c>
      <c r="B676" s="4">
        <v>6</v>
      </c>
      <c r="C676" s="8">
        <v>0.2016</v>
      </c>
      <c r="D676" s="17">
        <f t="shared" si="58"/>
        <v>1.2096</v>
      </c>
      <c r="R676" s="17">
        <f t="shared" ca="1" si="59"/>
        <v>8.9866104841092143E-2</v>
      </c>
      <c r="S676" s="17">
        <f t="shared" ca="1" si="60"/>
        <v>0.14230000000000001</v>
      </c>
      <c r="T676" s="17">
        <f t="shared" ca="1" si="61"/>
        <v>2.7977030228374611E-2</v>
      </c>
      <c r="U676" s="17">
        <f t="shared" ca="1" si="62"/>
        <v>0.45267913174570384</v>
      </c>
      <c r="V676" s="17">
        <v>673</v>
      </c>
    </row>
    <row r="677" spans="1:22" x14ac:dyDescent="0.2">
      <c r="A677" s="14">
        <v>676</v>
      </c>
      <c r="B677" s="4">
        <v>6</v>
      </c>
      <c r="C677" s="8">
        <v>3.71</v>
      </c>
      <c r="D677" s="17">
        <f t="shared" si="58"/>
        <v>22.259999999999998</v>
      </c>
      <c r="R677" s="17">
        <f t="shared" ca="1" si="59"/>
        <v>0.84528308761818483</v>
      </c>
      <c r="S677" s="17">
        <f t="shared" ca="1" si="60"/>
        <v>11.236369999999999</v>
      </c>
      <c r="T677" s="17">
        <f t="shared" ca="1" si="61"/>
        <v>2.1843590415060898E-2</v>
      </c>
      <c r="U677" s="17">
        <f t="shared" ca="1" si="62"/>
        <v>11.478704321116014</v>
      </c>
      <c r="V677" s="17">
        <v>674</v>
      </c>
    </row>
    <row r="678" spans="1:22" x14ac:dyDescent="0.2">
      <c r="A678" s="14">
        <v>677</v>
      </c>
      <c r="B678" s="4">
        <v>4</v>
      </c>
      <c r="C678" s="8">
        <v>4.0125999999999999</v>
      </c>
      <c r="D678" s="17">
        <f t="shared" si="58"/>
        <v>16.0504</v>
      </c>
      <c r="R678" s="17">
        <f t="shared" ca="1" si="59"/>
        <v>0.15707727395632232</v>
      </c>
      <c r="S678" s="17">
        <f t="shared" ca="1" si="60"/>
        <v>0.14230000000000001</v>
      </c>
      <c r="T678" s="17">
        <f t="shared" ca="1" si="61"/>
        <v>0.41346695175320691</v>
      </c>
      <c r="U678" s="17">
        <f t="shared" ca="1" si="62"/>
        <v>4.7293313054366992</v>
      </c>
      <c r="V678" s="17">
        <v>675</v>
      </c>
    </row>
    <row r="679" spans="1:22" x14ac:dyDescent="0.2">
      <c r="A679" s="14">
        <v>678</v>
      </c>
      <c r="B679" s="4">
        <v>4</v>
      </c>
      <c r="C679" s="8">
        <v>1.2833000000000001</v>
      </c>
      <c r="D679" s="17">
        <f t="shared" si="58"/>
        <v>5.1332000000000004</v>
      </c>
      <c r="R679" s="17">
        <f t="shared" ca="1" si="59"/>
        <v>0.51913886767270823</v>
      </c>
      <c r="S679" s="17">
        <f t="shared" ca="1" si="60"/>
        <v>0.14230000000000001</v>
      </c>
      <c r="T679" s="17">
        <f t="shared" ca="1" si="61"/>
        <v>0.1091320097721562</v>
      </c>
      <c r="U679" s="17">
        <f t="shared" ca="1" si="62"/>
        <v>1.353018155652985</v>
      </c>
      <c r="V679" s="17">
        <v>676</v>
      </c>
    </row>
    <row r="680" spans="1:22" x14ac:dyDescent="0.2">
      <c r="A680" s="14">
        <v>679</v>
      </c>
      <c r="B680" s="4">
        <v>10</v>
      </c>
      <c r="C680" s="8">
        <v>2.2715000000000001</v>
      </c>
      <c r="D680" s="17">
        <f t="shared" si="58"/>
        <v>22.715</v>
      </c>
      <c r="R680" s="17">
        <f t="shared" ca="1" si="59"/>
        <v>0.4218644990188426</v>
      </c>
      <c r="S680" s="17">
        <f t="shared" ca="1" si="60"/>
        <v>0.14230000000000001</v>
      </c>
      <c r="T680" s="17">
        <f t="shared" ca="1" si="61"/>
        <v>0.49341397353367722</v>
      </c>
      <c r="U680" s="17">
        <f t="shared" ca="1" si="62"/>
        <v>5.6162691613607612</v>
      </c>
      <c r="V680" s="17">
        <v>677</v>
      </c>
    </row>
    <row r="681" spans="1:22" x14ac:dyDescent="0.2">
      <c r="A681" s="14">
        <v>680</v>
      </c>
      <c r="B681" s="4">
        <v>8</v>
      </c>
      <c r="C681" s="8">
        <v>1.2958000000000001</v>
      </c>
      <c r="D681" s="17">
        <f t="shared" si="58"/>
        <v>10.366400000000001</v>
      </c>
      <c r="R681" s="17">
        <f t="shared" ca="1" si="59"/>
        <v>0.95580604444362482</v>
      </c>
      <c r="S681" s="17">
        <f t="shared" ca="1" si="60"/>
        <v>33.424509999999998</v>
      </c>
      <c r="T681" s="17">
        <f t="shared" ca="1" si="61"/>
        <v>0.40301445034623939</v>
      </c>
      <c r="U681" s="17">
        <f t="shared" ca="1" si="62"/>
        <v>37.895580523152702</v>
      </c>
      <c r="V681" s="17">
        <v>678</v>
      </c>
    </row>
    <row r="682" spans="1:22" x14ac:dyDescent="0.2">
      <c r="A682" s="14">
        <v>681</v>
      </c>
      <c r="B682" s="4">
        <v>5</v>
      </c>
      <c r="C682" s="8">
        <v>1.3409</v>
      </c>
      <c r="D682" s="17">
        <f t="shared" si="58"/>
        <v>6.7044999999999995</v>
      </c>
      <c r="R682" s="17">
        <f t="shared" ca="1" si="59"/>
        <v>0.65354765720406405</v>
      </c>
      <c r="S682" s="17">
        <f t="shared" ca="1" si="60"/>
        <v>0.14230000000000001</v>
      </c>
      <c r="T682" s="17">
        <f t="shared" ca="1" si="61"/>
        <v>0.85684057905325883</v>
      </c>
      <c r="U682" s="17">
        <f t="shared" ca="1" si="62"/>
        <v>9.6481493628573869</v>
      </c>
      <c r="V682" s="17">
        <v>679</v>
      </c>
    </row>
    <row r="683" spans="1:22" x14ac:dyDescent="0.2">
      <c r="A683" s="14">
        <v>682</v>
      </c>
      <c r="B683" s="4">
        <v>1</v>
      </c>
      <c r="C683" s="8">
        <v>1.2962</v>
      </c>
      <c r="D683" s="17">
        <f t="shared" si="58"/>
        <v>1.2962</v>
      </c>
      <c r="R683" s="17">
        <f t="shared" ca="1" si="59"/>
        <v>0.97002747929575361</v>
      </c>
      <c r="S683" s="17">
        <f t="shared" ca="1" si="60"/>
        <v>44.51858</v>
      </c>
      <c r="T683" s="17">
        <f t="shared" ca="1" si="61"/>
        <v>0.32172788877059189</v>
      </c>
      <c r="U683" s="17">
        <f t="shared" ca="1" si="62"/>
        <v>48.087851718973162</v>
      </c>
      <c r="V683" s="17">
        <v>680</v>
      </c>
    </row>
    <row r="684" spans="1:22" x14ac:dyDescent="0.2">
      <c r="A684" s="14">
        <v>683</v>
      </c>
      <c r="B684" s="4">
        <v>1</v>
      </c>
      <c r="C684" s="8">
        <v>3.5568</v>
      </c>
      <c r="D684" s="17">
        <f t="shared" si="58"/>
        <v>3.5568</v>
      </c>
      <c r="R684" s="17">
        <f t="shared" ca="1" si="59"/>
        <v>0.51337101196747081</v>
      </c>
      <c r="S684" s="17">
        <f t="shared" ca="1" si="60"/>
        <v>0.14230000000000001</v>
      </c>
      <c r="T684" s="17">
        <f t="shared" ca="1" si="61"/>
        <v>0.35260968223493383</v>
      </c>
      <c r="U684" s="17">
        <f t="shared" ca="1" si="62"/>
        <v>4.0541764973921115</v>
      </c>
      <c r="V684" s="17">
        <v>681</v>
      </c>
    </row>
    <row r="685" spans="1:22" x14ac:dyDescent="0.2">
      <c r="A685" s="14">
        <v>684</v>
      </c>
      <c r="B685" s="4">
        <v>1</v>
      </c>
      <c r="C685" s="8">
        <v>0.86919999999999997</v>
      </c>
      <c r="D685" s="17">
        <f t="shared" si="58"/>
        <v>0.86919999999999997</v>
      </c>
      <c r="R685" s="17">
        <f t="shared" ca="1" si="59"/>
        <v>0.98992123401569643</v>
      </c>
      <c r="S685" s="17">
        <f t="shared" ca="1" si="60"/>
        <v>66.706720000000004</v>
      </c>
      <c r="T685" s="17">
        <f t="shared" ca="1" si="61"/>
        <v>0.53274003336061115</v>
      </c>
      <c r="U685" s="17">
        <f t="shared" ca="1" si="62"/>
        <v>72.616975221904966</v>
      </c>
      <c r="V685" s="17">
        <v>682</v>
      </c>
    </row>
    <row r="686" spans="1:22" x14ac:dyDescent="0.2">
      <c r="A686" s="14">
        <v>685</v>
      </c>
      <c r="B686" s="4">
        <v>8</v>
      </c>
      <c r="C686" s="8">
        <v>0.75539999999999996</v>
      </c>
      <c r="D686" s="17">
        <f t="shared" si="58"/>
        <v>6.0431999999999997</v>
      </c>
      <c r="R686" s="17">
        <f t="shared" ca="1" si="59"/>
        <v>0.15521511758054296</v>
      </c>
      <c r="S686" s="17">
        <f t="shared" ca="1" si="60"/>
        <v>0.14230000000000001</v>
      </c>
      <c r="T686" s="17">
        <f t="shared" ca="1" si="61"/>
        <v>7.3788647704939758E-2</v>
      </c>
      <c r="U686" s="17">
        <f t="shared" ca="1" si="62"/>
        <v>0.96091642284394085</v>
      </c>
      <c r="V686" s="17">
        <v>683</v>
      </c>
    </row>
    <row r="687" spans="1:22" x14ac:dyDescent="0.2">
      <c r="A687" s="14">
        <v>686</v>
      </c>
      <c r="B687" s="4">
        <v>5</v>
      </c>
      <c r="C687" s="8">
        <v>1.8439000000000001</v>
      </c>
      <c r="D687" s="17">
        <f t="shared" si="58"/>
        <v>9.2195</v>
      </c>
      <c r="R687" s="17">
        <f t="shared" ca="1" si="59"/>
        <v>0.13689060263827291</v>
      </c>
      <c r="S687" s="17">
        <f t="shared" ca="1" si="60"/>
        <v>0.14230000000000001</v>
      </c>
      <c r="T687" s="17">
        <f t="shared" ca="1" si="61"/>
        <v>0.65921782517217198</v>
      </c>
      <c r="U687" s="17">
        <f t="shared" ca="1" si="62"/>
        <v>7.4557086977078368</v>
      </c>
      <c r="V687" s="17">
        <v>684</v>
      </c>
    </row>
    <row r="688" spans="1:22" x14ac:dyDescent="0.2">
      <c r="A688" s="14">
        <v>687</v>
      </c>
      <c r="B688" s="4">
        <v>10</v>
      </c>
      <c r="C688" s="8">
        <v>0.81779999999999997</v>
      </c>
      <c r="D688" s="17">
        <f t="shared" si="58"/>
        <v>8.177999999999999</v>
      </c>
      <c r="R688" s="17">
        <f t="shared" ca="1" si="59"/>
        <v>0.11851769822609592</v>
      </c>
      <c r="S688" s="17">
        <f t="shared" ca="1" si="60"/>
        <v>0.14230000000000001</v>
      </c>
      <c r="T688" s="17">
        <f t="shared" ca="1" si="61"/>
        <v>0.59166525476884557</v>
      </c>
      <c r="U688" s="17">
        <f t="shared" ca="1" si="62"/>
        <v>6.7062757529734052</v>
      </c>
      <c r="V688" s="17">
        <v>685</v>
      </c>
    </row>
    <row r="689" spans="1:22" x14ac:dyDescent="0.2">
      <c r="A689" s="14">
        <v>688</v>
      </c>
      <c r="B689" s="4">
        <v>8</v>
      </c>
      <c r="C689" s="8">
        <v>1.4169</v>
      </c>
      <c r="D689" s="17">
        <f t="shared" si="58"/>
        <v>11.3352</v>
      </c>
      <c r="R689" s="17">
        <f t="shared" ca="1" si="59"/>
        <v>0.62801622735790796</v>
      </c>
      <c r="S689" s="17">
        <f t="shared" ca="1" si="60"/>
        <v>0.14230000000000001</v>
      </c>
      <c r="T689" s="17">
        <f t="shared" ca="1" si="61"/>
        <v>0.4959336978822273</v>
      </c>
      <c r="U689" s="17">
        <f t="shared" ca="1" si="62"/>
        <v>5.6442231596642802</v>
      </c>
      <c r="V689" s="17">
        <v>686</v>
      </c>
    </row>
    <row r="690" spans="1:22" x14ac:dyDescent="0.2">
      <c r="A690" s="14">
        <v>689</v>
      </c>
      <c r="B690" s="4">
        <v>3</v>
      </c>
      <c r="C690" s="8">
        <v>2.9958</v>
      </c>
      <c r="D690" s="17">
        <f t="shared" si="58"/>
        <v>8.9874000000000009</v>
      </c>
      <c r="R690" s="17">
        <f t="shared" ca="1" si="59"/>
        <v>0.37730008211488186</v>
      </c>
      <c r="S690" s="17">
        <f t="shared" ca="1" si="60"/>
        <v>0.14230000000000001</v>
      </c>
      <c r="T690" s="17">
        <f t="shared" ca="1" si="61"/>
        <v>0.15853135819930342</v>
      </c>
      <c r="U690" s="17">
        <f t="shared" ca="1" si="62"/>
        <v>1.9010579850581459</v>
      </c>
      <c r="V690" s="17">
        <v>687</v>
      </c>
    </row>
    <row r="691" spans="1:22" x14ac:dyDescent="0.2">
      <c r="A691" s="14">
        <v>690</v>
      </c>
      <c r="B691" s="4">
        <v>9</v>
      </c>
      <c r="C691" s="8">
        <v>1.3255999999999999</v>
      </c>
      <c r="D691" s="17">
        <f t="shared" si="58"/>
        <v>11.930399999999999</v>
      </c>
      <c r="R691" s="17">
        <f t="shared" ca="1" si="59"/>
        <v>0.67451842943540574</v>
      </c>
      <c r="S691" s="17">
        <f t="shared" ca="1" si="60"/>
        <v>0.14230000000000001</v>
      </c>
      <c r="T691" s="17">
        <f t="shared" ca="1" si="61"/>
        <v>0.53526196817691252</v>
      </c>
      <c r="U691" s="17">
        <f t="shared" ca="1" si="62"/>
        <v>6.0805337432924391</v>
      </c>
      <c r="V691" s="17">
        <v>688</v>
      </c>
    </row>
    <row r="692" spans="1:22" x14ac:dyDescent="0.2">
      <c r="A692" s="14">
        <v>691</v>
      </c>
      <c r="B692" s="4">
        <v>5</v>
      </c>
      <c r="C692" s="8">
        <v>1.7988</v>
      </c>
      <c r="D692" s="17">
        <f t="shared" si="58"/>
        <v>8.9939999999999998</v>
      </c>
      <c r="R692" s="17">
        <f t="shared" ca="1" si="59"/>
        <v>0.7261279713180232</v>
      </c>
      <c r="S692" s="17">
        <f t="shared" ca="1" si="60"/>
        <v>0.14230000000000001</v>
      </c>
      <c r="T692" s="17">
        <f t="shared" ca="1" si="61"/>
        <v>0.56162339905924774</v>
      </c>
      <c r="U692" s="17">
        <f t="shared" ca="1" si="62"/>
        <v>6.3729893028012272</v>
      </c>
      <c r="V692" s="17">
        <v>689</v>
      </c>
    </row>
    <row r="693" spans="1:22" x14ac:dyDescent="0.2">
      <c r="A693" s="14">
        <v>692</v>
      </c>
      <c r="B693" s="4">
        <v>6</v>
      </c>
      <c r="C693" s="8">
        <v>3.9054000000000002</v>
      </c>
      <c r="D693" s="17">
        <f t="shared" si="58"/>
        <v>23.432400000000001</v>
      </c>
      <c r="R693" s="17">
        <f t="shared" ca="1" si="59"/>
        <v>0.5278909941601525</v>
      </c>
      <c r="S693" s="17">
        <f t="shared" ca="1" si="60"/>
        <v>0.14230000000000001</v>
      </c>
      <c r="T693" s="17">
        <f t="shared" ca="1" si="61"/>
        <v>1.8024273061203799E-2</v>
      </c>
      <c r="U693" s="17">
        <f t="shared" ca="1" si="62"/>
        <v>0.34226254704010922</v>
      </c>
      <c r="V693" s="17">
        <v>690</v>
      </c>
    </row>
    <row r="694" spans="1:22" x14ac:dyDescent="0.2">
      <c r="A694" s="14">
        <v>693</v>
      </c>
      <c r="B694" s="4">
        <v>8</v>
      </c>
      <c r="C694" s="8">
        <v>3.9986000000000002</v>
      </c>
      <c r="D694" s="17">
        <f t="shared" si="58"/>
        <v>31.988800000000001</v>
      </c>
      <c r="R694" s="17">
        <f t="shared" ca="1" si="59"/>
        <v>6.4746632321775466E-2</v>
      </c>
      <c r="S694" s="17">
        <f t="shared" ca="1" si="60"/>
        <v>0.14230000000000001</v>
      </c>
      <c r="T694" s="17">
        <f t="shared" ca="1" si="61"/>
        <v>0.17632385293780029</v>
      </c>
      <c r="U694" s="17">
        <f t="shared" ca="1" si="62"/>
        <v>2.0984491671616619</v>
      </c>
      <c r="V694" s="17">
        <v>691</v>
      </c>
    </row>
    <row r="695" spans="1:22" x14ac:dyDescent="0.2">
      <c r="A695" s="14">
        <v>694</v>
      </c>
      <c r="B695" s="4">
        <v>2</v>
      </c>
      <c r="C695" s="8">
        <v>0.1376</v>
      </c>
      <c r="D695" s="17">
        <f t="shared" si="58"/>
        <v>0.2752</v>
      </c>
      <c r="R695" s="17">
        <f t="shared" ca="1" si="59"/>
        <v>0.94173977020101829</v>
      </c>
      <c r="S695" s="17">
        <f t="shared" ca="1" si="60"/>
        <v>22.330439999999996</v>
      </c>
      <c r="T695" s="17">
        <f t="shared" ca="1" si="61"/>
        <v>0.94227461125363221</v>
      </c>
      <c r="U695" s="17">
        <f t="shared" ca="1" si="62"/>
        <v>32.784100496470579</v>
      </c>
      <c r="V695" s="17">
        <v>692</v>
      </c>
    </row>
    <row r="696" spans="1:22" x14ac:dyDescent="0.2">
      <c r="A696" s="14">
        <v>695</v>
      </c>
      <c r="B696" s="4">
        <v>1</v>
      </c>
      <c r="C696" s="8">
        <v>1.2111000000000001</v>
      </c>
      <c r="D696" s="17">
        <f t="shared" si="58"/>
        <v>1.2111000000000001</v>
      </c>
      <c r="R696" s="17">
        <f t="shared" ca="1" si="59"/>
        <v>9.5666965477007704E-2</v>
      </c>
      <c r="S696" s="17">
        <f t="shared" ca="1" si="60"/>
        <v>0.14230000000000001</v>
      </c>
      <c r="T696" s="17">
        <f t="shared" ca="1" si="61"/>
        <v>0.32777299598154885</v>
      </c>
      <c r="U696" s="17">
        <f t="shared" ca="1" si="62"/>
        <v>3.7786365615290212</v>
      </c>
      <c r="V696" s="17">
        <v>693</v>
      </c>
    </row>
    <row r="697" spans="1:22" x14ac:dyDescent="0.2">
      <c r="A697" s="14">
        <v>696</v>
      </c>
      <c r="B697" s="4">
        <v>1</v>
      </c>
      <c r="C697" s="8">
        <v>1.3904000000000001</v>
      </c>
      <c r="D697" s="17">
        <f t="shared" si="58"/>
        <v>1.3904000000000001</v>
      </c>
      <c r="R697" s="17">
        <f t="shared" ca="1" si="59"/>
        <v>0.87990571157925701</v>
      </c>
      <c r="S697" s="17">
        <f t="shared" ca="1" si="60"/>
        <v>11.236369999999999</v>
      </c>
      <c r="T697" s="17">
        <f t="shared" ca="1" si="61"/>
        <v>0.26919285748885657</v>
      </c>
      <c r="U697" s="17">
        <f t="shared" ca="1" si="62"/>
        <v>14.222814404481397</v>
      </c>
      <c r="V697" s="17">
        <v>694</v>
      </c>
    </row>
    <row r="698" spans="1:22" x14ac:dyDescent="0.2">
      <c r="A698" s="14">
        <v>697</v>
      </c>
      <c r="B698" s="4">
        <v>1</v>
      </c>
      <c r="C698" s="8">
        <v>0.57469999999999999</v>
      </c>
      <c r="D698" s="17">
        <f t="shared" si="58"/>
        <v>0.57469999999999999</v>
      </c>
      <c r="R698" s="17">
        <f t="shared" ca="1" si="59"/>
        <v>0.6963482476909767</v>
      </c>
      <c r="S698" s="17">
        <f t="shared" ca="1" si="60"/>
        <v>0.14230000000000001</v>
      </c>
      <c r="T698" s="17">
        <f t="shared" ca="1" si="61"/>
        <v>0.18670981996460745</v>
      </c>
      <c r="U698" s="17">
        <f t="shared" ca="1" si="62"/>
        <v>2.2136718123747525</v>
      </c>
      <c r="V698" s="17">
        <v>695</v>
      </c>
    </row>
    <row r="699" spans="1:22" x14ac:dyDescent="0.2">
      <c r="A699" s="14">
        <v>698</v>
      </c>
      <c r="B699" s="4">
        <v>6</v>
      </c>
      <c r="C699" s="8">
        <v>0.72089999999999999</v>
      </c>
      <c r="D699" s="17">
        <f t="shared" si="58"/>
        <v>4.3254000000000001</v>
      </c>
      <c r="R699" s="17">
        <f t="shared" ca="1" si="59"/>
        <v>0.18074542712719988</v>
      </c>
      <c r="S699" s="17">
        <f t="shared" ca="1" si="60"/>
        <v>0.14230000000000001</v>
      </c>
      <c r="T699" s="17">
        <f t="shared" ca="1" si="61"/>
        <v>0.96445117564838445</v>
      </c>
      <c r="U699" s="17">
        <f t="shared" ca="1" si="62"/>
        <v>10.841988854225471</v>
      </c>
      <c r="V699" s="17">
        <v>696</v>
      </c>
    </row>
    <row r="700" spans="1:22" x14ac:dyDescent="0.2">
      <c r="A700" s="14">
        <v>699</v>
      </c>
      <c r="B700" s="4">
        <v>10</v>
      </c>
      <c r="C700" s="8">
        <v>0.36280000000000001</v>
      </c>
      <c r="D700" s="17">
        <f t="shared" si="58"/>
        <v>3.6280000000000001</v>
      </c>
      <c r="R700" s="17">
        <f t="shared" ca="1" si="59"/>
        <v>0.96749183463057009</v>
      </c>
      <c r="S700" s="17">
        <f t="shared" ca="1" si="60"/>
        <v>44.51858</v>
      </c>
      <c r="T700" s="17">
        <f t="shared" ca="1" si="61"/>
        <v>0.69612718738670964</v>
      </c>
      <c r="U700" s="17">
        <f t="shared" ca="1" si="62"/>
        <v>52.24146374577127</v>
      </c>
      <c r="V700" s="17">
        <v>697</v>
      </c>
    </row>
    <row r="701" spans="1:22" x14ac:dyDescent="0.2">
      <c r="A701" s="14">
        <v>700</v>
      </c>
      <c r="B701" s="4">
        <v>4</v>
      </c>
      <c r="C701" s="8">
        <v>0.27150000000000002</v>
      </c>
      <c r="D701" s="17">
        <f t="shared" si="58"/>
        <v>1.0860000000000001</v>
      </c>
      <c r="R701" s="17">
        <f t="shared" ca="1" si="59"/>
        <v>0.36083403304438511</v>
      </c>
      <c r="S701" s="17">
        <f t="shared" ca="1" si="60"/>
        <v>0.14230000000000001</v>
      </c>
      <c r="T701" s="17">
        <f t="shared" ca="1" si="61"/>
        <v>4.0866455885299025E-2</v>
      </c>
      <c r="U701" s="17">
        <f t="shared" ca="1" si="62"/>
        <v>0.59567532224341935</v>
      </c>
      <c r="V701" s="17">
        <v>698</v>
      </c>
    </row>
    <row r="702" spans="1:22" x14ac:dyDescent="0.2">
      <c r="A702" s="14">
        <v>701</v>
      </c>
      <c r="B702" s="4">
        <v>4</v>
      </c>
      <c r="C702" s="8">
        <v>0.93220000000000003</v>
      </c>
      <c r="D702" s="17">
        <f t="shared" si="58"/>
        <v>3.7288000000000001</v>
      </c>
      <c r="R702" s="17">
        <f t="shared" ca="1" si="59"/>
        <v>3.7828738663079453E-2</v>
      </c>
      <c r="S702" s="17">
        <f t="shared" ca="1" si="60"/>
        <v>0.14230000000000001</v>
      </c>
      <c r="T702" s="17">
        <f t="shared" ca="1" si="61"/>
        <v>0.89381010666493244</v>
      </c>
      <c r="U702" s="17">
        <f t="shared" ca="1" si="62"/>
        <v>10.058291890048226</v>
      </c>
      <c r="V702" s="17">
        <v>699</v>
      </c>
    </row>
    <row r="703" spans="1:22" x14ac:dyDescent="0.2">
      <c r="B703">
        <f>AVERAGE(B2:B702)</f>
        <v>4.7532097004279601</v>
      </c>
      <c r="C703" s="7"/>
      <c r="R703" s="17">
        <f t="shared" ca="1" si="59"/>
        <v>0.33242883383671951</v>
      </c>
      <c r="S703" s="17">
        <f t="shared" ca="1" si="60"/>
        <v>0.14230000000000001</v>
      </c>
      <c r="T703" s="17">
        <f t="shared" ca="1" si="61"/>
        <v>0.41793249855491266</v>
      </c>
      <c r="U703" s="17">
        <f t="shared" ca="1" si="62"/>
        <v>4.7788723942430993</v>
      </c>
      <c r="V703" s="17">
        <v>700</v>
      </c>
    </row>
    <row r="704" spans="1:22" x14ac:dyDescent="0.2">
      <c r="R704" s="17">
        <f t="shared" ca="1" si="59"/>
        <v>0.19012297912456511</v>
      </c>
      <c r="S704" s="17">
        <f t="shared" ca="1" si="60"/>
        <v>0.14230000000000001</v>
      </c>
      <c r="T704" s="17">
        <f t="shared" ca="1" si="61"/>
        <v>0.85543449818204198</v>
      </c>
      <c r="U704" s="17">
        <f t="shared" ca="1" si="62"/>
        <v>9.6325502032464456</v>
      </c>
      <c r="V704" s="17">
        <v>701</v>
      </c>
    </row>
    <row r="705" spans="18:22" x14ac:dyDescent="0.2">
      <c r="R705" s="17">
        <f t="shared" ca="1" si="59"/>
        <v>0.43789949890836366</v>
      </c>
      <c r="S705" s="17">
        <f t="shared" ca="1" si="60"/>
        <v>0.14230000000000001</v>
      </c>
      <c r="T705" s="17">
        <f t="shared" ca="1" si="61"/>
        <v>0.10676371477118407</v>
      </c>
      <c r="U705" s="17">
        <f t="shared" ca="1" si="62"/>
        <v>1.3267441251315499</v>
      </c>
      <c r="V705" s="17">
        <v>702</v>
      </c>
    </row>
    <row r="706" spans="18:22" x14ac:dyDescent="0.2">
      <c r="R706" s="17">
        <f t="shared" ca="1" si="59"/>
        <v>0.17976977473522271</v>
      </c>
      <c r="S706" s="17">
        <f t="shared" ca="1" si="60"/>
        <v>0.14230000000000001</v>
      </c>
      <c r="T706" s="17">
        <f t="shared" ca="1" si="61"/>
        <v>0.95250106091120768</v>
      </c>
      <c r="U706" s="17">
        <f t="shared" ca="1" si="62"/>
        <v>10.7094134448232</v>
      </c>
      <c r="V706" s="17">
        <v>703</v>
      </c>
    </row>
    <row r="707" spans="18:22" x14ac:dyDescent="0.2">
      <c r="R707" s="17">
        <f t="shared" ca="1" si="59"/>
        <v>0.72000276277800523</v>
      </c>
      <c r="S707" s="17">
        <f t="shared" ca="1" si="60"/>
        <v>0.14230000000000001</v>
      </c>
      <c r="T707" s="17">
        <f t="shared" ca="1" si="61"/>
        <v>0.88010982247280056</v>
      </c>
      <c r="U707" s="17">
        <f t="shared" ca="1" si="62"/>
        <v>9.9062999782008223</v>
      </c>
      <c r="V707" s="17">
        <v>704</v>
      </c>
    </row>
    <row r="708" spans="18:22" x14ac:dyDescent="0.2">
      <c r="R708" s="17">
        <f t="shared" ca="1" si="59"/>
        <v>0.4406392389615994</v>
      </c>
      <c r="S708" s="17">
        <f t="shared" ca="1" si="60"/>
        <v>0.14230000000000001</v>
      </c>
      <c r="T708" s="17">
        <f t="shared" ca="1" si="61"/>
        <v>0.26960476258528254</v>
      </c>
      <c r="U708" s="17">
        <f t="shared" ca="1" si="62"/>
        <v>3.1333141084545053</v>
      </c>
      <c r="V708" s="17">
        <v>705</v>
      </c>
    </row>
    <row r="709" spans="18:22" x14ac:dyDescent="0.2">
      <c r="R709" s="17">
        <f t="shared" ref="R709:R772" ca="1" si="63">+RAND()</f>
        <v>0.32645241989234386</v>
      </c>
      <c r="S709" s="17">
        <f t="shared" ref="S709:S772" ca="1" si="64">+VLOOKUP(R709,$P$4:$Q$13,2)</f>
        <v>0.14230000000000001</v>
      </c>
      <c r="T709" s="17">
        <f t="shared" ref="T709:T772" ca="1" si="65">+RAND()</f>
        <v>2.9842989152248922E-3</v>
      </c>
      <c r="U709" s="17">
        <f t="shared" ref="U709:U772" ca="1" si="66">+S709+$G$7*T709</f>
        <v>0.17540802106642903</v>
      </c>
      <c r="V709" s="17">
        <v>706</v>
      </c>
    </row>
    <row r="710" spans="18:22" x14ac:dyDescent="0.2">
      <c r="R710" s="17">
        <f t="shared" ca="1" si="63"/>
        <v>0.81271261753976898</v>
      </c>
      <c r="S710" s="17">
        <f t="shared" ca="1" si="64"/>
        <v>11.236369999999999</v>
      </c>
      <c r="T710" s="17">
        <f t="shared" ca="1" si="65"/>
        <v>0.94350294279812374</v>
      </c>
      <c r="U710" s="17">
        <f t="shared" ca="1" si="66"/>
        <v>21.703657692608378</v>
      </c>
      <c r="V710" s="17">
        <v>707</v>
      </c>
    </row>
    <row r="711" spans="18:22" x14ac:dyDescent="0.2">
      <c r="R711" s="17">
        <f t="shared" ca="1" si="63"/>
        <v>0.94830627908517762</v>
      </c>
      <c r="S711" s="17">
        <f t="shared" ca="1" si="64"/>
        <v>33.424509999999998</v>
      </c>
      <c r="T711" s="17">
        <f t="shared" ca="1" si="65"/>
        <v>0.91872590670604537</v>
      </c>
      <c r="U711" s="17">
        <f t="shared" ca="1" si="66"/>
        <v>43.616919519810331</v>
      </c>
      <c r="V711" s="17">
        <v>708</v>
      </c>
    </row>
    <row r="712" spans="18:22" x14ac:dyDescent="0.2">
      <c r="R712" s="17">
        <f t="shared" ca="1" si="63"/>
        <v>0.20629034756173181</v>
      </c>
      <c r="S712" s="17">
        <f t="shared" ca="1" si="64"/>
        <v>0.14230000000000001</v>
      </c>
      <c r="T712" s="17">
        <f t="shared" ca="1" si="65"/>
        <v>0.61450991939145094</v>
      </c>
      <c r="U712" s="17">
        <f t="shared" ca="1" si="66"/>
        <v>6.9597160614231131</v>
      </c>
      <c r="V712" s="17">
        <v>709</v>
      </c>
    </row>
    <row r="713" spans="18:22" x14ac:dyDescent="0.2">
      <c r="R713" s="17">
        <f t="shared" ca="1" si="63"/>
        <v>4.566591946261922E-2</v>
      </c>
      <c r="S713" s="17">
        <f t="shared" ca="1" si="64"/>
        <v>0.14230000000000001</v>
      </c>
      <c r="T713" s="17">
        <f t="shared" ca="1" si="65"/>
        <v>0.1523157904443555</v>
      </c>
      <c r="U713" s="17">
        <f t="shared" ca="1" si="66"/>
        <v>1.8321020412950109</v>
      </c>
      <c r="V713" s="17">
        <v>710</v>
      </c>
    </row>
    <row r="714" spans="18:22" x14ac:dyDescent="0.2">
      <c r="R714" s="17">
        <f t="shared" ca="1" si="63"/>
        <v>0.24231906191748687</v>
      </c>
      <c r="S714" s="17">
        <f t="shared" ca="1" si="64"/>
        <v>0.14230000000000001</v>
      </c>
      <c r="T714" s="17">
        <f t="shared" ca="1" si="65"/>
        <v>0.3662487943826731</v>
      </c>
      <c r="U714" s="17">
        <f t="shared" ca="1" si="66"/>
        <v>4.2054897622969811</v>
      </c>
      <c r="V714" s="17">
        <v>711</v>
      </c>
    </row>
    <row r="715" spans="18:22" x14ac:dyDescent="0.2">
      <c r="R715" s="17">
        <f t="shared" ca="1" si="63"/>
        <v>0.66184114998923405</v>
      </c>
      <c r="S715" s="17">
        <f t="shared" ca="1" si="64"/>
        <v>0.14230000000000001</v>
      </c>
      <c r="T715" s="17">
        <f t="shared" ca="1" si="65"/>
        <v>0.99375611959705379</v>
      </c>
      <c r="U715" s="17">
        <f t="shared" ca="1" si="66"/>
        <v>11.167099953738086</v>
      </c>
      <c r="V715" s="17">
        <v>712</v>
      </c>
    </row>
    <row r="716" spans="18:22" x14ac:dyDescent="0.2">
      <c r="R716" s="17">
        <f t="shared" ca="1" si="63"/>
        <v>0.57461632338866486</v>
      </c>
      <c r="S716" s="17">
        <f t="shared" ca="1" si="64"/>
        <v>0.14230000000000001</v>
      </c>
      <c r="T716" s="17">
        <f t="shared" ca="1" si="65"/>
        <v>0.3048789806128791</v>
      </c>
      <c r="U716" s="17">
        <f t="shared" ca="1" si="66"/>
        <v>3.5246487524479235</v>
      </c>
      <c r="V716" s="17">
        <v>713</v>
      </c>
    </row>
    <row r="717" spans="18:22" x14ac:dyDescent="0.2">
      <c r="R717" s="17">
        <f t="shared" ca="1" si="63"/>
        <v>0.94757956466769022</v>
      </c>
      <c r="S717" s="17">
        <f t="shared" ca="1" si="64"/>
        <v>33.424509999999998</v>
      </c>
      <c r="T717" s="17">
        <f t="shared" ca="1" si="65"/>
        <v>0.10231943912056773</v>
      </c>
      <c r="U717" s="17">
        <f t="shared" ca="1" si="66"/>
        <v>34.559649019964311</v>
      </c>
      <c r="V717" s="17">
        <v>714</v>
      </c>
    </row>
    <row r="718" spans="18:22" x14ac:dyDescent="0.2">
      <c r="R718" s="17">
        <f t="shared" ca="1" si="63"/>
        <v>0.58606086637322385</v>
      </c>
      <c r="S718" s="17">
        <f t="shared" ca="1" si="64"/>
        <v>0.14230000000000001</v>
      </c>
      <c r="T718" s="17">
        <f t="shared" ca="1" si="65"/>
        <v>0.1656256850111254</v>
      </c>
      <c r="U718" s="17">
        <f t="shared" ca="1" si="66"/>
        <v>1.9797629433113759</v>
      </c>
      <c r="V718" s="17">
        <v>715</v>
      </c>
    </row>
    <row r="719" spans="18:22" x14ac:dyDescent="0.2">
      <c r="R719" s="17">
        <f t="shared" ca="1" si="63"/>
        <v>0.36508386852168329</v>
      </c>
      <c r="S719" s="17">
        <f t="shared" ca="1" si="64"/>
        <v>0.14230000000000001</v>
      </c>
      <c r="T719" s="17">
        <f t="shared" ca="1" si="65"/>
        <v>0.68506469509290613</v>
      </c>
      <c r="U719" s="17">
        <f t="shared" ca="1" si="66"/>
        <v>7.7424556818893562</v>
      </c>
      <c r="V719" s="17">
        <v>716</v>
      </c>
    </row>
    <row r="720" spans="18:22" x14ac:dyDescent="0.2">
      <c r="R720" s="17">
        <f t="shared" ca="1" si="63"/>
        <v>0.46829960526536951</v>
      </c>
      <c r="S720" s="17">
        <f t="shared" ca="1" si="64"/>
        <v>0.14230000000000001</v>
      </c>
      <c r="T720" s="17">
        <f t="shared" ca="1" si="65"/>
        <v>0.37172542078080428</v>
      </c>
      <c r="U720" s="17">
        <f t="shared" ca="1" si="66"/>
        <v>4.2662478389216965</v>
      </c>
      <c r="V720" s="17">
        <v>717</v>
      </c>
    </row>
    <row r="721" spans="18:22" x14ac:dyDescent="0.2">
      <c r="R721" s="17">
        <f t="shared" ca="1" si="63"/>
        <v>0.25114173915863869</v>
      </c>
      <c r="S721" s="17">
        <f t="shared" ca="1" si="64"/>
        <v>0.14230000000000001</v>
      </c>
      <c r="T721" s="17">
        <f t="shared" ca="1" si="65"/>
        <v>0.63176695606144972</v>
      </c>
      <c r="U721" s="17">
        <f t="shared" ca="1" si="66"/>
        <v>7.1511668342326464</v>
      </c>
      <c r="V721" s="17">
        <v>718</v>
      </c>
    </row>
    <row r="722" spans="18:22" x14ac:dyDescent="0.2">
      <c r="R722" s="17">
        <f t="shared" ca="1" si="63"/>
        <v>0.16343941485349656</v>
      </c>
      <c r="S722" s="17">
        <f t="shared" ca="1" si="64"/>
        <v>0.14230000000000001</v>
      </c>
      <c r="T722" s="17">
        <f t="shared" ca="1" si="65"/>
        <v>0.36336439930835907</v>
      </c>
      <c r="U722" s="17">
        <f t="shared" ca="1" si="66"/>
        <v>4.1734900814348865</v>
      </c>
      <c r="V722" s="17">
        <v>719</v>
      </c>
    </row>
    <row r="723" spans="18:22" x14ac:dyDescent="0.2">
      <c r="R723" s="17">
        <f t="shared" ca="1" si="63"/>
        <v>0.94859730375992724</v>
      </c>
      <c r="S723" s="17">
        <f t="shared" ca="1" si="64"/>
        <v>33.424509999999998</v>
      </c>
      <c r="T723" s="17">
        <f t="shared" ca="1" si="65"/>
        <v>0.27210950940650191</v>
      </c>
      <c r="U723" s="17">
        <f t="shared" ca="1" si="66"/>
        <v>36.443311945021385</v>
      </c>
      <c r="V723" s="17">
        <v>720</v>
      </c>
    </row>
    <row r="724" spans="18:22" x14ac:dyDescent="0.2">
      <c r="R724" s="17">
        <f t="shared" ca="1" si="63"/>
        <v>0.69661979133650942</v>
      </c>
      <c r="S724" s="17">
        <f t="shared" ca="1" si="64"/>
        <v>0.14230000000000001</v>
      </c>
      <c r="T724" s="17">
        <f t="shared" ca="1" si="65"/>
        <v>0.89255914777842194</v>
      </c>
      <c r="U724" s="17">
        <f t="shared" ca="1" si="66"/>
        <v>10.044413664594156</v>
      </c>
      <c r="V724" s="17">
        <v>721</v>
      </c>
    </row>
    <row r="725" spans="18:22" x14ac:dyDescent="0.2">
      <c r="R725" s="17">
        <f t="shared" ca="1" si="63"/>
        <v>0.26314142642293559</v>
      </c>
      <c r="S725" s="17">
        <f t="shared" ca="1" si="64"/>
        <v>0.14230000000000001</v>
      </c>
      <c r="T725" s="17">
        <f t="shared" ca="1" si="65"/>
        <v>0.35028911672533314</v>
      </c>
      <c r="U725" s="17">
        <f t="shared" ca="1" si="66"/>
        <v>4.0284319811890157</v>
      </c>
      <c r="V725" s="17">
        <v>722</v>
      </c>
    </row>
    <row r="726" spans="18:22" x14ac:dyDescent="0.2">
      <c r="R726" s="17">
        <f t="shared" ca="1" si="63"/>
        <v>0.64074423605010578</v>
      </c>
      <c r="S726" s="17">
        <f t="shared" ca="1" si="64"/>
        <v>0.14230000000000001</v>
      </c>
      <c r="T726" s="17">
        <f t="shared" ca="1" si="65"/>
        <v>0.52852272802827704</v>
      </c>
      <c r="U726" s="17">
        <f t="shared" ca="1" si="66"/>
        <v>6.0057681413366666</v>
      </c>
      <c r="V726" s="17">
        <v>723</v>
      </c>
    </row>
    <row r="727" spans="18:22" x14ac:dyDescent="0.2">
      <c r="R727" s="17">
        <f t="shared" ca="1" si="63"/>
        <v>0.74687577753427425</v>
      </c>
      <c r="S727" s="17">
        <f t="shared" ca="1" si="64"/>
        <v>0.14230000000000001</v>
      </c>
      <c r="T727" s="17">
        <f t="shared" ca="1" si="65"/>
        <v>0.65209240963473403</v>
      </c>
      <c r="U727" s="17">
        <f t="shared" ca="1" si="66"/>
        <v>7.3766588389564127</v>
      </c>
      <c r="V727" s="17">
        <v>724</v>
      </c>
    </row>
    <row r="728" spans="18:22" x14ac:dyDescent="0.2">
      <c r="R728" s="17">
        <f t="shared" ca="1" si="63"/>
        <v>0.94123465458945033</v>
      </c>
      <c r="S728" s="17">
        <f t="shared" ca="1" si="64"/>
        <v>22.330439999999996</v>
      </c>
      <c r="T728" s="17">
        <f t="shared" ca="1" si="65"/>
        <v>2.4133767677073537E-2</v>
      </c>
      <c r="U728" s="17">
        <f t="shared" ca="1" si="66"/>
        <v>22.598181707973186</v>
      </c>
      <c r="V728" s="17">
        <v>725</v>
      </c>
    </row>
    <row r="729" spans="18:22" x14ac:dyDescent="0.2">
      <c r="R729" s="17">
        <f t="shared" ca="1" si="63"/>
        <v>0.32168770797807078</v>
      </c>
      <c r="S729" s="17">
        <f t="shared" ca="1" si="64"/>
        <v>0.14230000000000001</v>
      </c>
      <c r="T729" s="17">
        <f t="shared" ca="1" si="65"/>
        <v>0.14042587325637379</v>
      </c>
      <c r="U729" s="17">
        <f t="shared" ca="1" si="66"/>
        <v>1.7001944677173386</v>
      </c>
      <c r="V729" s="17">
        <v>726</v>
      </c>
    </row>
    <row r="730" spans="18:22" x14ac:dyDescent="0.2">
      <c r="R730" s="17">
        <f t="shared" ca="1" si="63"/>
        <v>0.31656207353169485</v>
      </c>
      <c r="S730" s="17">
        <f t="shared" ca="1" si="64"/>
        <v>0.14230000000000001</v>
      </c>
      <c r="T730" s="17">
        <f t="shared" ca="1" si="65"/>
        <v>0.58328886323057916</v>
      </c>
      <c r="U730" s="17">
        <f t="shared" ca="1" si="66"/>
        <v>6.6133474789004705</v>
      </c>
      <c r="V730" s="17">
        <v>727</v>
      </c>
    </row>
    <row r="731" spans="18:22" x14ac:dyDescent="0.2">
      <c r="R731" s="17">
        <f t="shared" ca="1" si="63"/>
        <v>3.405145854309588E-2</v>
      </c>
      <c r="S731" s="17">
        <f t="shared" ca="1" si="64"/>
        <v>0.14230000000000001</v>
      </c>
      <c r="T731" s="17">
        <f t="shared" ca="1" si="65"/>
        <v>0.7306068410397194</v>
      </c>
      <c r="U731" s="17">
        <f t="shared" ca="1" si="66"/>
        <v>8.24770343697352</v>
      </c>
      <c r="V731" s="17">
        <v>728</v>
      </c>
    </row>
    <row r="732" spans="18:22" x14ac:dyDescent="0.2">
      <c r="R732" s="17">
        <f t="shared" ca="1" si="63"/>
        <v>0.48581961930781725</v>
      </c>
      <c r="S732" s="17">
        <f t="shared" ca="1" si="64"/>
        <v>0.14230000000000001</v>
      </c>
      <c r="T732" s="17">
        <f t="shared" ca="1" si="65"/>
        <v>0.4445226309468373</v>
      </c>
      <c r="U732" s="17">
        <f t="shared" ca="1" si="66"/>
        <v>5.073865184308378</v>
      </c>
      <c r="V732" s="17">
        <v>729</v>
      </c>
    </row>
    <row r="733" spans="18:22" x14ac:dyDescent="0.2">
      <c r="R733" s="17">
        <f t="shared" ca="1" si="63"/>
        <v>0.17470447927501365</v>
      </c>
      <c r="S733" s="17">
        <f t="shared" ca="1" si="64"/>
        <v>0.14230000000000001</v>
      </c>
      <c r="T733" s="17">
        <f t="shared" ca="1" si="65"/>
        <v>0.42852228029917683</v>
      </c>
      <c r="U733" s="17">
        <f t="shared" ca="1" si="66"/>
        <v>4.8963561741986874</v>
      </c>
      <c r="V733" s="17">
        <v>730</v>
      </c>
    </row>
    <row r="734" spans="18:22" x14ac:dyDescent="0.2">
      <c r="R734" s="17">
        <f t="shared" ca="1" si="63"/>
        <v>0.37161271613882896</v>
      </c>
      <c r="S734" s="17">
        <f t="shared" ca="1" si="64"/>
        <v>0.14230000000000001</v>
      </c>
      <c r="T734" s="17">
        <f t="shared" ca="1" si="65"/>
        <v>0.79249753394068145</v>
      </c>
      <c r="U734" s="17">
        <f t="shared" ca="1" si="66"/>
        <v>8.9343231163652952</v>
      </c>
      <c r="V734" s="17">
        <v>731</v>
      </c>
    </row>
    <row r="735" spans="18:22" x14ac:dyDescent="0.2">
      <c r="R735" s="17">
        <f t="shared" ca="1" si="63"/>
        <v>0.30109135440525636</v>
      </c>
      <c r="S735" s="17">
        <f t="shared" ca="1" si="64"/>
        <v>0.14230000000000001</v>
      </c>
      <c r="T735" s="17">
        <f t="shared" ca="1" si="65"/>
        <v>0.42698133541487104</v>
      </c>
      <c r="U735" s="17">
        <f t="shared" ca="1" si="66"/>
        <v>4.8792608237860575</v>
      </c>
      <c r="V735" s="17">
        <v>732</v>
      </c>
    </row>
    <row r="736" spans="18:22" x14ac:dyDescent="0.2">
      <c r="R736" s="17">
        <f t="shared" ca="1" si="63"/>
        <v>0.66443875186307044</v>
      </c>
      <c r="S736" s="17">
        <f t="shared" ca="1" si="64"/>
        <v>0.14230000000000001</v>
      </c>
      <c r="T736" s="17">
        <f t="shared" ca="1" si="65"/>
        <v>0.61285960318397847</v>
      </c>
      <c r="U736" s="17">
        <f t="shared" ca="1" si="66"/>
        <v>6.9414073378952788</v>
      </c>
      <c r="V736" s="17">
        <v>733</v>
      </c>
    </row>
    <row r="737" spans="18:22" x14ac:dyDescent="0.2">
      <c r="R737" s="17">
        <f t="shared" ca="1" si="63"/>
        <v>0.38715017521306228</v>
      </c>
      <c r="S737" s="17">
        <f t="shared" ca="1" si="64"/>
        <v>0.14230000000000001</v>
      </c>
      <c r="T737" s="17">
        <f t="shared" ca="1" si="65"/>
        <v>0.51920361776130153</v>
      </c>
      <c r="U737" s="17">
        <f t="shared" ca="1" si="66"/>
        <v>5.9023812796971216</v>
      </c>
      <c r="V737" s="17">
        <v>734</v>
      </c>
    </row>
    <row r="738" spans="18:22" x14ac:dyDescent="0.2">
      <c r="R738" s="17">
        <f t="shared" ca="1" si="63"/>
        <v>0.10621417979749959</v>
      </c>
      <c r="S738" s="17">
        <f t="shared" ca="1" si="64"/>
        <v>0.14230000000000001</v>
      </c>
      <c r="T738" s="17">
        <f t="shared" ca="1" si="65"/>
        <v>0.26567801048103867</v>
      </c>
      <c r="U738" s="17">
        <f t="shared" ca="1" si="66"/>
        <v>3.0897504457373763</v>
      </c>
      <c r="V738" s="17">
        <v>735</v>
      </c>
    </row>
    <row r="739" spans="18:22" x14ac:dyDescent="0.2">
      <c r="R739" s="17">
        <f t="shared" ca="1" si="63"/>
        <v>0.30527814845297441</v>
      </c>
      <c r="S739" s="17">
        <f t="shared" ca="1" si="64"/>
        <v>0.14230000000000001</v>
      </c>
      <c r="T739" s="17">
        <f t="shared" ca="1" si="65"/>
        <v>0.95812470493666491</v>
      </c>
      <c r="U739" s="17">
        <f t="shared" ca="1" si="66"/>
        <v>10.771802545296705</v>
      </c>
      <c r="V739" s="17">
        <v>736</v>
      </c>
    </row>
    <row r="740" spans="18:22" x14ac:dyDescent="0.2">
      <c r="R740" s="17">
        <f t="shared" ca="1" si="63"/>
        <v>0.10094383900950343</v>
      </c>
      <c r="S740" s="17">
        <f t="shared" ca="1" si="64"/>
        <v>0.14230000000000001</v>
      </c>
      <c r="T740" s="17">
        <f t="shared" ca="1" si="65"/>
        <v>0.77808131983398521</v>
      </c>
      <c r="U740" s="17">
        <f t="shared" ca="1" si="66"/>
        <v>8.7743886279306196</v>
      </c>
      <c r="V740" s="17">
        <v>737</v>
      </c>
    </row>
    <row r="741" spans="18:22" x14ac:dyDescent="0.2">
      <c r="R741" s="17">
        <f t="shared" ca="1" si="63"/>
        <v>0.1336261751148945</v>
      </c>
      <c r="S741" s="17">
        <f t="shared" ca="1" si="64"/>
        <v>0.14230000000000001</v>
      </c>
      <c r="T741" s="17">
        <f t="shared" ca="1" si="65"/>
        <v>0.40795450025815394</v>
      </c>
      <c r="U741" s="17">
        <f t="shared" ca="1" si="66"/>
        <v>4.6681757826789774</v>
      </c>
      <c r="V741" s="17">
        <v>738</v>
      </c>
    </row>
    <row r="742" spans="18:22" x14ac:dyDescent="0.2">
      <c r="R742" s="17">
        <f t="shared" ca="1" si="63"/>
        <v>0.94655785822480687</v>
      </c>
      <c r="S742" s="17">
        <f t="shared" ca="1" si="64"/>
        <v>33.424509999999998</v>
      </c>
      <c r="T742" s="17">
        <f t="shared" ca="1" si="65"/>
        <v>0.23935382697082219</v>
      </c>
      <c r="U742" s="17">
        <f t="shared" ca="1" si="66"/>
        <v>36.079918111182188</v>
      </c>
      <c r="V742" s="17">
        <v>739</v>
      </c>
    </row>
    <row r="743" spans="18:22" x14ac:dyDescent="0.2">
      <c r="R743" s="17">
        <f t="shared" ca="1" si="63"/>
        <v>0.50652923216542667</v>
      </c>
      <c r="S743" s="17">
        <f t="shared" ca="1" si="64"/>
        <v>0.14230000000000001</v>
      </c>
      <c r="T743" s="17">
        <f t="shared" ca="1" si="65"/>
        <v>6.7942897990554973E-3</v>
      </c>
      <c r="U743" s="17">
        <f t="shared" ca="1" si="66"/>
        <v>0.21767632663100761</v>
      </c>
      <c r="V743" s="17">
        <v>740</v>
      </c>
    </row>
    <row r="744" spans="18:22" x14ac:dyDescent="0.2">
      <c r="R744" s="17">
        <f t="shared" ca="1" si="63"/>
        <v>0.73513673781288413</v>
      </c>
      <c r="S744" s="17">
        <f t="shared" ca="1" si="64"/>
        <v>0.14230000000000001</v>
      </c>
      <c r="T744" s="17">
        <f t="shared" ca="1" si="65"/>
        <v>0.80818831257128387</v>
      </c>
      <c r="U744" s="17">
        <f t="shared" ca="1" si="66"/>
        <v>9.1083977128477027</v>
      </c>
      <c r="V744" s="17">
        <v>741</v>
      </c>
    </row>
    <row r="745" spans="18:22" x14ac:dyDescent="0.2">
      <c r="R745" s="17">
        <f t="shared" ca="1" si="63"/>
        <v>0.85314576045389445</v>
      </c>
      <c r="S745" s="17">
        <f t="shared" ca="1" si="64"/>
        <v>11.236369999999999</v>
      </c>
      <c r="T745" s="17">
        <f t="shared" ca="1" si="65"/>
        <v>0.3484045961524096</v>
      </c>
      <c r="U745" s="17">
        <f t="shared" ca="1" si="66"/>
        <v>15.101594978036562</v>
      </c>
      <c r="V745" s="17">
        <v>742</v>
      </c>
    </row>
    <row r="746" spans="18:22" x14ac:dyDescent="0.2">
      <c r="R746" s="17">
        <f t="shared" ca="1" si="63"/>
        <v>0.80867357304772269</v>
      </c>
      <c r="S746" s="17">
        <f t="shared" ca="1" si="64"/>
        <v>11.236369999999999</v>
      </c>
      <c r="T746" s="17">
        <f t="shared" ca="1" si="65"/>
        <v>0.32499655514263814</v>
      </c>
      <c r="U746" s="17">
        <f t="shared" ca="1" si="66"/>
        <v>14.841904532511286</v>
      </c>
      <c r="V746" s="17">
        <v>743</v>
      </c>
    </row>
    <row r="747" spans="18:22" x14ac:dyDescent="0.2">
      <c r="R747" s="17">
        <f t="shared" ca="1" si="63"/>
        <v>0.52035298225675819</v>
      </c>
      <c r="S747" s="17">
        <f t="shared" ca="1" si="64"/>
        <v>0.14230000000000001</v>
      </c>
      <c r="T747" s="17">
        <f t="shared" ca="1" si="65"/>
        <v>0.2666153515436368</v>
      </c>
      <c r="U747" s="17">
        <f t="shared" ca="1" si="66"/>
        <v>3.1001493730997143</v>
      </c>
      <c r="V747" s="17">
        <v>744</v>
      </c>
    </row>
    <row r="748" spans="18:22" x14ac:dyDescent="0.2">
      <c r="R748" s="17">
        <f t="shared" ca="1" si="63"/>
        <v>0.74663109211418355</v>
      </c>
      <c r="S748" s="17">
        <f t="shared" ca="1" si="64"/>
        <v>0.14230000000000001</v>
      </c>
      <c r="T748" s="17">
        <f t="shared" ca="1" si="65"/>
        <v>0.91919850635586464</v>
      </c>
      <c r="U748" s="17">
        <f t="shared" ca="1" si="66"/>
        <v>10.339952573407407</v>
      </c>
      <c r="V748" s="17">
        <v>745</v>
      </c>
    </row>
    <row r="749" spans="18:22" x14ac:dyDescent="0.2">
      <c r="R749" s="17">
        <f t="shared" ca="1" si="63"/>
        <v>0.81868263618264669</v>
      </c>
      <c r="S749" s="17">
        <f t="shared" ca="1" si="64"/>
        <v>11.236369999999999</v>
      </c>
      <c r="T749" s="17">
        <f t="shared" ca="1" si="65"/>
        <v>0.33749962661426847</v>
      </c>
      <c r="U749" s="17">
        <f t="shared" ca="1" si="66"/>
        <v>14.980614482632555</v>
      </c>
      <c r="V749" s="17">
        <v>746</v>
      </c>
    </row>
    <row r="750" spans="18:22" x14ac:dyDescent="0.2">
      <c r="R750" s="17">
        <f t="shared" ca="1" si="63"/>
        <v>5.1451345774531254E-2</v>
      </c>
      <c r="S750" s="17">
        <f t="shared" ca="1" si="64"/>
        <v>0.14230000000000001</v>
      </c>
      <c r="T750" s="17">
        <f t="shared" ca="1" si="65"/>
        <v>8.6476927696647721E-2</v>
      </c>
      <c r="U750" s="17">
        <f t="shared" ca="1" si="66"/>
        <v>1.1016810892515485</v>
      </c>
      <c r="V750" s="17">
        <v>747</v>
      </c>
    </row>
    <row r="751" spans="18:22" x14ac:dyDescent="0.2">
      <c r="R751" s="17">
        <f t="shared" ca="1" si="63"/>
        <v>0.86378393263821396</v>
      </c>
      <c r="S751" s="17">
        <f t="shared" ca="1" si="64"/>
        <v>11.236369999999999</v>
      </c>
      <c r="T751" s="17">
        <f t="shared" ca="1" si="65"/>
        <v>0.99836902289512197</v>
      </c>
      <c r="U751" s="17">
        <f t="shared" ca="1" si="66"/>
        <v>22.312345825830086</v>
      </c>
      <c r="V751" s="17">
        <v>748</v>
      </c>
    </row>
    <row r="752" spans="18:22" x14ac:dyDescent="0.2">
      <c r="R752" s="17">
        <f t="shared" ca="1" si="63"/>
        <v>0.63340857116370497</v>
      </c>
      <c r="S752" s="17">
        <f t="shared" ca="1" si="64"/>
        <v>0.14230000000000001</v>
      </c>
      <c r="T752" s="17">
        <f t="shared" ca="1" si="65"/>
        <v>0.80058007776739371</v>
      </c>
      <c r="U752" s="17">
        <f t="shared" ca="1" si="66"/>
        <v>9.0239914233569092</v>
      </c>
      <c r="V752" s="17">
        <v>749</v>
      </c>
    </row>
    <row r="753" spans="18:22" x14ac:dyDescent="0.2">
      <c r="R753" s="17">
        <f t="shared" ca="1" si="63"/>
        <v>0.33672982401626705</v>
      </c>
      <c r="S753" s="17">
        <f t="shared" ca="1" si="64"/>
        <v>0.14230000000000001</v>
      </c>
      <c r="T753" s="17">
        <f t="shared" ca="1" si="65"/>
        <v>0.73021337255695229</v>
      </c>
      <c r="U753" s="17">
        <f t="shared" ca="1" si="66"/>
        <v>8.2433382700829068</v>
      </c>
      <c r="V753" s="17">
        <v>750</v>
      </c>
    </row>
    <row r="754" spans="18:22" x14ac:dyDescent="0.2">
      <c r="R754" s="17">
        <f t="shared" ca="1" si="63"/>
        <v>0.57310196636292565</v>
      </c>
      <c r="S754" s="17">
        <f t="shared" ca="1" si="64"/>
        <v>0.14230000000000001</v>
      </c>
      <c r="T754" s="17">
        <f t="shared" ca="1" si="65"/>
        <v>0.72520156532484537</v>
      </c>
      <c r="U754" s="17">
        <f t="shared" ca="1" si="66"/>
        <v>8.1877369298234068</v>
      </c>
      <c r="V754" s="17">
        <v>751</v>
      </c>
    </row>
    <row r="755" spans="18:22" x14ac:dyDescent="0.2">
      <c r="R755" s="17">
        <f t="shared" ca="1" si="63"/>
        <v>0.46968794282283044</v>
      </c>
      <c r="S755" s="17">
        <f t="shared" ca="1" si="64"/>
        <v>0.14230000000000001</v>
      </c>
      <c r="T755" s="17">
        <f t="shared" ca="1" si="65"/>
        <v>0.64785723622059443</v>
      </c>
      <c r="U755" s="17">
        <f t="shared" ca="1" si="66"/>
        <v>7.3296735286378087</v>
      </c>
      <c r="V755" s="17">
        <v>752</v>
      </c>
    </row>
    <row r="756" spans="18:22" x14ac:dyDescent="0.2">
      <c r="R756" s="17">
        <f t="shared" ca="1" si="63"/>
        <v>0.47896440686550112</v>
      </c>
      <c r="S756" s="17">
        <f t="shared" ca="1" si="64"/>
        <v>0.14230000000000001</v>
      </c>
      <c r="T756" s="17">
        <f t="shared" ca="1" si="65"/>
        <v>0.25846552115485877</v>
      </c>
      <c r="U756" s="17">
        <f t="shared" ca="1" si="66"/>
        <v>3.0097345842784837</v>
      </c>
      <c r="V756" s="17">
        <v>753</v>
      </c>
    </row>
    <row r="757" spans="18:22" x14ac:dyDescent="0.2">
      <c r="R757" s="17">
        <f t="shared" ca="1" si="63"/>
        <v>0.32579895954510929</v>
      </c>
      <c r="S757" s="17">
        <f t="shared" ca="1" si="64"/>
        <v>0.14230000000000001</v>
      </c>
      <c r="T757" s="17">
        <f t="shared" ca="1" si="65"/>
        <v>0.37343531654743334</v>
      </c>
      <c r="U757" s="17">
        <f t="shared" ca="1" si="66"/>
        <v>4.2852175422493826</v>
      </c>
      <c r="V757" s="17">
        <v>754</v>
      </c>
    </row>
    <row r="758" spans="18:22" x14ac:dyDescent="0.2">
      <c r="R758" s="17">
        <f t="shared" ca="1" si="63"/>
        <v>0.38801397465048071</v>
      </c>
      <c r="S758" s="17">
        <f t="shared" ca="1" si="64"/>
        <v>0.14230000000000001</v>
      </c>
      <c r="T758" s="17">
        <f t="shared" ca="1" si="65"/>
        <v>0.70234128527207262</v>
      </c>
      <c r="U758" s="17">
        <f t="shared" ca="1" si="66"/>
        <v>7.9341233826983411</v>
      </c>
      <c r="V758" s="17">
        <v>755</v>
      </c>
    </row>
    <row r="759" spans="18:22" x14ac:dyDescent="0.2">
      <c r="R759" s="17">
        <f t="shared" ca="1" si="63"/>
        <v>0.92202519059302257</v>
      </c>
      <c r="S759" s="17">
        <f t="shared" ca="1" si="64"/>
        <v>22.330439999999996</v>
      </c>
      <c r="T759" s="17">
        <f t="shared" ca="1" si="65"/>
        <v>0.82573334775592311</v>
      </c>
      <c r="U759" s="17">
        <f t="shared" ca="1" si="66"/>
        <v>31.491183561338548</v>
      </c>
      <c r="V759" s="17">
        <v>756</v>
      </c>
    </row>
    <row r="760" spans="18:22" x14ac:dyDescent="0.2">
      <c r="R760" s="17">
        <f t="shared" ca="1" si="63"/>
        <v>0.7156304543819092</v>
      </c>
      <c r="S760" s="17">
        <f t="shared" ca="1" si="64"/>
        <v>0.14230000000000001</v>
      </c>
      <c r="T760" s="17">
        <f t="shared" ca="1" si="65"/>
        <v>0.55658569159262505</v>
      </c>
      <c r="U760" s="17">
        <f t="shared" ca="1" si="66"/>
        <v>6.3171006235269926</v>
      </c>
      <c r="V760" s="17">
        <v>757</v>
      </c>
    </row>
    <row r="761" spans="18:22" x14ac:dyDescent="0.2">
      <c r="R761" s="17">
        <f t="shared" ca="1" si="63"/>
        <v>0.4936950972592814</v>
      </c>
      <c r="S761" s="17">
        <f t="shared" ca="1" si="64"/>
        <v>0.14230000000000001</v>
      </c>
      <c r="T761" s="17">
        <f t="shared" ca="1" si="65"/>
        <v>0.83906891832417796</v>
      </c>
      <c r="U761" s="17">
        <f t="shared" ca="1" si="66"/>
        <v>9.4509893147127126</v>
      </c>
      <c r="V761" s="17">
        <v>758</v>
      </c>
    </row>
    <row r="762" spans="18:22" x14ac:dyDescent="0.2">
      <c r="R762" s="17">
        <f t="shared" ca="1" si="63"/>
        <v>0.35670820395617475</v>
      </c>
      <c r="S762" s="17">
        <f t="shared" ca="1" si="64"/>
        <v>0.14230000000000001</v>
      </c>
      <c r="T762" s="17">
        <f t="shared" ca="1" si="65"/>
        <v>0.54038945441169528</v>
      </c>
      <c r="U762" s="17">
        <f t="shared" ca="1" si="66"/>
        <v>6.1374184345051548</v>
      </c>
      <c r="V762" s="17">
        <v>759</v>
      </c>
    </row>
    <row r="763" spans="18:22" x14ac:dyDescent="0.2">
      <c r="R763" s="17">
        <f t="shared" ca="1" si="63"/>
        <v>5.7551548802968533E-2</v>
      </c>
      <c r="S763" s="17">
        <f t="shared" ca="1" si="64"/>
        <v>0.14230000000000001</v>
      </c>
      <c r="T763" s="17">
        <f t="shared" ca="1" si="65"/>
        <v>0.88631392618509763</v>
      </c>
      <c r="U763" s="17">
        <f t="shared" ca="1" si="66"/>
        <v>9.9751287390723054</v>
      </c>
      <c r="V763" s="17">
        <v>760</v>
      </c>
    </row>
    <row r="764" spans="18:22" x14ac:dyDescent="0.2">
      <c r="R764" s="17">
        <f t="shared" ca="1" si="63"/>
        <v>0.24288822918441233</v>
      </c>
      <c r="S764" s="17">
        <f t="shared" ca="1" si="64"/>
        <v>0.14230000000000001</v>
      </c>
      <c r="T764" s="17">
        <f t="shared" ca="1" si="65"/>
        <v>0.81106771608582706</v>
      </c>
      <c r="U764" s="17">
        <f t="shared" ca="1" si="66"/>
        <v>9.140342016996291</v>
      </c>
      <c r="V764" s="17">
        <v>761</v>
      </c>
    </row>
    <row r="765" spans="18:22" x14ac:dyDescent="0.2">
      <c r="R765" s="17">
        <f t="shared" ca="1" si="63"/>
        <v>0.38456363538245786</v>
      </c>
      <c r="S765" s="17">
        <f t="shared" ca="1" si="64"/>
        <v>0.14230000000000001</v>
      </c>
      <c r="T765" s="17">
        <f t="shared" ca="1" si="65"/>
        <v>0.14727818193286457</v>
      </c>
      <c r="U765" s="17">
        <f t="shared" ca="1" si="66"/>
        <v>1.7762144598359348</v>
      </c>
      <c r="V765" s="17">
        <v>762</v>
      </c>
    </row>
    <row r="766" spans="18:22" x14ac:dyDescent="0.2">
      <c r="R766" s="17">
        <f t="shared" ca="1" si="63"/>
        <v>0.14668920518943751</v>
      </c>
      <c r="S766" s="17">
        <f t="shared" ca="1" si="64"/>
        <v>0.14230000000000001</v>
      </c>
      <c r="T766" s="17">
        <f t="shared" ca="1" si="65"/>
        <v>0.2488821665391916</v>
      </c>
      <c r="U766" s="17">
        <f t="shared" ca="1" si="66"/>
        <v>2.9034161773374492</v>
      </c>
      <c r="V766" s="17">
        <v>763</v>
      </c>
    </row>
    <row r="767" spans="18:22" x14ac:dyDescent="0.2">
      <c r="R767" s="17">
        <f t="shared" ca="1" si="63"/>
        <v>0.68473279733281012</v>
      </c>
      <c r="S767" s="17">
        <f t="shared" ca="1" si="64"/>
        <v>0.14230000000000001</v>
      </c>
      <c r="T767" s="17">
        <f t="shared" ca="1" si="65"/>
        <v>0.8135201112337318</v>
      </c>
      <c r="U767" s="17">
        <f t="shared" ca="1" si="66"/>
        <v>9.1675490604348067</v>
      </c>
      <c r="V767" s="17">
        <v>764</v>
      </c>
    </row>
    <row r="768" spans="18:22" x14ac:dyDescent="0.2">
      <c r="R768" s="17">
        <f t="shared" ca="1" si="63"/>
        <v>0.80515907926423858</v>
      </c>
      <c r="S768" s="17">
        <f t="shared" ca="1" si="64"/>
        <v>11.236369999999999</v>
      </c>
      <c r="T768" s="17">
        <f t="shared" ca="1" si="65"/>
        <v>0.8999818361436237</v>
      </c>
      <c r="U768" s="17">
        <f t="shared" ca="1" si="66"/>
        <v>21.220831488905887</v>
      </c>
      <c r="V768" s="17">
        <v>765</v>
      </c>
    </row>
    <row r="769" spans="18:22" x14ac:dyDescent="0.2">
      <c r="R769" s="17">
        <f t="shared" ca="1" si="63"/>
        <v>0.37795229714700995</v>
      </c>
      <c r="S769" s="17">
        <f t="shared" ca="1" si="64"/>
        <v>0.14230000000000001</v>
      </c>
      <c r="T769" s="17">
        <f t="shared" ca="1" si="65"/>
        <v>0.99545260387511159</v>
      </c>
      <c r="U769" s="17">
        <f t="shared" ca="1" si="66"/>
        <v>11.185920869072758</v>
      </c>
      <c r="V769" s="17">
        <v>766</v>
      </c>
    </row>
    <row r="770" spans="18:22" x14ac:dyDescent="0.2">
      <c r="R770" s="17">
        <f t="shared" ca="1" si="63"/>
        <v>0.48002104577183624</v>
      </c>
      <c r="S770" s="17">
        <f t="shared" ca="1" si="64"/>
        <v>0.14230000000000001</v>
      </c>
      <c r="T770" s="17">
        <f t="shared" ca="1" si="65"/>
        <v>0.24708740814050145</v>
      </c>
      <c r="U770" s="17">
        <f t="shared" ca="1" si="66"/>
        <v>2.8835050020292927</v>
      </c>
      <c r="V770" s="17">
        <v>767</v>
      </c>
    </row>
    <row r="771" spans="18:22" x14ac:dyDescent="0.2">
      <c r="R771" s="17">
        <f t="shared" ca="1" si="63"/>
        <v>0.31532214284809346</v>
      </c>
      <c r="S771" s="17">
        <f t="shared" ca="1" si="64"/>
        <v>0.14230000000000001</v>
      </c>
      <c r="T771" s="17">
        <f t="shared" ca="1" si="65"/>
        <v>0.5874289632122649</v>
      </c>
      <c r="U771" s="17">
        <f t="shared" ca="1" si="66"/>
        <v>6.6592780379042908</v>
      </c>
      <c r="V771" s="17">
        <v>768</v>
      </c>
    </row>
    <row r="772" spans="18:22" x14ac:dyDescent="0.2">
      <c r="R772" s="17">
        <f t="shared" ca="1" si="63"/>
        <v>0.32835587031445501</v>
      </c>
      <c r="S772" s="17">
        <f t="shared" ca="1" si="64"/>
        <v>0.14230000000000001</v>
      </c>
      <c r="T772" s="17">
        <f t="shared" ca="1" si="65"/>
        <v>0.55999426089072957</v>
      </c>
      <c r="U772" s="17">
        <f t="shared" ca="1" si="66"/>
        <v>6.3549155299200146</v>
      </c>
      <c r="V772" s="17">
        <v>769</v>
      </c>
    </row>
    <row r="773" spans="18:22" x14ac:dyDescent="0.2">
      <c r="R773" s="17">
        <f t="shared" ref="R773:R836" ca="1" si="67">+RAND()</f>
        <v>0.42355120190794704</v>
      </c>
      <c r="S773" s="17">
        <f t="shared" ref="S773:S836" ca="1" si="68">+VLOOKUP(R773,$P$4:$Q$13,2)</f>
        <v>0.14230000000000001</v>
      </c>
      <c r="T773" s="17">
        <f t="shared" ref="T773:T836" ca="1" si="69">+RAND()</f>
        <v>0.51107998453701375</v>
      </c>
      <c r="U773" s="17">
        <f t="shared" ref="U773:U836" ca="1" si="70">+S773+$G$7*T773</f>
        <v>5.8122571240525467</v>
      </c>
      <c r="V773" s="17">
        <v>770</v>
      </c>
    </row>
    <row r="774" spans="18:22" x14ac:dyDescent="0.2">
      <c r="R774" s="17">
        <f t="shared" ca="1" si="67"/>
        <v>0.59580250629640352</v>
      </c>
      <c r="S774" s="17">
        <f t="shared" ca="1" si="68"/>
        <v>0.14230000000000001</v>
      </c>
      <c r="T774" s="17">
        <f t="shared" ca="1" si="69"/>
        <v>0.87659768793698201</v>
      </c>
      <c r="U774" s="17">
        <f t="shared" ca="1" si="70"/>
        <v>9.8673361118110332</v>
      </c>
      <c r="V774" s="17">
        <v>771</v>
      </c>
    </row>
    <row r="775" spans="18:22" x14ac:dyDescent="0.2">
      <c r="R775" s="17">
        <f t="shared" ca="1" si="67"/>
        <v>0.65290775584144389</v>
      </c>
      <c r="S775" s="17">
        <f t="shared" ca="1" si="68"/>
        <v>0.14230000000000001</v>
      </c>
      <c r="T775" s="17">
        <f t="shared" ca="1" si="69"/>
        <v>5.2501070946920914E-3</v>
      </c>
      <c r="U775" s="17">
        <f t="shared" ca="1" si="70"/>
        <v>0.20054505561601069</v>
      </c>
      <c r="V775" s="17">
        <v>772</v>
      </c>
    </row>
    <row r="776" spans="18:22" x14ac:dyDescent="0.2">
      <c r="R776" s="17">
        <f t="shared" ca="1" si="67"/>
        <v>0.29283591624937266</v>
      </c>
      <c r="S776" s="17">
        <f t="shared" ca="1" si="68"/>
        <v>0.14230000000000001</v>
      </c>
      <c r="T776" s="17">
        <f t="shared" ca="1" si="69"/>
        <v>0.64015158531680461</v>
      </c>
      <c r="U776" s="17">
        <f t="shared" ca="1" si="70"/>
        <v>7.2441864981156012</v>
      </c>
      <c r="V776" s="17">
        <v>773</v>
      </c>
    </row>
    <row r="777" spans="18:22" x14ac:dyDescent="0.2">
      <c r="R777" s="17">
        <f t="shared" ca="1" si="67"/>
        <v>0.12648900143270714</v>
      </c>
      <c r="S777" s="17">
        <f t="shared" ca="1" si="68"/>
        <v>0.14230000000000001</v>
      </c>
      <c r="T777" s="17">
        <f t="shared" ca="1" si="69"/>
        <v>0.83907943796034135</v>
      </c>
      <c r="U777" s="17">
        <f t="shared" ca="1" si="70"/>
        <v>9.4511060202926842</v>
      </c>
      <c r="V777" s="17">
        <v>774</v>
      </c>
    </row>
    <row r="778" spans="18:22" x14ac:dyDescent="0.2">
      <c r="R778" s="17">
        <f t="shared" ca="1" si="67"/>
        <v>0.55696832923252815</v>
      </c>
      <c r="S778" s="17">
        <f t="shared" ca="1" si="68"/>
        <v>0.14230000000000001</v>
      </c>
      <c r="T778" s="17">
        <f t="shared" ca="1" si="69"/>
        <v>0.10954276230505156</v>
      </c>
      <c r="U778" s="17">
        <f t="shared" ca="1" si="70"/>
        <v>1.3575750730056033</v>
      </c>
      <c r="V778" s="17">
        <v>775</v>
      </c>
    </row>
    <row r="779" spans="18:22" x14ac:dyDescent="0.2">
      <c r="R779" s="17">
        <f t="shared" ca="1" si="67"/>
        <v>0.65505258742771777</v>
      </c>
      <c r="S779" s="17">
        <f t="shared" ca="1" si="68"/>
        <v>0.14230000000000001</v>
      </c>
      <c r="T779" s="17">
        <f t="shared" ca="1" si="69"/>
        <v>0.70065931114150548</v>
      </c>
      <c r="U779" s="17">
        <f t="shared" ca="1" si="70"/>
        <v>7.9154634439556402</v>
      </c>
      <c r="V779" s="17">
        <v>776</v>
      </c>
    </row>
    <row r="780" spans="18:22" x14ac:dyDescent="0.2">
      <c r="R780" s="17">
        <f t="shared" ca="1" si="67"/>
        <v>0.11111486275238824</v>
      </c>
      <c r="S780" s="17">
        <f t="shared" ca="1" si="68"/>
        <v>0.14230000000000001</v>
      </c>
      <c r="T780" s="17">
        <f t="shared" ca="1" si="69"/>
        <v>0.62922935898170385</v>
      </c>
      <c r="U780" s="17">
        <f t="shared" ca="1" si="70"/>
        <v>7.12301455459815</v>
      </c>
      <c r="V780" s="17">
        <v>777</v>
      </c>
    </row>
    <row r="781" spans="18:22" x14ac:dyDescent="0.2">
      <c r="R781" s="17">
        <f t="shared" ca="1" si="67"/>
        <v>0.16856808371665566</v>
      </c>
      <c r="S781" s="17">
        <f t="shared" ca="1" si="68"/>
        <v>0.14230000000000001</v>
      </c>
      <c r="T781" s="17">
        <f t="shared" ca="1" si="69"/>
        <v>6.4683128849589488E-2</v>
      </c>
      <c r="U781" s="17">
        <f t="shared" ca="1" si="70"/>
        <v>0.85989915927636518</v>
      </c>
      <c r="V781" s="17">
        <v>778</v>
      </c>
    </row>
    <row r="782" spans="18:22" x14ac:dyDescent="0.2">
      <c r="R782" s="17">
        <f t="shared" ca="1" si="67"/>
        <v>0.38847061916502545</v>
      </c>
      <c r="S782" s="17">
        <f t="shared" ca="1" si="68"/>
        <v>0.14230000000000001</v>
      </c>
      <c r="T782" s="17">
        <f t="shared" ca="1" si="69"/>
        <v>0.84002228278906321</v>
      </c>
      <c r="U782" s="17">
        <f t="shared" ca="1" si="70"/>
        <v>9.4615660068216627</v>
      </c>
      <c r="V782" s="17">
        <v>779</v>
      </c>
    </row>
    <row r="783" spans="18:22" x14ac:dyDescent="0.2">
      <c r="R783" s="17">
        <f t="shared" ca="1" si="67"/>
        <v>0.27026425181901159</v>
      </c>
      <c r="S783" s="17">
        <f t="shared" ca="1" si="68"/>
        <v>0.14230000000000001</v>
      </c>
      <c r="T783" s="17">
        <f t="shared" ca="1" si="69"/>
        <v>0.14755432600169271</v>
      </c>
      <c r="U783" s="17">
        <f t="shared" ca="1" si="70"/>
        <v>1.779278021465599</v>
      </c>
      <c r="V783" s="17">
        <v>780</v>
      </c>
    </row>
    <row r="784" spans="18:22" x14ac:dyDescent="0.2">
      <c r="R784" s="17">
        <f t="shared" ca="1" si="67"/>
        <v>0.21167719466759405</v>
      </c>
      <c r="S784" s="17">
        <f t="shared" ca="1" si="68"/>
        <v>0.14230000000000001</v>
      </c>
      <c r="T784" s="17">
        <f t="shared" ca="1" si="69"/>
        <v>0.17528943952653186</v>
      </c>
      <c r="U784" s="17">
        <f t="shared" ca="1" si="70"/>
        <v>2.0869733123681109</v>
      </c>
      <c r="V784" s="17">
        <v>781</v>
      </c>
    </row>
    <row r="785" spans="18:22" x14ac:dyDescent="0.2">
      <c r="R785" s="17">
        <f t="shared" ca="1" si="67"/>
        <v>0.39669398292501579</v>
      </c>
      <c r="S785" s="17">
        <f t="shared" ca="1" si="68"/>
        <v>0.14230000000000001</v>
      </c>
      <c r="T785" s="17">
        <f t="shared" ca="1" si="69"/>
        <v>0.33278792179440919</v>
      </c>
      <c r="U785" s="17">
        <f t="shared" ca="1" si="70"/>
        <v>3.8342724995417008</v>
      </c>
      <c r="V785" s="17">
        <v>782</v>
      </c>
    </row>
    <row r="786" spans="18:22" x14ac:dyDescent="0.2">
      <c r="R786" s="17">
        <f t="shared" ca="1" si="67"/>
        <v>0.64613031286724876</v>
      </c>
      <c r="S786" s="17">
        <f t="shared" ca="1" si="68"/>
        <v>0.14230000000000001</v>
      </c>
      <c r="T786" s="17">
        <f t="shared" ca="1" si="69"/>
        <v>0.38032763373071432</v>
      </c>
      <c r="U786" s="17">
        <f t="shared" ca="1" si="70"/>
        <v>4.3616813915429047</v>
      </c>
      <c r="V786" s="17">
        <v>783</v>
      </c>
    </row>
    <row r="787" spans="18:22" x14ac:dyDescent="0.2">
      <c r="R787" s="17">
        <f t="shared" ca="1" si="67"/>
        <v>0.55803726006028287</v>
      </c>
      <c r="S787" s="17">
        <f t="shared" ca="1" si="68"/>
        <v>0.14230000000000001</v>
      </c>
      <c r="T787" s="17">
        <f t="shared" ca="1" si="69"/>
        <v>0.76273865018509035</v>
      </c>
      <c r="U787" s="17">
        <f t="shared" ca="1" si="70"/>
        <v>8.6041759768589046</v>
      </c>
      <c r="V787" s="17">
        <v>784</v>
      </c>
    </row>
    <row r="788" spans="18:22" x14ac:dyDescent="0.2">
      <c r="R788" s="17">
        <f t="shared" ca="1" si="67"/>
        <v>0.87416406445305972</v>
      </c>
      <c r="S788" s="17">
        <f t="shared" ca="1" si="68"/>
        <v>11.236369999999999</v>
      </c>
      <c r="T788" s="17">
        <f t="shared" ca="1" si="69"/>
        <v>6.3304681377954863E-2</v>
      </c>
      <c r="U788" s="17">
        <f t="shared" ca="1" si="70"/>
        <v>11.938676566534728</v>
      </c>
      <c r="V788" s="17">
        <v>785</v>
      </c>
    </row>
    <row r="789" spans="18:22" x14ac:dyDescent="0.2">
      <c r="R789" s="17">
        <f t="shared" ca="1" si="67"/>
        <v>0.4133504922430371</v>
      </c>
      <c r="S789" s="17">
        <f t="shared" ca="1" si="68"/>
        <v>0.14230000000000001</v>
      </c>
      <c r="T789" s="17">
        <f t="shared" ca="1" si="69"/>
        <v>0.98301932050215646</v>
      </c>
      <c r="U789" s="17">
        <f t="shared" ca="1" si="70"/>
        <v>11.047985153003358</v>
      </c>
      <c r="V789" s="17">
        <v>786</v>
      </c>
    </row>
    <row r="790" spans="18:22" x14ac:dyDescent="0.2">
      <c r="R790" s="17">
        <f t="shared" ca="1" si="67"/>
        <v>0.21321874481394942</v>
      </c>
      <c r="S790" s="17">
        <f t="shared" ca="1" si="68"/>
        <v>0.14230000000000001</v>
      </c>
      <c r="T790" s="17">
        <f t="shared" ca="1" si="69"/>
        <v>0.713765487672537</v>
      </c>
      <c r="U790" s="17">
        <f t="shared" ca="1" si="70"/>
        <v>8.0608642838232623</v>
      </c>
      <c r="V790" s="17">
        <v>787</v>
      </c>
    </row>
    <row r="791" spans="18:22" x14ac:dyDescent="0.2">
      <c r="R791" s="17">
        <f t="shared" ca="1" si="67"/>
        <v>0.27810871183831454</v>
      </c>
      <c r="S791" s="17">
        <f t="shared" ca="1" si="68"/>
        <v>0.14230000000000001</v>
      </c>
      <c r="T791" s="17">
        <f t="shared" ca="1" si="69"/>
        <v>0.25938075413173989</v>
      </c>
      <c r="U791" s="17">
        <f t="shared" ca="1" si="70"/>
        <v>3.0198882429903113</v>
      </c>
      <c r="V791" s="17">
        <v>788</v>
      </c>
    </row>
    <row r="792" spans="18:22" x14ac:dyDescent="0.2">
      <c r="R792" s="17">
        <f t="shared" ca="1" si="67"/>
        <v>0.28270742981882058</v>
      </c>
      <c r="S792" s="17">
        <f t="shared" ca="1" si="68"/>
        <v>0.14230000000000001</v>
      </c>
      <c r="T792" s="17">
        <f t="shared" ca="1" si="69"/>
        <v>0.70890856168459115</v>
      </c>
      <c r="U792" s="17">
        <f t="shared" ca="1" si="70"/>
        <v>8.0069812069281721</v>
      </c>
      <c r="V792" s="17">
        <v>789</v>
      </c>
    </row>
    <row r="793" spans="18:22" x14ac:dyDescent="0.2">
      <c r="R793" s="17">
        <f t="shared" ca="1" si="67"/>
        <v>0.74411069407222574</v>
      </c>
      <c r="S793" s="17">
        <f t="shared" ca="1" si="68"/>
        <v>0.14230000000000001</v>
      </c>
      <c r="T793" s="17">
        <f t="shared" ca="1" si="69"/>
        <v>0.39658491842064103</v>
      </c>
      <c r="U793" s="17">
        <f t="shared" ca="1" si="70"/>
        <v>4.5420408459028803</v>
      </c>
      <c r="V793" s="17">
        <v>790</v>
      </c>
    </row>
    <row r="794" spans="18:22" x14ac:dyDescent="0.2">
      <c r="R794" s="17">
        <f t="shared" ca="1" si="67"/>
        <v>0.86267694621384827</v>
      </c>
      <c r="S794" s="17">
        <f t="shared" ca="1" si="68"/>
        <v>11.236369999999999</v>
      </c>
      <c r="T794" s="17">
        <f t="shared" ca="1" si="69"/>
        <v>0.56960531043238016</v>
      </c>
      <c r="U794" s="17">
        <f t="shared" ca="1" si="70"/>
        <v>17.555611186308553</v>
      </c>
      <c r="V794" s="17">
        <v>791</v>
      </c>
    </row>
    <row r="795" spans="18:22" x14ac:dyDescent="0.2">
      <c r="R795" s="17">
        <f t="shared" ca="1" si="67"/>
        <v>0.2181488871369861</v>
      </c>
      <c r="S795" s="17">
        <f t="shared" ca="1" si="68"/>
        <v>0.14230000000000001</v>
      </c>
      <c r="T795" s="17">
        <f t="shared" ca="1" si="69"/>
        <v>0.41308509981903652</v>
      </c>
      <c r="U795" s="17">
        <f t="shared" ca="1" si="70"/>
        <v>4.7250950133493772</v>
      </c>
      <c r="V795" s="17">
        <v>792</v>
      </c>
    </row>
    <row r="796" spans="18:22" x14ac:dyDescent="0.2">
      <c r="R796" s="17">
        <f t="shared" ca="1" si="67"/>
        <v>0.7155631053855539</v>
      </c>
      <c r="S796" s="17">
        <f t="shared" ca="1" si="68"/>
        <v>0.14230000000000001</v>
      </c>
      <c r="T796" s="17">
        <f t="shared" ca="1" si="69"/>
        <v>0.37323387665702501</v>
      </c>
      <c r="U796" s="17">
        <f t="shared" ca="1" si="70"/>
        <v>4.2829827540044008</v>
      </c>
      <c r="V796" s="17">
        <v>793</v>
      </c>
    </row>
    <row r="797" spans="18:22" x14ac:dyDescent="0.2">
      <c r="R797" s="17">
        <f t="shared" ca="1" si="67"/>
        <v>0.91565552922563531</v>
      </c>
      <c r="S797" s="17">
        <f t="shared" ca="1" si="68"/>
        <v>22.330439999999996</v>
      </c>
      <c r="T797" s="17">
        <f t="shared" ca="1" si="69"/>
        <v>0.52816601715481981</v>
      </c>
      <c r="U797" s="17">
        <f t="shared" ca="1" si="70"/>
        <v>28.189950765936768</v>
      </c>
      <c r="V797" s="17">
        <v>794</v>
      </c>
    </row>
    <row r="798" spans="18:22" x14ac:dyDescent="0.2">
      <c r="R798" s="17">
        <f t="shared" ca="1" si="67"/>
        <v>0.2357416979643584</v>
      </c>
      <c r="S798" s="17">
        <f t="shared" ca="1" si="68"/>
        <v>0.14230000000000001</v>
      </c>
      <c r="T798" s="17">
        <f t="shared" ca="1" si="69"/>
        <v>0.961480560759986</v>
      </c>
      <c r="U798" s="17">
        <f t="shared" ca="1" si="70"/>
        <v>10.809032644710538</v>
      </c>
      <c r="V798" s="17">
        <v>795</v>
      </c>
    </row>
    <row r="799" spans="18:22" x14ac:dyDescent="0.2">
      <c r="R799" s="17">
        <f t="shared" ca="1" si="67"/>
        <v>0.93933912772967609</v>
      </c>
      <c r="S799" s="17">
        <f t="shared" ca="1" si="68"/>
        <v>22.330439999999996</v>
      </c>
      <c r="T799" s="17">
        <f t="shared" ca="1" si="69"/>
        <v>2.1082614263156829E-2</v>
      </c>
      <c r="U799" s="17">
        <f t="shared" ca="1" si="70"/>
        <v>22.564331998418456</v>
      </c>
      <c r="V799" s="17">
        <v>796</v>
      </c>
    </row>
    <row r="800" spans="18:22" x14ac:dyDescent="0.2">
      <c r="R800" s="17">
        <f t="shared" ca="1" si="67"/>
        <v>0.63016557240769744</v>
      </c>
      <c r="S800" s="17">
        <f t="shared" ca="1" si="68"/>
        <v>0.14230000000000001</v>
      </c>
      <c r="T800" s="17">
        <f t="shared" ca="1" si="69"/>
        <v>0.42044273908874341</v>
      </c>
      <c r="U800" s="17">
        <f t="shared" ca="1" si="70"/>
        <v>4.8067211784422543</v>
      </c>
      <c r="V800" s="17">
        <v>797</v>
      </c>
    </row>
    <row r="801" spans="18:22" x14ac:dyDescent="0.2">
      <c r="R801" s="17">
        <f t="shared" ca="1" si="67"/>
        <v>0.23174223125167404</v>
      </c>
      <c r="S801" s="17">
        <f t="shared" ca="1" si="68"/>
        <v>0.14230000000000001</v>
      </c>
      <c r="T801" s="17">
        <f t="shared" ca="1" si="69"/>
        <v>0.17350847989227469</v>
      </c>
      <c r="U801" s="17">
        <f t="shared" ca="1" si="70"/>
        <v>2.0672152215184876</v>
      </c>
      <c r="V801" s="17">
        <v>798</v>
      </c>
    </row>
    <row r="802" spans="18:22" x14ac:dyDescent="0.2">
      <c r="R802" s="17">
        <f t="shared" ca="1" si="67"/>
        <v>0.75199844358206369</v>
      </c>
      <c r="S802" s="17">
        <f t="shared" ca="1" si="68"/>
        <v>0.14230000000000001</v>
      </c>
      <c r="T802" s="17">
        <f t="shared" ca="1" si="69"/>
        <v>0.62543207042649906</v>
      </c>
      <c r="U802" s="17">
        <f t="shared" ca="1" si="70"/>
        <v>7.080887169556509</v>
      </c>
      <c r="V802" s="17">
        <v>799</v>
      </c>
    </row>
    <row r="803" spans="18:22" x14ac:dyDescent="0.2">
      <c r="R803" s="17">
        <f t="shared" ca="1" si="67"/>
        <v>0.40070402852293863</v>
      </c>
      <c r="S803" s="17">
        <f t="shared" ca="1" si="68"/>
        <v>0.14230000000000001</v>
      </c>
      <c r="T803" s="17">
        <f t="shared" ca="1" si="69"/>
        <v>0.43548647707780264</v>
      </c>
      <c r="U803" s="17">
        <f t="shared" ca="1" si="70"/>
        <v>4.9736174607545367</v>
      </c>
      <c r="V803" s="17">
        <v>800</v>
      </c>
    </row>
    <row r="804" spans="18:22" x14ac:dyDescent="0.2">
      <c r="R804" s="17">
        <f t="shared" ca="1" si="67"/>
        <v>0.19666036143011945</v>
      </c>
      <c r="S804" s="17">
        <f t="shared" ca="1" si="68"/>
        <v>0.14230000000000001</v>
      </c>
      <c r="T804" s="17">
        <f t="shared" ca="1" si="69"/>
        <v>0.22141318452036862</v>
      </c>
      <c r="U804" s="17">
        <f t="shared" ca="1" si="70"/>
        <v>2.5986733679918856</v>
      </c>
      <c r="V804" s="17">
        <v>801</v>
      </c>
    </row>
    <row r="805" spans="18:22" x14ac:dyDescent="0.2">
      <c r="R805" s="17">
        <f t="shared" ca="1" si="67"/>
        <v>5.4462382317691072E-2</v>
      </c>
      <c r="S805" s="17">
        <f t="shared" ca="1" si="68"/>
        <v>0.14230000000000001</v>
      </c>
      <c r="T805" s="17">
        <f t="shared" ca="1" si="69"/>
        <v>0.38751375999123405</v>
      </c>
      <c r="U805" s="17">
        <f t="shared" ca="1" si="70"/>
        <v>4.441404779305949</v>
      </c>
      <c r="V805" s="17">
        <v>802</v>
      </c>
    </row>
    <row r="806" spans="18:22" x14ac:dyDescent="0.2">
      <c r="R806" s="17">
        <f t="shared" ca="1" si="67"/>
        <v>0.93331446746600677</v>
      </c>
      <c r="S806" s="17">
        <f t="shared" ca="1" si="68"/>
        <v>22.330439999999996</v>
      </c>
      <c r="T806" s="17">
        <f t="shared" ca="1" si="69"/>
        <v>1.7942205435337311E-2</v>
      </c>
      <c r="U806" s="17">
        <f t="shared" ca="1" si="70"/>
        <v>22.529492083054009</v>
      </c>
      <c r="V806" s="17">
        <v>803</v>
      </c>
    </row>
    <row r="807" spans="18:22" x14ac:dyDescent="0.2">
      <c r="R807" s="17">
        <f t="shared" ca="1" si="67"/>
        <v>0.89898016467313668</v>
      </c>
      <c r="S807" s="17">
        <f t="shared" ca="1" si="68"/>
        <v>22.330439999999996</v>
      </c>
      <c r="T807" s="17">
        <f t="shared" ca="1" si="69"/>
        <v>0.90236485602169125</v>
      </c>
      <c r="U807" s="17">
        <f t="shared" ca="1" si="70"/>
        <v>32.341338878244557</v>
      </c>
      <c r="V807" s="17">
        <v>804</v>
      </c>
    </row>
    <row r="808" spans="18:22" x14ac:dyDescent="0.2">
      <c r="R808" s="17">
        <f t="shared" ca="1" si="67"/>
        <v>0.4071907308161139</v>
      </c>
      <c r="S808" s="17">
        <f t="shared" ca="1" si="68"/>
        <v>0.14230000000000001</v>
      </c>
      <c r="T808" s="17">
        <f t="shared" ca="1" si="69"/>
        <v>0.3100516809029672</v>
      </c>
      <c r="U808" s="17">
        <f t="shared" ca="1" si="70"/>
        <v>3.5820350515551809</v>
      </c>
      <c r="V808" s="17">
        <v>805</v>
      </c>
    </row>
    <row r="809" spans="18:22" x14ac:dyDescent="0.2">
      <c r="R809" s="17">
        <f t="shared" ca="1" si="67"/>
        <v>0.58973511781235421</v>
      </c>
      <c r="S809" s="17">
        <f t="shared" ca="1" si="68"/>
        <v>0.14230000000000001</v>
      </c>
      <c r="T809" s="17">
        <f t="shared" ca="1" si="69"/>
        <v>0.79021902535857735</v>
      </c>
      <c r="U809" s="17">
        <f t="shared" ca="1" si="70"/>
        <v>8.9090451826598311</v>
      </c>
      <c r="V809" s="17">
        <v>806</v>
      </c>
    </row>
    <row r="810" spans="18:22" x14ac:dyDescent="0.2">
      <c r="R810" s="17">
        <f t="shared" ca="1" si="67"/>
        <v>0.11305895571452151</v>
      </c>
      <c r="S810" s="17">
        <f t="shared" ca="1" si="68"/>
        <v>0.14230000000000001</v>
      </c>
      <c r="T810" s="17">
        <f t="shared" ca="1" si="69"/>
        <v>0.3197699273150898</v>
      </c>
      <c r="U810" s="17">
        <f t="shared" ca="1" si="70"/>
        <v>3.689849957528518</v>
      </c>
      <c r="V810" s="17">
        <v>807</v>
      </c>
    </row>
    <row r="811" spans="18:22" x14ac:dyDescent="0.2">
      <c r="R811" s="17">
        <f t="shared" ca="1" si="67"/>
        <v>0.20565719775908775</v>
      </c>
      <c r="S811" s="17">
        <f t="shared" ca="1" si="68"/>
        <v>0.14230000000000001</v>
      </c>
      <c r="T811" s="17">
        <f t="shared" ca="1" si="69"/>
        <v>0.23027653948864779</v>
      </c>
      <c r="U811" s="17">
        <f t="shared" ca="1" si="70"/>
        <v>2.6970040484448226</v>
      </c>
      <c r="V811" s="17">
        <v>808</v>
      </c>
    </row>
    <row r="812" spans="18:22" x14ac:dyDescent="0.2">
      <c r="R812" s="17">
        <f t="shared" ca="1" si="67"/>
        <v>0.9117685399005776</v>
      </c>
      <c r="S812" s="17">
        <f t="shared" ca="1" si="68"/>
        <v>22.330439999999996</v>
      </c>
      <c r="T812" s="17">
        <f t="shared" ca="1" si="69"/>
        <v>0.70071217984301581</v>
      </c>
      <c r="U812" s="17">
        <f t="shared" ca="1" si="70"/>
        <v>30.104189973031001</v>
      </c>
      <c r="V812" s="17">
        <v>809</v>
      </c>
    </row>
    <row r="813" spans="18:22" x14ac:dyDescent="0.2">
      <c r="R813" s="17">
        <f t="shared" ca="1" si="67"/>
        <v>0.32809427666112523</v>
      </c>
      <c r="S813" s="17">
        <f t="shared" ca="1" si="68"/>
        <v>0.14230000000000001</v>
      </c>
      <c r="T813" s="17">
        <f t="shared" ca="1" si="69"/>
        <v>9.3517038102549965E-2</v>
      </c>
      <c r="U813" s="17">
        <f t="shared" ca="1" si="70"/>
        <v>1.1797845669023566</v>
      </c>
      <c r="V813" s="17">
        <v>810</v>
      </c>
    </row>
    <row r="814" spans="18:22" x14ac:dyDescent="0.2">
      <c r="R814" s="17">
        <f t="shared" ca="1" si="67"/>
        <v>2.8378350911209882E-2</v>
      </c>
      <c r="S814" s="17">
        <f t="shared" ca="1" si="68"/>
        <v>0.14230000000000001</v>
      </c>
      <c r="T814" s="17">
        <f t="shared" ca="1" si="69"/>
        <v>0.90406162993049688</v>
      </c>
      <c r="U814" s="17">
        <f t="shared" ca="1" si="70"/>
        <v>10.172023006763027</v>
      </c>
      <c r="V814" s="17">
        <v>811</v>
      </c>
    </row>
    <row r="815" spans="18:22" x14ac:dyDescent="0.2">
      <c r="R815" s="17">
        <f t="shared" ca="1" si="67"/>
        <v>0.50311830500439481</v>
      </c>
      <c r="S815" s="17">
        <f t="shared" ca="1" si="68"/>
        <v>0.14230000000000001</v>
      </c>
      <c r="T815" s="17">
        <f t="shared" ca="1" si="69"/>
        <v>0.89460723587172519</v>
      </c>
      <c r="U815" s="17">
        <f t="shared" ca="1" si="70"/>
        <v>10.067135297267429</v>
      </c>
      <c r="V815" s="17">
        <v>812</v>
      </c>
    </row>
    <row r="816" spans="18:22" x14ac:dyDescent="0.2">
      <c r="R816" s="17">
        <f t="shared" ca="1" si="67"/>
        <v>0.98438075644484035</v>
      </c>
      <c r="S816" s="17">
        <f t="shared" ca="1" si="68"/>
        <v>55.612650000000002</v>
      </c>
      <c r="T816" s="17">
        <f t="shared" ca="1" si="69"/>
        <v>0.9352088497565253</v>
      </c>
      <c r="U816" s="17">
        <f t="shared" ca="1" si="70"/>
        <v>65.987922443818377</v>
      </c>
      <c r="V816" s="17">
        <v>813</v>
      </c>
    </row>
    <row r="817" spans="18:22" x14ac:dyDescent="0.2">
      <c r="R817" s="17">
        <f t="shared" ca="1" si="67"/>
        <v>0.64778365905921576</v>
      </c>
      <c r="S817" s="17">
        <f t="shared" ca="1" si="68"/>
        <v>0.14230000000000001</v>
      </c>
      <c r="T817" s="17">
        <f t="shared" ca="1" si="69"/>
        <v>0.96307271170352526</v>
      </c>
      <c r="U817" s="17">
        <f t="shared" ca="1" si="70"/>
        <v>10.826696078728729</v>
      </c>
      <c r="V817" s="17">
        <v>814</v>
      </c>
    </row>
    <row r="818" spans="18:22" x14ac:dyDescent="0.2">
      <c r="R818" s="17">
        <f t="shared" ca="1" si="67"/>
        <v>0.19871132164378724</v>
      </c>
      <c r="S818" s="17">
        <f t="shared" ca="1" si="68"/>
        <v>0.14230000000000001</v>
      </c>
      <c r="T818" s="17">
        <f t="shared" ca="1" si="69"/>
        <v>0.84659648530105092</v>
      </c>
      <c r="U818" s="17">
        <f t="shared" ca="1" si="70"/>
        <v>9.5345006696838297</v>
      </c>
      <c r="V818" s="17">
        <v>815</v>
      </c>
    </row>
    <row r="819" spans="18:22" x14ac:dyDescent="0.2">
      <c r="R819" s="17">
        <f t="shared" ca="1" si="67"/>
        <v>0.81464525812499766</v>
      </c>
      <c r="S819" s="17">
        <f t="shared" ca="1" si="68"/>
        <v>11.236369999999999</v>
      </c>
      <c r="T819" s="17">
        <f t="shared" ca="1" si="69"/>
        <v>0.56119906788801033</v>
      </c>
      <c r="U819" s="17">
        <f t="shared" ca="1" si="70"/>
        <v>17.462351743084337</v>
      </c>
      <c r="V819" s="17">
        <v>816</v>
      </c>
    </row>
    <row r="820" spans="18:22" x14ac:dyDescent="0.2">
      <c r="R820" s="17">
        <f t="shared" ca="1" si="67"/>
        <v>0.46517286552213677</v>
      </c>
      <c r="S820" s="17">
        <f t="shared" ca="1" si="68"/>
        <v>0.14230000000000001</v>
      </c>
      <c r="T820" s="17">
        <f t="shared" ca="1" si="69"/>
        <v>0.36232856943049618</v>
      </c>
      <c r="U820" s="17">
        <f t="shared" ca="1" si="70"/>
        <v>4.1619985122617837</v>
      </c>
      <c r="V820" s="17">
        <v>817</v>
      </c>
    </row>
    <row r="821" spans="18:22" x14ac:dyDescent="0.2">
      <c r="R821" s="17">
        <f t="shared" ca="1" si="67"/>
        <v>3.4725834410300305E-2</v>
      </c>
      <c r="S821" s="17">
        <f t="shared" ca="1" si="68"/>
        <v>0.14230000000000001</v>
      </c>
      <c r="T821" s="17">
        <f t="shared" ca="1" si="69"/>
        <v>0.29376198867717251</v>
      </c>
      <c r="U821" s="17">
        <f t="shared" ca="1" si="70"/>
        <v>3.4013160657237589</v>
      </c>
      <c r="V821" s="17">
        <v>818</v>
      </c>
    </row>
    <row r="822" spans="18:22" x14ac:dyDescent="0.2">
      <c r="R822" s="17">
        <f t="shared" ca="1" si="67"/>
        <v>0.28670134059850361</v>
      </c>
      <c r="S822" s="17">
        <f t="shared" ca="1" si="68"/>
        <v>0.14230000000000001</v>
      </c>
      <c r="T822" s="17">
        <f t="shared" ca="1" si="69"/>
        <v>0.20639407872029547</v>
      </c>
      <c r="U822" s="17">
        <f t="shared" ca="1" si="70"/>
        <v>2.4320503569084684</v>
      </c>
      <c r="V822" s="17">
        <v>819</v>
      </c>
    </row>
    <row r="823" spans="18:22" x14ac:dyDescent="0.2">
      <c r="R823" s="17">
        <f t="shared" ca="1" si="67"/>
        <v>0.50387658066454788</v>
      </c>
      <c r="S823" s="17">
        <f t="shared" ca="1" si="68"/>
        <v>0.14230000000000001</v>
      </c>
      <c r="T823" s="17">
        <f t="shared" ca="1" si="69"/>
        <v>0.56056221524280214</v>
      </c>
      <c r="U823" s="17">
        <f t="shared" ca="1" si="70"/>
        <v>6.3612164552587132</v>
      </c>
      <c r="V823" s="17">
        <v>820</v>
      </c>
    </row>
    <row r="824" spans="18:22" x14ac:dyDescent="0.2">
      <c r="R824" s="17">
        <f t="shared" ca="1" si="67"/>
        <v>0.87651266295362606</v>
      </c>
      <c r="S824" s="17">
        <f t="shared" ca="1" si="68"/>
        <v>11.236369999999999</v>
      </c>
      <c r="T824" s="17">
        <f t="shared" ca="1" si="69"/>
        <v>0.68553066025608089</v>
      </c>
      <c r="U824" s="17">
        <f t="shared" ca="1" si="70"/>
        <v>18.841695132027176</v>
      </c>
      <c r="V824" s="17">
        <v>821</v>
      </c>
    </row>
    <row r="825" spans="18:22" x14ac:dyDescent="0.2">
      <c r="R825" s="17">
        <f t="shared" ca="1" si="67"/>
        <v>0.67122220115099984</v>
      </c>
      <c r="S825" s="17">
        <f t="shared" ca="1" si="68"/>
        <v>0.14230000000000001</v>
      </c>
      <c r="T825" s="17">
        <f t="shared" ca="1" si="69"/>
        <v>0.98249964635624509</v>
      </c>
      <c r="U825" s="17">
        <f t="shared" ca="1" si="70"/>
        <v>11.042219851651428</v>
      </c>
      <c r="V825" s="17">
        <v>822</v>
      </c>
    </row>
    <row r="826" spans="18:22" x14ac:dyDescent="0.2">
      <c r="R826" s="17">
        <f t="shared" ca="1" si="67"/>
        <v>0.55546186562785027</v>
      </c>
      <c r="S826" s="17">
        <f t="shared" ca="1" si="68"/>
        <v>0.14230000000000001</v>
      </c>
      <c r="T826" s="17">
        <f t="shared" ca="1" si="69"/>
        <v>0.92954589442396252</v>
      </c>
      <c r="U826" s="17">
        <f t="shared" ca="1" si="70"/>
        <v>10.454747220952049</v>
      </c>
      <c r="V826" s="17">
        <v>823</v>
      </c>
    </row>
    <row r="827" spans="18:22" x14ac:dyDescent="0.2">
      <c r="R827" s="17">
        <f t="shared" ca="1" si="67"/>
        <v>0.91106177460553128</v>
      </c>
      <c r="S827" s="17">
        <f t="shared" ca="1" si="68"/>
        <v>22.330439999999996</v>
      </c>
      <c r="T827" s="17">
        <f t="shared" ca="1" si="69"/>
        <v>0.656415463039286</v>
      </c>
      <c r="U827" s="17">
        <f t="shared" ca="1" si="70"/>
        <v>29.612759096040246</v>
      </c>
      <c r="V827" s="17">
        <v>824</v>
      </c>
    </row>
    <row r="828" spans="18:22" x14ac:dyDescent="0.2">
      <c r="R828" s="17">
        <f t="shared" ca="1" si="67"/>
        <v>0.93831634272016073</v>
      </c>
      <c r="S828" s="17">
        <f t="shared" ca="1" si="68"/>
        <v>22.330439999999996</v>
      </c>
      <c r="T828" s="17">
        <f t="shared" ca="1" si="69"/>
        <v>0.66095019925342879</v>
      </c>
      <c r="U828" s="17">
        <f t="shared" ca="1" si="70"/>
        <v>29.663067777031483</v>
      </c>
      <c r="V828" s="17">
        <v>825</v>
      </c>
    </row>
    <row r="829" spans="18:22" x14ac:dyDescent="0.2">
      <c r="R829" s="17">
        <f t="shared" ca="1" si="67"/>
        <v>0.6141146217900687</v>
      </c>
      <c r="S829" s="17">
        <f t="shared" ca="1" si="68"/>
        <v>0.14230000000000001</v>
      </c>
      <c r="T829" s="17">
        <f t="shared" ca="1" si="69"/>
        <v>0.3561858079019522</v>
      </c>
      <c r="U829" s="17">
        <f t="shared" ca="1" si="70"/>
        <v>4.0938502858708103</v>
      </c>
      <c r="V829" s="17">
        <v>826</v>
      </c>
    </row>
    <row r="830" spans="18:22" x14ac:dyDescent="0.2">
      <c r="R830" s="17">
        <f t="shared" ca="1" si="67"/>
        <v>0.97973597746718089</v>
      </c>
      <c r="S830" s="17">
        <f t="shared" ca="1" si="68"/>
        <v>55.612650000000002</v>
      </c>
      <c r="T830" s="17">
        <f t="shared" ca="1" si="69"/>
        <v>0.36562963564646178</v>
      </c>
      <c r="U830" s="17">
        <f t="shared" ca="1" si="70"/>
        <v>59.668970771936344</v>
      </c>
      <c r="V830" s="17">
        <v>827</v>
      </c>
    </row>
    <row r="831" spans="18:22" x14ac:dyDescent="0.2">
      <c r="R831" s="17">
        <f t="shared" ca="1" si="67"/>
        <v>0.40532414693478558</v>
      </c>
      <c r="S831" s="17">
        <f t="shared" ca="1" si="68"/>
        <v>0.14230000000000001</v>
      </c>
      <c r="T831" s="17">
        <f t="shared" ca="1" si="69"/>
        <v>0.67932771200392938</v>
      </c>
      <c r="U831" s="17">
        <f t="shared" ca="1" si="70"/>
        <v>7.6788091899114317</v>
      </c>
      <c r="V831" s="17">
        <v>828</v>
      </c>
    </row>
    <row r="832" spans="18:22" x14ac:dyDescent="0.2">
      <c r="R832" s="17">
        <f t="shared" ca="1" si="67"/>
        <v>0.71471663481476877</v>
      </c>
      <c r="S832" s="17">
        <f t="shared" ca="1" si="68"/>
        <v>0.14230000000000001</v>
      </c>
      <c r="T832" s="17">
        <f t="shared" ca="1" si="69"/>
        <v>0.99771891870931517</v>
      </c>
      <c r="U832" s="17">
        <f t="shared" ca="1" si="70"/>
        <v>11.211063524485452</v>
      </c>
      <c r="V832" s="17">
        <v>829</v>
      </c>
    </row>
    <row r="833" spans="18:22" x14ac:dyDescent="0.2">
      <c r="R833" s="17">
        <f t="shared" ca="1" si="67"/>
        <v>0.3116316344388359</v>
      </c>
      <c r="S833" s="17">
        <f t="shared" ca="1" si="68"/>
        <v>0.14230000000000001</v>
      </c>
      <c r="T833" s="17">
        <f t="shared" ca="1" si="69"/>
        <v>0.80543544916375942</v>
      </c>
      <c r="U833" s="17">
        <f t="shared" ca="1" si="70"/>
        <v>9.0778572535041882</v>
      </c>
      <c r="V833" s="17">
        <v>830</v>
      </c>
    </row>
    <row r="834" spans="18:22" x14ac:dyDescent="0.2">
      <c r="R834" s="17">
        <f t="shared" ca="1" si="67"/>
        <v>3.8000905059213497E-2</v>
      </c>
      <c r="S834" s="17">
        <f t="shared" ca="1" si="68"/>
        <v>0.14230000000000001</v>
      </c>
      <c r="T834" s="17">
        <f t="shared" ca="1" si="69"/>
        <v>4.7777872564774615E-2</v>
      </c>
      <c r="U834" s="17">
        <f t="shared" ca="1" si="70"/>
        <v>0.67235106268468903</v>
      </c>
      <c r="V834" s="17">
        <v>831</v>
      </c>
    </row>
    <row r="835" spans="18:22" x14ac:dyDescent="0.2">
      <c r="R835" s="17">
        <f t="shared" ca="1" si="67"/>
        <v>0.43489591229681246</v>
      </c>
      <c r="S835" s="17">
        <f t="shared" ca="1" si="68"/>
        <v>0.14230000000000001</v>
      </c>
      <c r="T835" s="17">
        <f t="shared" ca="1" si="69"/>
        <v>0.12993793047537272</v>
      </c>
      <c r="U835" s="17">
        <f t="shared" ca="1" si="70"/>
        <v>1.5838404963489181</v>
      </c>
      <c r="V835" s="17">
        <v>832</v>
      </c>
    </row>
    <row r="836" spans="18:22" x14ac:dyDescent="0.2">
      <c r="R836" s="17">
        <f t="shared" ca="1" si="67"/>
        <v>5.8538895444549599E-2</v>
      </c>
      <c r="S836" s="17">
        <f t="shared" ca="1" si="68"/>
        <v>0.14230000000000001</v>
      </c>
      <c r="T836" s="17">
        <f t="shared" ca="1" si="69"/>
        <v>0.52840875186201086</v>
      </c>
      <c r="U836" s="17">
        <f t="shared" ca="1" si="70"/>
        <v>6.0045036817697781</v>
      </c>
      <c r="V836" s="17">
        <v>833</v>
      </c>
    </row>
    <row r="837" spans="18:22" x14ac:dyDescent="0.2">
      <c r="R837" s="17">
        <f t="shared" ref="R837:R900" ca="1" si="71">+RAND()</f>
        <v>0.92065714429704293</v>
      </c>
      <c r="S837" s="17">
        <f t="shared" ref="S837:S900" ca="1" si="72">+VLOOKUP(R837,$P$4:$Q$13,2)</f>
        <v>22.330439999999996</v>
      </c>
      <c r="T837" s="17">
        <f t="shared" ref="T837:T900" ca="1" si="73">+RAND()</f>
        <v>0.24470043290941224</v>
      </c>
      <c r="U837" s="17">
        <f t="shared" ref="U837:U900" ca="1" si="74">+S837+$G$7*T837</f>
        <v>25.045163731727317</v>
      </c>
      <c r="V837" s="17">
        <v>834</v>
      </c>
    </row>
    <row r="838" spans="18:22" x14ac:dyDescent="0.2">
      <c r="R838" s="17">
        <f t="shared" ca="1" si="71"/>
        <v>0.60047873791067385</v>
      </c>
      <c r="S838" s="17">
        <f t="shared" ca="1" si="72"/>
        <v>0.14230000000000001</v>
      </c>
      <c r="T838" s="17">
        <f t="shared" ca="1" si="73"/>
        <v>0.13519773949869152</v>
      </c>
      <c r="U838" s="17">
        <f t="shared" ca="1" si="74"/>
        <v>1.6421931858402485</v>
      </c>
      <c r="V838" s="17">
        <v>835</v>
      </c>
    </row>
    <row r="839" spans="18:22" x14ac:dyDescent="0.2">
      <c r="R839" s="17">
        <f t="shared" ca="1" si="71"/>
        <v>0.5683483878562513</v>
      </c>
      <c r="S839" s="17">
        <f t="shared" ca="1" si="72"/>
        <v>0.14230000000000001</v>
      </c>
      <c r="T839" s="17">
        <f t="shared" ca="1" si="73"/>
        <v>0.33178484734916169</v>
      </c>
      <c r="U839" s="17">
        <f t="shared" ca="1" si="74"/>
        <v>3.823144321430914</v>
      </c>
      <c r="V839" s="17">
        <v>836</v>
      </c>
    </row>
    <row r="840" spans="18:22" x14ac:dyDescent="0.2">
      <c r="R840" s="17">
        <f t="shared" ca="1" si="71"/>
        <v>0.23126308165058285</v>
      </c>
      <c r="S840" s="17">
        <f t="shared" ca="1" si="72"/>
        <v>0.14230000000000001</v>
      </c>
      <c r="T840" s="17">
        <f t="shared" ca="1" si="73"/>
        <v>0.46648627191187575</v>
      </c>
      <c r="U840" s="17">
        <f t="shared" ca="1" si="74"/>
        <v>5.3175313546293825</v>
      </c>
      <c r="V840" s="17">
        <v>837</v>
      </c>
    </row>
    <row r="841" spans="18:22" x14ac:dyDescent="0.2">
      <c r="R841" s="17">
        <f t="shared" ca="1" si="71"/>
        <v>0.71988049842782165</v>
      </c>
      <c r="S841" s="17">
        <f t="shared" ca="1" si="72"/>
        <v>0.14230000000000001</v>
      </c>
      <c r="T841" s="17">
        <f t="shared" ca="1" si="73"/>
        <v>0.56235330367591307</v>
      </c>
      <c r="U841" s="17">
        <f t="shared" ca="1" si="74"/>
        <v>6.3810869157118359</v>
      </c>
      <c r="V841" s="17">
        <v>838</v>
      </c>
    </row>
    <row r="842" spans="18:22" x14ac:dyDescent="0.2">
      <c r="R842" s="17">
        <f t="shared" ca="1" si="71"/>
        <v>0.76560109137187715</v>
      </c>
      <c r="S842" s="17">
        <f t="shared" ca="1" si="72"/>
        <v>11.236369999999999</v>
      </c>
      <c r="T842" s="17">
        <f t="shared" ca="1" si="73"/>
        <v>0.41930647426502732</v>
      </c>
      <c r="U842" s="17">
        <f t="shared" ca="1" si="74"/>
        <v>15.88818537694941</v>
      </c>
      <c r="V842" s="17">
        <v>839</v>
      </c>
    </row>
    <row r="843" spans="18:22" x14ac:dyDescent="0.2">
      <c r="R843" s="17">
        <f t="shared" ca="1" si="71"/>
        <v>0.9472222602403072</v>
      </c>
      <c r="S843" s="17">
        <f t="shared" ca="1" si="72"/>
        <v>33.424509999999998</v>
      </c>
      <c r="T843" s="17">
        <f t="shared" ca="1" si="73"/>
        <v>0.3939412844359097</v>
      </c>
      <c r="U843" s="17">
        <f t="shared" ca="1" si="74"/>
        <v>37.794922185421889</v>
      </c>
      <c r="V843" s="17">
        <v>840</v>
      </c>
    </row>
    <row r="844" spans="18:22" x14ac:dyDescent="0.2">
      <c r="R844" s="17">
        <f t="shared" ca="1" si="71"/>
        <v>0.39521990616541913</v>
      </c>
      <c r="S844" s="17">
        <f t="shared" ca="1" si="72"/>
        <v>0.14230000000000001</v>
      </c>
      <c r="T844" s="17">
        <f t="shared" ca="1" si="73"/>
        <v>0.51003160661121916</v>
      </c>
      <c r="U844" s="17">
        <f t="shared" ca="1" si="74"/>
        <v>5.8006263459573271</v>
      </c>
      <c r="V844" s="17">
        <v>841</v>
      </c>
    </row>
    <row r="845" spans="18:22" x14ac:dyDescent="0.2">
      <c r="R845" s="17">
        <f t="shared" ca="1" si="71"/>
        <v>0.78126679505951668</v>
      </c>
      <c r="S845" s="17">
        <f t="shared" ca="1" si="72"/>
        <v>11.236369999999999</v>
      </c>
      <c r="T845" s="17">
        <f t="shared" ca="1" si="73"/>
        <v>4.5189858385890291E-2</v>
      </c>
      <c r="U845" s="17">
        <f t="shared" ca="1" si="74"/>
        <v>11.737709452223154</v>
      </c>
      <c r="V845" s="17">
        <v>842</v>
      </c>
    </row>
    <row r="846" spans="18:22" x14ac:dyDescent="0.2">
      <c r="R846" s="17">
        <f t="shared" ca="1" si="71"/>
        <v>0.9387201907951489</v>
      </c>
      <c r="S846" s="17">
        <f t="shared" ca="1" si="72"/>
        <v>22.330439999999996</v>
      </c>
      <c r="T846" s="17">
        <f t="shared" ca="1" si="73"/>
        <v>0.26692523482098551</v>
      </c>
      <c r="U846" s="17">
        <f t="shared" ca="1" si="74"/>
        <v>25.291727239870447</v>
      </c>
      <c r="V846" s="17">
        <v>843</v>
      </c>
    </row>
    <row r="847" spans="18:22" x14ac:dyDescent="0.2">
      <c r="R847" s="17">
        <f t="shared" ca="1" si="71"/>
        <v>0.7832095494285265</v>
      </c>
      <c r="S847" s="17">
        <f t="shared" ca="1" si="72"/>
        <v>11.236369999999999</v>
      </c>
      <c r="T847" s="17">
        <f t="shared" ca="1" si="73"/>
        <v>0.13542098294291705</v>
      </c>
      <c r="U847" s="17">
        <f t="shared" ca="1" si="74"/>
        <v>12.738739864237527</v>
      </c>
      <c r="V847" s="17">
        <v>844</v>
      </c>
    </row>
    <row r="848" spans="18:22" x14ac:dyDescent="0.2">
      <c r="R848" s="17">
        <f t="shared" ca="1" si="71"/>
        <v>0.18167356914290278</v>
      </c>
      <c r="S848" s="17">
        <f t="shared" ca="1" si="72"/>
        <v>0.14230000000000001</v>
      </c>
      <c r="T848" s="17">
        <f t="shared" ca="1" si="73"/>
        <v>0.30329779083607633</v>
      </c>
      <c r="U848" s="17">
        <f t="shared" ca="1" si="74"/>
        <v>3.5071069223807889</v>
      </c>
      <c r="V848" s="17">
        <v>845</v>
      </c>
    </row>
    <row r="849" spans="18:22" x14ac:dyDescent="0.2">
      <c r="R849" s="17">
        <f t="shared" ca="1" si="71"/>
        <v>5.9030340136973281E-2</v>
      </c>
      <c r="S849" s="17">
        <f t="shared" ca="1" si="72"/>
        <v>0.14230000000000001</v>
      </c>
      <c r="T849" s="17">
        <f t="shared" ca="1" si="73"/>
        <v>0.94155446792254505</v>
      </c>
      <c r="U849" s="17">
        <f t="shared" ca="1" si="74"/>
        <v>10.587971175945469</v>
      </c>
      <c r="V849" s="17">
        <v>846</v>
      </c>
    </row>
    <row r="850" spans="18:22" x14ac:dyDescent="0.2">
      <c r="R850" s="17">
        <f t="shared" ca="1" si="71"/>
        <v>0.68535674630320131</v>
      </c>
      <c r="S850" s="17">
        <f t="shared" ca="1" si="72"/>
        <v>0.14230000000000001</v>
      </c>
      <c r="T850" s="17">
        <f t="shared" ca="1" si="73"/>
        <v>0.89166523686094767</v>
      </c>
      <c r="U850" s="17">
        <f t="shared" ca="1" si="74"/>
        <v>10.034496554301933</v>
      </c>
      <c r="V850" s="17">
        <v>847</v>
      </c>
    </row>
    <row r="851" spans="18:22" x14ac:dyDescent="0.2">
      <c r="R851" s="17">
        <f t="shared" ca="1" si="71"/>
        <v>0.18854197873317458</v>
      </c>
      <c r="S851" s="17">
        <f t="shared" ca="1" si="72"/>
        <v>0.14230000000000001</v>
      </c>
      <c r="T851" s="17">
        <f t="shared" ca="1" si="73"/>
        <v>9.3567591327303745E-2</v>
      </c>
      <c r="U851" s="17">
        <f t="shared" ca="1" si="74"/>
        <v>1.1803454079165006</v>
      </c>
      <c r="V851" s="17">
        <v>848</v>
      </c>
    </row>
    <row r="852" spans="18:22" x14ac:dyDescent="0.2">
      <c r="R852" s="17">
        <f t="shared" ca="1" si="71"/>
        <v>0.99182572696535909</v>
      </c>
      <c r="S852" s="17">
        <f t="shared" ca="1" si="72"/>
        <v>77.800790000000006</v>
      </c>
      <c r="T852" s="17">
        <f t="shared" ca="1" si="73"/>
        <v>9.6907909785673652E-2</v>
      </c>
      <c r="U852" s="17">
        <f t="shared" ca="1" si="74"/>
        <v>78.875893134715952</v>
      </c>
      <c r="V852" s="17">
        <v>849</v>
      </c>
    </row>
    <row r="853" spans="18:22" x14ac:dyDescent="0.2">
      <c r="R853" s="17">
        <f t="shared" ca="1" si="71"/>
        <v>0.51119590493525291</v>
      </c>
      <c r="S853" s="17">
        <f t="shared" ca="1" si="72"/>
        <v>0.14230000000000001</v>
      </c>
      <c r="T853" s="17">
        <f t="shared" ca="1" si="73"/>
        <v>0.21212244544279002</v>
      </c>
      <c r="U853" s="17">
        <f t="shared" ca="1" si="74"/>
        <v>2.4956012583134934</v>
      </c>
      <c r="V853" s="17">
        <v>850</v>
      </c>
    </row>
    <row r="854" spans="18:22" x14ac:dyDescent="0.2">
      <c r="R854" s="17">
        <f t="shared" ca="1" si="71"/>
        <v>0.56892061300503804</v>
      </c>
      <c r="S854" s="17">
        <f t="shared" ca="1" si="72"/>
        <v>0.14230000000000001</v>
      </c>
      <c r="T854" s="17">
        <f t="shared" ca="1" si="73"/>
        <v>2.5917783929503058E-2</v>
      </c>
      <c r="U854" s="17">
        <f t="shared" ca="1" si="74"/>
        <v>0.42983370915878194</v>
      </c>
      <c r="V854" s="17">
        <v>851</v>
      </c>
    </row>
    <row r="855" spans="18:22" x14ac:dyDescent="0.2">
      <c r="R855" s="17">
        <f t="shared" ca="1" si="71"/>
        <v>0.91003561110261988</v>
      </c>
      <c r="S855" s="17">
        <f t="shared" ca="1" si="72"/>
        <v>22.330439999999996</v>
      </c>
      <c r="T855" s="17">
        <f t="shared" ca="1" si="73"/>
        <v>0.33876572886693923</v>
      </c>
      <c r="U855" s="17">
        <f t="shared" ca="1" si="74"/>
        <v>26.088730709650839</v>
      </c>
      <c r="V855" s="17">
        <v>852</v>
      </c>
    </row>
    <row r="856" spans="18:22" x14ac:dyDescent="0.2">
      <c r="R856" s="17">
        <f t="shared" ca="1" si="71"/>
        <v>0.43245595218721467</v>
      </c>
      <c r="S856" s="17">
        <f t="shared" ca="1" si="72"/>
        <v>0.14230000000000001</v>
      </c>
      <c r="T856" s="17">
        <f t="shared" ca="1" si="73"/>
        <v>0.72608633581949211</v>
      </c>
      <c r="U856" s="17">
        <f t="shared" ca="1" si="74"/>
        <v>8.1975526356249517</v>
      </c>
      <c r="V856" s="17">
        <v>853</v>
      </c>
    </row>
    <row r="857" spans="18:22" x14ac:dyDescent="0.2">
      <c r="R857" s="17">
        <f t="shared" ca="1" si="71"/>
        <v>0.41180329242288061</v>
      </c>
      <c r="S857" s="17">
        <f t="shared" ca="1" si="72"/>
        <v>0.14230000000000001</v>
      </c>
      <c r="T857" s="17">
        <f t="shared" ca="1" si="73"/>
        <v>0.3818391536469975</v>
      </c>
      <c r="U857" s="17">
        <f t="shared" ca="1" si="74"/>
        <v>4.3784502993005443</v>
      </c>
      <c r="V857" s="17">
        <v>854</v>
      </c>
    </row>
    <row r="858" spans="18:22" x14ac:dyDescent="0.2">
      <c r="R858" s="17">
        <f t="shared" ca="1" si="71"/>
        <v>0.22651812644422198</v>
      </c>
      <c r="S858" s="17">
        <f t="shared" ca="1" si="72"/>
        <v>0.14230000000000001</v>
      </c>
      <c r="T858" s="17">
        <f t="shared" ca="1" si="73"/>
        <v>0.83796503405117895</v>
      </c>
      <c r="U858" s="17">
        <f t="shared" ca="1" si="74"/>
        <v>9.4387427453161621</v>
      </c>
      <c r="V858" s="17">
        <v>855</v>
      </c>
    </row>
    <row r="859" spans="18:22" x14ac:dyDescent="0.2">
      <c r="R859" s="17">
        <f t="shared" ca="1" si="71"/>
        <v>0.14747194139550934</v>
      </c>
      <c r="S859" s="17">
        <f t="shared" ca="1" si="72"/>
        <v>0.14230000000000001</v>
      </c>
      <c r="T859" s="17">
        <f t="shared" ca="1" si="73"/>
        <v>0.59370044546700995</v>
      </c>
      <c r="U859" s="17">
        <f t="shared" ca="1" si="74"/>
        <v>6.7288543010421895</v>
      </c>
      <c r="V859" s="17">
        <v>856</v>
      </c>
    </row>
    <row r="860" spans="18:22" x14ac:dyDescent="0.2">
      <c r="R860" s="17">
        <f t="shared" ca="1" si="71"/>
        <v>0.17318717116814952</v>
      </c>
      <c r="S860" s="17">
        <f t="shared" ca="1" si="72"/>
        <v>0.14230000000000001</v>
      </c>
      <c r="T860" s="17">
        <f t="shared" ca="1" si="73"/>
        <v>0.45410961479898326</v>
      </c>
      <c r="U860" s="17">
        <f t="shared" ca="1" si="74"/>
        <v>5.1802238542529553</v>
      </c>
      <c r="V860" s="17">
        <v>857</v>
      </c>
    </row>
    <row r="861" spans="18:22" x14ac:dyDescent="0.2">
      <c r="R861" s="17">
        <f t="shared" ca="1" si="71"/>
        <v>0.35977713193598082</v>
      </c>
      <c r="S861" s="17">
        <f t="shared" ca="1" si="72"/>
        <v>0.14230000000000001</v>
      </c>
      <c r="T861" s="17">
        <f t="shared" ca="1" si="73"/>
        <v>0.4624452219971209</v>
      </c>
      <c r="U861" s="17">
        <f t="shared" ca="1" si="74"/>
        <v>5.272699664001598</v>
      </c>
      <c r="V861" s="17">
        <v>858</v>
      </c>
    </row>
    <row r="862" spans="18:22" x14ac:dyDescent="0.2">
      <c r="R862" s="17">
        <f t="shared" ca="1" si="71"/>
        <v>0.6199075389828792</v>
      </c>
      <c r="S862" s="17">
        <f t="shared" ca="1" si="72"/>
        <v>0.14230000000000001</v>
      </c>
      <c r="T862" s="17">
        <f t="shared" ca="1" si="73"/>
        <v>0.64430177659249588</v>
      </c>
      <c r="U862" s="17">
        <f t="shared" ca="1" si="74"/>
        <v>7.2902290106415091</v>
      </c>
      <c r="V862" s="17">
        <v>859</v>
      </c>
    </row>
    <row r="863" spans="18:22" x14ac:dyDescent="0.2">
      <c r="R863" s="17">
        <f t="shared" ca="1" si="71"/>
        <v>0.98562736155033137</v>
      </c>
      <c r="S863" s="17">
        <f t="shared" ca="1" si="72"/>
        <v>55.612650000000002</v>
      </c>
      <c r="T863" s="17">
        <f t="shared" ca="1" si="73"/>
        <v>0.39014864284687545</v>
      </c>
      <c r="U863" s="17">
        <f t="shared" ca="1" si="74"/>
        <v>59.940986354148237</v>
      </c>
      <c r="V863" s="17">
        <v>860</v>
      </c>
    </row>
    <row r="864" spans="18:22" x14ac:dyDescent="0.2">
      <c r="R864" s="17">
        <f t="shared" ca="1" si="71"/>
        <v>0.9456272947720803</v>
      </c>
      <c r="S864" s="17">
        <f t="shared" ca="1" si="72"/>
        <v>22.330439999999996</v>
      </c>
      <c r="T864" s="17">
        <f t="shared" ca="1" si="73"/>
        <v>0.15722241555235861</v>
      </c>
      <c r="U864" s="17">
        <f t="shared" ca="1" si="74"/>
        <v>24.074676483706952</v>
      </c>
      <c r="V864" s="17">
        <v>861</v>
      </c>
    </row>
    <row r="865" spans="18:22" x14ac:dyDescent="0.2">
      <c r="R865" s="17">
        <f t="shared" ca="1" si="71"/>
        <v>0.56873805746102979</v>
      </c>
      <c r="S865" s="17">
        <f t="shared" ca="1" si="72"/>
        <v>0.14230000000000001</v>
      </c>
      <c r="T865" s="17">
        <f t="shared" ca="1" si="73"/>
        <v>0.80694168025471491</v>
      </c>
      <c r="U865" s="17">
        <f t="shared" ca="1" si="74"/>
        <v>9.0945674866634238</v>
      </c>
      <c r="V865" s="17">
        <v>862</v>
      </c>
    </row>
    <row r="866" spans="18:22" x14ac:dyDescent="0.2">
      <c r="R866" s="17">
        <f t="shared" ca="1" si="71"/>
        <v>0.10862269494963483</v>
      </c>
      <c r="S866" s="17">
        <f t="shared" ca="1" si="72"/>
        <v>0.14230000000000001</v>
      </c>
      <c r="T866" s="17">
        <f t="shared" ca="1" si="73"/>
        <v>0.28719616219823174</v>
      </c>
      <c r="U866" s="17">
        <f t="shared" ca="1" si="74"/>
        <v>3.3284743271585366</v>
      </c>
      <c r="V866" s="17">
        <v>863</v>
      </c>
    </row>
    <row r="867" spans="18:22" x14ac:dyDescent="0.2">
      <c r="R867" s="17">
        <f t="shared" ca="1" si="71"/>
        <v>0.67671620029684953</v>
      </c>
      <c r="S867" s="17">
        <f t="shared" ca="1" si="72"/>
        <v>0.14230000000000001</v>
      </c>
      <c r="T867" s="17">
        <f t="shared" ca="1" si="73"/>
        <v>0.74479605570056584</v>
      </c>
      <c r="U867" s="17">
        <f t="shared" ca="1" si="74"/>
        <v>8.4051195776659764</v>
      </c>
      <c r="V867" s="17">
        <v>864</v>
      </c>
    </row>
    <row r="868" spans="18:22" x14ac:dyDescent="0.2">
      <c r="R868" s="17">
        <f t="shared" ca="1" si="71"/>
        <v>0.16845912662037732</v>
      </c>
      <c r="S868" s="17">
        <f t="shared" ca="1" si="72"/>
        <v>0.14230000000000001</v>
      </c>
      <c r="T868" s="17">
        <f t="shared" ca="1" si="73"/>
        <v>0.10769658086358258</v>
      </c>
      <c r="U868" s="17">
        <f t="shared" ca="1" si="74"/>
        <v>1.3370934068612454</v>
      </c>
      <c r="V868" s="17">
        <v>865</v>
      </c>
    </row>
    <row r="869" spans="18:22" x14ac:dyDescent="0.2">
      <c r="R869" s="17">
        <f t="shared" ca="1" si="71"/>
        <v>0.60199112730213689</v>
      </c>
      <c r="S869" s="17">
        <f t="shared" ca="1" si="72"/>
        <v>0.14230000000000001</v>
      </c>
      <c r="T869" s="17">
        <f t="shared" ca="1" si="73"/>
        <v>0.87675534012518797</v>
      </c>
      <c r="U869" s="17">
        <f t="shared" ca="1" si="74"/>
        <v>9.8690851162226441</v>
      </c>
      <c r="V869" s="17">
        <v>866</v>
      </c>
    </row>
    <row r="870" spans="18:22" x14ac:dyDescent="0.2">
      <c r="R870" s="17">
        <f t="shared" ca="1" si="71"/>
        <v>0.91014261109234929</v>
      </c>
      <c r="S870" s="17">
        <f t="shared" ca="1" si="72"/>
        <v>22.330439999999996</v>
      </c>
      <c r="T870" s="17">
        <f t="shared" ca="1" si="73"/>
        <v>0.85351288387916036</v>
      </c>
      <c r="U870" s="17">
        <f t="shared" ca="1" si="74"/>
        <v>31.79937167965727</v>
      </c>
      <c r="V870" s="17">
        <v>867</v>
      </c>
    </row>
    <row r="871" spans="18:22" x14ac:dyDescent="0.2">
      <c r="R871" s="17">
        <f t="shared" ca="1" si="71"/>
        <v>0.17645625797393605</v>
      </c>
      <c r="S871" s="17">
        <f t="shared" ca="1" si="72"/>
        <v>0.14230000000000001</v>
      </c>
      <c r="T871" s="17">
        <f t="shared" ca="1" si="73"/>
        <v>0.78204832036865191</v>
      </c>
      <c r="U871" s="17">
        <f t="shared" ca="1" si="74"/>
        <v>8.8183988095522494</v>
      </c>
      <c r="V871" s="17">
        <v>868</v>
      </c>
    </row>
    <row r="872" spans="18:22" x14ac:dyDescent="0.2">
      <c r="R872" s="17">
        <f t="shared" ca="1" si="71"/>
        <v>0.81748931826747651</v>
      </c>
      <c r="S872" s="17">
        <f t="shared" ca="1" si="72"/>
        <v>11.236369999999999</v>
      </c>
      <c r="T872" s="17">
        <f t="shared" ca="1" si="73"/>
        <v>0.1461733670708395</v>
      </c>
      <c r="U872" s="17">
        <f t="shared" ca="1" si="74"/>
        <v>12.858027566419587</v>
      </c>
      <c r="V872" s="17">
        <v>869</v>
      </c>
    </row>
    <row r="873" spans="18:22" x14ac:dyDescent="0.2">
      <c r="R873" s="17">
        <f t="shared" ca="1" si="71"/>
        <v>0.31258776040512104</v>
      </c>
      <c r="S873" s="17">
        <f t="shared" ca="1" si="72"/>
        <v>0.14230000000000001</v>
      </c>
      <c r="T873" s="17">
        <f t="shared" ca="1" si="73"/>
        <v>0.49939944410196457</v>
      </c>
      <c r="U873" s="17">
        <f t="shared" ca="1" si="74"/>
        <v>5.682672390828281</v>
      </c>
      <c r="V873" s="17">
        <v>870</v>
      </c>
    </row>
    <row r="874" spans="18:22" x14ac:dyDescent="0.2">
      <c r="R874" s="17">
        <f t="shared" ca="1" si="71"/>
        <v>0.13888532921989805</v>
      </c>
      <c r="S874" s="17">
        <f t="shared" ca="1" si="72"/>
        <v>0.14230000000000001</v>
      </c>
      <c r="T874" s="17">
        <f t="shared" ca="1" si="73"/>
        <v>0.94281088742246055</v>
      </c>
      <c r="U874" s="17">
        <f t="shared" ca="1" si="74"/>
        <v>10.601909981826896</v>
      </c>
      <c r="V874" s="17">
        <v>871</v>
      </c>
    </row>
    <row r="875" spans="18:22" x14ac:dyDescent="0.2">
      <c r="R875" s="17">
        <f t="shared" ca="1" si="71"/>
        <v>0.27495911543652096</v>
      </c>
      <c r="S875" s="17">
        <f t="shared" ca="1" si="72"/>
        <v>0.14230000000000001</v>
      </c>
      <c r="T875" s="17">
        <f t="shared" ca="1" si="73"/>
        <v>0.70632216624500799</v>
      </c>
      <c r="U875" s="17">
        <f t="shared" ca="1" si="74"/>
        <v>7.978287554873754</v>
      </c>
      <c r="V875" s="17">
        <v>872</v>
      </c>
    </row>
    <row r="876" spans="18:22" x14ac:dyDescent="0.2">
      <c r="R876" s="17">
        <f t="shared" ca="1" si="71"/>
        <v>6.7810093549808048E-2</v>
      </c>
      <c r="S876" s="17">
        <f t="shared" ca="1" si="72"/>
        <v>0.14230000000000001</v>
      </c>
      <c r="T876" s="17">
        <f t="shared" ca="1" si="73"/>
        <v>0.3435458933876856</v>
      </c>
      <c r="U876" s="17">
        <f t="shared" ca="1" si="74"/>
        <v>3.9536221894555208</v>
      </c>
      <c r="V876" s="17">
        <v>873</v>
      </c>
    </row>
    <row r="877" spans="18:22" x14ac:dyDescent="0.2">
      <c r="R877" s="17">
        <f t="shared" ca="1" si="71"/>
        <v>0.87984452216133624</v>
      </c>
      <c r="S877" s="17">
        <f t="shared" ca="1" si="72"/>
        <v>11.236369999999999</v>
      </c>
      <c r="T877" s="17">
        <f t="shared" ca="1" si="73"/>
        <v>0.53340052515816583</v>
      </c>
      <c r="U877" s="17">
        <f t="shared" ca="1" si="74"/>
        <v>17.153952764141451</v>
      </c>
      <c r="V877" s="17">
        <v>874</v>
      </c>
    </row>
    <row r="878" spans="18:22" x14ac:dyDescent="0.2">
      <c r="R878" s="17">
        <f t="shared" ca="1" si="71"/>
        <v>0.7089093328123155</v>
      </c>
      <c r="S878" s="17">
        <f t="shared" ca="1" si="72"/>
        <v>0.14230000000000001</v>
      </c>
      <c r="T878" s="17">
        <f t="shared" ca="1" si="73"/>
        <v>0.35407048142694908</v>
      </c>
      <c r="U878" s="17">
        <f t="shared" ca="1" si="74"/>
        <v>4.0703827058842723</v>
      </c>
      <c r="V878" s="17">
        <v>875</v>
      </c>
    </row>
    <row r="879" spans="18:22" x14ac:dyDescent="0.2">
      <c r="R879" s="17">
        <f t="shared" ca="1" si="71"/>
        <v>0.30911621517838195</v>
      </c>
      <c r="S879" s="17">
        <f t="shared" ca="1" si="72"/>
        <v>0.14230000000000001</v>
      </c>
      <c r="T879" s="17">
        <f t="shared" ca="1" si="73"/>
        <v>0.69467807171528495</v>
      </c>
      <c r="U879" s="17">
        <f t="shared" ca="1" si="74"/>
        <v>7.8491071550743898</v>
      </c>
      <c r="V879" s="17">
        <v>876</v>
      </c>
    </row>
    <row r="880" spans="18:22" x14ac:dyDescent="0.2">
      <c r="R880" s="17">
        <f t="shared" ca="1" si="71"/>
        <v>0.7622836359821662</v>
      </c>
      <c r="S880" s="17">
        <f t="shared" ca="1" si="72"/>
        <v>11.236369999999999</v>
      </c>
      <c r="T880" s="17">
        <f t="shared" ca="1" si="73"/>
        <v>0.78380487232019835</v>
      </c>
      <c r="U880" s="17">
        <f t="shared" ca="1" si="74"/>
        <v>19.93195611986134</v>
      </c>
      <c r="V880" s="17">
        <v>877</v>
      </c>
    </row>
    <row r="881" spans="18:22" x14ac:dyDescent="0.2">
      <c r="R881" s="17">
        <f t="shared" ca="1" si="71"/>
        <v>5.0190541213241624E-2</v>
      </c>
      <c r="S881" s="17">
        <f t="shared" ca="1" si="72"/>
        <v>0.14230000000000001</v>
      </c>
      <c r="T881" s="17">
        <f t="shared" ca="1" si="73"/>
        <v>0.86232927488576949</v>
      </c>
      <c r="U881" s="17">
        <f t="shared" ca="1" si="74"/>
        <v>9.7090413386319678</v>
      </c>
      <c r="V881" s="17">
        <v>878</v>
      </c>
    </row>
    <row r="882" spans="18:22" x14ac:dyDescent="0.2">
      <c r="R882" s="17">
        <f t="shared" ca="1" si="71"/>
        <v>0.92702389045660516</v>
      </c>
      <c r="S882" s="17">
        <f t="shared" ca="1" si="72"/>
        <v>22.330439999999996</v>
      </c>
      <c r="T882" s="17">
        <f t="shared" ca="1" si="73"/>
        <v>0.56449924854648859</v>
      </c>
      <c r="U882" s="17">
        <f t="shared" ca="1" si="74"/>
        <v>28.593034178322139</v>
      </c>
      <c r="V882" s="17">
        <v>879</v>
      </c>
    </row>
    <row r="883" spans="18:22" x14ac:dyDescent="0.2">
      <c r="R883" s="17">
        <f t="shared" ca="1" si="71"/>
        <v>0.30472363258759727</v>
      </c>
      <c r="S883" s="17">
        <f t="shared" ca="1" si="72"/>
        <v>0.14230000000000001</v>
      </c>
      <c r="T883" s="17">
        <f t="shared" ca="1" si="73"/>
        <v>0.21293514698408023</v>
      </c>
      <c r="U883" s="17">
        <f t="shared" ca="1" si="74"/>
        <v>2.5046174261016745</v>
      </c>
      <c r="V883" s="17">
        <v>880</v>
      </c>
    </row>
    <row r="884" spans="18:22" x14ac:dyDescent="0.2">
      <c r="R884" s="17">
        <f t="shared" ca="1" si="71"/>
        <v>0.97500115205929638</v>
      </c>
      <c r="S884" s="17">
        <f t="shared" ca="1" si="72"/>
        <v>44.51858</v>
      </c>
      <c r="T884" s="17">
        <f t="shared" ca="1" si="73"/>
        <v>0.65574621007548628</v>
      </c>
      <c r="U884" s="17">
        <f t="shared" ca="1" si="74"/>
        <v>51.793474356812148</v>
      </c>
      <c r="V884" s="17">
        <v>881</v>
      </c>
    </row>
    <row r="885" spans="18:22" x14ac:dyDescent="0.2">
      <c r="R885" s="17">
        <f t="shared" ca="1" si="71"/>
        <v>0.82016660864552038</v>
      </c>
      <c r="S885" s="17">
        <f t="shared" ca="1" si="72"/>
        <v>11.236369999999999</v>
      </c>
      <c r="T885" s="17">
        <f t="shared" ca="1" si="73"/>
        <v>2.0574605022993464E-2</v>
      </c>
      <c r="U885" s="17">
        <f t="shared" ca="1" si="74"/>
        <v>11.46462610834744</v>
      </c>
      <c r="V885" s="17">
        <v>882</v>
      </c>
    </row>
    <row r="886" spans="18:22" x14ac:dyDescent="0.2">
      <c r="R886" s="17">
        <f t="shared" ca="1" si="71"/>
        <v>0.63179702736001819</v>
      </c>
      <c r="S886" s="17">
        <f t="shared" ca="1" si="72"/>
        <v>0.14230000000000001</v>
      </c>
      <c r="T886" s="17">
        <f t="shared" ca="1" si="73"/>
        <v>0.90097665422440321</v>
      </c>
      <c r="U886" s="17">
        <f t="shared" ca="1" si="74"/>
        <v>10.137798070331325</v>
      </c>
      <c r="V886" s="17">
        <v>883</v>
      </c>
    </row>
    <row r="887" spans="18:22" x14ac:dyDescent="0.2">
      <c r="R887" s="17">
        <f t="shared" ca="1" si="71"/>
        <v>0.60750021334272541</v>
      </c>
      <c r="S887" s="17">
        <f t="shared" ca="1" si="72"/>
        <v>0.14230000000000001</v>
      </c>
      <c r="T887" s="17">
        <f t="shared" ca="1" si="73"/>
        <v>0.14352900766892362</v>
      </c>
      <c r="U887" s="17">
        <f t="shared" ca="1" si="74"/>
        <v>1.7346208581095754</v>
      </c>
      <c r="V887" s="17">
        <v>884</v>
      </c>
    </row>
    <row r="888" spans="18:22" x14ac:dyDescent="0.2">
      <c r="R888" s="17">
        <f t="shared" ca="1" si="71"/>
        <v>0.14716298652629334</v>
      </c>
      <c r="S888" s="17">
        <f t="shared" ca="1" si="72"/>
        <v>0.14230000000000001</v>
      </c>
      <c r="T888" s="17">
        <f t="shared" ca="1" si="73"/>
        <v>0.88601634571641841</v>
      </c>
      <c r="U888" s="17">
        <f t="shared" ca="1" si="74"/>
        <v>9.9718273605221448</v>
      </c>
      <c r="V888" s="17">
        <v>885</v>
      </c>
    </row>
    <row r="889" spans="18:22" x14ac:dyDescent="0.2">
      <c r="R889" s="17">
        <f t="shared" ca="1" si="71"/>
        <v>0.64406332013754963</v>
      </c>
      <c r="S889" s="17">
        <f t="shared" ca="1" si="72"/>
        <v>0.14230000000000001</v>
      </c>
      <c r="T889" s="17">
        <f t="shared" ca="1" si="73"/>
        <v>4.1177812409416759E-2</v>
      </c>
      <c r="U889" s="17">
        <f t="shared" ca="1" si="74"/>
        <v>0.59912953331693808</v>
      </c>
      <c r="V889" s="17">
        <v>886</v>
      </c>
    </row>
    <row r="890" spans="18:22" x14ac:dyDescent="0.2">
      <c r="R890" s="17">
        <f t="shared" ca="1" si="71"/>
        <v>0.41042148597067496</v>
      </c>
      <c r="S890" s="17">
        <f t="shared" ca="1" si="72"/>
        <v>0.14230000000000001</v>
      </c>
      <c r="T890" s="17">
        <f t="shared" ca="1" si="73"/>
        <v>7.3290014443255558E-2</v>
      </c>
      <c r="U890" s="17">
        <f t="shared" ca="1" si="74"/>
        <v>0.95538455053448801</v>
      </c>
      <c r="V890" s="17">
        <v>887</v>
      </c>
    </row>
    <row r="891" spans="18:22" x14ac:dyDescent="0.2">
      <c r="R891" s="17">
        <f t="shared" ca="1" si="71"/>
        <v>0.97885835888801798</v>
      </c>
      <c r="S891" s="17">
        <f t="shared" ca="1" si="72"/>
        <v>55.612650000000002</v>
      </c>
      <c r="T891" s="17">
        <f t="shared" ca="1" si="73"/>
        <v>0.73545705145092566</v>
      </c>
      <c r="U891" s="17">
        <f t="shared" ca="1" si="74"/>
        <v>63.771862010790173</v>
      </c>
      <c r="V891" s="17">
        <v>888</v>
      </c>
    </row>
    <row r="892" spans="18:22" x14ac:dyDescent="0.2">
      <c r="R892" s="17">
        <f t="shared" ca="1" si="71"/>
        <v>0.43087894300749252</v>
      </c>
      <c r="S892" s="17">
        <f t="shared" ca="1" si="72"/>
        <v>0.14230000000000001</v>
      </c>
      <c r="T892" s="17">
        <f t="shared" ca="1" si="73"/>
        <v>7.8584712911426546E-2</v>
      </c>
      <c r="U892" s="17">
        <f t="shared" ca="1" si="74"/>
        <v>1.0141243059692697</v>
      </c>
      <c r="V892" s="17">
        <v>889</v>
      </c>
    </row>
    <row r="893" spans="18:22" x14ac:dyDescent="0.2">
      <c r="R893" s="17">
        <f t="shared" ca="1" si="71"/>
        <v>0.93043348701637285</v>
      </c>
      <c r="S893" s="17">
        <f t="shared" ca="1" si="72"/>
        <v>22.330439999999996</v>
      </c>
      <c r="T893" s="17">
        <f t="shared" ca="1" si="73"/>
        <v>7.5428339389488341E-3</v>
      </c>
      <c r="U893" s="17">
        <f t="shared" ca="1" si="74"/>
        <v>22.414120727717069</v>
      </c>
      <c r="V893" s="17">
        <v>890</v>
      </c>
    </row>
    <row r="894" spans="18:22" x14ac:dyDescent="0.2">
      <c r="R894" s="17">
        <f t="shared" ca="1" si="71"/>
        <v>0.83165635578101271</v>
      </c>
      <c r="S894" s="17">
        <f t="shared" ca="1" si="72"/>
        <v>11.236369999999999</v>
      </c>
      <c r="T894" s="17">
        <f t="shared" ca="1" si="73"/>
        <v>0.6843625254748984</v>
      </c>
      <c r="U894" s="17">
        <f t="shared" ca="1" si="74"/>
        <v>18.828735762995304</v>
      </c>
      <c r="V894" s="17">
        <v>891</v>
      </c>
    </row>
    <row r="895" spans="18:22" x14ac:dyDescent="0.2">
      <c r="R895" s="17">
        <f t="shared" ca="1" si="71"/>
        <v>0.86984695130153711</v>
      </c>
      <c r="S895" s="17">
        <f t="shared" ca="1" si="72"/>
        <v>11.236369999999999</v>
      </c>
      <c r="T895" s="17">
        <f t="shared" ca="1" si="73"/>
        <v>0.78960899888695757</v>
      </c>
      <c r="U895" s="17">
        <f t="shared" ca="1" si="74"/>
        <v>19.996347506281829</v>
      </c>
      <c r="V895" s="17">
        <v>892</v>
      </c>
    </row>
    <row r="896" spans="18:22" x14ac:dyDescent="0.2">
      <c r="R896" s="17">
        <f t="shared" ca="1" si="71"/>
        <v>0.4110362206619067</v>
      </c>
      <c r="S896" s="17">
        <f t="shared" ca="1" si="72"/>
        <v>0.14230000000000001</v>
      </c>
      <c r="T896" s="17">
        <f t="shared" ca="1" si="73"/>
        <v>0.96685855902247486</v>
      </c>
      <c r="U896" s="17">
        <f t="shared" ca="1" si="74"/>
        <v>10.868696533894466</v>
      </c>
      <c r="V896" s="17">
        <v>893</v>
      </c>
    </row>
    <row r="897" spans="18:22" x14ac:dyDescent="0.2">
      <c r="R897" s="17">
        <f t="shared" ca="1" si="71"/>
        <v>0.77538699126866595</v>
      </c>
      <c r="S897" s="17">
        <f t="shared" ca="1" si="72"/>
        <v>11.236369999999999</v>
      </c>
      <c r="T897" s="17">
        <f t="shared" ca="1" si="73"/>
        <v>0.51437264650416648</v>
      </c>
      <c r="U897" s="17">
        <f t="shared" ca="1" si="74"/>
        <v>16.942856146402477</v>
      </c>
      <c r="V897" s="17">
        <v>894</v>
      </c>
    </row>
    <row r="898" spans="18:22" x14ac:dyDescent="0.2">
      <c r="R898" s="17">
        <f t="shared" ca="1" si="71"/>
        <v>0.96275582678757099</v>
      </c>
      <c r="S898" s="17">
        <f t="shared" ca="1" si="72"/>
        <v>33.424509999999998</v>
      </c>
      <c r="T898" s="17">
        <f t="shared" ca="1" si="73"/>
        <v>0.68074622794725037</v>
      </c>
      <c r="U898" s="17">
        <f t="shared" ca="1" si="74"/>
        <v>40.976756305082752</v>
      </c>
      <c r="V898" s="17">
        <v>895</v>
      </c>
    </row>
    <row r="899" spans="18:22" x14ac:dyDescent="0.2">
      <c r="R899" s="17">
        <f t="shared" ca="1" si="71"/>
        <v>0.46634544878693029</v>
      </c>
      <c r="S899" s="17">
        <f t="shared" ca="1" si="72"/>
        <v>0.14230000000000001</v>
      </c>
      <c r="T899" s="17">
        <f t="shared" ca="1" si="73"/>
        <v>0.63736537608097121</v>
      </c>
      <c r="U899" s="17">
        <f t="shared" ca="1" si="74"/>
        <v>7.2132760978186194</v>
      </c>
      <c r="V899" s="17">
        <v>896</v>
      </c>
    </row>
    <row r="900" spans="18:22" x14ac:dyDescent="0.2">
      <c r="R900" s="17">
        <f t="shared" ca="1" si="71"/>
        <v>9.2757293218693859E-2</v>
      </c>
      <c r="S900" s="17">
        <f t="shared" ca="1" si="72"/>
        <v>0.14230000000000001</v>
      </c>
      <c r="T900" s="17">
        <f t="shared" ca="1" si="73"/>
        <v>0.77760902120276676</v>
      </c>
      <c r="U900" s="17">
        <f t="shared" ca="1" si="74"/>
        <v>8.7691489138549787</v>
      </c>
      <c r="V900" s="17">
        <v>897</v>
      </c>
    </row>
    <row r="901" spans="18:22" x14ac:dyDescent="0.2">
      <c r="R901" s="17">
        <f t="shared" ref="R901:R964" ca="1" si="75">+RAND()</f>
        <v>0.32639093254368534</v>
      </c>
      <c r="S901" s="17">
        <f t="shared" ref="S901:S964" ca="1" si="76">+VLOOKUP(R901,$P$4:$Q$13,2)</f>
        <v>0.14230000000000001</v>
      </c>
      <c r="T901" s="17">
        <f t="shared" ref="T901:T964" ca="1" si="77">+RAND()</f>
        <v>0.37043392296495814</v>
      </c>
      <c r="U901" s="17">
        <f t="shared" ref="U901:U964" ca="1" si="78">+S901+$G$7*T901</f>
        <v>4.2519198717478526</v>
      </c>
      <c r="V901" s="17">
        <v>898</v>
      </c>
    </row>
    <row r="902" spans="18:22" x14ac:dyDescent="0.2">
      <c r="R902" s="17">
        <f t="shared" ca="1" si="75"/>
        <v>0.84843894831309086</v>
      </c>
      <c r="S902" s="17">
        <f t="shared" ca="1" si="76"/>
        <v>11.236369999999999</v>
      </c>
      <c r="T902" s="17">
        <f t="shared" ca="1" si="77"/>
        <v>0.4525462941249615</v>
      </c>
      <c r="U902" s="17">
        <f t="shared" ca="1" si="78"/>
        <v>16.256950265262908</v>
      </c>
      <c r="V902" s="17">
        <v>899</v>
      </c>
    </row>
    <row r="903" spans="18:22" x14ac:dyDescent="0.2">
      <c r="R903" s="17">
        <f t="shared" ca="1" si="75"/>
        <v>0.37549259567963045</v>
      </c>
      <c r="S903" s="17">
        <f t="shared" ca="1" si="76"/>
        <v>0.14230000000000001</v>
      </c>
      <c r="T903" s="17">
        <f t="shared" ca="1" si="77"/>
        <v>9.2787294748403193E-3</v>
      </c>
      <c r="U903" s="17">
        <f t="shared" ca="1" si="78"/>
        <v>0.24523887430494173</v>
      </c>
      <c r="V903" s="17">
        <v>900</v>
      </c>
    </row>
    <row r="904" spans="18:22" x14ac:dyDescent="0.2">
      <c r="R904" s="17">
        <f t="shared" ca="1" si="75"/>
        <v>0.57718520271952467</v>
      </c>
      <c r="S904" s="17">
        <f t="shared" ca="1" si="76"/>
        <v>0.14230000000000001</v>
      </c>
      <c r="T904" s="17">
        <f t="shared" ca="1" si="77"/>
        <v>0.55900871185272405</v>
      </c>
      <c r="U904" s="17">
        <f t="shared" ca="1" si="78"/>
        <v>6.3439817799039488</v>
      </c>
      <c r="V904" s="17">
        <v>901</v>
      </c>
    </row>
    <row r="905" spans="18:22" x14ac:dyDescent="0.2">
      <c r="R905" s="17">
        <f t="shared" ca="1" si="75"/>
        <v>0.80931434605725916</v>
      </c>
      <c r="S905" s="17">
        <f t="shared" ca="1" si="76"/>
        <v>11.236369999999999</v>
      </c>
      <c r="T905" s="17">
        <f t="shared" ca="1" si="77"/>
        <v>8.6516066991134233E-2</v>
      </c>
      <c r="U905" s="17">
        <f t="shared" ca="1" si="78"/>
        <v>12.196185303324331</v>
      </c>
      <c r="V905" s="17">
        <v>902</v>
      </c>
    </row>
    <row r="906" spans="18:22" x14ac:dyDescent="0.2">
      <c r="R906" s="17">
        <f t="shared" ca="1" si="75"/>
        <v>0.76559872070488522</v>
      </c>
      <c r="S906" s="17">
        <f t="shared" ca="1" si="76"/>
        <v>11.236369999999999</v>
      </c>
      <c r="T906" s="17">
        <f t="shared" ca="1" si="77"/>
        <v>0.81735796229550928</v>
      </c>
      <c r="U906" s="17">
        <f t="shared" ca="1" si="78"/>
        <v>20.30419644876374</v>
      </c>
      <c r="V906" s="17">
        <v>903</v>
      </c>
    </row>
    <row r="907" spans="18:22" x14ac:dyDescent="0.2">
      <c r="R907" s="17">
        <f t="shared" ca="1" si="75"/>
        <v>0.3720160919939165</v>
      </c>
      <c r="S907" s="17">
        <f t="shared" ca="1" si="76"/>
        <v>0.14230000000000001</v>
      </c>
      <c r="T907" s="17">
        <f t="shared" ca="1" si="77"/>
        <v>0.19924310287356073</v>
      </c>
      <c r="U907" s="17">
        <f t="shared" ca="1" si="78"/>
        <v>2.3527169302964839</v>
      </c>
      <c r="V907" s="17">
        <v>904</v>
      </c>
    </row>
    <row r="908" spans="18:22" x14ac:dyDescent="0.2">
      <c r="R908" s="17">
        <f t="shared" ca="1" si="75"/>
        <v>0.16152996503305617</v>
      </c>
      <c r="S908" s="17">
        <f t="shared" ca="1" si="76"/>
        <v>0.14230000000000001</v>
      </c>
      <c r="T908" s="17">
        <f t="shared" ca="1" si="77"/>
        <v>0.20888064951285457</v>
      </c>
      <c r="U908" s="17">
        <f t="shared" ca="1" si="78"/>
        <v>2.4596365473410744</v>
      </c>
      <c r="V908" s="17">
        <v>905</v>
      </c>
    </row>
    <row r="909" spans="18:22" x14ac:dyDescent="0.2">
      <c r="R909" s="17">
        <f t="shared" ca="1" si="75"/>
        <v>4.2880570513969762E-2</v>
      </c>
      <c r="S909" s="17">
        <f t="shared" ca="1" si="76"/>
        <v>0.14230000000000001</v>
      </c>
      <c r="T909" s="17">
        <f t="shared" ca="1" si="77"/>
        <v>0.19659675839995183</v>
      </c>
      <c r="U909" s="17">
        <f t="shared" ca="1" si="78"/>
        <v>2.3233581994621533</v>
      </c>
      <c r="V909" s="17">
        <v>906</v>
      </c>
    </row>
    <row r="910" spans="18:22" x14ac:dyDescent="0.2">
      <c r="R910" s="17">
        <f t="shared" ca="1" si="75"/>
        <v>0.42811814988037655</v>
      </c>
      <c r="S910" s="17">
        <f t="shared" ca="1" si="76"/>
        <v>0.14230000000000001</v>
      </c>
      <c r="T910" s="17">
        <f t="shared" ca="1" si="77"/>
        <v>0.31895123280576287</v>
      </c>
      <c r="U910" s="17">
        <f t="shared" ca="1" si="78"/>
        <v>3.6807673033334294</v>
      </c>
      <c r="V910" s="17">
        <v>907</v>
      </c>
    </row>
    <row r="911" spans="18:22" x14ac:dyDescent="0.2">
      <c r="R911" s="17">
        <f t="shared" ca="1" si="75"/>
        <v>0.40077658615467138</v>
      </c>
      <c r="S911" s="17">
        <f t="shared" ca="1" si="76"/>
        <v>0.14230000000000001</v>
      </c>
      <c r="T911" s="17">
        <f t="shared" ca="1" si="77"/>
        <v>0.66854281019206607</v>
      </c>
      <c r="U911" s="17">
        <f t="shared" ca="1" si="78"/>
        <v>7.5591607342674934</v>
      </c>
      <c r="V911" s="17">
        <v>908</v>
      </c>
    </row>
    <row r="912" spans="18:22" x14ac:dyDescent="0.2">
      <c r="R912" s="17">
        <f t="shared" ca="1" si="75"/>
        <v>7.1843200639129301E-2</v>
      </c>
      <c r="S912" s="17">
        <f t="shared" ca="1" si="76"/>
        <v>0.14230000000000001</v>
      </c>
      <c r="T912" s="17">
        <f t="shared" ca="1" si="77"/>
        <v>0.75359630318304272</v>
      </c>
      <c r="U912" s="17">
        <f t="shared" ca="1" si="78"/>
        <v>8.502750139253898</v>
      </c>
      <c r="V912" s="17">
        <v>909</v>
      </c>
    </row>
    <row r="913" spans="18:22" x14ac:dyDescent="0.2">
      <c r="R913" s="17">
        <f t="shared" ca="1" si="75"/>
        <v>9.2824867592746663E-2</v>
      </c>
      <c r="S913" s="17">
        <f t="shared" ca="1" si="76"/>
        <v>0.14230000000000001</v>
      </c>
      <c r="T913" s="17">
        <f t="shared" ca="1" si="77"/>
        <v>0.39466832427266085</v>
      </c>
      <c r="U913" s="17">
        <f t="shared" ca="1" si="78"/>
        <v>4.5207780162635975</v>
      </c>
      <c r="V913" s="17">
        <v>910</v>
      </c>
    </row>
    <row r="914" spans="18:22" x14ac:dyDescent="0.2">
      <c r="R914" s="17">
        <f t="shared" ca="1" si="75"/>
        <v>0.13677739530165511</v>
      </c>
      <c r="S914" s="17">
        <f t="shared" ca="1" si="76"/>
        <v>0.14230000000000001</v>
      </c>
      <c r="T914" s="17">
        <f t="shared" ca="1" si="77"/>
        <v>0.59966297349256503</v>
      </c>
      <c r="U914" s="17">
        <f t="shared" ca="1" si="78"/>
        <v>6.7950030043346601</v>
      </c>
      <c r="V914" s="17">
        <v>911</v>
      </c>
    </row>
    <row r="915" spans="18:22" x14ac:dyDescent="0.2">
      <c r="R915" s="17">
        <f t="shared" ca="1" si="75"/>
        <v>0.81532077225004462</v>
      </c>
      <c r="S915" s="17">
        <f t="shared" ca="1" si="76"/>
        <v>11.236369999999999</v>
      </c>
      <c r="T915" s="17">
        <f t="shared" ca="1" si="77"/>
        <v>0.5110637007319303</v>
      </c>
      <c r="U915" s="17">
        <f t="shared" ca="1" si="78"/>
        <v>16.906146470379085</v>
      </c>
      <c r="V915" s="17">
        <v>912</v>
      </c>
    </row>
    <row r="916" spans="18:22" x14ac:dyDescent="0.2">
      <c r="R916" s="17">
        <f t="shared" ca="1" si="75"/>
        <v>0.3711131331195594</v>
      </c>
      <c r="S916" s="17">
        <f t="shared" ca="1" si="76"/>
        <v>0.14230000000000001</v>
      </c>
      <c r="T916" s="17">
        <f t="shared" ca="1" si="77"/>
        <v>0.11887289929181399</v>
      </c>
      <c r="U916" s="17">
        <f t="shared" ca="1" si="78"/>
        <v>1.4610842658463348</v>
      </c>
      <c r="V916" s="17">
        <v>913</v>
      </c>
    </row>
    <row r="917" spans="18:22" x14ac:dyDescent="0.2">
      <c r="R917" s="17">
        <f t="shared" ca="1" si="75"/>
        <v>0.32973108219920277</v>
      </c>
      <c r="S917" s="17">
        <f t="shared" ca="1" si="76"/>
        <v>0.14230000000000001</v>
      </c>
      <c r="T917" s="17">
        <f t="shared" ca="1" si="77"/>
        <v>5.9097683421413971E-2</v>
      </c>
      <c r="U917" s="17">
        <f t="shared" ca="1" si="78"/>
        <v>0.79793383671500595</v>
      </c>
      <c r="V917" s="17">
        <v>914</v>
      </c>
    </row>
    <row r="918" spans="18:22" x14ac:dyDescent="0.2">
      <c r="R918" s="17">
        <f t="shared" ca="1" si="75"/>
        <v>0.67795381923952569</v>
      </c>
      <c r="S918" s="17">
        <f t="shared" ca="1" si="76"/>
        <v>0.14230000000000001</v>
      </c>
      <c r="T918" s="17">
        <f t="shared" ca="1" si="77"/>
        <v>0.59157634959422289</v>
      </c>
      <c r="U918" s="17">
        <f t="shared" ca="1" si="78"/>
        <v>6.705289432742779</v>
      </c>
      <c r="V918" s="17">
        <v>915</v>
      </c>
    </row>
    <row r="919" spans="18:22" x14ac:dyDescent="0.2">
      <c r="R919" s="17">
        <f t="shared" ca="1" si="75"/>
        <v>0.94389200510769333</v>
      </c>
      <c r="S919" s="17">
        <f t="shared" ca="1" si="76"/>
        <v>22.330439999999996</v>
      </c>
      <c r="T919" s="17">
        <f t="shared" ca="1" si="77"/>
        <v>0.61297290453885822</v>
      </c>
      <c r="U919" s="17">
        <f t="shared" ca="1" si="78"/>
        <v>29.130804311057407</v>
      </c>
      <c r="V919" s="17">
        <v>916</v>
      </c>
    </row>
    <row r="920" spans="18:22" x14ac:dyDescent="0.2">
      <c r="R920" s="17">
        <f t="shared" ca="1" si="75"/>
        <v>0.79178549346100091</v>
      </c>
      <c r="S920" s="17">
        <f t="shared" ca="1" si="76"/>
        <v>11.236369999999999</v>
      </c>
      <c r="T920" s="17">
        <f t="shared" ca="1" si="77"/>
        <v>0.80885821490677046</v>
      </c>
      <c r="U920" s="17">
        <f t="shared" ca="1" si="78"/>
        <v>20.209899656250755</v>
      </c>
      <c r="V920" s="17">
        <v>917</v>
      </c>
    </row>
    <row r="921" spans="18:22" x14ac:dyDescent="0.2">
      <c r="R921" s="17">
        <f t="shared" ca="1" si="75"/>
        <v>0.4847319884657435</v>
      </c>
      <c r="S921" s="17">
        <f t="shared" ca="1" si="76"/>
        <v>0.14230000000000001</v>
      </c>
      <c r="T921" s="17">
        <f t="shared" ca="1" si="77"/>
        <v>0.26837635059202902</v>
      </c>
      <c r="U921" s="17">
        <f t="shared" ca="1" si="78"/>
        <v>3.1196860198125109</v>
      </c>
      <c r="V921" s="17">
        <v>918</v>
      </c>
    </row>
    <row r="922" spans="18:22" x14ac:dyDescent="0.2">
      <c r="R922" s="17">
        <f t="shared" ca="1" si="75"/>
        <v>0.81511551087170153</v>
      </c>
      <c r="S922" s="17">
        <f t="shared" ca="1" si="76"/>
        <v>11.236369999999999</v>
      </c>
      <c r="T922" s="17">
        <f t="shared" ca="1" si="77"/>
        <v>0.64196139096651683</v>
      </c>
      <c r="U922" s="17">
        <f t="shared" ca="1" si="78"/>
        <v>18.358334608679904</v>
      </c>
      <c r="V922" s="17">
        <v>919</v>
      </c>
    </row>
    <row r="923" spans="18:22" x14ac:dyDescent="0.2">
      <c r="R923" s="17">
        <f t="shared" ca="1" si="75"/>
        <v>0.10963068932577591</v>
      </c>
      <c r="S923" s="17">
        <f t="shared" ca="1" si="76"/>
        <v>0.14230000000000001</v>
      </c>
      <c r="T923" s="17">
        <f t="shared" ca="1" si="77"/>
        <v>0.19130803149921538</v>
      </c>
      <c r="U923" s="17">
        <f t="shared" ca="1" si="78"/>
        <v>2.2646846930145004</v>
      </c>
      <c r="V923" s="17">
        <v>920</v>
      </c>
    </row>
    <row r="924" spans="18:22" x14ac:dyDescent="0.2">
      <c r="R924" s="17">
        <f t="shared" ca="1" si="75"/>
        <v>0.55049303526800364</v>
      </c>
      <c r="S924" s="17">
        <f t="shared" ca="1" si="76"/>
        <v>0.14230000000000001</v>
      </c>
      <c r="T924" s="17">
        <f t="shared" ca="1" si="77"/>
        <v>0.89371552806273724</v>
      </c>
      <c r="U924" s="17">
        <f t="shared" ca="1" si="78"/>
        <v>10.05724262841497</v>
      </c>
      <c r="V924" s="17">
        <v>921</v>
      </c>
    </row>
    <row r="925" spans="18:22" x14ac:dyDescent="0.2">
      <c r="R925" s="17">
        <f t="shared" ca="1" si="75"/>
        <v>0.27855650836736456</v>
      </c>
      <c r="S925" s="17">
        <f t="shared" ca="1" si="76"/>
        <v>0.14230000000000001</v>
      </c>
      <c r="T925" s="17">
        <f t="shared" ca="1" si="77"/>
        <v>0.88777847635625773</v>
      </c>
      <c r="U925" s="17">
        <f t="shared" ca="1" si="78"/>
        <v>9.9913765611896679</v>
      </c>
      <c r="V925" s="17">
        <v>922</v>
      </c>
    </row>
    <row r="926" spans="18:22" x14ac:dyDescent="0.2">
      <c r="R926" s="17">
        <f t="shared" ca="1" si="75"/>
        <v>0.12074688847518567</v>
      </c>
      <c r="S926" s="17">
        <f t="shared" ca="1" si="76"/>
        <v>0.14230000000000001</v>
      </c>
      <c r="T926" s="17">
        <f t="shared" ca="1" si="77"/>
        <v>0.62082237047367805</v>
      </c>
      <c r="U926" s="17">
        <f t="shared" ca="1" si="78"/>
        <v>7.0297468356009158</v>
      </c>
      <c r="V926" s="17">
        <v>923</v>
      </c>
    </row>
    <row r="927" spans="18:22" x14ac:dyDescent="0.2">
      <c r="R927" s="17">
        <f t="shared" ca="1" si="75"/>
        <v>0.93789197361972632</v>
      </c>
      <c r="S927" s="17">
        <f t="shared" ca="1" si="76"/>
        <v>22.330439999999996</v>
      </c>
      <c r="T927" s="17">
        <f t="shared" ca="1" si="77"/>
        <v>0.72296111287366371</v>
      </c>
      <c r="U927" s="17">
        <f t="shared" ca="1" si="78"/>
        <v>30.351021193498319</v>
      </c>
      <c r="V927" s="17">
        <v>924</v>
      </c>
    </row>
    <row r="928" spans="18:22" x14ac:dyDescent="0.2">
      <c r="R928" s="17">
        <f t="shared" ca="1" si="75"/>
        <v>0.68697086821341324</v>
      </c>
      <c r="S928" s="17">
        <f t="shared" ca="1" si="76"/>
        <v>0.14230000000000001</v>
      </c>
      <c r="T928" s="17">
        <f t="shared" ca="1" si="77"/>
        <v>1.8012872353856735E-2</v>
      </c>
      <c r="U928" s="17">
        <f t="shared" ca="1" si="78"/>
        <v>0.34213606679475139</v>
      </c>
      <c r="V928" s="17">
        <v>925</v>
      </c>
    </row>
    <row r="929" spans="18:22" x14ac:dyDescent="0.2">
      <c r="R929" s="17">
        <f t="shared" ca="1" si="75"/>
        <v>0.78967418612516682</v>
      </c>
      <c r="S929" s="17">
        <f t="shared" ca="1" si="76"/>
        <v>11.236369999999999</v>
      </c>
      <c r="T929" s="17">
        <f t="shared" ca="1" si="77"/>
        <v>0.1898825366577368</v>
      </c>
      <c r="U929" s="17">
        <f t="shared" ca="1" si="78"/>
        <v>13.342940153458496</v>
      </c>
      <c r="V929" s="17">
        <v>926</v>
      </c>
    </row>
    <row r="930" spans="18:22" x14ac:dyDescent="0.2">
      <c r="R930" s="17">
        <f t="shared" ca="1" si="75"/>
        <v>0.15538913844248825</v>
      </c>
      <c r="S930" s="17">
        <f t="shared" ca="1" si="76"/>
        <v>0.14230000000000001</v>
      </c>
      <c r="T930" s="17">
        <f t="shared" ca="1" si="77"/>
        <v>0.98462466513722657</v>
      </c>
      <c r="U930" s="17">
        <f t="shared" ca="1" si="78"/>
        <v>11.06579495875895</v>
      </c>
      <c r="V930" s="17">
        <v>927</v>
      </c>
    </row>
    <row r="931" spans="18:22" x14ac:dyDescent="0.2">
      <c r="R931" s="17">
        <f t="shared" ca="1" si="75"/>
        <v>7.9164271408372233E-2</v>
      </c>
      <c r="S931" s="17">
        <f t="shared" ca="1" si="76"/>
        <v>0.14230000000000001</v>
      </c>
      <c r="T931" s="17">
        <f t="shared" ca="1" si="77"/>
        <v>0.25560851394962936</v>
      </c>
      <c r="U931" s="17">
        <f t="shared" ca="1" si="78"/>
        <v>2.9780387463531643</v>
      </c>
      <c r="V931" s="17">
        <v>928</v>
      </c>
    </row>
    <row r="932" spans="18:22" x14ac:dyDescent="0.2">
      <c r="R932" s="17">
        <f t="shared" ca="1" si="75"/>
        <v>0.36358114872115832</v>
      </c>
      <c r="S932" s="17">
        <f t="shared" ca="1" si="76"/>
        <v>0.14230000000000001</v>
      </c>
      <c r="T932" s="17">
        <f t="shared" ca="1" si="77"/>
        <v>0.35472625724735285</v>
      </c>
      <c r="U932" s="17">
        <f t="shared" ca="1" si="78"/>
        <v>4.0776579287401393</v>
      </c>
      <c r="V932" s="17">
        <v>929</v>
      </c>
    </row>
    <row r="933" spans="18:22" x14ac:dyDescent="0.2">
      <c r="R933" s="17">
        <f t="shared" ca="1" si="75"/>
        <v>0.50910466762946227</v>
      </c>
      <c r="S933" s="17">
        <f t="shared" ca="1" si="76"/>
        <v>0.14230000000000001</v>
      </c>
      <c r="T933" s="17">
        <f t="shared" ca="1" si="77"/>
        <v>1.1484956353660314E-2</v>
      </c>
      <c r="U933" s="17">
        <f t="shared" ca="1" si="78"/>
        <v>0.26971490973445228</v>
      </c>
      <c r="V933" s="17">
        <v>930</v>
      </c>
    </row>
    <row r="934" spans="18:22" x14ac:dyDescent="0.2">
      <c r="R934" s="17">
        <f t="shared" ca="1" si="75"/>
        <v>0.89636932863094354</v>
      </c>
      <c r="S934" s="17">
        <f t="shared" ca="1" si="76"/>
        <v>22.330439999999996</v>
      </c>
      <c r="T934" s="17">
        <f t="shared" ca="1" si="77"/>
        <v>0.59372827178552545</v>
      </c>
      <c r="U934" s="17">
        <f t="shared" ca="1" si="78"/>
        <v>28.917303008167639</v>
      </c>
      <c r="V934" s="17">
        <v>931</v>
      </c>
    </row>
    <row r="935" spans="18:22" x14ac:dyDescent="0.2">
      <c r="R935" s="17">
        <f t="shared" ca="1" si="75"/>
        <v>0.42299784193992562</v>
      </c>
      <c r="S935" s="17">
        <f t="shared" ca="1" si="76"/>
        <v>0.14230000000000001</v>
      </c>
      <c r="T935" s="17">
        <f t="shared" ca="1" si="77"/>
        <v>0.73087877590823558</v>
      </c>
      <c r="U935" s="17">
        <f t="shared" ca="1" si="78"/>
        <v>8.2507203014402783</v>
      </c>
      <c r="V935" s="17">
        <v>932</v>
      </c>
    </row>
    <row r="936" spans="18:22" x14ac:dyDescent="0.2">
      <c r="R936" s="17">
        <f t="shared" ca="1" si="75"/>
        <v>0.39978287322769823</v>
      </c>
      <c r="S936" s="17">
        <f t="shared" ca="1" si="76"/>
        <v>0.14230000000000001</v>
      </c>
      <c r="T936" s="17">
        <f t="shared" ca="1" si="77"/>
        <v>0.89208574386691242</v>
      </c>
      <c r="U936" s="17">
        <f t="shared" ca="1" si="78"/>
        <v>10.039161688461597</v>
      </c>
      <c r="V936" s="17">
        <v>933</v>
      </c>
    </row>
    <row r="937" spans="18:22" x14ac:dyDescent="0.2">
      <c r="R937" s="17">
        <f t="shared" ca="1" si="75"/>
        <v>0.81133072494301151</v>
      </c>
      <c r="S937" s="17">
        <f t="shared" ca="1" si="76"/>
        <v>11.236369999999999</v>
      </c>
      <c r="T937" s="17">
        <f t="shared" ca="1" si="77"/>
        <v>0.98558473575439975</v>
      </c>
      <c r="U937" s="17">
        <f t="shared" ca="1" si="78"/>
        <v>22.170516049390812</v>
      </c>
      <c r="V937" s="17">
        <v>934</v>
      </c>
    </row>
    <row r="938" spans="18:22" x14ac:dyDescent="0.2">
      <c r="R938" s="17">
        <f t="shared" ca="1" si="75"/>
        <v>0.72103764294760009</v>
      </c>
      <c r="S938" s="17">
        <f t="shared" ca="1" si="76"/>
        <v>0.14230000000000001</v>
      </c>
      <c r="T938" s="17">
        <f t="shared" ca="1" si="77"/>
        <v>4.8442338304856447E-2</v>
      </c>
      <c r="U938" s="17">
        <f t="shared" ca="1" si="78"/>
        <v>0.67972269211775871</v>
      </c>
      <c r="V938" s="17">
        <v>935</v>
      </c>
    </row>
    <row r="939" spans="18:22" x14ac:dyDescent="0.2">
      <c r="R939" s="17">
        <f t="shared" ca="1" si="75"/>
        <v>7.5448503108674903E-3</v>
      </c>
      <c r="S939" s="17">
        <f t="shared" ca="1" si="76"/>
        <v>0.14230000000000001</v>
      </c>
      <c r="T939" s="17">
        <f t="shared" ca="1" si="77"/>
        <v>0.71497265955835954</v>
      </c>
      <c r="U939" s="17">
        <f t="shared" ca="1" si="78"/>
        <v>8.0742567332266084</v>
      </c>
      <c r="V939" s="17">
        <v>936</v>
      </c>
    </row>
    <row r="940" spans="18:22" x14ac:dyDescent="0.2">
      <c r="R940" s="17">
        <f t="shared" ca="1" si="75"/>
        <v>7.5446504982874196E-2</v>
      </c>
      <c r="S940" s="17">
        <f t="shared" ca="1" si="76"/>
        <v>0.14230000000000001</v>
      </c>
      <c r="T940" s="17">
        <f t="shared" ca="1" si="77"/>
        <v>0.28497537771327708</v>
      </c>
      <c r="U940" s="17">
        <f t="shared" ca="1" si="78"/>
        <v>3.3038367886275357</v>
      </c>
      <c r="V940" s="17">
        <v>937</v>
      </c>
    </row>
    <row r="941" spans="18:22" x14ac:dyDescent="0.2">
      <c r="R941" s="17">
        <f t="shared" ca="1" si="75"/>
        <v>0.5870611207977251</v>
      </c>
      <c r="S941" s="17">
        <f t="shared" ca="1" si="76"/>
        <v>0.14230000000000001</v>
      </c>
      <c r="T941" s="17">
        <f t="shared" ca="1" si="77"/>
        <v>0.5574259825584833</v>
      </c>
      <c r="U941" s="17">
        <f t="shared" ca="1" si="78"/>
        <v>6.3264228703225918</v>
      </c>
      <c r="V941" s="17">
        <v>938</v>
      </c>
    </row>
    <row r="942" spans="18:22" x14ac:dyDescent="0.2">
      <c r="R942" s="17">
        <f t="shared" ca="1" si="75"/>
        <v>0.68710549746477467</v>
      </c>
      <c r="S942" s="17">
        <f t="shared" ca="1" si="76"/>
        <v>0.14230000000000001</v>
      </c>
      <c r="T942" s="17">
        <f t="shared" ca="1" si="77"/>
        <v>0.89231041069842187</v>
      </c>
      <c r="U942" s="17">
        <f t="shared" ca="1" si="78"/>
        <v>10.041654158017041</v>
      </c>
      <c r="V942" s="17">
        <v>939</v>
      </c>
    </row>
    <row r="943" spans="18:22" x14ac:dyDescent="0.2">
      <c r="R943" s="17">
        <f t="shared" ca="1" si="75"/>
        <v>0.71057881730913053</v>
      </c>
      <c r="S943" s="17">
        <f t="shared" ca="1" si="76"/>
        <v>0.14230000000000001</v>
      </c>
      <c r="T943" s="17">
        <f t="shared" ca="1" si="77"/>
        <v>0.62453932285258051</v>
      </c>
      <c r="U943" s="17">
        <f t="shared" ca="1" si="78"/>
        <v>7.0709829654791267</v>
      </c>
      <c r="V943" s="17">
        <v>940</v>
      </c>
    </row>
    <row r="944" spans="18:22" x14ac:dyDescent="0.2">
      <c r="R944" s="17">
        <f t="shared" ca="1" si="75"/>
        <v>0.94969977633646763</v>
      </c>
      <c r="S944" s="17">
        <f t="shared" ca="1" si="76"/>
        <v>33.424509999999998</v>
      </c>
      <c r="T944" s="17">
        <f t="shared" ca="1" si="77"/>
        <v>0.89879730484185494</v>
      </c>
      <c r="U944" s="17">
        <f t="shared" ca="1" si="78"/>
        <v>43.395830215726875</v>
      </c>
      <c r="V944" s="17">
        <v>941</v>
      </c>
    </row>
    <row r="945" spans="18:22" x14ac:dyDescent="0.2">
      <c r="R945" s="17">
        <f t="shared" ca="1" si="75"/>
        <v>0.70282888542785693</v>
      </c>
      <c r="S945" s="17">
        <f t="shared" ca="1" si="76"/>
        <v>0.14230000000000001</v>
      </c>
      <c r="T945" s="17">
        <f t="shared" ca="1" si="77"/>
        <v>0.12985136207146897</v>
      </c>
      <c r="U945" s="17">
        <f t="shared" ca="1" si="78"/>
        <v>1.5828801004162216</v>
      </c>
      <c r="V945" s="17">
        <v>942</v>
      </c>
    </row>
    <row r="946" spans="18:22" x14ac:dyDescent="0.2">
      <c r="R946" s="17">
        <f t="shared" ca="1" si="75"/>
        <v>0.53285880398994023</v>
      </c>
      <c r="S946" s="17">
        <f t="shared" ca="1" si="76"/>
        <v>0.14230000000000001</v>
      </c>
      <c r="T946" s="17">
        <f t="shared" ca="1" si="77"/>
        <v>0.26788103131937313</v>
      </c>
      <c r="U946" s="17">
        <f t="shared" ca="1" si="78"/>
        <v>3.1141909131293177</v>
      </c>
      <c r="V946" s="17">
        <v>943</v>
      </c>
    </row>
    <row r="947" spans="18:22" x14ac:dyDescent="0.2">
      <c r="R947" s="17">
        <f t="shared" ca="1" si="75"/>
        <v>0.93945820248073642</v>
      </c>
      <c r="S947" s="17">
        <f t="shared" ca="1" si="76"/>
        <v>22.330439999999996</v>
      </c>
      <c r="T947" s="17">
        <f t="shared" ca="1" si="77"/>
        <v>0.70658051691288726</v>
      </c>
      <c r="U947" s="17">
        <f t="shared" ca="1" si="78"/>
        <v>30.169293715267749</v>
      </c>
      <c r="V947" s="17">
        <v>944</v>
      </c>
    </row>
    <row r="948" spans="18:22" x14ac:dyDescent="0.2">
      <c r="R948" s="17">
        <f t="shared" ca="1" si="75"/>
        <v>0.73192418854390284</v>
      </c>
      <c r="S948" s="17">
        <f t="shared" ca="1" si="76"/>
        <v>0.14230000000000001</v>
      </c>
      <c r="T948" s="17">
        <f t="shared" ca="1" si="77"/>
        <v>0.53291033518547948</v>
      </c>
      <c r="U948" s="17">
        <f t="shared" ca="1" si="78"/>
        <v>6.0544445622711711</v>
      </c>
      <c r="V948" s="17">
        <v>945</v>
      </c>
    </row>
    <row r="949" spans="18:22" x14ac:dyDescent="0.2">
      <c r="R949" s="17">
        <f t="shared" ca="1" si="75"/>
        <v>2.5084957058469914E-2</v>
      </c>
      <c r="S949" s="17">
        <f t="shared" ca="1" si="76"/>
        <v>0.14230000000000001</v>
      </c>
      <c r="T949" s="17">
        <f t="shared" ca="1" si="77"/>
        <v>0.17989025253600455</v>
      </c>
      <c r="U949" s="17">
        <f t="shared" ca="1" si="78"/>
        <v>2.1380150539521119</v>
      </c>
      <c r="V949" s="17">
        <v>946</v>
      </c>
    </row>
    <row r="950" spans="18:22" x14ac:dyDescent="0.2">
      <c r="R950" s="17">
        <f t="shared" ca="1" si="75"/>
        <v>0.93982938439706021</v>
      </c>
      <c r="S950" s="17">
        <f t="shared" ca="1" si="76"/>
        <v>22.330439999999996</v>
      </c>
      <c r="T950" s="17">
        <f t="shared" ca="1" si="77"/>
        <v>9.0697729235041158E-2</v>
      </c>
      <c r="U950" s="17">
        <f t="shared" ca="1" si="78"/>
        <v>23.33664695697459</v>
      </c>
      <c r="V950" s="17">
        <v>947</v>
      </c>
    </row>
    <row r="951" spans="18:22" x14ac:dyDescent="0.2">
      <c r="R951" s="17">
        <f t="shared" ca="1" si="75"/>
        <v>0.65131089290235877</v>
      </c>
      <c r="S951" s="17">
        <f t="shared" ca="1" si="76"/>
        <v>0.14230000000000001</v>
      </c>
      <c r="T951" s="17">
        <f t="shared" ca="1" si="77"/>
        <v>0.44588930900751345</v>
      </c>
      <c r="U951" s="17">
        <f t="shared" ca="1" si="78"/>
        <v>5.089027206380984</v>
      </c>
      <c r="V951" s="17">
        <v>948</v>
      </c>
    </row>
    <row r="952" spans="18:22" x14ac:dyDescent="0.2">
      <c r="R952" s="17">
        <f t="shared" ca="1" si="75"/>
        <v>0.60293298036112419</v>
      </c>
      <c r="S952" s="17">
        <f t="shared" ca="1" si="76"/>
        <v>0.14230000000000001</v>
      </c>
      <c r="T952" s="17">
        <f t="shared" ca="1" si="77"/>
        <v>0.18224136840904881</v>
      </c>
      <c r="U952" s="17">
        <f t="shared" ca="1" si="78"/>
        <v>2.1640984980257758</v>
      </c>
      <c r="V952" s="17">
        <v>949</v>
      </c>
    </row>
    <row r="953" spans="18:22" x14ac:dyDescent="0.2">
      <c r="R953" s="17">
        <f t="shared" ca="1" si="75"/>
        <v>0.2515451638765267</v>
      </c>
      <c r="S953" s="17">
        <f t="shared" ca="1" si="76"/>
        <v>0.14230000000000001</v>
      </c>
      <c r="T953" s="17">
        <f t="shared" ca="1" si="77"/>
        <v>0.17017463116019238</v>
      </c>
      <c r="U953" s="17">
        <f t="shared" ca="1" si="78"/>
        <v>2.0302292703153553</v>
      </c>
      <c r="V953" s="17">
        <v>950</v>
      </c>
    </row>
    <row r="954" spans="18:22" x14ac:dyDescent="0.2">
      <c r="R954" s="17">
        <f t="shared" ca="1" si="75"/>
        <v>8.3423849218853263E-2</v>
      </c>
      <c r="S954" s="17">
        <f t="shared" ca="1" si="76"/>
        <v>0.14230000000000001</v>
      </c>
      <c r="T954" s="17">
        <f t="shared" ca="1" si="77"/>
        <v>0.13244337878157397</v>
      </c>
      <c r="U954" s="17">
        <f t="shared" ca="1" si="78"/>
        <v>1.6116361152392962</v>
      </c>
      <c r="V954" s="17">
        <v>951</v>
      </c>
    </row>
    <row r="955" spans="18:22" x14ac:dyDescent="0.2">
      <c r="R955" s="17">
        <f t="shared" ca="1" si="75"/>
        <v>9.756234507070094E-2</v>
      </c>
      <c r="S955" s="17">
        <f t="shared" ca="1" si="76"/>
        <v>0.14230000000000001</v>
      </c>
      <c r="T955" s="17">
        <f t="shared" ca="1" si="77"/>
        <v>0.40863758097251768</v>
      </c>
      <c r="U955" s="17">
        <f t="shared" ca="1" si="78"/>
        <v>4.6757539279397786</v>
      </c>
      <c r="V955" s="17">
        <v>952</v>
      </c>
    </row>
    <row r="956" spans="18:22" x14ac:dyDescent="0.2">
      <c r="R956" s="17">
        <f t="shared" ca="1" si="75"/>
        <v>0.69053021122914837</v>
      </c>
      <c r="S956" s="17">
        <f t="shared" ca="1" si="76"/>
        <v>0.14230000000000001</v>
      </c>
      <c r="T956" s="17">
        <f t="shared" ca="1" si="77"/>
        <v>0.52842917613885465</v>
      </c>
      <c r="U956" s="17">
        <f t="shared" ca="1" si="78"/>
        <v>6.0047302701267817</v>
      </c>
      <c r="V956" s="17">
        <v>953</v>
      </c>
    </row>
    <row r="957" spans="18:22" x14ac:dyDescent="0.2">
      <c r="R957" s="17">
        <f t="shared" ca="1" si="75"/>
        <v>0.94598021810312061</v>
      </c>
      <c r="S957" s="17">
        <f t="shared" ca="1" si="76"/>
        <v>33.424509999999998</v>
      </c>
      <c r="T957" s="17">
        <f t="shared" ca="1" si="77"/>
        <v>0.93371863103719244</v>
      </c>
      <c r="U957" s="17">
        <f t="shared" ca="1" si="78"/>
        <v>43.783249853030782</v>
      </c>
      <c r="V957" s="17">
        <v>954</v>
      </c>
    </row>
    <row r="958" spans="18:22" x14ac:dyDescent="0.2">
      <c r="R958" s="17">
        <f t="shared" ca="1" si="75"/>
        <v>0.52579873607014083</v>
      </c>
      <c r="S958" s="17">
        <f t="shared" ca="1" si="76"/>
        <v>0.14230000000000001</v>
      </c>
      <c r="T958" s="17">
        <f t="shared" ca="1" si="77"/>
        <v>0.66283602505339134</v>
      </c>
      <c r="U958" s="17">
        <f t="shared" ca="1" si="78"/>
        <v>7.4958492604640758</v>
      </c>
      <c r="V958" s="17">
        <v>955</v>
      </c>
    </row>
    <row r="959" spans="18:22" x14ac:dyDescent="0.2">
      <c r="R959" s="17">
        <f t="shared" ca="1" si="75"/>
        <v>0.64799490839666818</v>
      </c>
      <c r="S959" s="17">
        <f t="shared" ca="1" si="76"/>
        <v>0.14230000000000001</v>
      </c>
      <c r="T959" s="17">
        <f t="shared" ca="1" si="77"/>
        <v>0.48548826651066346</v>
      </c>
      <c r="U959" s="17">
        <f t="shared" ca="1" si="78"/>
        <v>5.5283408128479552</v>
      </c>
      <c r="V959" s="17">
        <v>956</v>
      </c>
    </row>
    <row r="960" spans="18:22" x14ac:dyDescent="0.2">
      <c r="R960" s="17">
        <f t="shared" ca="1" si="75"/>
        <v>0.75357319631264041</v>
      </c>
      <c r="S960" s="17">
        <f t="shared" ca="1" si="76"/>
        <v>0.14230000000000001</v>
      </c>
      <c r="T960" s="17">
        <f t="shared" ca="1" si="77"/>
        <v>0.58076811097826553</v>
      </c>
      <c r="U960" s="17">
        <f t="shared" ca="1" si="78"/>
        <v>6.585382076960645</v>
      </c>
      <c r="V960" s="17">
        <v>957</v>
      </c>
    </row>
    <row r="961" spans="18:22" x14ac:dyDescent="0.2">
      <c r="R961" s="17">
        <f t="shared" ca="1" si="75"/>
        <v>0.9953762410693785</v>
      </c>
      <c r="S961" s="17">
        <f t="shared" ca="1" si="76"/>
        <v>77.800790000000006</v>
      </c>
      <c r="T961" s="17">
        <f t="shared" ca="1" si="77"/>
        <v>0.59776377338687203</v>
      </c>
      <c r="U961" s="17">
        <f t="shared" ca="1" si="78"/>
        <v>84.432423145418099</v>
      </c>
      <c r="V961" s="17">
        <v>958</v>
      </c>
    </row>
    <row r="962" spans="18:22" x14ac:dyDescent="0.2">
      <c r="R962" s="17">
        <f t="shared" ca="1" si="75"/>
        <v>0.46097893322691641</v>
      </c>
      <c r="S962" s="17">
        <f t="shared" ca="1" si="76"/>
        <v>0.14230000000000001</v>
      </c>
      <c r="T962" s="17">
        <f t="shared" ca="1" si="77"/>
        <v>0.52439979750625854</v>
      </c>
      <c r="U962" s="17">
        <f t="shared" ca="1" si="78"/>
        <v>5.9600280615202568</v>
      </c>
      <c r="V962" s="17">
        <v>959</v>
      </c>
    </row>
    <row r="963" spans="18:22" x14ac:dyDescent="0.2">
      <c r="R963" s="17">
        <f t="shared" ca="1" si="75"/>
        <v>0.68736670586239934</v>
      </c>
      <c r="S963" s="17">
        <f t="shared" ca="1" si="76"/>
        <v>0.14230000000000001</v>
      </c>
      <c r="T963" s="17">
        <f t="shared" ca="1" si="77"/>
        <v>0.4910896826459743</v>
      </c>
      <c r="U963" s="17">
        <f t="shared" ca="1" si="78"/>
        <v>5.5904833155522233</v>
      </c>
      <c r="V963" s="17">
        <v>960</v>
      </c>
    </row>
    <row r="964" spans="18:22" x14ac:dyDescent="0.2">
      <c r="R964" s="17">
        <f t="shared" ca="1" si="75"/>
        <v>0.49822371780217101</v>
      </c>
      <c r="S964" s="17">
        <f t="shared" ca="1" si="76"/>
        <v>0.14230000000000001</v>
      </c>
      <c r="T964" s="17">
        <f t="shared" ca="1" si="77"/>
        <v>0.33317944709759295</v>
      </c>
      <c r="U964" s="17">
        <f t="shared" ca="1" si="78"/>
        <v>3.8386161086619928</v>
      </c>
      <c r="V964" s="17">
        <v>961</v>
      </c>
    </row>
    <row r="965" spans="18:22" x14ac:dyDescent="0.2">
      <c r="R965" s="17">
        <f t="shared" ref="R965:R1003" ca="1" si="79">+RAND()</f>
        <v>0.17738087764495847</v>
      </c>
      <c r="S965" s="17">
        <f t="shared" ref="S965:S1003" ca="1" si="80">+VLOOKUP(R965,$P$4:$Q$13,2)</f>
        <v>0.14230000000000001</v>
      </c>
      <c r="T965" s="17">
        <f t="shared" ref="T965:T1003" ca="1" si="81">+RAND()</f>
        <v>0.88793618320431489</v>
      </c>
      <c r="U965" s="17">
        <f t="shared" ref="U965:U1003" ca="1" si="82">+S965+$G$7*T965</f>
        <v>9.9931261720014923</v>
      </c>
      <c r="V965" s="17">
        <v>962</v>
      </c>
    </row>
    <row r="966" spans="18:22" x14ac:dyDescent="0.2">
      <c r="R966" s="17">
        <f t="shared" ca="1" si="79"/>
        <v>0.17730730737426059</v>
      </c>
      <c r="S966" s="17">
        <f t="shared" ca="1" si="80"/>
        <v>0.14230000000000001</v>
      </c>
      <c r="T966" s="17">
        <f t="shared" ca="1" si="81"/>
        <v>0.54964023948097207</v>
      </c>
      <c r="U966" s="17">
        <f t="shared" ca="1" si="82"/>
        <v>6.2400472916186667</v>
      </c>
      <c r="V966" s="17">
        <v>963</v>
      </c>
    </row>
    <row r="967" spans="18:22" x14ac:dyDescent="0.2">
      <c r="R967" s="17">
        <f t="shared" ca="1" si="79"/>
        <v>0.14619871998064471</v>
      </c>
      <c r="S967" s="17">
        <f t="shared" ca="1" si="80"/>
        <v>0.14230000000000001</v>
      </c>
      <c r="T967" s="17">
        <f t="shared" ca="1" si="81"/>
        <v>0.62244279775308087</v>
      </c>
      <c r="U967" s="17">
        <f t="shared" ca="1" si="82"/>
        <v>7.047723969268521</v>
      </c>
      <c r="V967" s="17">
        <v>964</v>
      </c>
    </row>
    <row r="968" spans="18:22" x14ac:dyDescent="0.2">
      <c r="R968" s="17">
        <f t="shared" ca="1" si="79"/>
        <v>0.42909250873061111</v>
      </c>
      <c r="S968" s="17">
        <f t="shared" ca="1" si="80"/>
        <v>0.14230000000000001</v>
      </c>
      <c r="T968" s="17">
        <f t="shared" ca="1" si="81"/>
        <v>0.90884716101617835</v>
      </c>
      <c r="U968" s="17">
        <f t="shared" ca="1" si="82"/>
        <v>10.225114023614752</v>
      </c>
      <c r="V968" s="17">
        <v>965</v>
      </c>
    </row>
    <row r="969" spans="18:22" x14ac:dyDescent="0.2">
      <c r="R969" s="17">
        <f t="shared" ca="1" si="79"/>
        <v>0.21391623763251866</v>
      </c>
      <c r="S969" s="17">
        <f t="shared" ca="1" si="80"/>
        <v>0.14230000000000001</v>
      </c>
      <c r="T969" s="17">
        <f t="shared" ca="1" si="81"/>
        <v>0.84554040594383018</v>
      </c>
      <c r="U969" s="17">
        <f t="shared" ca="1" si="82"/>
        <v>9.522784451369267</v>
      </c>
      <c r="V969" s="17">
        <v>966</v>
      </c>
    </row>
    <row r="970" spans="18:22" x14ac:dyDescent="0.2">
      <c r="R970" s="17">
        <f t="shared" ca="1" si="79"/>
        <v>9.0110461925266838E-2</v>
      </c>
      <c r="S970" s="17">
        <f t="shared" ca="1" si="80"/>
        <v>0.14230000000000001</v>
      </c>
      <c r="T970" s="17">
        <f t="shared" ca="1" si="81"/>
        <v>0.70094535952452519</v>
      </c>
      <c r="U970" s="17">
        <f t="shared" ca="1" si="82"/>
        <v>7.9186368847402475</v>
      </c>
      <c r="V970" s="17">
        <v>967</v>
      </c>
    </row>
    <row r="971" spans="18:22" x14ac:dyDescent="0.2">
      <c r="R971" s="17">
        <f t="shared" ca="1" si="79"/>
        <v>0.61941943448566517</v>
      </c>
      <c r="S971" s="17">
        <f t="shared" ca="1" si="80"/>
        <v>0.14230000000000001</v>
      </c>
      <c r="T971" s="17">
        <f t="shared" ca="1" si="81"/>
        <v>0.85270155125137392</v>
      </c>
      <c r="U971" s="17">
        <f t="shared" ca="1" si="82"/>
        <v>9.6022306986913293</v>
      </c>
      <c r="V971" s="17">
        <v>968</v>
      </c>
    </row>
    <row r="972" spans="18:22" x14ac:dyDescent="0.2">
      <c r="R972" s="17">
        <f t="shared" ca="1" si="79"/>
        <v>0.45573386715608311</v>
      </c>
      <c r="S972" s="17">
        <f t="shared" ca="1" si="80"/>
        <v>0.14230000000000001</v>
      </c>
      <c r="T972" s="17">
        <f t="shared" ca="1" si="81"/>
        <v>0.19933454136155804</v>
      </c>
      <c r="U972" s="17">
        <f t="shared" ca="1" si="82"/>
        <v>2.3537313552830201</v>
      </c>
      <c r="V972" s="17">
        <v>969</v>
      </c>
    </row>
    <row r="973" spans="18:22" x14ac:dyDescent="0.2">
      <c r="R973" s="17">
        <f t="shared" ca="1" si="79"/>
        <v>0.33947985957738658</v>
      </c>
      <c r="S973" s="17">
        <f t="shared" ca="1" si="80"/>
        <v>0.14230000000000001</v>
      </c>
      <c r="T973" s="17">
        <f t="shared" ca="1" si="81"/>
        <v>0.15539419984640268</v>
      </c>
      <c r="U973" s="17">
        <f t="shared" ca="1" si="82"/>
        <v>1.8662541306899805</v>
      </c>
      <c r="V973" s="17">
        <v>970</v>
      </c>
    </row>
    <row r="974" spans="18:22" x14ac:dyDescent="0.2">
      <c r="R974" s="17">
        <f t="shared" ca="1" si="79"/>
        <v>0.62800419484805325</v>
      </c>
      <c r="S974" s="17">
        <f t="shared" ca="1" si="80"/>
        <v>0.14230000000000001</v>
      </c>
      <c r="T974" s="17">
        <f t="shared" ca="1" si="81"/>
        <v>0.63584991185757145</v>
      </c>
      <c r="U974" s="17">
        <f t="shared" ca="1" si="82"/>
        <v>7.1964634316417264</v>
      </c>
      <c r="V974" s="17">
        <v>971</v>
      </c>
    </row>
    <row r="975" spans="18:22" x14ac:dyDescent="0.2">
      <c r="R975" s="17">
        <f t="shared" ca="1" si="79"/>
        <v>0.96377251023478694</v>
      </c>
      <c r="S975" s="17">
        <f t="shared" ca="1" si="80"/>
        <v>33.424509999999998</v>
      </c>
      <c r="T975" s="17">
        <f t="shared" ca="1" si="81"/>
        <v>0.67490179687352414</v>
      </c>
      <c r="U975" s="17">
        <f t="shared" ca="1" si="82"/>
        <v>40.911917777640653</v>
      </c>
      <c r="V975" s="17">
        <v>972</v>
      </c>
    </row>
    <row r="976" spans="18:22" x14ac:dyDescent="0.2">
      <c r="R976" s="17">
        <f t="shared" ca="1" si="79"/>
        <v>0.41197402545623363</v>
      </c>
      <c r="S976" s="17">
        <f t="shared" ca="1" si="80"/>
        <v>0.14230000000000001</v>
      </c>
      <c r="T976" s="17">
        <f t="shared" ca="1" si="81"/>
        <v>0.72972887145257181</v>
      </c>
      <c r="U976" s="17">
        <f t="shared" ca="1" si="82"/>
        <v>8.2379631809158322</v>
      </c>
      <c r="V976" s="17">
        <v>973</v>
      </c>
    </row>
    <row r="977" spans="18:22" x14ac:dyDescent="0.2">
      <c r="R977" s="17">
        <f t="shared" ca="1" si="79"/>
        <v>0.77028117887791814</v>
      </c>
      <c r="S977" s="17">
        <f t="shared" ca="1" si="80"/>
        <v>11.236369999999999</v>
      </c>
      <c r="T977" s="17">
        <f t="shared" ca="1" si="81"/>
        <v>0.59041231900456093</v>
      </c>
      <c r="U977" s="17">
        <f t="shared" ca="1" si="82"/>
        <v>17.786445595898925</v>
      </c>
      <c r="V977" s="17">
        <v>974</v>
      </c>
    </row>
    <row r="978" spans="18:22" x14ac:dyDescent="0.2">
      <c r="R978" s="17">
        <f t="shared" ca="1" si="79"/>
        <v>0.13339818422625505</v>
      </c>
      <c r="S978" s="17">
        <f t="shared" ca="1" si="80"/>
        <v>0.14230000000000001</v>
      </c>
      <c r="T978" s="17">
        <f t="shared" ca="1" si="81"/>
        <v>0.24203956744938415</v>
      </c>
      <c r="U978" s="17">
        <f t="shared" ca="1" si="82"/>
        <v>2.8275039040531889</v>
      </c>
      <c r="V978" s="17">
        <v>975</v>
      </c>
    </row>
    <row r="979" spans="18:22" x14ac:dyDescent="0.2">
      <c r="R979" s="17">
        <f t="shared" ca="1" si="79"/>
        <v>5.0715415539095199E-2</v>
      </c>
      <c r="S979" s="17">
        <f t="shared" ca="1" si="80"/>
        <v>0.14230000000000001</v>
      </c>
      <c r="T979" s="17">
        <f t="shared" ca="1" si="81"/>
        <v>0.50854511084499476</v>
      </c>
      <c r="U979" s="17">
        <f t="shared" ca="1" si="82"/>
        <v>5.7841350578721302</v>
      </c>
      <c r="V979" s="17">
        <v>976</v>
      </c>
    </row>
    <row r="980" spans="18:22" x14ac:dyDescent="0.2">
      <c r="R980" s="17">
        <f t="shared" ca="1" si="79"/>
        <v>0.39628089959690016</v>
      </c>
      <c r="S980" s="17">
        <f t="shared" ca="1" si="80"/>
        <v>0.14230000000000001</v>
      </c>
      <c r="T980" s="17">
        <f t="shared" ca="1" si="81"/>
        <v>0.26482767437574983</v>
      </c>
      <c r="U980" s="17">
        <f t="shared" ca="1" si="82"/>
        <v>3.0803167574617745</v>
      </c>
      <c r="V980" s="17">
        <v>977</v>
      </c>
    </row>
    <row r="981" spans="18:22" x14ac:dyDescent="0.2">
      <c r="R981" s="17">
        <f t="shared" ca="1" si="79"/>
        <v>0.89972773906386783</v>
      </c>
      <c r="S981" s="17">
        <f t="shared" ca="1" si="80"/>
        <v>22.330439999999996</v>
      </c>
      <c r="T981" s="17">
        <f t="shared" ca="1" si="81"/>
        <v>0.12457988397403541</v>
      </c>
      <c r="U981" s="17">
        <f t="shared" ca="1" si="82"/>
        <v>23.712537953399824</v>
      </c>
      <c r="V981" s="17">
        <v>978</v>
      </c>
    </row>
    <row r="982" spans="18:22" x14ac:dyDescent="0.2">
      <c r="R982" s="17">
        <f t="shared" ca="1" si="79"/>
        <v>0.81203190155679827</v>
      </c>
      <c r="S982" s="17">
        <f t="shared" ca="1" si="80"/>
        <v>11.236369999999999</v>
      </c>
      <c r="T982" s="17">
        <f t="shared" ca="1" si="81"/>
        <v>0.72486937620609326</v>
      </c>
      <c r="U982" s="17">
        <f t="shared" ca="1" si="82"/>
        <v>19.278121600486731</v>
      </c>
      <c r="V982" s="17">
        <v>979</v>
      </c>
    </row>
    <row r="983" spans="18:22" x14ac:dyDescent="0.2">
      <c r="R983" s="17">
        <f t="shared" ca="1" si="79"/>
        <v>0.59838945122482945</v>
      </c>
      <c r="S983" s="17">
        <f t="shared" ca="1" si="80"/>
        <v>0.14230000000000001</v>
      </c>
      <c r="T983" s="17">
        <f t="shared" ca="1" si="81"/>
        <v>8.1225234293705317E-2</v>
      </c>
      <c r="U983" s="17">
        <f t="shared" ca="1" si="82"/>
        <v>1.0434184350207674</v>
      </c>
      <c r="V983" s="17">
        <v>980</v>
      </c>
    </row>
    <row r="984" spans="18:22" x14ac:dyDescent="0.2">
      <c r="R984" s="17">
        <f t="shared" ca="1" si="79"/>
        <v>4.5062953271288508E-2</v>
      </c>
      <c r="S984" s="17">
        <f t="shared" ca="1" si="80"/>
        <v>0.14230000000000001</v>
      </c>
      <c r="T984" s="17">
        <f t="shared" ca="1" si="81"/>
        <v>0.42636532495108481</v>
      </c>
      <c r="U984" s="17">
        <f t="shared" ca="1" si="82"/>
        <v>4.8724267605800806</v>
      </c>
      <c r="V984" s="17">
        <v>981</v>
      </c>
    </row>
    <row r="985" spans="18:22" x14ac:dyDescent="0.2">
      <c r="R985" s="17">
        <f t="shared" ca="1" si="79"/>
        <v>0.34167905676334631</v>
      </c>
      <c r="S985" s="17">
        <f t="shared" ca="1" si="80"/>
        <v>0.14230000000000001</v>
      </c>
      <c r="T985" s="17">
        <f t="shared" ca="1" si="81"/>
        <v>0.14094901518161018</v>
      </c>
      <c r="U985" s="17">
        <f t="shared" ca="1" si="82"/>
        <v>1.7059982408558461</v>
      </c>
      <c r="V985" s="17">
        <v>982</v>
      </c>
    </row>
    <row r="986" spans="18:22" x14ac:dyDescent="0.2">
      <c r="R986" s="17">
        <f t="shared" ca="1" si="79"/>
        <v>0.88558166752177436</v>
      </c>
      <c r="S986" s="17">
        <f t="shared" ca="1" si="80"/>
        <v>11.236369999999999</v>
      </c>
      <c r="T986" s="17">
        <f t="shared" ca="1" si="81"/>
        <v>6.5997644276536871E-2</v>
      </c>
      <c r="U986" s="17">
        <f t="shared" ca="1" si="82"/>
        <v>11.968552485438998</v>
      </c>
      <c r="V986" s="17">
        <v>983</v>
      </c>
    </row>
    <row r="987" spans="18:22" x14ac:dyDescent="0.2">
      <c r="R987" s="17">
        <f t="shared" ca="1" si="79"/>
        <v>0.18498099387302358</v>
      </c>
      <c r="S987" s="17">
        <f t="shared" ca="1" si="80"/>
        <v>0.14230000000000001</v>
      </c>
      <c r="T987" s="17">
        <f t="shared" ca="1" si="81"/>
        <v>0.78570129890632878</v>
      </c>
      <c r="U987" s="17">
        <f t="shared" ca="1" si="82"/>
        <v>8.858925209157734</v>
      </c>
      <c r="V987" s="17">
        <v>984</v>
      </c>
    </row>
    <row r="988" spans="18:22" x14ac:dyDescent="0.2">
      <c r="R988" s="17">
        <f t="shared" ca="1" si="79"/>
        <v>0.1770533711915061</v>
      </c>
      <c r="S988" s="17">
        <f t="shared" ca="1" si="80"/>
        <v>0.14230000000000001</v>
      </c>
      <c r="T988" s="17">
        <f t="shared" ca="1" si="81"/>
        <v>3.2069282042637148E-3</v>
      </c>
      <c r="U988" s="17">
        <f t="shared" ca="1" si="82"/>
        <v>0.17787788598307597</v>
      </c>
      <c r="V988" s="17">
        <v>985</v>
      </c>
    </row>
    <row r="989" spans="18:22" x14ac:dyDescent="0.2">
      <c r="R989" s="17">
        <f t="shared" ca="1" si="79"/>
        <v>4.0822125078308402E-2</v>
      </c>
      <c r="S989" s="17">
        <f t="shared" ca="1" si="80"/>
        <v>0.14230000000000001</v>
      </c>
      <c r="T989" s="17">
        <f t="shared" ca="1" si="81"/>
        <v>0.76912934392410115</v>
      </c>
      <c r="U989" s="17">
        <f t="shared" ca="1" si="82"/>
        <v>8.6750747805480515</v>
      </c>
      <c r="V989" s="17">
        <v>986</v>
      </c>
    </row>
    <row r="990" spans="18:22" x14ac:dyDescent="0.2">
      <c r="R990" s="17">
        <f t="shared" ca="1" si="79"/>
        <v>3.541064996301313E-2</v>
      </c>
      <c r="S990" s="17">
        <f t="shared" ca="1" si="80"/>
        <v>0.14230000000000001</v>
      </c>
      <c r="T990" s="17">
        <f t="shared" ca="1" si="81"/>
        <v>0.68017177039773613</v>
      </c>
      <c r="U990" s="17">
        <f t="shared" ca="1" si="82"/>
        <v>7.6881732328164114</v>
      </c>
      <c r="V990" s="17">
        <v>987</v>
      </c>
    </row>
    <row r="991" spans="18:22" x14ac:dyDescent="0.2">
      <c r="R991" s="17">
        <f t="shared" ca="1" si="79"/>
        <v>0.97919975451030339</v>
      </c>
      <c r="S991" s="17">
        <f t="shared" ca="1" si="80"/>
        <v>55.612650000000002</v>
      </c>
      <c r="T991" s="17">
        <f t="shared" ca="1" si="81"/>
        <v>1.4118704937618021E-2</v>
      </c>
      <c r="U991" s="17">
        <f t="shared" ca="1" si="82"/>
        <v>55.769283900887281</v>
      </c>
      <c r="V991" s="17">
        <v>988</v>
      </c>
    </row>
    <row r="992" spans="18:22" x14ac:dyDescent="0.2">
      <c r="R992" s="17">
        <f t="shared" ca="1" si="79"/>
        <v>0.81378702599549135</v>
      </c>
      <c r="S992" s="17">
        <f t="shared" ca="1" si="80"/>
        <v>11.236369999999999</v>
      </c>
      <c r="T992" s="17">
        <f t="shared" ca="1" si="81"/>
        <v>0.91764045074246769</v>
      </c>
      <c r="U992" s="17">
        <f t="shared" ca="1" si="82"/>
        <v>21.416737395368486</v>
      </c>
      <c r="V992" s="17">
        <v>989</v>
      </c>
    </row>
    <row r="993" spans="18:22" x14ac:dyDescent="0.2">
      <c r="R993" s="17">
        <f t="shared" ca="1" si="79"/>
        <v>0.60967841127036948</v>
      </c>
      <c r="S993" s="17">
        <f t="shared" ca="1" si="80"/>
        <v>0.14230000000000001</v>
      </c>
      <c r="T993" s="17">
        <f t="shared" ca="1" si="81"/>
        <v>0.1585270676221322</v>
      </c>
      <c r="U993" s="17">
        <f t="shared" ca="1" si="82"/>
        <v>1.901010385094668</v>
      </c>
      <c r="V993" s="17">
        <v>990</v>
      </c>
    </row>
    <row r="994" spans="18:22" x14ac:dyDescent="0.2">
      <c r="R994" s="17">
        <f t="shared" ca="1" si="79"/>
        <v>0.78380208178231803</v>
      </c>
      <c r="S994" s="17">
        <f t="shared" ca="1" si="80"/>
        <v>11.236369999999999</v>
      </c>
      <c r="T994" s="17">
        <f t="shared" ca="1" si="81"/>
        <v>0.85889472852076376</v>
      </c>
      <c r="U994" s="17">
        <f t="shared" ca="1" si="82"/>
        <v>20.765008240840345</v>
      </c>
      <c r="V994" s="17">
        <v>991</v>
      </c>
    </row>
    <row r="995" spans="18:22" x14ac:dyDescent="0.2">
      <c r="R995" s="17">
        <f t="shared" ca="1" si="79"/>
        <v>0.9548117497974441</v>
      </c>
      <c r="S995" s="17">
        <f t="shared" ca="1" si="80"/>
        <v>33.424509999999998</v>
      </c>
      <c r="T995" s="17">
        <f t="shared" ca="1" si="81"/>
        <v>0.2458602804247344</v>
      </c>
      <c r="U995" s="17">
        <f t="shared" ca="1" si="82"/>
        <v>36.152101161251629</v>
      </c>
      <c r="V995" s="17">
        <v>992</v>
      </c>
    </row>
    <row r="996" spans="18:22" x14ac:dyDescent="0.2">
      <c r="R996" s="17">
        <f t="shared" ca="1" si="79"/>
        <v>0.63495417937303911</v>
      </c>
      <c r="S996" s="17">
        <f t="shared" ca="1" si="80"/>
        <v>0.14230000000000001</v>
      </c>
      <c r="T996" s="17">
        <f t="shared" ca="1" si="81"/>
        <v>0.96048974441893831</v>
      </c>
      <c r="U996" s="17">
        <f t="shared" ca="1" si="82"/>
        <v>10.79804045886581</v>
      </c>
      <c r="V996" s="17">
        <v>993</v>
      </c>
    </row>
    <row r="997" spans="18:22" x14ac:dyDescent="0.2">
      <c r="R997" s="17">
        <f t="shared" ca="1" si="79"/>
        <v>0.58400320488664748</v>
      </c>
      <c r="S997" s="17">
        <f t="shared" ca="1" si="80"/>
        <v>0.14230000000000001</v>
      </c>
      <c r="T997" s="17">
        <f t="shared" ca="1" si="81"/>
        <v>0.56341461113234259</v>
      </c>
      <c r="U997" s="17">
        <f t="shared" ca="1" si="82"/>
        <v>6.3928611349249866</v>
      </c>
      <c r="V997" s="17">
        <v>994</v>
      </c>
    </row>
    <row r="998" spans="18:22" x14ac:dyDescent="0.2">
      <c r="R998" s="17">
        <f t="shared" ca="1" si="79"/>
        <v>0.23169733897997691</v>
      </c>
      <c r="S998" s="17">
        <f t="shared" ca="1" si="80"/>
        <v>0.14230000000000001</v>
      </c>
      <c r="T998" s="17">
        <f t="shared" ca="1" si="81"/>
        <v>0.49189600545064438</v>
      </c>
      <c r="U998" s="17">
        <f t="shared" ca="1" si="82"/>
        <v>5.5994287171898289</v>
      </c>
      <c r="V998" s="17">
        <v>995</v>
      </c>
    </row>
    <row r="999" spans="18:22" x14ac:dyDescent="0.2">
      <c r="R999" s="17">
        <f t="shared" ca="1" si="79"/>
        <v>0.54184606044678718</v>
      </c>
      <c r="S999" s="17">
        <f t="shared" ca="1" si="80"/>
        <v>0.14230000000000001</v>
      </c>
      <c r="T999" s="17">
        <f t="shared" ca="1" si="81"/>
        <v>2.585650943349016E-2</v>
      </c>
      <c r="U999" s="17">
        <f t="shared" ca="1" si="82"/>
        <v>0.42915392561080012</v>
      </c>
      <c r="V999" s="17">
        <v>996</v>
      </c>
    </row>
    <row r="1000" spans="18:22" x14ac:dyDescent="0.2">
      <c r="R1000" s="17">
        <f t="shared" ca="1" si="79"/>
        <v>0.24648770233275119</v>
      </c>
      <c r="S1000" s="17">
        <f t="shared" ca="1" si="80"/>
        <v>0.14230000000000001</v>
      </c>
      <c r="T1000" s="17">
        <f t="shared" ca="1" si="81"/>
        <v>0.38637229753290403</v>
      </c>
      <c r="U1000" s="17">
        <f t="shared" ca="1" si="82"/>
        <v>4.4287413148908641</v>
      </c>
      <c r="V1000" s="17">
        <v>997</v>
      </c>
    </row>
    <row r="1001" spans="18:22" x14ac:dyDescent="0.2">
      <c r="R1001" s="17">
        <f t="shared" ca="1" si="79"/>
        <v>0.77047364354171477</v>
      </c>
      <c r="S1001" s="17">
        <f t="shared" ca="1" si="80"/>
        <v>11.236369999999999</v>
      </c>
      <c r="T1001" s="17">
        <f t="shared" ca="1" si="81"/>
        <v>0.55692183331306488</v>
      </c>
      <c r="U1001" s="17">
        <f t="shared" ca="1" si="82"/>
        <v>17.41489980330347</v>
      </c>
      <c r="V1001" s="17">
        <v>998</v>
      </c>
    </row>
    <row r="1002" spans="18:22" x14ac:dyDescent="0.2">
      <c r="R1002" s="17">
        <f t="shared" ca="1" si="79"/>
        <v>0.6440549308993484</v>
      </c>
      <c r="S1002" s="17">
        <f t="shared" ca="1" si="80"/>
        <v>0.14230000000000001</v>
      </c>
      <c r="T1002" s="17">
        <f t="shared" ca="1" si="81"/>
        <v>3.9310181953172707E-3</v>
      </c>
      <c r="U1002" s="17">
        <f t="shared" ca="1" si="82"/>
        <v>0.18591099103012348</v>
      </c>
      <c r="V1002" s="17">
        <v>999</v>
      </c>
    </row>
    <row r="1003" spans="18:22" x14ac:dyDescent="0.2">
      <c r="R1003" s="17">
        <f t="shared" ca="1" si="79"/>
        <v>0.10369024708096097</v>
      </c>
      <c r="S1003" s="17">
        <f t="shared" ca="1" si="80"/>
        <v>0.14230000000000001</v>
      </c>
      <c r="T1003" s="17">
        <f t="shared" ca="1" si="81"/>
        <v>0.50104052004272881</v>
      </c>
      <c r="U1003" s="17">
        <f t="shared" ca="1" si="82"/>
        <v>5.7008786021904356</v>
      </c>
      <c r="V1003" s="17">
        <v>1000</v>
      </c>
    </row>
  </sheetData>
  <mergeCells count="3">
    <mergeCell ref="I2:O2"/>
    <mergeCell ref="I36:K36"/>
    <mergeCell ref="I16:J16"/>
  </mergeCells>
  <conditionalFormatting sqref="L4:L13">
    <cfRule type="dataBar" priority="1">
      <dataBar>
        <cfvo type="min"/>
        <cfvo type="max"/>
        <color rgb="FFFF555A"/>
      </dataBar>
      <extLst>
        <ext xmlns:x14="http://schemas.microsoft.com/office/spreadsheetml/2009/9/main" uri="{B025F937-C7B1-47D3-B67F-A62EFF666E3E}">
          <x14:id>{DA1C16E3-8030-6E45-9529-F854F0F06985}</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DA1C16E3-8030-6E45-9529-F854F0F06985}">
            <x14:dataBar minLength="0" maxLength="100" border="1" negativeBarBorderColorSameAsPositive="0">
              <x14:cfvo type="autoMin"/>
              <x14:cfvo type="autoMax"/>
              <x14:borderColor rgb="FFFF555A"/>
              <x14:negativeFillColor rgb="FFFF0000"/>
              <x14:negativeBorderColor rgb="FFFF0000"/>
              <x14:axisColor rgb="FF000000"/>
            </x14:dataBar>
          </x14:cfRule>
          <xm:sqref>L4:L13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Fallas Tecnológicas</vt:lpstr>
      <vt:lpstr>Riesgo Operacional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Peña Palacio</dc:creator>
  <cp:lastModifiedBy>Valeria sierra</cp:lastModifiedBy>
  <dcterms:created xsi:type="dcterms:W3CDTF">2013-02-21T14:05:05Z</dcterms:created>
  <dcterms:modified xsi:type="dcterms:W3CDTF">2025-02-11T15:47:03Z</dcterms:modified>
</cp:coreProperties>
</file>