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4-Istanbul-Olympiad\"/>
    </mc:Choice>
  </mc:AlternateContent>
  <bookViews>
    <workbookView xWindow="3720" yWindow="0" windowWidth="27870" windowHeight="14820"/>
  </bookViews>
  <sheets>
    <sheet name="iaf" sheetId="1" r:id="rId1"/>
  </sheets>
  <definedNames>
    <definedName name="_xlnm.Print_Area" localSheetId="0">iaf!$A$1:$L$213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R5" i="1"/>
  <c r="N2" i="1"/>
  <c r="S4" i="1" l="1"/>
  <c r="R4" i="1"/>
  <c r="S5" i="1"/>
  <c r="S3" i="1"/>
  <c r="S2" i="1"/>
  <c r="R3" i="1"/>
  <c r="R2" i="1"/>
</calcChain>
</file>

<file path=xl/sharedStrings.xml><?xml version="1.0" encoding="utf-8"?>
<sst xmlns="http://schemas.openxmlformats.org/spreadsheetml/2006/main" count="232" uniqueCount="227">
  <si>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</si>
  <si>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</si>
  <si>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</si>
  <si>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</si>
  <si>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</si>
  <si>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</si>
  <si>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</si>
  <si>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</si>
  <si>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</si>
  <si>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</si>
  <si>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Jason Hackett - Justin Hackett</t>
  </si>
  <si>
    <t>Hugh McGann - Tom Hanlon</t>
  </si>
  <si>
    <t>Shaolin Sun - Xin Li</t>
  </si>
  <si>
    <t>Gábor Winkler - Miklós Dumbovich</t>
  </si>
  <si>
    <t>Tarek Sadek - Waleed El Ahmady</t>
  </si>
  <si>
    <t>Fulvio Fantoni - Claudio Nunes</t>
  </si>
  <si>
    <t>Hector Camberos - Alejandro Bianchedi</t>
  </si>
  <si>
    <t>Abdel Salam Ghoneim - Samer El-Sheikh</t>
  </si>
  <si>
    <t>Jouri Khokhlov - Vlaadimir Rekunov</t>
  </si>
  <si>
    <t>Steve Weinstein - Bobby Levin</t>
  </si>
  <si>
    <t>Gábor Macskásy - György Szalay</t>
  </si>
  <si>
    <t>Franck Multon - Jean-Christophe Quantin</t>
  </si>
  <si>
    <t>Tom Townsend - David Gold</t>
  </si>
  <si>
    <t>Adam Zmudzinski - Cezary Balicki</t>
  </si>
  <si>
    <t>Lauri Naber - Leo Luks</t>
  </si>
  <si>
    <t>Sartaj Hans - Tony Nunn</t>
  </si>
  <si>
    <t>Maarten Schollaardt - Bas Drijver</t>
  </si>
  <si>
    <t>Josef Piekarek - Tomasz Gotard</t>
  </si>
  <si>
    <t>Andrés Knap - Arturo Wasik</t>
  </si>
  <si>
    <t>Andreas Babsch - Wolfgang Bieder</t>
  </si>
  <si>
    <t>Nafiz Zorlu - Salvador Assael</t>
  </si>
  <si>
    <t>Michael Rosenberg - Zia Mahmood</t>
  </si>
  <si>
    <t>Magnus E Magnusson - Matthías Torvaldsson</t>
  </si>
  <si>
    <t>Robert Parasian Tobing - Taufik Gautama Asbi</t>
  </si>
  <si>
    <t>Hideki Takano - Tadashi Imakura</t>
  </si>
  <si>
    <t>Andrew Robson - David Bakhshi</t>
  </si>
  <si>
    <t>Israel Yadlin - Doron Yadlin</t>
  </si>
  <si>
    <t>Jian Ming Dai - Li Xin Yang</t>
  </si>
  <si>
    <t>Haojun Shi - Zejun Zhuang</t>
  </si>
  <si>
    <t>Jean-Jacques Palau - Jérôme Rombaut</t>
  </si>
  <si>
    <t>Nicholas FitzGibbon - Adam Mesbur</t>
  </si>
  <si>
    <t>Jan - E - Alam Fazli - Abdul Rehman Allana</t>
  </si>
  <si>
    <t>Entscho Wladow - Michael Elinescu</t>
  </si>
  <si>
    <t>Giorgio Duboin - Norberto Bocchi</t>
  </si>
  <si>
    <t>Erik Sælensminde - Boye Brogeland</t>
  </si>
  <si>
    <t>Georgy Matushko - Max Khven</t>
  </si>
  <si>
    <t>Hans Christian Graversen - Poul Clemmensen</t>
  </si>
  <si>
    <t>Martin Schifko - Andreas Gloyer</t>
  </si>
  <si>
    <t>Gabriel Harfouche - Michel Eidy</t>
  </si>
  <si>
    <t>Lars Lund Madsen - Morten Lund Madsen</t>
  </si>
  <si>
    <t>Piotr Tuszynski - Apolinary Kowalski</t>
  </si>
  <si>
    <t>Mariusz Puczynski - Bartosz Chmurski</t>
  </si>
  <si>
    <t>Jan Jansma - Loek Jr, Verhees</t>
  </si>
  <si>
    <t>Gabriel Chagas - Miguel Villas Boas</t>
  </si>
  <si>
    <t>Julian Stefanov - Victor Aronov</t>
  </si>
  <si>
    <t>Suleyman Kolata - Yalcin Atabey</t>
  </si>
  <si>
    <t>Panayiotis Kannavos - Theodore Triantafyllopoulos</t>
  </si>
  <si>
    <t>Pablo Lambardi - Pablo Ravenna</t>
  </si>
  <si>
    <t>Marco Toma - Diego Brenner</t>
  </si>
  <si>
    <t>Sverrir Armansson - Adalsteinn Jorgensen</t>
  </si>
  <si>
    <t>Pritish Kushari - Sumit Mukherjee</t>
  </si>
  <si>
    <t>Jon-Egil Furunes - Tor Helness</t>
  </si>
  <si>
    <t>Agustin Madala - Alejandro Bianchedi</t>
  </si>
  <si>
    <t>Masayuki Ino - Tadashi Imakura</t>
  </si>
  <si>
    <t>Kwok Fai Mak - Dicky Wai Kit Lai</t>
  </si>
  <si>
    <t>Franky Steven Karwur - Santje Panelewen</t>
  </si>
  <si>
    <t>Ricco van Prooijen - Sjoert Brink</t>
  </si>
  <si>
    <t>Fredrik Nyström - Peter Bertheau</t>
  </si>
  <si>
    <t>Georgo Karakolev - Zahari Zahariev</t>
  </si>
  <si>
    <t>Eugenio Gambigliani - Camillo Gaddi</t>
  </si>
  <si>
    <t>Gabriel Carrasco - Gabriel Fractman</t>
  </si>
  <si>
    <t>Iulian Rotaru - Marius Briciu</t>
  </si>
  <si>
    <t>Osmo Kiema - Dogan Uzum</t>
  </si>
  <si>
    <t>Chia-Hsin Wu - Chih Kuo Shen</t>
  </si>
  <si>
    <t>Johan Sylvan - PO Sundelin</t>
  </si>
  <si>
    <t>Ilan Herbst - Ofir Herbst</t>
  </si>
  <si>
    <t>Martin Schaltz - Søren Christiansen</t>
  </si>
  <si>
    <t>John Carroll - Tom Garvey</t>
  </si>
  <si>
    <t>Ken Rae - David Gerrard</t>
  </si>
  <si>
    <t>Branko Vlajnic - Dimitraki Zipovski</t>
  </si>
  <si>
    <t>Amedeo Comella - Stefano Sabbatini</t>
  </si>
  <si>
    <t>Jeffrey Sapire - Neville Eber</t>
  </si>
  <si>
    <t>Martin Reid - Peter Newell</t>
  </si>
  <si>
    <t>Agustin Madala - Pablo Ravenna</t>
  </si>
  <si>
    <t>Magnus Lindkvist - Peter Fredin</t>
  </si>
  <si>
    <t>Alekos Lambrinos - Loukas Zotos</t>
  </si>
  <si>
    <t>Hédi Baccour - Craig Gower</t>
  </si>
  <si>
    <t>Klaus Reps - Bernard Ludewig</t>
  </si>
  <si>
    <t>Ranko Tica - Sarfaraz Ahmed Khan</t>
  </si>
  <si>
    <t>Marian Radulescu - Bogdan Marina</t>
  </si>
  <si>
    <t>Li Xin Yang - Shaolin Sun</t>
  </si>
  <si>
    <t>Maris Matisons - Per Gunnar Eliasson</t>
  </si>
  <si>
    <t>Alexander Doubinine - Andrei Gromov</t>
  </si>
  <si>
    <t>Alfredo Versace - Lorenzo Lauria</t>
  </si>
  <si>
    <t>Kauko Koistinen - Osmo Kiema</t>
  </si>
  <si>
    <t>Faycal Hamdan - Pierre Chidiac</t>
  </si>
  <si>
    <t>Hayet Hachimi - Mohamed Said Berrada</t>
  </si>
  <si>
    <t>Jonas P Erlingson - Steinar Jonsson</t>
  </si>
  <si>
    <t>Goran Borevkovic - Vedan Zoric</t>
  </si>
  <si>
    <t>Jelena Alfejeva - Vladimir Gonca</t>
  </si>
  <si>
    <t>László Honti - László Szilágyi</t>
  </si>
  <si>
    <t>Hiroshi Kaku - Masaaki Takayama</t>
  </si>
  <si>
    <t>Kemal Shoaib - Khursheed Hadi</t>
  </si>
  <si>
    <t>Hong Dong Duong - Tarik Yalcin</t>
  </si>
  <si>
    <t>Giorgi Uchava - Rati Burdiashvili</t>
  </si>
  <si>
    <t>Ilkka Renno - Martin Löfgren</t>
  </si>
  <si>
    <t>Jim Patrick - John Matheson</t>
  </si>
  <si>
    <t>Gocha Goshadze - David Chechelashvili</t>
  </si>
  <si>
    <t>Manash Kumar Mukherjee - Rana Roy</t>
  </si>
  <si>
    <t>Laurent Thuillez - Lionel Sebbane</t>
  </si>
  <si>
    <t>Vytautas Vainikonis - Wojtek Olanski</t>
  </si>
  <si>
    <t>Michael Cummings - David Lindop</t>
  </si>
  <si>
    <t>Philip Gue - Terry Brown</t>
  </si>
  <si>
    <t>Philippe Teysseidre - Zvi Engel</t>
  </si>
  <si>
    <t>Amar Nath Banerjee - Sumit Mukherjee</t>
  </si>
  <si>
    <t>Filip Kurbalija - Tim Rees</t>
  </si>
  <si>
    <t>Samuel Wan - Derek Zen</t>
  </si>
  <si>
    <t>Gunnar Andersson - Bjorn Wenneberg</t>
  </si>
  <si>
    <t>Roy Welland - Björn Fallenius</t>
  </si>
  <si>
    <t>José Maria Valdes - Paolo Pasquini</t>
  </si>
  <si>
    <t>Michal Zadrazil - David Vozábal</t>
  </si>
  <si>
    <t>Hector Camberos - Pablo Lambardi</t>
  </si>
  <si>
    <t>Philippe Mathieu - Dominique Gerin</t>
  </si>
  <si>
    <t>Jorge Castanheira - Nuno Mascarenhas</t>
  </si>
  <si>
    <t>Jorge Cruzeiro - Paulo Gonçalves Pereira</t>
  </si>
  <si>
    <t>Marwan Ghanem - Sireen Barakat</t>
  </si>
  <si>
    <t>Faycal Hamdan - Nagib Baroudi</t>
  </si>
  <si>
    <t>Ivars Rubenis - Ugis Jansons</t>
  </si>
  <si>
    <t>Alan Shum Sum Sze - Wai Kit Chan</t>
  </si>
  <si>
    <t>Gopal Hingorani - Diniar Minwalla</t>
  </si>
  <si>
    <t>Ghassan Ghanem - Samir Zeine</t>
  </si>
  <si>
    <t>Ron Klinger - Bruce Neill</t>
  </si>
  <si>
    <t>Su-Beng Tan - Sze-Guan Tan</t>
  </si>
  <si>
    <t>Mika Salomaa - Sue Bäckström</t>
  </si>
  <si>
    <t>James Priebe - Stephen Mackay</t>
  </si>
  <si>
    <t>Rui Santos - Sofia Pessoa</t>
  </si>
  <si>
    <t>Jakub Slemr - Petr Pulkrab</t>
  </si>
  <si>
    <t>Dubravko Diklic - Miro Tesla</t>
  </si>
  <si>
    <t>Roman Smolski - Vera Petty</t>
  </si>
  <si>
    <t>Andris Smilgajs - Bruno Rubenis</t>
  </si>
  <si>
    <t>Peter Goodman - Adam Dunn</t>
  </si>
  <si>
    <t>Jose Ignacio Torres - Antonio Frances</t>
  </si>
  <si>
    <t>Vasili Batov - Veselin Dyakov</t>
  </si>
  <si>
    <t>Mohamed Heshmat - Tarek Nadim</t>
  </si>
  <si>
    <t>Jan Petter Svendsen - Rune Hauge</t>
  </si>
  <si>
    <t>Young-Hong Cheng - Chuan-Cheng Chen</t>
  </si>
  <si>
    <t>Jean Pierre Bouveresse - Jeanine Moers</t>
  </si>
  <si>
    <t>Faruk Masic - Miklós Dumbovich</t>
  </si>
  <si>
    <t>Guilherme Junqueira - Alcio Maia</t>
  </si>
  <si>
    <t>Teong-Wah Lim - David Law</t>
  </si>
  <si>
    <t>Bernd Saurer - Doris Fischer</t>
  </si>
  <si>
    <t>Aris Filios - Yankos Papakyriacopoulos</t>
  </si>
  <si>
    <t>Dwayne Crombie - Michael Cornell</t>
  </si>
  <si>
    <t>Karlo Brguljan - Davor Rase</t>
  </si>
  <si>
    <t>Patrick Le Boulenge - Philippe Caputo</t>
  </si>
  <si>
    <t>Fernando Piedra - Dmitrij Nikolenkov</t>
  </si>
  <si>
    <t>Ranko Tica - Samir Dolarevic</t>
  </si>
  <si>
    <t>Malcolm Mayer - Tom Jacob</t>
  </si>
  <si>
    <t>Ettore Pizza - Carlo Magnani</t>
  </si>
  <si>
    <t>Aarne Rummel - Ivar Kalma</t>
  </si>
  <si>
    <t>Alon Apteker - Bernard Donde</t>
  </si>
  <si>
    <t>Hédi Baccour - Tahar Touil</t>
  </si>
  <si>
    <t>Monya Jellouli - Tahar Touil</t>
  </si>
  <si>
    <t>Dennis Kow - Derrick Heng</t>
  </si>
  <si>
    <t>Martine de Tessieres - Aymeric de Tessieres</t>
  </si>
  <si>
    <t>Stevica Kikic - Vladimir Kalcic</t>
  </si>
  <si>
    <t>Jacques Stas - David Johnson</t>
  </si>
  <si>
    <t>Takis Politis - Dimitris Kalavanas</t>
  </si>
  <si>
    <t>Sally Sykes - David Sykes</t>
  </si>
  <si>
    <t>Alain Cotti - Marcel Guevel</t>
  </si>
  <si>
    <t>Sören Hein - Stefan Helling</t>
  </si>
  <si>
    <t>Douglas Piper - John Murdoch</t>
  </si>
  <si>
    <t>Leonid Podgur - Avi Kalish</t>
  </si>
  <si>
    <t>Giorgi Abzianidze - Revaz Beriashvili</t>
  </si>
  <si>
    <t>Stephen Robinson - Wong Choo Wai</t>
  </si>
  <si>
    <t>John MacGregor - Pilar Vitoria</t>
  </si>
  <si>
    <t>Martin Anastacio - Dan Lulu</t>
  </si>
  <si>
    <t>Abdelkamel Rerhaye - Abdellah Laghrari</t>
  </si>
  <si>
    <t>Jacobo Podvilewicz - Kenneth Frey</t>
  </si>
  <si>
    <t>Mohamed Said Berrada - Abdellatif Belkouch</t>
  </si>
  <si>
    <t>Albert Quiogue - Ceferino Carreon</t>
  </si>
  <si>
    <t>Aleksandar Kaludercic - Sinisa Vuleta</t>
  </si>
  <si>
    <t>Loreto Cuevas - Marcelo Caracci</t>
  </si>
  <si>
    <t>Marco Sasselli - Bachar Abou Chanab</t>
  </si>
  <si>
    <t>Gheorghe Serpoi - Calin Stirbu</t>
  </si>
  <si>
    <t>KV Bhaft - Nurudin Ajania</t>
  </si>
  <si>
    <t>Gary Lam Po Tang - Nandansing Hurpaul</t>
  </si>
  <si>
    <t>Simone Divies - Christian Vincent</t>
  </si>
  <si>
    <t>Pavel Pekny - Bohumir Zajicek</t>
  </si>
  <si>
    <t>Lewis Richardson - Ray Jotcham</t>
  </si>
  <si>
    <t>Md, Anisul Haque - Nitya Gopal Saha</t>
  </si>
  <si>
    <t>Khondoker Mobinul Islam - Md, Hasinur Rahman Talukder</t>
  </si>
  <si>
    <t>Ghassan Ghanem - Nuha Hattar Ghaned</t>
  </si>
  <si>
    <t>Eduardo Piza - Pilar Vitoria</t>
  </si>
  <si>
    <t>Guy-Alain Germon - Laurent Desportes</t>
  </si>
  <si>
    <t>Jean Gérard Théodore - Jean-Claude Wong Kai In</t>
  </si>
  <si>
    <t>Jongki Tumbel - Bill Mondigir</t>
  </si>
  <si>
    <t>Gustavo De Lemos - Hector Manrique</t>
  </si>
  <si>
    <t>Gonzalo Herrera - Sonya Resk</t>
  </si>
  <si>
    <t>Alejandro Sanchez - Beatriz Marangunic</t>
  </si>
  <si>
    <t>Ellen Graewert - David Thompson</t>
  </si>
  <si>
    <t>Patrick Hamel - Sylvian Brethes</t>
  </si>
  <si>
    <t>HP Modi - RKD Shah</t>
  </si>
  <si>
    <t>Hayet Hachimi - Abdellatif Belkouch</t>
  </si>
  <si>
    <t>George Daniel - Modisaotsile Dikgang</t>
  </si>
  <si>
    <t>John Glynn - Bill Pare</t>
  </si>
  <si>
    <t>Michaël Chan - Bashir Elahee Doomun</t>
  </si>
  <si>
    <t>Sven Sester - Tüüve Jugandi</t>
  </si>
  <si>
    <t>Zoran Koldzic - Dejan Jovanovic</t>
  </si>
  <si>
    <t>Lassâad Jedidi - Mohamed Ali Lakhdhar</t>
  </si>
  <si>
    <t>Shun-Ho Chuang - Chien-Hsun Chen</t>
  </si>
  <si>
    <t>Genevieve Vigna - Yves Mondon</t>
  </si>
  <si>
    <t>Frosso Tilliri - Rena Lordos</t>
  </si>
  <si>
    <t>John MacGregor - Steve Allen</t>
  </si>
  <si>
    <t>Eduardo Piza - John Goold</t>
  </si>
  <si>
    <t>Alain Hoyon - Philippe Teysseidre</t>
  </si>
  <si>
    <t>Fabienne Bourgeois - Jany Grenié</t>
  </si>
  <si>
    <t>Valerie Morley - Colin Morley</t>
  </si>
  <si>
    <t>Prafulla Shah - Ashwin Shah</t>
  </si>
  <si>
    <t>Foo Yoke Lan - Jane Choo</t>
  </si>
  <si>
    <t>Jean-Olivier Begouin - Robert Barinci</t>
  </si>
  <si>
    <t>Franco Gusso - Carlos Diaz</t>
  </si>
  <si>
    <t>No.</t>
  </si>
  <si>
    <t>Mean</t>
  </si>
  <si>
    <t>Sdev</t>
  </si>
  <si>
    <t>Def2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</si>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</sst>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L1048576" totalsRowShown="0" headerRowDxfId="0">
  <autoFilter ref="A1:L1048576"/>
  <tableColumns count="12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3"/>
  <sheetViews>
    <sheetView tabSelected="1" workbookViewId="0">
      <pane ySplit="1" topLeftCell="A2" activePane="bottomLeft" state="frozen"/>
      <selection pane="bottomLeft" activeCell="A2" sqref="A2:L213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2" width="7.28515625" customWidth="1"/>
    <col min="13" max="13" width="4.85546875" customWidth="1"/>
    <col min="14" max="15" width="7.85546875" customWidth="1"/>
    <col min="16" max="16" width="4.85546875" customWidth="1"/>
    <col min="17" max="17" width="8.85546875" customWidth="1"/>
  </cols>
  <sheetData>
    <row r="1" spans="1:19" s="1" customFormat="1" x14ac:dyDescent="0.25">
      <c r="A1" s="1" t="s">
        <v>0</v>
      </c>
      <c r="B1" s="2" t="s">
        <v>222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225</v>
      </c>
      <c r="N1" s="2" t="s">
        <v>226</v>
      </c>
      <c r="O1" s="2" t="s">
        <v>3</v>
      </c>
      <c r="R1" s="2" t="s">
        <v>223</v>
      </c>
      <c r="S1" s="2" t="s">
        <v>224</v>
      </c>
    </row>
    <row r="2" spans="1:19" x14ac:dyDescent="0.25">
      <c r="A2" t="s">
        <v>10</v>
      </c>
      <c r="B2">
        <v>220</v>
      </c>
      <c r="C2">
        <v>46</v>
      </c>
      <c r="D2">
        <v>54</v>
      </c>
      <c r="E2">
        <v>120</v>
      </c>
      <c r="F2">
        <v>52</v>
      </c>
      <c r="G2">
        <v>68</v>
      </c>
      <c r="H2" s="3">
        <v>1.19</v>
      </c>
      <c r="I2" s="3">
        <v>0.34</v>
      </c>
      <c r="J2" s="3">
        <v>0.28000000000000003</v>
      </c>
      <c r="K2" s="3">
        <v>0.28000000000000003</v>
      </c>
      <c r="L2" s="3">
        <v>0.27</v>
      </c>
      <c r="N2">
        <f>Tabelle2[[#This Row],[Play1]]+Tabelle2[[#This Row],[Play2]]</f>
        <v>0.56000000000000005</v>
      </c>
      <c r="O2">
        <f>Tabelle2[[#This Row],[Def2]]</f>
        <v>0.27</v>
      </c>
      <c r="Q2" s="2" t="s">
        <v>6</v>
      </c>
      <c r="R2" s="3">
        <f>AVERAGE(H:H)</f>
        <v>5.3773584905661151E-3</v>
      </c>
      <c r="S2" s="3">
        <f>STDEV(H:H)</f>
        <v>0.52213592413891774</v>
      </c>
    </row>
    <row r="3" spans="1:19" x14ac:dyDescent="0.25">
      <c r="A3" t="s">
        <v>14</v>
      </c>
      <c r="B3">
        <v>320</v>
      </c>
      <c r="C3">
        <v>72</v>
      </c>
      <c r="D3">
        <v>89</v>
      </c>
      <c r="E3">
        <v>158</v>
      </c>
      <c r="F3">
        <v>82</v>
      </c>
      <c r="G3">
        <v>76</v>
      </c>
      <c r="H3" s="3">
        <v>1.05</v>
      </c>
      <c r="I3" s="3">
        <v>0.45</v>
      </c>
      <c r="J3" s="3">
        <v>0.18</v>
      </c>
      <c r="K3" s="3">
        <v>0.19</v>
      </c>
      <c r="L3" s="3">
        <v>0.23</v>
      </c>
      <c r="N3">
        <f>Tabelle2[[#This Row],[Play1]]+Tabelle2[[#This Row],[Play2]]</f>
        <v>0.37</v>
      </c>
      <c r="O3">
        <f>Tabelle2[[#This Row],[Def2]]</f>
        <v>0.23</v>
      </c>
      <c r="Q3" s="2" t="s">
        <v>7</v>
      </c>
      <c r="R3" s="3">
        <f>AVERAGE(I:I)</f>
        <v>6.0377358490565549E-3</v>
      </c>
      <c r="S3" s="3">
        <f>STDEV(I:I)</f>
        <v>0.30139699770904266</v>
      </c>
    </row>
    <row r="4" spans="1:19" x14ac:dyDescent="0.25">
      <c r="A4" t="s">
        <v>15</v>
      </c>
      <c r="B4">
        <v>220</v>
      </c>
      <c r="C4">
        <v>57</v>
      </c>
      <c r="D4">
        <v>51</v>
      </c>
      <c r="E4">
        <v>111</v>
      </c>
      <c r="F4">
        <v>51</v>
      </c>
      <c r="G4">
        <v>60</v>
      </c>
      <c r="H4" s="3">
        <v>1.04</v>
      </c>
      <c r="I4" s="3">
        <v>0.49</v>
      </c>
      <c r="J4" s="3">
        <v>0.1</v>
      </c>
      <c r="K4" s="3">
        <v>0.19</v>
      </c>
      <c r="L4" s="3">
        <v>0.26</v>
      </c>
      <c r="N4">
        <f>Tabelle2[[#This Row],[Play1]]+Tabelle2[[#This Row],[Play2]]</f>
        <v>0.29000000000000004</v>
      </c>
      <c r="O4">
        <f>Tabelle2[[#This Row],[Def2]]</f>
        <v>0.26</v>
      </c>
      <c r="Q4" s="2" t="s">
        <v>226</v>
      </c>
      <c r="R4" s="3">
        <f>AVERAGE(N:N)</f>
        <v>1.3773584905660352E-2</v>
      </c>
      <c r="S4" s="3">
        <f>STDEV(N:N)</f>
        <v>0.19111522456876393</v>
      </c>
    </row>
    <row r="5" spans="1:19" x14ac:dyDescent="0.25">
      <c r="A5" t="s">
        <v>23</v>
      </c>
      <c r="B5">
        <v>240</v>
      </c>
      <c r="C5">
        <v>46</v>
      </c>
      <c r="D5">
        <v>63</v>
      </c>
      <c r="E5">
        <v>130</v>
      </c>
      <c r="F5">
        <v>60</v>
      </c>
      <c r="G5">
        <v>70</v>
      </c>
      <c r="H5" s="3">
        <v>1.02</v>
      </c>
      <c r="I5" s="3">
        <v>0.55000000000000004</v>
      </c>
      <c r="J5" s="3">
        <v>0.06</v>
      </c>
      <c r="K5" s="3">
        <v>0.13</v>
      </c>
      <c r="L5" s="3">
        <v>0.27</v>
      </c>
      <c r="N5">
        <f>Tabelle2[[#This Row],[Play1]]+Tabelle2[[#This Row],[Play2]]</f>
        <v>0.19</v>
      </c>
      <c r="O5">
        <f>Tabelle2[[#This Row],[Def2]]</f>
        <v>0.27</v>
      </c>
      <c r="Q5" s="2" t="s">
        <v>3</v>
      </c>
      <c r="R5" s="3">
        <f>AVERAGE(O:O)</f>
        <v>-1.5424528301886764E-2</v>
      </c>
      <c r="S5" s="3">
        <f>STDEV(O:O)</f>
        <v>0.1811896154349984</v>
      </c>
    </row>
    <row r="6" spans="1:19" x14ac:dyDescent="0.25">
      <c r="A6" t="s">
        <v>17</v>
      </c>
      <c r="B6">
        <v>220</v>
      </c>
      <c r="C6">
        <v>64</v>
      </c>
      <c r="D6">
        <v>36</v>
      </c>
      <c r="E6">
        <v>118</v>
      </c>
      <c r="F6">
        <v>55</v>
      </c>
      <c r="G6">
        <v>63</v>
      </c>
      <c r="H6" s="3">
        <v>0.86</v>
      </c>
      <c r="I6" s="3">
        <v>0.66</v>
      </c>
      <c r="J6" s="3">
        <v>0.22</v>
      </c>
      <c r="K6" s="3">
        <v>-0.05</v>
      </c>
      <c r="L6" s="3">
        <v>0.03</v>
      </c>
      <c r="N6">
        <f>Tabelle2[[#This Row],[Play1]]+Tabelle2[[#This Row],[Play2]]</f>
        <v>0.16999999999999998</v>
      </c>
      <c r="O6">
        <f>Tabelle2[[#This Row],[Def2]]</f>
        <v>0.03</v>
      </c>
    </row>
    <row r="7" spans="1:19" x14ac:dyDescent="0.25">
      <c r="A7" t="s">
        <v>37</v>
      </c>
      <c r="B7">
        <v>220</v>
      </c>
      <c r="C7">
        <v>56</v>
      </c>
      <c r="D7">
        <v>46</v>
      </c>
      <c r="E7">
        <v>118</v>
      </c>
      <c r="F7">
        <v>56</v>
      </c>
      <c r="G7">
        <v>62</v>
      </c>
      <c r="H7" s="3">
        <v>0.86</v>
      </c>
      <c r="I7" s="3">
        <v>0.47</v>
      </c>
      <c r="J7" s="3">
        <v>0.08</v>
      </c>
      <c r="K7" s="3">
        <v>0.03</v>
      </c>
      <c r="L7" s="3">
        <v>0.27</v>
      </c>
      <c r="N7">
        <f>Tabelle2[[#This Row],[Play1]]+Tabelle2[[#This Row],[Play2]]</f>
        <v>0.11</v>
      </c>
      <c r="O7">
        <f>Tabelle2[[#This Row],[Def2]]</f>
        <v>0.27</v>
      </c>
      <c r="Q7" s="2"/>
      <c r="R7" s="3"/>
      <c r="S7" s="3"/>
    </row>
    <row r="8" spans="1:19" x14ac:dyDescent="0.25">
      <c r="A8" t="s">
        <v>19</v>
      </c>
      <c r="B8">
        <v>240</v>
      </c>
      <c r="C8">
        <v>54</v>
      </c>
      <c r="D8">
        <v>74</v>
      </c>
      <c r="E8">
        <v>111</v>
      </c>
      <c r="F8">
        <v>49</v>
      </c>
      <c r="G8">
        <v>62</v>
      </c>
      <c r="H8" s="3">
        <v>0.85</v>
      </c>
      <c r="I8" s="3">
        <v>0.47</v>
      </c>
      <c r="J8" s="3">
        <v>0.11</v>
      </c>
      <c r="K8" s="3">
        <v>0.27</v>
      </c>
      <c r="L8" s="3">
        <v>0</v>
      </c>
      <c r="N8">
        <f>Tabelle2[[#This Row],[Play1]]+Tabelle2[[#This Row],[Play2]]</f>
        <v>0.38</v>
      </c>
      <c r="O8">
        <f>Tabelle2[[#This Row],[Def2]]</f>
        <v>0</v>
      </c>
      <c r="Q8" s="2"/>
      <c r="R8" s="3"/>
      <c r="S8" s="3"/>
    </row>
    <row r="9" spans="1:19" x14ac:dyDescent="0.25">
      <c r="A9" t="s">
        <v>11</v>
      </c>
      <c r="B9">
        <v>260</v>
      </c>
      <c r="C9">
        <v>66</v>
      </c>
      <c r="D9">
        <v>77</v>
      </c>
      <c r="E9">
        <v>117</v>
      </c>
      <c r="F9">
        <v>53</v>
      </c>
      <c r="G9">
        <v>64</v>
      </c>
      <c r="H9" s="3">
        <v>0.85</v>
      </c>
      <c r="I9" s="3">
        <v>0.46</v>
      </c>
      <c r="J9" s="3">
        <v>-0.05</v>
      </c>
      <c r="K9" s="3">
        <v>0.18</v>
      </c>
      <c r="L9" s="3">
        <v>0.27</v>
      </c>
      <c r="N9">
        <f>Tabelle2[[#This Row],[Play1]]+Tabelle2[[#This Row],[Play2]]</f>
        <v>0.13</v>
      </c>
      <c r="O9">
        <f>Tabelle2[[#This Row],[Def2]]</f>
        <v>0.27</v>
      </c>
    </row>
    <row r="10" spans="1:19" x14ac:dyDescent="0.25">
      <c r="A10" t="s">
        <v>16</v>
      </c>
      <c r="B10">
        <v>120</v>
      </c>
      <c r="C10">
        <v>40</v>
      </c>
      <c r="D10">
        <v>25</v>
      </c>
      <c r="E10">
        <v>55</v>
      </c>
      <c r="F10">
        <v>28</v>
      </c>
      <c r="G10">
        <v>27</v>
      </c>
      <c r="H10" s="3">
        <v>0.82</v>
      </c>
      <c r="I10" s="3">
        <v>0.84</v>
      </c>
      <c r="J10" s="3">
        <v>-0.3</v>
      </c>
      <c r="K10" s="3">
        <v>0.01</v>
      </c>
      <c r="L10" s="3">
        <v>0.26</v>
      </c>
      <c r="N10">
        <f>Tabelle2[[#This Row],[Play1]]+Tabelle2[[#This Row],[Play2]]</f>
        <v>-0.28999999999999998</v>
      </c>
      <c r="O10">
        <f>Tabelle2[[#This Row],[Def2]]</f>
        <v>0.26</v>
      </c>
    </row>
    <row r="11" spans="1:19" x14ac:dyDescent="0.25">
      <c r="A11" t="s">
        <v>36</v>
      </c>
      <c r="B11">
        <v>240</v>
      </c>
      <c r="C11">
        <v>44</v>
      </c>
      <c r="D11">
        <v>49</v>
      </c>
      <c r="E11">
        <v>146</v>
      </c>
      <c r="F11">
        <v>80</v>
      </c>
      <c r="G11">
        <v>66</v>
      </c>
      <c r="H11" s="3">
        <v>0.79</v>
      </c>
      <c r="I11" s="3">
        <v>0.47</v>
      </c>
      <c r="J11" s="3">
        <v>0</v>
      </c>
      <c r="K11" s="3">
        <v>-0.03</v>
      </c>
      <c r="L11" s="3">
        <v>0.35</v>
      </c>
      <c r="N11">
        <f>Tabelle2[[#This Row],[Play1]]+Tabelle2[[#This Row],[Play2]]</f>
        <v>-0.03</v>
      </c>
      <c r="O11">
        <f>Tabelle2[[#This Row],[Def2]]</f>
        <v>0.35</v>
      </c>
    </row>
    <row r="12" spans="1:19" x14ac:dyDescent="0.25">
      <c r="A12" t="s">
        <v>25</v>
      </c>
      <c r="B12">
        <v>240</v>
      </c>
      <c r="C12">
        <v>62</v>
      </c>
      <c r="D12">
        <v>47</v>
      </c>
      <c r="E12">
        <v>130</v>
      </c>
      <c r="F12">
        <v>57</v>
      </c>
      <c r="G12">
        <v>73</v>
      </c>
      <c r="H12" s="3">
        <v>0.79</v>
      </c>
      <c r="I12" s="3">
        <v>0.61</v>
      </c>
      <c r="J12" s="3">
        <v>-0.03</v>
      </c>
      <c r="K12" s="3">
        <v>0.04</v>
      </c>
      <c r="L12" s="3">
        <v>0.17</v>
      </c>
      <c r="N12">
        <f>Tabelle2[[#This Row],[Play1]]+Tabelle2[[#This Row],[Play2]]</f>
        <v>1.0000000000000002E-2</v>
      </c>
      <c r="O12">
        <f>Tabelle2[[#This Row],[Def2]]</f>
        <v>0.17</v>
      </c>
    </row>
    <row r="13" spans="1:19" x14ac:dyDescent="0.25">
      <c r="A13" t="s">
        <v>13</v>
      </c>
      <c r="B13">
        <v>260</v>
      </c>
      <c r="C13">
        <v>76</v>
      </c>
      <c r="D13">
        <v>51</v>
      </c>
      <c r="E13">
        <v>133</v>
      </c>
      <c r="F13">
        <v>76</v>
      </c>
      <c r="G13">
        <v>57</v>
      </c>
      <c r="H13" s="3">
        <v>0.78</v>
      </c>
      <c r="I13" s="3">
        <v>0.53</v>
      </c>
      <c r="J13" s="3">
        <v>0.12</v>
      </c>
      <c r="K13" s="3">
        <v>0</v>
      </c>
      <c r="L13" s="3">
        <v>0.14000000000000001</v>
      </c>
      <c r="N13">
        <f>Tabelle2[[#This Row],[Play1]]+Tabelle2[[#This Row],[Play2]]</f>
        <v>0.12</v>
      </c>
      <c r="O13">
        <f>Tabelle2[[#This Row],[Def2]]</f>
        <v>0.14000000000000001</v>
      </c>
    </row>
    <row r="14" spans="1:19" x14ac:dyDescent="0.25">
      <c r="A14" t="s">
        <v>18</v>
      </c>
      <c r="B14">
        <v>220</v>
      </c>
      <c r="C14">
        <v>48</v>
      </c>
      <c r="D14">
        <v>52</v>
      </c>
      <c r="E14">
        <v>119</v>
      </c>
      <c r="F14">
        <v>60</v>
      </c>
      <c r="G14">
        <v>59</v>
      </c>
      <c r="H14" s="3">
        <v>0.78</v>
      </c>
      <c r="I14" s="3">
        <v>0.28000000000000003</v>
      </c>
      <c r="J14" s="3">
        <v>0.17</v>
      </c>
      <c r="K14" s="3">
        <v>0.26</v>
      </c>
      <c r="L14" s="3">
        <v>7.0000000000000007E-2</v>
      </c>
      <c r="N14">
        <f>Tabelle2[[#This Row],[Play1]]+Tabelle2[[#This Row],[Play2]]</f>
        <v>0.43000000000000005</v>
      </c>
      <c r="O14">
        <f>Tabelle2[[#This Row],[Def2]]</f>
        <v>7.0000000000000007E-2</v>
      </c>
    </row>
    <row r="15" spans="1:19" x14ac:dyDescent="0.25">
      <c r="A15" t="s">
        <v>35</v>
      </c>
      <c r="B15">
        <v>240</v>
      </c>
      <c r="C15">
        <v>58</v>
      </c>
      <c r="D15">
        <v>81</v>
      </c>
      <c r="E15">
        <v>101</v>
      </c>
      <c r="F15">
        <v>44</v>
      </c>
      <c r="G15">
        <v>57</v>
      </c>
      <c r="H15" s="3">
        <v>0.77</v>
      </c>
      <c r="I15" s="3">
        <v>0.66</v>
      </c>
      <c r="J15" s="3">
        <v>0.13</v>
      </c>
      <c r="K15" s="3">
        <v>-0.02</v>
      </c>
      <c r="L15" s="3">
        <v>0</v>
      </c>
      <c r="N15">
        <f>Tabelle2[[#This Row],[Play1]]+Tabelle2[[#This Row],[Play2]]</f>
        <v>0.11</v>
      </c>
      <c r="O15">
        <f>Tabelle2[[#This Row],[Def2]]</f>
        <v>0</v>
      </c>
    </row>
    <row r="16" spans="1:19" x14ac:dyDescent="0.25">
      <c r="A16" t="s">
        <v>31</v>
      </c>
      <c r="B16">
        <v>240</v>
      </c>
      <c r="C16">
        <v>55</v>
      </c>
      <c r="D16">
        <v>67</v>
      </c>
      <c r="E16">
        <v>118</v>
      </c>
      <c r="F16">
        <v>59</v>
      </c>
      <c r="G16">
        <v>59</v>
      </c>
      <c r="H16" s="3">
        <v>0.77</v>
      </c>
      <c r="I16" s="3">
        <v>0.05</v>
      </c>
      <c r="J16" s="3">
        <v>0.28999999999999998</v>
      </c>
      <c r="K16" s="3">
        <v>7.0000000000000007E-2</v>
      </c>
      <c r="L16" s="3">
        <v>0.36</v>
      </c>
      <c r="N16">
        <f>Tabelle2[[#This Row],[Play1]]+Tabelle2[[#This Row],[Play2]]</f>
        <v>0.36</v>
      </c>
      <c r="O16">
        <f>Tabelle2[[#This Row],[Def2]]</f>
        <v>0.36</v>
      </c>
    </row>
    <row r="17" spans="1:15" x14ac:dyDescent="0.25">
      <c r="A17" t="s">
        <v>12</v>
      </c>
      <c r="B17">
        <v>140</v>
      </c>
      <c r="C17">
        <v>24</v>
      </c>
      <c r="D17">
        <v>36</v>
      </c>
      <c r="E17">
        <v>78</v>
      </c>
      <c r="F17">
        <v>36</v>
      </c>
      <c r="G17">
        <v>42</v>
      </c>
      <c r="H17" s="3">
        <v>0.76</v>
      </c>
      <c r="I17" s="3">
        <v>0.21</v>
      </c>
      <c r="J17" s="3">
        <v>0.28999999999999998</v>
      </c>
      <c r="K17" s="3">
        <v>0.06</v>
      </c>
      <c r="L17" s="3">
        <v>0.19</v>
      </c>
      <c r="N17">
        <f>Tabelle2[[#This Row],[Play1]]+Tabelle2[[#This Row],[Play2]]</f>
        <v>0.35</v>
      </c>
      <c r="O17">
        <f>Tabelle2[[#This Row],[Def2]]</f>
        <v>0.19</v>
      </c>
    </row>
    <row r="18" spans="1:15" x14ac:dyDescent="0.25">
      <c r="A18" t="s">
        <v>32</v>
      </c>
      <c r="B18">
        <v>240</v>
      </c>
      <c r="C18">
        <v>65</v>
      </c>
      <c r="D18">
        <v>68</v>
      </c>
      <c r="E18">
        <v>107</v>
      </c>
      <c r="F18">
        <v>56</v>
      </c>
      <c r="G18">
        <v>51</v>
      </c>
      <c r="H18" s="3">
        <v>0.74</v>
      </c>
      <c r="I18" s="3">
        <v>0.37</v>
      </c>
      <c r="J18" s="3">
        <v>0.1</v>
      </c>
      <c r="K18" s="3">
        <v>0.09</v>
      </c>
      <c r="L18" s="3">
        <v>0.17</v>
      </c>
      <c r="N18">
        <f>Tabelle2[[#This Row],[Play1]]+Tabelle2[[#This Row],[Play2]]</f>
        <v>0.19</v>
      </c>
      <c r="O18">
        <f>Tabelle2[[#This Row],[Def2]]</f>
        <v>0.17</v>
      </c>
    </row>
    <row r="19" spans="1:15" x14ac:dyDescent="0.25">
      <c r="A19" t="s">
        <v>72</v>
      </c>
      <c r="B19">
        <v>100</v>
      </c>
      <c r="C19">
        <v>22</v>
      </c>
      <c r="D19">
        <v>19</v>
      </c>
      <c r="E19">
        <v>59</v>
      </c>
      <c r="F19">
        <v>30</v>
      </c>
      <c r="G19">
        <v>29</v>
      </c>
      <c r="H19" s="3">
        <v>0.73</v>
      </c>
      <c r="I19" s="3">
        <v>0.18</v>
      </c>
      <c r="J19" s="3">
        <v>0.08</v>
      </c>
      <c r="K19" s="3">
        <v>0.24</v>
      </c>
      <c r="L19" s="3">
        <v>0.22</v>
      </c>
      <c r="N19">
        <f>Tabelle2[[#This Row],[Play1]]+Tabelle2[[#This Row],[Play2]]</f>
        <v>0.32</v>
      </c>
      <c r="O19">
        <f>Tabelle2[[#This Row],[Def2]]</f>
        <v>0.22</v>
      </c>
    </row>
    <row r="20" spans="1:15" x14ac:dyDescent="0.25">
      <c r="A20" t="s">
        <v>22</v>
      </c>
      <c r="B20">
        <v>220</v>
      </c>
      <c r="C20">
        <v>53</v>
      </c>
      <c r="D20">
        <v>61</v>
      </c>
      <c r="E20">
        <v>106</v>
      </c>
      <c r="F20">
        <v>49</v>
      </c>
      <c r="G20">
        <v>57</v>
      </c>
      <c r="H20" s="3">
        <v>0.7</v>
      </c>
      <c r="I20" s="3">
        <v>0.56000000000000005</v>
      </c>
      <c r="J20" s="3">
        <v>0.08</v>
      </c>
      <c r="K20" s="3">
        <v>-0.01</v>
      </c>
      <c r="L20" s="3">
        <v>7.0000000000000007E-2</v>
      </c>
      <c r="N20">
        <f>Tabelle2[[#This Row],[Play1]]+Tabelle2[[#This Row],[Play2]]</f>
        <v>7.0000000000000007E-2</v>
      </c>
      <c r="O20">
        <f>Tabelle2[[#This Row],[Def2]]</f>
        <v>7.0000000000000007E-2</v>
      </c>
    </row>
    <row r="21" spans="1:15" x14ac:dyDescent="0.25">
      <c r="A21" t="s">
        <v>34</v>
      </c>
      <c r="B21">
        <v>240</v>
      </c>
      <c r="C21">
        <v>53</v>
      </c>
      <c r="D21">
        <v>59</v>
      </c>
      <c r="E21">
        <v>126</v>
      </c>
      <c r="F21">
        <v>59</v>
      </c>
      <c r="G21">
        <v>67</v>
      </c>
      <c r="H21" s="3">
        <v>0.7</v>
      </c>
      <c r="I21" s="3">
        <v>0.43</v>
      </c>
      <c r="J21" s="3">
        <v>0.2</v>
      </c>
      <c r="K21" s="3">
        <v>0.15</v>
      </c>
      <c r="L21" s="3">
        <v>-0.09</v>
      </c>
      <c r="N21">
        <f>Tabelle2[[#This Row],[Play1]]+Tabelle2[[#This Row],[Play2]]</f>
        <v>0.35</v>
      </c>
      <c r="O21">
        <f>Tabelle2[[#This Row],[Def2]]</f>
        <v>-0.09</v>
      </c>
    </row>
    <row r="22" spans="1:15" x14ac:dyDescent="0.25">
      <c r="A22" t="s">
        <v>28</v>
      </c>
      <c r="B22">
        <v>240</v>
      </c>
      <c r="C22">
        <v>50</v>
      </c>
      <c r="D22">
        <v>59</v>
      </c>
      <c r="E22">
        <v>131</v>
      </c>
      <c r="F22">
        <v>67</v>
      </c>
      <c r="G22">
        <v>64</v>
      </c>
      <c r="H22" s="3">
        <v>0.68</v>
      </c>
      <c r="I22" s="3">
        <v>0.42</v>
      </c>
      <c r="J22" s="3">
        <v>0.01</v>
      </c>
      <c r="K22" s="3">
        <v>0.26</v>
      </c>
      <c r="L22" s="3">
        <v>-0.02</v>
      </c>
      <c r="N22">
        <f>Tabelle2[[#This Row],[Play1]]+Tabelle2[[#This Row],[Play2]]</f>
        <v>0.27</v>
      </c>
      <c r="O22">
        <f>Tabelle2[[#This Row],[Def2]]</f>
        <v>-0.02</v>
      </c>
    </row>
    <row r="23" spans="1:15" x14ac:dyDescent="0.25">
      <c r="A23" t="s">
        <v>20</v>
      </c>
      <c r="B23">
        <v>240</v>
      </c>
      <c r="C23">
        <v>54</v>
      </c>
      <c r="D23">
        <v>58</v>
      </c>
      <c r="E23">
        <v>128</v>
      </c>
      <c r="F23">
        <v>61</v>
      </c>
      <c r="G23">
        <v>67</v>
      </c>
      <c r="H23" s="3">
        <v>0.67</v>
      </c>
      <c r="I23" s="3">
        <v>0.46</v>
      </c>
      <c r="J23" s="3">
        <v>0.09</v>
      </c>
      <c r="K23" s="3">
        <v>-0.15</v>
      </c>
      <c r="L23" s="3">
        <v>0.27</v>
      </c>
      <c r="N23">
        <f>Tabelle2[[#This Row],[Play1]]+Tabelle2[[#This Row],[Play2]]</f>
        <v>-0.06</v>
      </c>
      <c r="O23">
        <f>Tabelle2[[#This Row],[Def2]]</f>
        <v>0.27</v>
      </c>
    </row>
    <row r="24" spans="1:15" x14ac:dyDescent="0.25">
      <c r="A24" t="s">
        <v>39</v>
      </c>
      <c r="B24">
        <v>240</v>
      </c>
      <c r="C24">
        <v>43</v>
      </c>
      <c r="D24">
        <v>53</v>
      </c>
      <c r="E24">
        <v>144</v>
      </c>
      <c r="F24">
        <v>70</v>
      </c>
      <c r="G24">
        <v>74</v>
      </c>
      <c r="H24" s="3">
        <v>0.64</v>
      </c>
      <c r="I24" s="3">
        <v>-0.08</v>
      </c>
      <c r="J24" s="3">
        <v>0.2</v>
      </c>
      <c r="K24" s="3">
        <v>0.19</v>
      </c>
      <c r="L24" s="3">
        <v>0.33</v>
      </c>
      <c r="N24">
        <f>Tabelle2[[#This Row],[Play1]]+Tabelle2[[#This Row],[Play2]]</f>
        <v>0.39</v>
      </c>
      <c r="O24">
        <f>Tabelle2[[#This Row],[Def2]]</f>
        <v>0.33</v>
      </c>
    </row>
    <row r="25" spans="1:15" x14ac:dyDescent="0.25">
      <c r="A25" t="s">
        <v>66</v>
      </c>
      <c r="B25">
        <v>180</v>
      </c>
      <c r="C25">
        <v>40</v>
      </c>
      <c r="D25">
        <v>36</v>
      </c>
      <c r="E25">
        <v>104</v>
      </c>
      <c r="F25">
        <v>48</v>
      </c>
      <c r="G25">
        <v>56</v>
      </c>
      <c r="H25" s="3">
        <v>0.62</v>
      </c>
      <c r="I25" s="3">
        <v>0.35</v>
      </c>
      <c r="J25" s="3">
        <v>0.14000000000000001</v>
      </c>
      <c r="K25" s="3">
        <v>0.03</v>
      </c>
      <c r="L25" s="3">
        <v>0.1</v>
      </c>
      <c r="N25">
        <f>Tabelle2[[#This Row],[Play1]]+Tabelle2[[#This Row],[Play2]]</f>
        <v>0.17</v>
      </c>
      <c r="O25">
        <f>Tabelle2[[#This Row],[Def2]]</f>
        <v>0.1</v>
      </c>
    </row>
    <row r="26" spans="1:15" x14ac:dyDescent="0.25">
      <c r="A26" t="s">
        <v>38</v>
      </c>
      <c r="B26">
        <v>220</v>
      </c>
      <c r="C26">
        <v>49</v>
      </c>
      <c r="D26">
        <v>58</v>
      </c>
      <c r="E26">
        <v>113</v>
      </c>
      <c r="F26">
        <v>49</v>
      </c>
      <c r="G26">
        <v>64</v>
      </c>
      <c r="H26" s="3">
        <v>0.62</v>
      </c>
      <c r="I26" s="3">
        <v>0.34</v>
      </c>
      <c r="J26" s="3">
        <v>-0.01</v>
      </c>
      <c r="K26" s="3">
        <v>0.04</v>
      </c>
      <c r="L26" s="3">
        <v>0.24</v>
      </c>
      <c r="N26">
        <f>Tabelle2[[#This Row],[Play1]]+Tabelle2[[#This Row],[Play2]]</f>
        <v>0.03</v>
      </c>
      <c r="O26">
        <f>Tabelle2[[#This Row],[Def2]]</f>
        <v>0.24</v>
      </c>
    </row>
    <row r="27" spans="1:15" x14ac:dyDescent="0.25">
      <c r="A27" t="s">
        <v>42</v>
      </c>
      <c r="B27">
        <v>240</v>
      </c>
      <c r="C27">
        <v>75</v>
      </c>
      <c r="D27">
        <v>46</v>
      </c>
      <c r="E27">
        <v>118</v>
      </c>
      <c r="F27">
        <v>72</v>
      </c>
      <c r="G27">
        <v>46</v>
      </c>
      <c r="H27" s="3">
        <v>0.61</v>
      </c>
      <c r="I27" s="3">
        <v>0.46</v>
      </c>
      <c r="J27" s="3">
        <v>0.01</v>
      </c>
      <c r="K27" s="3">
        <v>0.06</v>
      </c>
      <c r="L27" s="3">
        <v>0.08</v>
      </c>
      <c r="N27">
        <f>Tabelle2[[#This Row],[Play1]]+Tabelle2[[#This Row],[Play2]]</f>
        <v>6.9999999999999993E-2</v>
      </c>
      <c r="O27">
        <f>Tabelle2[[#This Row],[Def2]]</f>
        <v>0.08</v>
      </c>
    </row>
    <row r="28" spans="1:15" x14ac:dyDescent="0.25">
      <c r="A28" t="s">
        <v>30</v>
      </c>
      <c r="B28">
        <v>300</v>
      </c>
      <c r="C28">
        <v>80</v>
      </c>
      <c r="D28">
        <v>82</v>
      </c>
      <c r="E28">
        <v>137</v>
      </c>
      <c r="F28">
        <v>68</v>
      </c>
      <c r="G28">
        <v>69</v>
      </c>
      <c r="H28" s="3">
        <v>0.61</v>
      </c>
      <c r="I28" s="3">
        <v>0.39</v>
      </c>
      <c r="J28" s="3">
        <v>0.09</v>
      </c>
      <c r="K28" s="3">
        <v>0.01</v>
      </c>
      <c r="L28" s="3">
        <v>0.12</v>
      </c>
      <c r="N28">
        <f>Tabelle2[[#This Row],[Play1]]+Tabelle2[[#This Row],[Play2]]</f>
        <v>9.9999999999999992E-2</v>
      </c>
      <c r="O28">
        <f>Tabelle2[[#This Row],[Def2]]</f>
        <v>0.12</v>
      </c>
    </row>
    <row r="29" spans="1:15" x14ac:dyDescent="0.25">
      <c r="A29" t="s">
        <v>29</v>
      </c>
      <c r="B29">
        <v>200</v>
      </c>
      <c r="C29">
        <v>62</v>
      </c>
      <c r="D29">
        <v>44</v>
      </c>
      <c r="E29">
        <v>92</v>
      </c>
      <c r="F29">
        <v>55</v>
      </c>
      <c r="G29">
        <v>37</v>
      </c>
      <c r="H29" s="3">
        <v>0.61</v>
      </c>
      <c r="I29" s="3">
        <v>0.38</v>
      </c>
      <c r="J29" s="3">
        <v>-0.03</v>
      </c>
      <c r="K29" s="3">
        <v>-0.06</v>
      </c>
      <c r="L29" s="3">
        <v>0.31</v>
      </c>
      <c r="N29">
        <f>Tabelle2[[#This Row],[Play1]]+Tabelle2[[#This Row],[Play2]]</f>
        <v>-0.09</v>
      </c>
      <c r="O29">
        <f>Tabelle2[[#This Row],[Def2]]</f>
        <v>0.31</v>
      </c>
    </row>
    <row r="30" spans="1:15" x14ac:dyDescent="0.25">
      <c r="A30" t="s">
        <v>26</v>
      </c>
      <c r="B30">
        <v>200</v>
      </c>
      <c r="C30">
        <v>53</v>
      </c>
      <c r="D30">
        <v>47</v>
      </c>
      <c r="E30">
        <v>100</v>
      </c>
      <c r="F30">
        <v>50</v>
      </c>
      <c r="G30">
        <v>50</v>
      </c>
      <c r="H30" s="3">
        <v>0.6</v>
      </c>
      <c r="I30" s="3">
        <v>0.3</v>
      </c>
      <c r="J30" s="3">
        <v>0.09</v>
      </c>
      <c r="K30" s="3">
        <v>0.05</v>
      </c>
      <c r="L30" s="3">
        <v>0.16</v>
      </c>
      <c r="N30">
        <f>Tabelle2[[#This Row],[Play1]]+Tabelle2[[#This Row],[Play2]]</f>
        <v>0.14000000000000001</v>
      </c>
      <c r="O30">
        <f>Tabelle2[[#This Row],[Def2]]</f>
        <v>0.16</v>
      </c>
    </row>
    <row r="31" spans="1:15" x14ac:dyDescent="0.25">
      <c r="A31" t="s">
        <v>77</v>
      </c>
      <c r="B31">
        <v>200</v>
      </c>
      <c r="C31">
        <v>44</v>
      </c>
      <c r="D31">
        <v>45</v>
      </c>
      <c r="E31">
        <v>111</v>
      </c>
      <c r="F31">
        <v>50</v>
      </c>
      <c r="G31">
        <v>61</v>
      </c>
      <c r="H31" s="3">
        <v>0.6</v>
      </c>
      <c r="I31" s="3">
        <v>0.46</v>
      </c>
      <c r="J31" s="3">
        <v>-0.06</v>
      </c>
      <c r="K31" s="3">
        <v>0.08</v>
      </c>
      <c r="L31" s="3">
        <v>0.11</v>
      </c>
      <c r="N31">
        <f>Tabelle2[[#This Row],[Play1]]+Tabelle2[[#This Row],[Play2]]</f>
        <v>2.0000000000000004E-2</v>
      </c>
      <c r="O31">
        <f>Tabelle2[[#This Row],[Def2]]</f>
        <v>0.11</v>
      </c>
    </row>
    <row r="32" spans="1:15" x14ac:dyDescent="0.25">
      <c r="A32" t="s">
        <v>21</v>
      </c>
      <c r="B32">
        <v>280</v>
      </c>
      <c r="C32">
        <v>73</v>
      </c>
      <c r="D32">
        <v>80</v>
      </c>
      <c r="E32">
        <v>125</v>
      </c>
      <c r="F32">
        <v>61</v>
      </c>
      <c r="G32">
        <v>64</v>
      </c>
      <c r="H32" s="3">
        <v>0.6</v>
      </c>
      <c r="I32" s="3">
        <v>0.26</v>
      </c>
      <c r="J32" s="3">
        <v>0.03</v>
      </c>
      <c r="K32" s="3">
        <v>0.05</v>
      </c>
      <c r="L32" s="3">
        <v>0.26</v>
      </c>
      <c r="N32">
        <f>Tabelle2[[#This Row],[Play1]]+Tabelle2[[#This Row],[Play2]]</f>
        <v>0.08</v>
      </c>
      <c r="O32">
        <f>Tabelle2[[#This Row],[Def2]]</f>
        <v>0.26</v>
      </c>
    </row>
    <row r="33" spans="1:15" x14ac:dyDescent="0.25">
      <c r="A33" t="s">
        <v>27</v>
      </c>
      <c r="B33">
        <v>240</v>
      </c>
      <c r="C33">
        <v>46</v>
      </c>
      <c r="D33">
        <v>66</v>
      </c>
      <c r="E33">
        <v>128</v>
      </c>
      <c r="F33">
        <v>62</v>
      </c>
      <c r="G33">
        <v>66</v>
      </c>
      <c r="H33" s="3">
        <v>0.6</v>
      </c>
      <c r="I33" s="3">
        <v>0.35</v>
      </c>
      <c r="J33" s="3">
        <v>0.09</v>
      </c>
      <c r="K33" s="3">
        <v>-0.04</v>
      </c>
      <c r="L33" s="3">
        <v>0.2</v>
      </c>
      <c r="N33">
        <f>Tabelle2[[#This Row],[Play1]]+Tabelle2[[#This Row],[Play2]]</f>
        <v>4.9999999999999996E-2</v>
      </c>
      <c r="O33">
        <f>Tabelle2[[#This Row],[Def2]]</f>
        <v>0.2</v>
      </c>
    </row>
    <row r="34" spans="1:15" x14ac:dyDescent="0.25">
      <c r="A34" t="s">
        <v>52</v>
      </c>
      <c r="B34">
        <v>260</v>
      </c>
      <c r="C34">
        <v>50</v>
      </c>
      <c r="D34">
        <v>86</v>
      </c>
      <c r="E34">
        <v>124</v>
      </c>
      <c r="F34">
        <v>66</v>
      </c>
      <c r="G34">
        <v>58</v>
      </c>
      <c r="H34" s="3">
        <v>0.56999999999999995</v>
      </c>
      <c r="I34" s="3">
        <v>0.18</v>
      </c>
      <c r="J34" s="3">
        <v>0.14000000000000001</v>
      </c>
      <c r="K34" s="3">
        <v>-0.01</v>
      </c>
      <c r="L34" s="3">
        <v>0.26</v>
      </c>
      <c r="N34">
        <f>Tabelle2[[#This Row],[Play1]]+Tabelle2[[#This Row],[Play2]]</f>
        <v>0.13</v>
      </c>
      <c r="O34">
        <f>Tabelle2[[#This Row],[Def2]]</f>
        <v>0.26</v>
      </c>
    </row>
    <row r="35" spans="1:15" x14ac:dyDescent="0.25">
      <c r="A35" t="s">
        <v>43</v>
      </c>
      <c r="B35">
        <v>240</v>
      </c>
      <c r="C35">
        <v>53</v>
      </c>
      <c r="D35">
        <v>70</v>
      </c>
      <c r="E35">
        <v>116</v>
      </c>
      <c r="F35">
        <v>65</v>
      </c>
      <c r="G35">
        <v>51</v>
      </c>
      <c r="H35" s="3">
        <v>0.55000000000000004</v>
      </c>
      <c r="I35" s="3">
        <v>0.12</v>
      </c>
      <c r="J35" s="3">
        <v>-0.01</v>
      </c>
      <c r="K35" s="3">
        <v>0.09</v>
      </c>
      <c r="L35" s="3">
        <v>0.35</v>
      </c>
      <c r="N35">
        <f>Tabelle2[[#This Row],[Play1]]+Tabelle2[[#This Row],[Play2]]</f>
        <v>0.08</v>
      </c>
      <c r="O35">
        <f>Tabelle2[[#This Row],[Def2]]</f>
        <v>0.35</v>
      </c>
    </row>
    <row r="36" spans="1:15" x14ac:dyDescent="0.25">
      <c r="A36" t="s">
        <v>49</v>
      </c>
      <c r="B36">
        <v>220</v>
      </c>
      <c r="C36">
        <v>57</v>
      </c>
      <c r="D36">
        <v>50</v>
      </c>
      <c r="E36">
        <v>113</v>
      </c>
      <c r="F36">
        <v>54</v>
      </c>
      <c r="G36">
        <v>59</v>
      </c>
      <c r="H36" s="3">
        <v>0.53</v>
      </c>
      <c r="I36" s="3">
        <v>0.18</v>
      </c>
      <c r="J36" s="3">
        <v>0.05</v>
      </c>
      <c r="K36" s="3">
        <v>0.05</v>
      </c>
      <c r="L36" s="3">
        <v>0.25</v>
      </c>
      <c r="N36">
        <f>Tabelle2[[#This Row],[Play1]]+Tabelle2[[#This Row],[Play2]]</f>
        <v>0.1</v>
      </c>
      <c r="O36">
        <f>Tabelle2[[#This Row],[Def2]]</f>
        <v>0.25</v>
      </c>
    </row>
    <row r="37" spans="1:15" x14ac:dyDescent="0.25">
      <c r="A37" t="s">
        <v>53</v>
      </c>
      <c r="B37">
        <v>320</v>
      </c>
      <c r="C37">
        <v>107</v>
      </c>
      <c r="D37">
        <v>64</v>
      </c>
      <c r="E37">
        <v>149</v>
      </c>
      <c r="F37">
        <v>73</v>
      </c>
      <c r="G37">
        <v>76</v>
      </c>
      <c r="H37" s="3">
        <v>0.53</v>
      </c>
      <c r="I37" s="3">
        <v>0.37</v>
      </c>
      <c r="J37" s="3">
        <v>0.14000000000000001</v>
      </c>
      <c r="K37" s="3">
        <v>0.02</v>
      </c>
      <c r="L37" s="3">
        <v>0</v>
      </c>
      <c r="N37">
        <f>Tabelle2[[#This Row],[Play1]]+Tabelle2[[#This Row],[Play2]]</f>
        <v>0.16</v>
      </c>
      <c r="O37">
        <f>Tabelle2[[#This Row],[Def2]]</f>
        <v>0</v>
      </c>
    </row>
    <row r="38" spans="1:15" x14ac:dyDescent="0.25">
      <c r="A38" t="s">
        <v>44</v>
      </c>
      <c r="B38">
        <v>260</v>
      </c>
      <c r="C38">
        <v>70</v>
      </c>
      <c r="D38">
        <v>50</v>
      </c>
      <c r="E38">
        <v>140</v>
      </c>
      <c r="F38">
        <v>74</v>
      </c>
      <c r="G38">
        <v>66</v>
      </c>
      <c r="H38" s="3">
        <v>0.53</v>
      </c>
      <c r="I38" s="3">
        <v>0.39</v>
      </c>
      <c r="J38" s="3">
        <v>0.01</v>
      </c>
      <c r="K38" s="3">
        <v>0.03</v>
      </c>
      <c r="L38" s="3">
        <v>0.11</v>
      </c>
      <c r="N38">
        <f>Tabelle2[[#This Row],[Play1]]+Tabelle2[[#This Row],[Play2]]</f>
        <v>0.04</v>
      </c>
      <c r="O38">
        <f>Tabelle2[[#This Row],[Def2]]</f>
        <v>0.11</v>
      </c>
    </row>
    <row r="39" spans="1:15" x14ac:dyDescent="0.25">
      <c r="A39" t="s">
        <v>62</v>
      </c>
      <c r="B39">
        <v>180</v>
      </c>
      <c r="C39">
        <v>58</v>
      </c>
      <c r="D39">
        <v>39</v>
      </c>
      <c r="E39">
        <v>83</v>
      </c>
      <c r="F39">
        <v>35</v>
      </c>
      <c r="G39">
        <v>48</v>
      </c>
      <c r="H39" s="3">
        <v>0.51</v>
      </c>
      <c r="I39" s="3">
        <v>0.12</v>
      </c>
      <c r="J39" s="3">
        <v>0.13</v>
      </c>
      <c r="K39" s="3">
        <v>0.19</v>
      </c>
      <c r="L39" s="3">
        <v>0.06</v>
      </c>
      <c r="N39">
        <f>Tabelle2[[#This Row],[Play1]]+Tabelle2[[#This Row],[Play2]]</f>
        <v>0.32</v>
      </c>
      <c r="O39">
        <f>Tabelle2[[#This Row],[Def2]]</f>
        <v>0.06</v>
      </c>
    </row>
    <row r="40" spans="1:15" x14ac:dyDescent="0.25">
      <c r="A40" t="s">
        <v>74</v>
      </c>
      <c r="B40">
        <v>120</v>
      </c>
      <c r="C40">
        <v>33</v>
      </c>
      <c r="D40">
        <v>29</v>
      </c>
      <c r="E40">
        <v>58</v>
      </c>
      <c r="F40">
        <v>28</v>
      </c>
      <c r="G40">
        <v>30</v>
      </c>
      <c r="H40" s="3">
        <v>0.5</v>
      </c>
      <c r="I40" s="3">
        <v>0.19</v>
      </c>
      <c r="J40" s="3">
        <v>0.14000000000000001</v>
      </c>
      <c r="K40" s="3">
        <v>-7.0000000000000007E-2</v>
      </c>
      <c r="L40" s="3">
        <v>0.24</v>
      </c>
      <c r="N40">
        <f>Tabelle2[[#This Row],[Play1]]+Tabelle2[[#This Row],[Play2]]</f>
        <v>7.0000000000000007E-2</v>
      </c>
      <c r="O40">
        <f>Tabelle2[[#This Row],[Def2]]</f>
        <v>0.24</v>
      </c>
    </row>
    <row r="41" spans="1:15" x14ac:dyDescent="0.25">
      <c r="A41" t="s">
        <v>45</v>
      </c>
      <c r="B41">
        <v>220</v>
      </c>
      <c r="C41">
        <v>57</v>
      </c>
      <c r="D41">
        <v>71</v>
      </c>
      <c r="E41">
        <v>92</v>
      </c>
      <c r="F41">
        <v>46</v>
      </c>
      <c r="G41">
        <v>46</v>
      </c>
      <c r="H41" s="3">
        <v>0.48</v>
      </c>
      <c r="I41" s="3">
        <v>0.02</v>
      </c>
      <c r="J41" s="3">
        <v>0.15</v>
      </c>
      <c r="K41" s="3">
        <v>-0.02</v>
      </c>
      <c r="L41" s="3">
        <v>0.32</v>
      </c>
      <c r="N41">
        <f>Tabelle2[[#This Row],[Play1]]+Tabelle2[[#This Row],[Play2]]</f>
        <v>0.13</v>
      </c>
      <c r="O41">
        <f>Tabelle2[[#This Row],[Def2]]</f>
        <v>0.32</v>
      </c>
    </row>
    <row r="42" spans="1:15" x14ac:dyDescent="0.25">
      <c r="A42" t="s">
        <v>80</v>
      </c>
      <c r="B42">
        <v>220</v>
      </c>
      <c r="C42">
        <v>53</v>
      </c>
      <c r="D42">
        <v>45</v>
      </c>
      <c r="E42">
        <v>122</v>
      </c>
      <c r="F42">
        <v>55</v>
      </c>
      <c r="G42">
        <v>67</v>
      </c>
      <c r="H42" s="3">
        <v>0.48</v>
      </c>
      <c r="I42" s="3">
        <v>-0.01</v>
      </c>
      <c r="J42" s="3">
        <v>0.08</v>
      </c>
      <c r="K42" s="3">
        <v>0.1</v>
      </c>
      <c r="L42" s="3">
        <v>0.31</v>
      </c>
      <c r="N42">
        <f>Tabelle2[[#This Row],[Play1]]+Tabelle2[[#This Row],[Play2]]</f>
        <v>0.18</v>
      </c>
      <c r="O42">
        <f>Tabelle2[[#This Row],[Def2]]</f>
        <v>0.31</v>
      </c>
    </row>
    <row r="43" spans="1:15" x14ac:dyDescent="0.25">
      <c r="A43" t="s">
        <v>60</v>
      </c>
      <c r="B43">
        <v>160</v>
      </c>
      <c r="C43">
        <v>32</v>
      </c>
      <c r="D43">
        <v>35</v>
      </c>
      <c r="E43">
        <v>92</v>
      </c>
      <c r="F43">
        <v>48</v>
      </c>
      <c r="G43">
        <v>44</v>
      </c>
      <c r="H43" s="3">
        <v>0.47</v>
      </c>
      <c r="I43" s="3">
        <v>0.33</v>
      </c>
      <c r="J43" s="3">
        <v>0</v>
      </c>
      <c r="K43" s="3">
        <v>0</v>
      </c>
      <c r="L43" s="3">
        <v>0.14000000000000001</v>
      </c>
      <c r="N43">
        <f>Tabelle2[[#This Row],[Play1]]+Tabelle2[[#This Row],[Play2]]</f>
        <v>0</v>
      </c>
      <c r="O43">
        <f>Tabelle2[[#This Row],[Def2]]</f>
        <v>0.14000000000000001</v>
      </c>
    </row>
    <row r="44" spans="1:15" x14ac:dyDescent="0.25">
      <c r="A44" t="s">
        <v>33</v>
      </c>
      <c r="B44">
        <v>280</v>
      </c>
      <c r="C44">
        <v>79</v>
      </c>
      <c r="D44">
        <v>57</v>
      </c>
      <c r="E44">
        <v>144</v>
      </c>
      <c r="F44">
        <v>66</v>
      </c>
      <c r="G44">
        <v>78</v>
      </c>
      <c r="H44" s="3">
        <v>0.46</v>
      </c>
      <c r="I44" s="3">
        <v>0.28999999999999998</v>
      </c>
      <c r="J44" s="3">
        <v>0.02</v>
      </c>
      <c r="K44" s="3">
        <v>0.15</v>
      </c>
      <c r="L44" s="3">
        <v>0</v>
      </c>
      <c r="N44">
        <f>Tabelle2[[#This Row],[Play1]]+Tabelle2[[#This Row],[Play2]]</f>
        <v>0.16999999999999998</v>
      </c>
      <c r="O44">
        <f>Tabelle2[[#This Row],[Def2]]</f>
        <v>0</v>
      </c>
    </row>
    <row r="45" spans="1:15" x14ac:dyDescent="0.25">
      <c r="A45" t="s">
        <v>54</v>
      </c>
      <c r="B45">
        <v>240</v>
      </c>
      <c r="C45">
        <v>60</v>
      </c>
      <c r="D45">
        <v>58</v>
      </c>
      <c r="E45">
        <v>122</v>
      </c>
      <c r="F45">
        <v>68</v>
      </c>
      <c r="G45">
        <v>54</v>
      </c>
      <c r="H45" s="3">
        <v>0.46</v>
      </c>
      <c r="I45" s="3">
        <v>0.47</v>
      </c>
      <c r="J45" s="3">
        <v>-0.04</v>
      </c>
      <c r="K45" s="3">
        <v>-0.14000000000000001</v>
      </c>
      <c r="L45" s="3">
        <v>0.16</v>
      </c>
      <c r="N45">
        <f>Tabelle2[[#This Row],[Play1]]+Tabelle2[[#This Row],[Play2]]</f>
        <v>-0.18000000000000002</v>
      </c>
      <c r="O45">
        <f>Tabelle2[[#This Row],[Def2]]</f>
        <v>0.16</v>
      </c>
    </row>
    <row r="46" spans="1:15" x14ac:dyDescent="0.25">
      <c r="A46" t="s">
        <v>100</v>
      </c>
      <c r="B46">
        <v>180</v>
      </c>
      <c r="C46">
        <v>48</v>
      </c>
      <c r="D46">
        <v>37</v>
      </c>
      <c r="E46">
        <v>94</v>
      </c>
      <c r="F46">
        <v>59</v>
      </c>
      <c r="G46">
        <v>35</v>
      </c>
      <c r="H46" s="3">
        <v>0.44</v>
      </c>
      <c r="I46" s="3">
        <v>-0.06</v>
      </c>
      <c r="J46" s="3">
        <v>0</v>
      </c>
      <c r="K46" s="3">
        <v>0.18</v>
      </c>
      <c r="L46" s="3">
        <v>0.32</v>
      </c>
      <c r="N46">
        <f>Tabelle2[[#This Row],[Play1]]+Tabelle2[[#This Row],[Play2]]</f>
        <v>0.18</v>
      </c>
      <c r="O46">
        <f>Tabelle2[[#This Row],[Def2]]</f>
        <v>0.32</v>
      </c>
    </row>
    <row r="47" spans="1:15" x14ac:dyDescent="0.25">
      <c r="A47" t="s">
        <v>71</v>
      </c>
      <c r="B47">
        <v>240</v>
      </c>
      <c r="C47">
        <v>50</v>
      </c>
      <c r="D47">
        <v>68</v>
      </c>
      <c r="E47">
        <v>122</v>
      </c>
      <c r="F47">
        <v>67</v>
      </c>
      <c r="G47">
        <v>55</v>
      </c>
      <c r="H47" s="3">
        <v>0.44</v>
      </c>
      <c r="I47" s="3">
        <v>0.32</v>
      </c>
      <c r="J47" s="3">
        <v>0.16</v>
      </c>
      <c r="K47" s="3">
        <v>-0.03</v>
      </c>
      <c r="L47" s="3">
        <v>-0.01</v>
      </c>
      <c r="N47">
        <f>Tabelle2[[#This Row],[Play1]]+Tabelle2[[#This Row],[Play2]]</f>
        <v>0.13</v>
      </c>
      <c r="O47">
        <f>Tabelle2[[#This Row],[Def2]]</f>
        <v>-0.01</v>
      </c>
    </row>
    <row r="48" spans="1:15" x14ac:dyDescent="0.25">
      <c r="A48" t="s">
        <v>47</v>
      </c>
      <c r="B48">
        <v>280</v>
      </c>
      <c r="C48">
        <v>71</v>
      </c>
      <c r="D48">
        <v>78</v>
      </c>
      <c r="E48">
        <v>130</v>
      </c>
      <c r="F48">
        <v>76</v>
      </c>
      <c r="G48">
        <v>54</v>
      </c>
      <c r="H48" s="3">
        <v>0.43</v>
      </c>
      <c r="I48" s="3">
        <v>0.18</v>
      </c>
      <c r="J48" s="3">
        <v>0.08</v>
      </c>
      <c r="K48" s="3">
        <v>-0.03</v>
      </c>
      <c r="L48" s="3">
        <v>0.21</v>
      </c>
      <c r="N48">
        <f>Tabelle2[[#This Row],[Play1]]+Tabelle2[[#This Row],[Play2]]</f>
        <v>0.05</v>
      </c>
      <c r="O48">
        <f>Tabelle2[[#This Row],[Def2]]</f>
        <v>0.21</v>
      </c>
    </row>
    <row r="49" spans="1:15" x14ac:dyDescent="0.25">
      <c r="A49" t="s">
        <v>68</v>
      </c>
      <c r="B49">
        <v>220</v>
      </c>
      <c r="C49">
        <v>54</v>
      </c>
      <c r="D49">
        <v>61</v>
      </c>
      <c r="E49">
        <v>105</v>
      </c>
      <c r="F49">
        <v>52</v>
      </c>
      <c r="G49">
        <v>53</v>
      </c>
      <c r="H49" s="3">
        <v>0.43</v>
      </c>
      <c r="I49" s="3">
        <v>0.18</v>
      </c>
      <c r="J49" s="3">
        <v>-0.11</v>
      </c>
      <c r="K49" s="3">
        <v>0.22</v>
      </c>
      <c r="L49" s="3">
        <v>0.14000000000000001</v>
      </c>
      <c r="N49">
        <f>Tabelle2[[#This Row],[Play1]]+Tabelle2[[#This Row],[Play2]]</f>
        <v>0.11</v>
      </c>
      <c r="O49">
        <f>Tabelle2[[#This Row],[Def2]]</f>
        <v>0.14000000000000001</v>
      </c>
    </row>
    <row r="50" spans="1:15" x14ac:dyDescent="0.25">
      <c r="A50" t="s">
        <v>83</v>
      </c>
      <c r="B50">
        <v>120</v>
      </c>
      <c r="C50">
        <v>36</v>
      </c>
      <c r="D50">
        <v>28</v>
      </c>
      <c r="E50">
        <v>56</v>
      </c>
      <c r="F50">
        <v>22</v>
      </c>
      <c r="G50">
        <v>34</v>
      </c>
      <c r="H50" s="3">
        <v>0.42</v>
      </c>
      <c r="I50" s="3">
        <v>0.05</v>
      </c>
      <c r="J50" s="3">
        <v>0.08</v>
      </c>
      <c r="K50" s="3">
        <v>0.11</v>
      </c>
      <c r="L50" s="3">
        <v>0.19</v>
      </c>
      <c r="N50">
        <f>Tabelle2[[#This Row],[Play1]]+Tabelle2[[#This Row],[Play2]]</f>
        <v>0.19</v>
      </c>
      <c r="O50">
        <f>Tabelle2[[#This Row],[Def2]]</f>
        <v>0.19</v>
      </c>
    </row>
    <row r="51" spans="1:15" x14ac:dyDescent="0.25">
      <c r="A51" t="s">
        <v>59</v>
      </c>
      <c r="B51">
        <v>220</v>
      </c>
      <c r="C51">
        <v>52</v>
      </c>
      <c r="D51">
        <v>52</v>
      </c>
      <c r="E51">
        <v>116</v>
      </c>
      <c r="F51">
        <v>45</v>
      </c>
      <c r="G51">
        <v>71</v>
      </c>
      <c r="H51" s="3">
        <v>0.41</v>
      </c>
      <c r="I51" s="3">
        <v>0.25</v>
      </c>
      <c r="J51" s="3">
        <v>-0.1</v>
      </c>
      <c r="K51" s="3">
        <v>0.19</v>
      </c>
      <c r="L51" s="3">
        <v>7.0000000000000007E-2</v>
      </c>
      <c r="N51">
        <f>Tabelle2[[#This Row],[Play1]]+Tabelle2[[#This Row],[Play2]]</f>
        <v>0.09</v>
      </c>
      <c r="O51">
        <f>Tabelle2[[#This Row],[Def2]]</f>
        <v>7.0000000000000007E-2</v>
      </c>
    </row>
    <row r="52" spans="1:15" x14ac:dyDescent="0.25">
      <c r="A52" t="s">
        <v>84</v>
      </c>
      <c r="B52">
        <v>320</v>
      </c>
      <c r="C52">
        <v>84</v>
      </c>
      <c r="D52">
        <v>82</v>
      </c>
      <c r="E52">
        <v>154</v>
      </c>
      <c r="F52">
        <v>83</v>
      </c>
      <c r="G52">
        <v>71</v>
      </c>
      <c r="H52" s="3">
        <v>0.41</v>
      </c>
      <c r="I52" s="3">
        <v>0.49</v>
      </c>
      <c r="J52" s="3">
        <v>0.01</v>
      </c>
      <c r="K52" s="3">
        <v>0.12</v>
      </c>
      <c r="L52" s="3">
        <v>-0.21</v>
      </c>
      <c r="N52">
        <f>Tabelle2[[#This Row],[Play1]]+Tabelle2[[#This Row],[Play2]]</f>
        <v>0.13</v>
      </c>
      <c r="O52">
        <f>Tabelle2[[#This Row],[Def2]]</f>
        <v>-0.21</v>
      </c>
    </row>
    <row r="53" spans="1:15" x14ac:dyDescent="0.25">
      <c r="A53" t="s">
        <v>61</v>
      </c>
      <c r="B53">
        <v>260</v>
      </c>
      <c r="C53">
        <v>75</v>
      </c>
      <c r="D53">
        <v>69</v>
      </c>
      <c r="E53">
        <v>116</v>
      </c>
      <c r="F53">
        <v>46</v>
      </c>
      <c r="G53">
        <v>70</v>
      </c>
      <c r="H53" s="3">
        <v>0.41</v>
      </c>
      <c r="I53" s="3">
        <v>0.09</v>
      </c>
      <c r="J53" s="3">
        <v>0.13</v>
      </c>
      <c r="K53" s="3">
        <v>0.09</v>
      </c>
      <c r="L53" s="3">
        <v>0.09</v>
      </c>
      <c r="N53">
        <f>Tabelle2[[#This Row],[Play1]]+Tabelle2[[#This Row],[Play2]]</f>
        <v>0.22</v>
      </c>
      <c r="O53">
        <f>Tabelle2[[#This Row],[Def2]]</f>
        <v>0.09</v>
      </c>
    </row>
    <row r="54" spans="1:15" x14ac:dyDescent="0.25">
      <c r="A54" t="s">
        <v>70</v>
      </c>
      <c r="B54">
        <v>220</v>
      </c>
      <c r="C54">
        <v>60</v>
      </c>
      <c r="D54">
        <v>57</v>
      </c>
      <c r="E54">
        <v>102</v>
      </c>
      <c r="F54">
        <v>47</v>
      </c>
      <c r="G54">
        <v>55</v>
      </c>
      <c r="H54" s="3">
        <v>0.4</v>
      </c>
      <c r="I54" s="3">
        <v>0.34</v>
      </c>
      <c r="J54" s="3">
        <v>-0.09</v>
      </c>
      <c r="K54" s="3">
        <v>0.16</v>
      </c>
      <c r="L54" s="3">
        <v>-0.02</v>
      </c>
      <c r="N54">
        <f>Tabelle2[[#This Row],[Play1]]+Tabelle2[[#This Row],[Play2]]</f>
        <v>7.0000000000000007E-2</v>
      </c>
      <c r="O54">
        <f>Tabelle2[[#This Row],[Def2]]</f>
        <v>-0.02</v>
      </c>
    </row>
    <row r="55" spans="1:15" x14ac:dyDescent="0.25">
      <c r="A55" t="s">
        <v>48</v>
      </c>
      <c r="B55">
        <v>340</v>
      </c>
      <c r="C55">
        <v>73</v>
      </c>
      <c r="D55">
        <v>97</v>
      </c>
      <c r="E55">
        <v>169</v>
      </c>
      <c r="F55">
        <v>84</v>
      </c>
      <c r="G55">
        <v>85</v>
      </c>
      <c r="H55" s="3">
        <v>0.4</v>
      </c>
      <c r="I55" s="3">
        <v>0.15</v>
      </c>
      <c r="J55" s="3">
        <v>0.13</v>
      </c>
      <c r="K55" s="3">
        <v>0</v>
      </c>
      <c r="L55" s="3">
        <v>0.12</v>
      </c>
      <c r="N55">
        <f>Tabelle2[[#This Row],[Play1]]+Tabelle2[[#This Row],[Play2]]</f>
        <v>0.13</v>
      </c>
      <c r="O55">
        <f>Tabelle2[[#This Row],[Def2]]</f>
        <v>0.12</v>
      </c>
    </row>
    <row r="56" spans="1:15" x14ac:dyDescent="0.25">
      <c r="A56" t="s">
        <v>40</v>
      </c>
      <c r="B56">
        <v>220</v>
      </c>
      <c r="C56">
        <v>35</v>
      </c>
      <c r="D56">
        <v>69</v>
      </c>
      <c r="E56">
        <v>115</v>
      </c>
      <c r="F56">
        <v>51</v>
      </c>
      <c r="G56">
        <v>64</v>
      </c>
      <c r="H56" s="3">
        <v>0.39</v>
      </c>
      <c r="I56" s="3">
        <v>0.15</v>
      </c>
      <c r="J56" s="3">
        <v>0.05</v>
      </c>
      <c r="K56" s="3">
        <v>0.06</v>
      </c>
      <c r="L56" s="3">
        <v>0.13</v>
      </c>
      <c r="N56">
        <f>Tabelle2[[#This Row],[Play1]]+Tabelle2[[#This Row],[Play2]]</f>
        <v>0.11</v>
      </c>
      <c r="O56">
        <f>Tabelle2[[#This Row],[Def2]]</f>
        <v>0.13</v>
      </c>
    </row>
    <row r="57" spans="1:15" x14ac:dyDescent="0.25">
      <c r="A57" t="s">
        <v>57</v>
      </c>
      <c r="B57">
        <v>140</v>
      </c>
      <c r="C57">
        <v>33</v>
      </c>
      <c r="D57">
        <v>45</v>
      </c>
      <c r="E57">
        <v>62</v>
      </c>
      <c r="F57">
        <v>23</v>
      </c>
      <c r="G57">
        <v>39</v>
      </c>
      <c r="H57" s="3">
        <v>0.38</v>
      </c>
      <c r="I57" s="3">
        <v>0.37</v>
      </c>
      <c r="J57" s="3">
        <v>-0.02</v>
      </c>
      <c r="K57" s="3">
        <v>0.04</v>
      </c>
      <c r="L57" s="3">
        <v>-0.01</v>
      </c>
      <c r="N57">
        <f>Tabelle2[[#This Row],[Play1]]+Tabelle2[[#This Row],[Play2]]</f>
        <v>0.02</v>
      </c>
      <c r="O57">
        <f>Tabelle2[[#This Row],[Def2]]</f>
        <v>-0.01</v>
      </c>
    </row>
    <row r="58" spans="1:15" x14ac:dyDescent="0.25">
      <c r="A58" t="s">
        <v>85</v>
      </c>
      <c r="B58">
        <v>220</v>
      </c>
      <c r="C58">
        <v>53</v>
      </c>
      <c r="D58">
        <v>61</v>
      </c>
      <c r="E58">
        <v>105</v>
      </c>
      <c r="F58">
        <v>54</v>
      </c>
      <c r="G58">
        <v>51</v>
      </c>
      <c r="H58" s="3">
        <v>0.38</v>
      </c>
      <c r="I58" s="3">
        <v>0.31</v>
      </c>
      <c r="J58" s="3">
        <v>0</v>
      </c>
      <c r="K58" s="3">
        <v>0.06</v>
      </c>
      <c r="L58" s="3">
        <v>0.01</v>
      </c>
      <c r="N58">
        <f>Tabelle2[[#This Row],[Play1]]+Tabelle2[[#This Row],[Play2]]</f>
        <v>0.06</v>
      </c>
      <c r="O58">
        <f>Tabelle2[[#This Row],[Def2]]</f>
        <v>0.01</v>
      </c>
    </row>
    <row r="59" spans="1:15" x14ac:dyDescent="0.25">
      <c r="A59" t="s">
        <v>109</v>
      </c>
      <c r="B59">
        <v>160</v>
      </c>
      <c r="C59">
        <v>47</v>
      </c>
      <c r="D59">
        <v>35</v>
      </c>
      <c r="E59">
        <v>77</v>
      </c>
      <c r="F59">
        <v>47</v>
      </c>
      <c r="G59">
        <v>30</v>
      </c>
      <c r="H59" s="3">
        <v>0.36</v>
      </c>
      <c r="I59" s="3">
        <v>0.21</v>
      </c>
      <c r="J59" s="3">
        <v>0.1</v>
      </c>
      <c r="K59" s="3">
        <v>0.11</v>
      </c>
      <c r="L59" s="3">
        <v>-0.06</v>
      </c>
      <c r="N59">
        <f>Tabelle2[[#This Row],[Play1]]+Tabelle2[[#This Row],[Play2]]</f>
        <v>0.21000000000000002</v>
      </c>
      <c r="O59">
        <f>Tabelle2[[#This Row],[Def2]]</f>
        <v>-0.06</v>
      </c>
    </row>
    <row r="60" spans="1:15" x14ac:dyDescent="0.25">
      <c r="A60" t="s">
        <v>76</v>
      </c>
      <c r="B60">
        <v>220</v>
      </c>
      <c r="C60">
        <v>47</v>
      </c>
      <c r="D60">
        <v>56</v>
      </c>
      <c r="E60">
        <v>117</v>
      </c>
      <c r="F60">
        <v>56</v>
      </c>
      <c r="G60">
        <v>61</v>
      </c>
      <c r="H60" s="3">
        <v>0.35</v>
      </c>
      <c r="I60" s="3">
        <v>0.22</v>
      </c>
      <c r="J60" s="3">
        <v>0.11</v>
      </c>
      <c r="K60" s="3">
        <v>7.0000000000000007E-2</v>
      </c>
      <c r="L60" s="3">
        <v>-0.04</v>
      </c>
      <c r="N60">
        <f>Tabelle2[[#This Row],[Play1]]+Tabelle2[[#This Row],[Play2]]</f>
        <v>0.18</v>
      </c>
      <c r="O60">
        <f>Tabelle2[[#This Row],[Def2]]</f>
        <v>-0.04</v>
      </c>
    </row>
    <row r="61" spans="1:15" x14ac:dyDescent="0.25">
      <c r="A61" t="s">
        <v>41</v>
      </c>
      <c r="B61">
        <v>280</v>
      </c>
      <c r="C61">
        <v>75</v>
      </c>
      <c r="D61">
        <v>63</v>
      </c>
      <c r="E61">
        <v>142</v>
      </c>
      <c r="F61">
        <v>73</v>
      </c>
      <c r="G61">
        <v>69</v>
      </c>
      <c r="H61" s="3">
        <v>0.35</v>
      </c>
      <c r="I61" s="3">
        <v>-0.03</v>
      </c>
      <c r="J61" s="3">
        <v>0.11</v>
      </c>
      <c r="K61" s="3">
        <v>0.12</v>
      </c>
      <c r="L61" s="3">
        <v>0.15</v>
      </c>
      <c r="N61">
        <f>Tabelle2[[#This Row],[Play1]]+Tabelle2[[#This Row],[Play2]]</f>
        <v>0.22999999999999998</v>
      </c>
      <c r="O61">
        <f>Tabelle2[[#This Row],[Def2]]</f>
        <v>0.15</v>
      </c>
    </row>
    <row r="62" spans="1:15" x14ac:dyDescent="0.25">
      <c r="A62" t="s">
        <v>46</v>
      </c>
      <c r="B62">
        <v>240</v>
      </c>
      <c r="C62">
        <v>75</v>
      </c>
      <c r="D62">
        <v>64</v>
      </c>
      <c r="E62">
        <v>100</v>
      </c>
      <c r="F62">
        <v>47</v>
      </c>
      <c r="G62">
        <v>53</v>
      </c>
      <c r="H62" s="3">
        <v>0.34</v>
      </c>
      <c r="I62" s="3">
        <v>0.1</v>
      </c>
      <c r="J62" s="3">
        <v>0.06</v>
      </c>
      <c r="K62" s="3">
        <v>0.2</v>
      </c>
      <c r="L62" s="3">
        <v>-0.02</v>
      </c>
      <c r="N62">
        <f>Tabelle2[[#This Row],[Play1]]+Tabelle2[[#This Row],[Play2]]</f>
        <v>0.26</v>
      </c>
      <c r="O62">
        <f>Tabelle2[[#This Row],[Def2]]</f>
        <v>-0.02</v>
      </c>
    </row>
    <row r="63" spans="1:15" x14ac:dyDescent="0.25">
      <c r="A63" t="s">
        <v>50</v>
      </c>
      <c r="B63">
        <v>220</v>
      </c>
      <c r="C63">
        <v>61</v>
      </c>
      <c r="D63">
        <v>56</v>
      </c>
      <c r="E63">
        <v>103</v>
      </c>
      <c r="F63">
        <v>54</v>
      </c>
      <c r="G63">
        <v>49</v>
      </c>
      <c r="H63" s="3">
        <v>0.34</v>
      </c>
      <c r="I63" s="3">
        <v>0.15</v>
      </c>
      <c r="J63" s="3">
        <v>-0.1</v>
      </c>
      <c r="K63" s="3">
        <v>0.2</v>
      </c>
      <c r="L63" s="3">
        <v>0.1</v>
      </c>
      <c r="N63">
        <f>Tabelle2[[#This Row],[Play1]]+Tabelle2[[#This Row],[Play2]]</f>
        <v>0.1</v>
      </c>
      <c r="O63">
        <f>Tabelle2[[#This Row],[Def2]]</f>
        <v>0.1</v>
      </c>
    </row>
    <row r="64" spans="1:15" x14ac:dyDescent="0.25">
      <c r="A64" t="s">
        <v>99</v>
      </c>
      <c r="B64">
        <v>240</v>
      </c>
      <c r="C64">
        <v>77</v>
      </c>
      <c r="D64">
        <v>53</v>
      </c>
      <c r="E64">
        <v>109</v>
      </c>
      <c r="F64">
        <v>62</v>
      </c>
      <c r="G64">
        <v>47</v>
      </c>
      <c r="H64" s="3">
        <v>0.34</v>
      </c>
      <c r="I64" s="3">
        <v>0.1</v>
      </c>
      <c r="J64" s="3">
        <v>0.04</v>
      </c>
      <c r="K64" s="3">
        <v>0.11</v>
      </c>
      <c r="L64" s="3">
        <v>0.08</v>
      </c>
      <c r="N64">
        <f>Tabelle2[[#This Row],[Play1]]+Tabelle2[[#This Row],[Play2]]</f>
        <v>0.15</v>
      </c>
      <c r="O64">
        <f>Tabelle2[[#This Row],[Def2]]</f>
        <v>0.08</v>
      </c>
    </row>
    <row r="65" spans="1:15" x14ac:dyDescent="0.25">
      <c r="A65" t="s">
        <v>95</v>
      </c>
      <c r="B65">
        <v>120</v>
      </c>
      <c r="C65">
        <v>34</v>
      </c>
      <c r="D65">
        <v>40</v>
      </c>
      <c r="E65">
        <v>46</v>
      </c>
      <c r="F65">
        <v>24</v>
      </c>
      <c r="G65">
        <v>22</v>
      </c>
      <c r="H65" s="3">
        <v>0.33</v>
      </c>
      <c r="I65" s="3">
        <v>-0.06</v>
      </c>
      <c r="J65" s="3">
        <v>0.22</v>
      </c>
      <c r="K65" s="3">
        <v>0.08</v>
      </c>
      <c r="L65" s="3">
        <v>0.09</v>
      </c>
      <c r="N65">
        <f>Tabelle2[[#This Row],[Play1]]+Tabelle2[[#This Row],[Play2]]</f>
        <v>0.3</v>
      </c>
      <c r="O65">
        <f>Tabelle2[[#This Row],[Def2]]</f>
        <v>0.09</v>
      </c>
    </row>
    <row r="66" spans="1:15" x14ac:dyDescent="0.25">
      <c r="A66" t="s">
        <v>51</v>
      </c>
      <c r="B66">
        <v>200</v>
      </c>
      <c r="C66">
        <v>42</v>
      </c>
      <c r="D66">
        <v>58</v>
      </c>
      <c r="E66">
        <v>100</v>
      </c>
      <c r="F66">
        <v>42</v>
      </c>
      <c r="G66">
        <v>58</v>
      </c>
      <c r="H66" s="3">
        <v>0.31</v>
      </c>
      <c r="I66" s="3">
        <v>0.27</v>
      </c>
      <c r="J66" s="3">
        <v>7.0000000000000007E-2</v>
      </c>
      <c r="K66" s="3">
        <v>-0.19</v>
      </c>
      <c r="L66" s="3">
        <v>0.16</v>
      </c>
      <c r="N66">
        <f>Tabelle2[[#This Row],[Play1]]+Tabelle2[[#This Row],[Play2]]</f>
        <v>-0.12</v>
      </c>
      <c r="O66">
        <f>Tabelle2[[#This Row],[Def2]]</f>
        <v>0.16</v>
      </c>
    </row>
    <row r="67" spans="1:15" x14ac:dyDescent="0.25">
      <c r="A67" t="s">
        <v>24</v>
      </c>
      <c r="B67">
        <v>240</v>
      </c>
      <c r="C67">
        <v>79</v>
      </c>
      <c r="D67">
        <v>49</v>
      </c>
      <c r="E67">
        <v>111</v>
      </c>
      <c r="F67">
        <v>42</v>
      </c>
      <c r="G67">
        <v>69</v>
      </c>
      <c r="H67" s="3">
        <v>0.31</v>
      </c>
      <c r="I67" s="3">
        <v>7.0000000000000007E-2</v>
      </c>
      <c r="J67" s="3">
        <v>-0.03</v>
      </c>
      <c r="K67" s="3">
        <v>0.1</v>
      </c>
      <c r="L67" s="3">
        <v>0.18</v>
      </c>
      <c r="N67">
        <f>Tabelle2[[#This Row],[Play1]]+Tabelle2[[#This Row],[Play2]]</f>
        <v>7.0000000000000007E-2</v>
      </c>
      <c r="O67">
        <f>Tabelle2[[#This Row],[Def2]]</f>
        <v>0.18</v>
      </c>
    </row>
    <row r="68" spans="1:15" x14ac:dyDescent="0.25">
      <c r="A68" t="s">
        <v>101</v>
      </c>
      <c r="B68">
        <v>180</v>
      </c>
      <c r="C68">
        <v>41</v>
      </c>
      <c r="D68">
        <v>53</v>
      </c>
      <c r="E68">
        <v>86</v>
      </c>
      <c r="F68">
        <v>36</v>
      </c>
      <c r="G68">
        <v>50</v>
      </c>
      <c r="H68" s="3">
        <v>0.3</v>
      </c>
      <c r="I68" s="3">
        <v>0.2</v>
      </c>
      <c r="J68" s="3">
        <v>0.02</v>
      </c>
      <c r="K68" s="3">
        <v>0.12</v>
      </c>
      <c r="L68" s="3">
        <v>-0.04</v>
      </c>
      <c r="N68">
        <f>Tabelle2[[#This Row],[Play1]]+Tabelle2[[#This Row],[Play2]]</f>
        <v>0.13999999999999999</v>
      </c>
      <c r="O68">
        <f>Tabelle2[[#This Row],[Def2]]</f>
        <v>-0.04</v>
      </c>
    </row>
    <row r="69" spans="1:15" x14ac:dyDescent="0.25">
      <c r="A69" t="s">
        <v>90</v>
      </c>
      <c r="B69">
        <v>100</v>
      </c>
      <c r="C69">
        <v>22</v>
      </c>
      <c r="D69">
        <v>19</v>
      </c>
      <c r="E69">
        <v>58</v>
      </c>
      <c r="F69">
        <v>29</v>
      </c>
      <c r="G69">
        <v>29</v>
      </c>
      <c r="H69" s="3">
        <v>0.3</v>
      </c>
      <c r="I69" s="3">
        <v>-0.13</v>
      </c>
      <c r="J69" s="3">
        <v>0.06</v>
      </c>
      <c r="K69" s="3">
        <v>0.01</v>
      </c>
      <c r="L69" s="3">
        <v>0.36</v>
      </c>
      <c r="N69">
        <f>Tabelle2[[#This Row],[Play1]]+Tabelle2[[#This Row],[Play2]]</f>
        <v>6.9999999999999993E-2</v>
      </c>
      <c r="O69">
        <f>Tabelle2[[#This Row],[Def2]]</f>
        <v>0.36</v>
      </c>
    </row>
    <row r="70" spans="1:15" x14ac:dyDescent="0.25">
      <c r="A70" t="s">
        <v>86</v>
      </c>
      <c r="B70">
        <v>200</v>
      </c>
      <c r="C70">
        <v>48</v>
      </c>
      <c r="D70">
        <v>51</v>
      </c>
      <c r="E70">
        <v>101</v>
      </c>
      <c r="F70">
        <v>44</v>
      </c>
      <c r="G70">
        <v>57</v>
      </c>
      <c r="H70" s="3">
        <v>0.3</v>
      </c>
      <c r="I70" s="3">
        <v>0.26</v>
      </c>
      <c r="J70" s="3">
        <v>-0.03</v>
      </c>
      <c r="K70" s="3">
        <v>0.02</v>
      </c>
      <c r="L70" s="3">
        <v>0.05</v>
      </c>
      <c r="N70">
        <f>Tabelle2[[#This Row],[Play1]]+Tabelle2[[#This Row],[Play2]]</f>
        <v>-9.9999999999999985E-3</v>
      </c>
      <c r="O70">
        <f>Tabelle2[[#This Row],[Def2]]</f>
        <v>0.05</v>
      </c>
    </row>
    <row r="71" spans="1:15" x14ac:dyDescent="0.25">
      <c r="A71" t="s">
        <v>73</v>
      </c>
      <c r="B71">
        <v>180</v>
      </c>
      <c r="C71">
        <v>46</v>
      </c>
      <c r="D71">
        <v>43</v>
      </c>
      <c r="E71">
        <v>90</v>
      </c>
      <c r="F71">
        <v>39</v>
      </c>
      <c r="G71">
        <v>51</v>
      </c>
      <c r="H71" s="3">
        <v>0.28999999999999998</v>
      </c>
      <c r="I71" s="3">
        <v>0.04</v>
      </c>
      <c r="J71" s="3">
        <v>0.11</v>
      </c>
      <c r="K71" s="3">
        <v>0.2</v>
      </c>
      <c r="L71" s="3">
        <v>-0.06</v>
      </c>
      <c r="N71">
        <f>Tabelle2[[#This Row],[Play1]]+Tabelle2[[#This Row],[Play2]]</f>
        <v>0.31</v>
      </c>
      <c r="O71">
        <f>Tabelle2[[#This Row],[Def2]]</f>
        <v>-0.06</v>
      </c>
    </row>
    <row r="72" spans="1:15" x14ac:dyDescent="0.25">
      <c r="A72" t="s">
        <v>137</v>
      </c>
      <c r="B72">
        <v>220</v>
      </c>
      <c r="C72">
        <v>54</v>
      </c>
      <c r="D72">
        <v>59</v>
      </c>
      <c r="E72">
        <v>106</v>
      </c>
      <c r="F72">
        <v>52</v>
      </c>
      <c r="G72">
        <v>54</v>
      </c>
      <c r="H72" s="3">
        <v>0.28000000000000003</v>
      </c>
      <c r="I72" s="3">
        <v>-0.03</v>
      </c>
      <c r="J72" s="3">
        <v>0.2</v>
      </c>
      <c r="K72" s="3">
        <v>0.06</v>
      </c>
      <c r="L72" s="3">
        <v>0.05</v>
      </c>
      <c r="N72">
        <f>Tabelle2[[#This Row],[Play1]]+Tabelle2[[#This Row],[Play2]]</f>
        <v>0.26</v>
      </c>
      <c r="O72">
        <f>Tabelle2[[#This Row],[Def2]]</f>
        <v>0.05</v>
      </c>
    </row>
    <row r="73" spans="1:15" x14ac:dyDescent="0.25">
      <c r="A73" t="s">
        <v>104</v>
      </c>
      <c r="B73">
        <v>140</v>
      </c>
      <c r="C73">
        <v>28</v>
      </c>
      <c r="D73">
        <v>42</v>
      </c>
      <c r="E73">
        <v>69</v>
      </c>
      <c r="F73">
        <v>32</v>
      </c>
      <c r="G73">
        <v>37</v>
      </c>
      <c r="H73" s="3">
        <v>0.28000000000000003</v>
      </c>
      <c r="I73" s="3">
        <v>0.54</v>
      </c>
      <c r="J73" s="3">
        <v>0.09</v>
      </c>
      <c r="K73" s="3">
        <v>0.01</v>
      </c>
      <c r="L73" s="3">
        <v>-0.36</v>
      </c>
      <c r="N73">
        <f>Tabelle2[[#This Row],[Play1]]+Tabelle2[[#This Row],[Play2]]</f>
        <v>9.9999999999999992E-2</v>
      </c>
      <c r="O73">
        <f>Tabelle2[[#This Row],[Def2]]</f>
        <v>-0.36</v>
      </c>
    </row>
    <row r="74" spans="1:15" x14ac:dyDescent="0.25">
      <c r="A74" t="s">
        <v>65</v>
      </c>
      <c r="B74">
        <v>280</v>
      </c>
      <c r="C74">
        <v>52</v>
      </c>
      <c r="D74">
        <v>64</v>
      </c>
      <c r="E74">
        <v>163</v>
      </c>
      <c r="F74">
        <v>55</v>
      </c>
      <c r="G74">
        <v>108</v>
      </c>
      <c r="H74" s="3">
        <v>0.28000000000000003</v>
      </c>
      <c r="I74" s="3">
        <v>-0.03</v>
      </c>
      <c r="J74" s="3">
        <v>0.16</v>
      </c>
      <c r="K74" s="3">
        <v>0.01</v>
      </c>
      <c r="L74" s="3">
        <v>0.14000000000000001</v>
      </c>
      <c r="N74">
        <f>Tabelle2[[#This Row],[Play1]]+Tabelle2[[#This Row],[Play2]]</f>
        <v>0.17</v>
      </c>
      <c r="O74">
        <f>Tabelle2[[#This Row],[Def2]]</f>
        <v>0.14000000000000001</v>
      </c>
    </row>
    <row r="75" spans="1:15" x14ac:dyDescent="0.25">
      <c r="A75" t="s">
        <v>63</v>
      </c>
      <c r="B75">
        <v>240</v>
      </c>
      <c r="C75">
        <v>77</v>
      </c>
      <c r="D75">
        <v>43</v>
      </c>
      <c r="E75">
        <v>120</v>
      </c>
      <c r="F75">
        <v>53</v>
      </c>
      <c r="G75">
        <v>67</v>
      </c>
      <c r="H75" s="3">
        <v>0.28000000000000003</v>
      </c>
      <c r="I75" s="3">
        <v>0.32</v>
      </c>
      <c r="J75" s="3">
        <v>0.17</v>
      </c>
      <c r="K75" s="3">
        <v>-0.09</v>
      </c>
      <c r="L75" s="3">
        <v>-0.12</v>
      </c>
      <c r="N75">
        <f>Tabelle2[[#This Row],[Play1]]+Tabelle2[[#This Row],[Play2]]</f>
        <v>8.0000000000000016E-2</v>
      </c>
      <c r="O75">
        <f>Tabelle2[[#This Row],[Def2]]</f>
        <v>-0.12</v>
      </c>
    </row>
    <row r="76" spans="1:15" x14ac:dyDescent="0.25">
      <c r="A76" t="s">
        <v>102</v>
      </c>
      <c r="B76">
        <v>240</v>
      </c>
      <c r="C76">
        <v>69</v>
      </c>
      <c r="D76">
        <v>75</v>
      </c>
      <c r="E76">
        <v>95</v>
      </c>
      <c r="F76">
        <v>38</v>
      </c>
      <c r="G76">
        <v>57</v>
      </c>
      <c r="H76" s="3">
        <v>0.26</v>
      </c>
      <c r="I76" s="3">
        <v>0.24</v>
      </c>
      <c r="J76" s="3">
        <v>-0.03</v>
      </c>
      <c r="K76" s="3">
        <v>-0.02</v>
      </c>
      <c r="L76" s="3">
        <v>7.0000000000000007E-2</v>
      </c>
      <c r="N76">
        <f>Tabelle2[[#This Row],[Play1]]+Tabelle2[[#This Row],[Play2]]</f>
        <v>-0.05</v>
      </c>
      <c r="O76">
        <f>Tabelle2[[#This Row],[Def2]]</f>
        <v>7.0000000000000007E-2</v>
      </c>
    </row>
    <row r="77" spans="1:15" x14ac:dyDescent="0.25">
      <c r="A77" t="s">
        <v>79</v>
      </c>
      <c r="B77">
        <v>240</v>
      </c>
      <c r="C77">
        <v>68</v>
      </c>
      <c r="D77">
        <v>53</v>
      </c>
      <c r="E77">
        <v>119</v>
      </c>
      <c r="F77">
        <v>62</v>
      </c>
      <c r="G77">
        <v>57</v>
      </c>
      <c r="H77" s="3">
        <v>0.25</v>
      </c>
      <c r="I77" s="3">
        <v>0.21</v>
      </c>
      <c r="J77" s="3">
        <v>-0.13</v>
      </c>
      <c r="K77" s="3">
        <v>0.05</v>
      </c>
      <c r="L77" s="3">
        <v>0.11</v>
      </c>
      <c r="N77">
        <f>Tabelle2[[#This Row],[Play1]]+Tabelle2[[#This Row],[Play2]]</f>
        <v>-0.08</v>
      </c>
      <c r="O77">
        <f>Tabelle2[[#This Row],[Def2]]</f>
        <v>0.11</v>
      </c>
    </row>
    <row r="78" spans="1:15" x14ac:dyDescent="0.25">
      <c r="A78" t="s">
        <v>91</v>
      </c>
      <c r="B78">
        <v>240</v>
      </c>
      <c r="C78">
        <v>54</v>
      </c>
      <c r="D78">
        <v>63</v>
      </c>
      <c r="E78">
        <v>123</v>
      </c>
      <c r="F78">
        <v>56</v>
      </c>
      <c r="G78">
        <v>67</v>
      </c>
      <c r="H78" s="3">
        <v>0.25</v>
      </c>
      <c r="I78" s="3">
        <v>0.19</v>
      </c>
      <c r="J78" s="3">
        <v>0.04</v>
      </c>
      <c r="K78" s="3">
        <v>-0.13</v>
      </c>
      <c r="L78" s="3">
        <v>0.14000000000000001</v>
      </c>
      <c r="N78">
        <f>Tabelle2[[#This Row],[Play1]]+Tabelle2[[#This Row],[Play2]]</f>
        <v>-0.09</v>
      </c>
      <c r="O78">
        <f>Tabelle2[[#This Row],[Def2]]</f>
        <v>0.14000000000000001</v>
      </c>
    </row>
    <row r="79" spans="1:15" x14ac:dyDescent="0.25">
      <c r="A79" t="s">
        <v>78</v>
      </c>
      <c r="B79">
        <v>220</v>
      </c>
      <c r="C79">
        <v>62</v>
      </c>
      <c r="D79">
        <v>44</v>
      </c>
      <c r="E79">
        <v>113</v>
      </c>
      <c r="F79">
        <v>59</v>
      </c>
      <c r="G79">
        <v>54</v>
      </c>
      <c r="H79" s="3">
        <v>0.25</v>
      </c>
      <c r="I79" s="3">
        <v>0.2</v>
      </c>
      <c r="J79" s="3">
        <v>0.05</v>
      </c>
      <c r="K79" s="3">
        <v>-0.01</v>
      </c>
      <c r="L79" s="3">
        <v>0</v>
      </c>
      <c r="N79">
        <f>Tabelle2[[#This Row],[Play1]]+Tabelle2[[#This Row],[Play2]]</f>
        <v>0.04</v>
      </c>
      <c r="O79">
        <f>Tabelle2[[#This Row],[Def2]]</f>
        <v>0</v>
      </c>
    </row>
    <row r="80" spans="1:15" x14ac:dyDescent="0.25">
      <c r="A80" t="s">
        <v>97</v>
      </c>
      <c r="B80">
        <v>220</v>
      </c>
      <c r="C80">
        <v>46</v>
      </c>
      <c r="D80">
        <v>49</v>
      </c>
      <c r="E80">
        <v>125</v>
      </c>
      <c r="F80">
        <v>71</v>
      </c>
      <c r="G80">
        <v>54</v>
      </c>
      <c r="H80" s="3">
        <v>0.24</v>
      </c>
      <c r="I80" s="3">
        <v>0.15</v>
      </c>
      <c r="J80" s="3">
        <v>-0.01</v>
      </c>
      <c r="K80" s="3">
        <v>0.06</v>
      </c>
      <c r="L80" s="3">
        <v>0.05</v>
      </c>
      <c r="N80">
        <f>Tabelle2[[#This Row],[Play1]]+Tabelle2[[#This Row],[Play2]]</f>
        <v>4.9999999999999996E-2</v>
      </c>
      <c r="O80">
        <f>Tabelle2[[#This Row],[Def2]]</f>
        <v>0.05</v>
      </c>
    </row>
    <row r="81" spans="1:15" x14ac:dyDescent="0.25">
      <c r="A81" t="s">
        <v>82</v>
      </c>
      <c r="B81">
        <v>260</v>
      </c>
      <c r="C81">
        <v>65</v>
      </c>
      <c r="D81">
        <v>66</v>
      </c>
      <c r="E81">
        <v>128</v>
      </c>
      <c r="F81">
        <v>74</v>
      </c>
      <c r="G81">
        <v>54</v>
      </c>
      <c r="H81" s="3">
        <v>0.23</v>
      </c>
      <c r="I81" s="3">
        <v>0.13</v>
      </c>
      <c r="J81" s="3">
        <v>0.1</v>
      </c>
      <c r="K81" s="3">
        <v>0</v>
      </c>
      <c r="L81" s="3">
        <v>0</v>
      </c>
      <c r="N81">
        <f>Tabelle2[[#This Row],[Play1]]+Tabelle2[[#This Row],[Play2]]</f>
        <v>0.1</v>
      </c>
      <c r="O81">
        <f>Tabelle2[[#This Row],[Def2]]</f>
        <v>0</v>
      </c>
    </row>
    <row r="82" spans="1:15" x14ac:dyDescent="0.25">
      <c r="A82" t="s">
        <v>64</v>
      </c>
      <c r="B82">
        <v>220</v>
      </c>
      <c r="C82">
        <v>50</v>
      </c>
      <c r="D82">
        <v>48</v>
      </c>
      <c r="E82">
        <v>122</v>
      </c>
      <c r="F82">
        <v>56</v>
      </c>
      <c r="G82">
        <v>66</v>
      </c>
      <c r="H82" s="3">
        <v>0.23</v>
      </c>
      <c r="I82" s="3">
        <v>0.12</v>
      </c>
      <c r="J82" s="3">
        <v>0.08</v>
      </c>
      <c r="K82" s="3">
        <v>-0.02</v>
      </c>
      <c r="L82" s="3">
        <v>0.06</v>
      </c>
      <c r="N82">
        <f>Tabelle2[[#This Row],[Play1]]+Tabelle2[[#This Row],[Play2]]</f>
        <v>0.06</v>
      </c>
      <c r="O82">
        <f>Tabelle2[[#This Row],[Def2]]</f>
        <v>0.06</v>
      </c>
    </row>
    <row r="83" spans="1:15" x14ac:dyDescent="0.25">
      <c r="A83" t="s">
        <v>92</v>
      </c>
      <c r="B83">
        <v>240</v>
      </c>
      <c r="C83">
        <v>44</v>
      </c>
      <c r="D83">
        <v>63</v>
      </c>
      <c r="E83">
        <v>133</v>
      </c>
      <c r="F83">
        <v>62</v>
      </c>
      <c r="G83">
        <v>71</v>
      </c>
      <c r="H83" s="3">
        <v>0.23</v>
      </c>
      <c r="I83" s="3">
        <v>0.35</v>
      </c>
      <c r="J83" s="3">
        <v>-0.01</v>
      </c>
      <c r="K83" s="3">
        <v>0.05</v>
      </c>
      <c r="L83" s="3">
        <v>-0.16</v>
      </c>
      <c r="N83">
        <f>Tabelle2[[#This Row],[Play1]]+Tabelle2[[#This Row],[Play2]]</f>
        <v>0.04</v>
      </c>
      <c r="O83">
        <f>Tabelle2[[#This Row],[Def2]]</f>
        <v>-0.16</v>
      </c>
    </row>
    <row r="84" spans="1:15" x14ac:dyDescent="0.25">
      <c r="A84" t="s">
        <v>93</v>
      </c>
      <c r="B84">
        <v>220</v>
      </c>
      <c r="C84">
        <v>51</v>
      </c>
      <c r="D84">
        <v>59</v>
      </c>
      <c r="E84">
        <v>108</v>
      </c>
      <c r="F84">
        <v>42</v>
      </c>
      <c r="G84">
        <v>66</v>
      </c>
      <c r="H84" s="3">
        <v>0.22</v>
      </c>
      <c r="I84" s="3">
        <v>0.06</v>
      </c>
      <c r="J84" s="3">
        <v>7.0000000000000007E-2</v>
      </c>
      <c r="K84" s="3">
        <v>0.08</v>
      </c>
      <c r="L84" s="3">
        <v>0.02</v>
      </c>
      <c r="N84">
        <f>Tabelle2[[#This Row],[Play1]]+Tabelle2[[#This Row],[Play2]]</f>
        <v>0.15000000000000002</v>
      </c>
      <c r="O84">
        <f>Tabelle2[[#This Row],[Def2]]</f>
        <v>0.02</v>
      </c>
    </row>
    <row r="85" spans="1:15" x14ac:dyDescent="0.25">
      <c r="A85" t="s">
        <v>58</v>
      </c>
      <c r="B85">
        <v>200</v>
      </c>
      <c r="C85">
        <v>46</v>
      </c>
      <c r="D85">
        <v>55</v>
      </c>
      <c r="E85">
        <v>99</v>
      </c>
      <c r="F85">
        <v>55</v>
      </c>
      <c r="G85">
        <v>44</v>
      </c>
      <c r="H85" s="3">
        <v>0.21</v>
      </c>
      <c r="I85" s="3">
        <v>0.19</v>
      </c>
      <c r="J85" s="3">
        <v>0.11</v>
      </c>
      <c r="K85" s="3">
        <v>0</v>
      </c>
      <c r="L85" s="3">
        <v>-0.09</v>
      </c>
      <c r="N85">
        <f>Tabelle2[[#This Row],[Play1]]+Tabelle2[[#This Row],[Play2]]</f>
        <v>0.11</v>
      </c>
      <c r="O85">
        <f>Tabelle2[[#This Row],[Def2]]</f>
        <v>-0.09</v>
      </c>
    </row>
    <row r="86" spans="1:15" x14ac:dyDescent="0.25">
      <c r="A86" t="s">
        <v>89</v>
      </c>
      <c r="B86">
        <v>220</v>
      </c>
      <c r="C86">
        <v>51</v>
      </c>
      <c r="D86">
        <v>60</v>
      </c>
      <c r="E86">
        <v>109</v>
      </c>
      <c r="F86">
        <v>46</v>
      </c>
      <c r="G86">
        <v>63</v>
      </c>
      <c r="H86" s="3">
        <v>0.2</v>
      </c>
      <c r="I86" s="3">
        <v>0.05</v>
      </c>
      <c r="J86" s="3">
        <v>-0.04</v>
      </c>
      <c r="K86" s="3">
        <v>-0.01</v>
      </c>
      <c r="L86" s="3">
        <v>0.2</v>
      </c>
      <c r="N86">
        <f>Tabelle2[[#This Row],[Play1]]+Tabelle2[[#This Row],[Play2]]</f>
        <v>-0.05</v>
      </c>
      <c r="O86">
        <f>Tabelle2[[#This Row],[Def2]]</f>
        <v>0.2</v>
      </c>
    </row>
    <row r="87" spans="1:15" x14ac:dyDescent="0.25">
      <c r="A87" t="s">
        <v>55</v>
      </c>
      <c r="B87">
        <v>280</v>
      </c>
      <c r="C87">
        <v>68</v>
      </c>
      <c r="D87">
        <v>82</v>
      </c>
      <c r="E87">
        <v>129</v>
      </c>
      <c r="F87">
        <v>67</v>
      </c>
      <c r="G87">
        <v>62</v>
      </c>
      <c r="H87" s="3">
        <v>0.19</v>
      </c>
      <c r="I87" s="3">
        <v>-0.08</v>
      </c>
      <c r="J87" s="3">
        <v>0.19</v>
      </c>
      <c r="K87" s="3">
        <v>0.08</v>
      </c>
      <c r="L87" s="3">
        <v>0.01</v>
      </c>
      <c r="N87">
        <f>Tabelle2[[#This Row],[Play1]]+Tabelle2[[#This Row],[Play2]]</f>
        <v>0.27</v>
      </c>
      <c r="O87">
        <f>Tabelle2[[#This Row],[Def2]]</f>
        <v>0.01</v>
      </c>
    </row>
    <row r="88" spans="1:15" x14ac:dyDescent="0.25">
      <c r="A88" t="s">
        <v>88</v>
      </c>
      <c r="B88">
        <v>160</v>
      </c>
      <c r="C88">
        <v>38</v>
      </c>
      <c r="D88">
        <v>29</v>
      </c>
      <c r="E88">
        <v>92</v>
      </c>
      <c r="F88">
        <v>45</v>
      </c>
      <c r="G88">
        <v>47</v>
      </c>
      <c r="H88" s="3">
        <v>0.19</v>
      </c>
      <c r="I88" s="3">
        <v>0</v>
      </c>
      <c r="J88" s="3">
        <v>0.21</v>
      </c>
      <c r="K88" s="3">
        <v>7.0000000000000007E-2</v>
      </c>
      <c r="L88" s="3">
        <v>-0.09</v>
      </c>
      <c r="N88">
        <f>Tabelle2[[#This Row],[Play1]]+Tabelle2[[#This Row],[Play2]]</f>
        <v>0.28000000000000003</v>
      </c>
      <c r="O88">
        <f>Tabelle2[[#This Row],[Def2]]</f>
        <v>-0.09</v>
      </c>
    </row>
    <row r="89" spans="1:15" x14ac:dyDescent="0.25">
      <c r="A89" t="s">
        <v>56</v>
      </c>
      <c r="B89">
        <v>240</v>
      </c>
      <c r="C89">
        <v>59</v>
      </c>
      <c r="D89">
        <v>63</v>
      </c>
      <c r="E89">
        <v>117</v>
      </c>
      <c r="F89">
        <v>60</v>
      </c>
      <c r="G89">
        <v>57</v>
      </c>
      <c r="H89" s="3">
        <v>0.18</v>
      </c>
      <c r="I89" s="3">
        <v>-0.03</v>
      </c>
      <c r="J89" s="3">
        <v>0.05</v>
      </c>
      <c r="K89" s="3">
        <v>-0.01</v>
      </c>
      <c r="L89" s="3">
        <v>0.17</v>
      </c>
      <c r="N89">
        <f>Tabelle2[[#This Row],[Play1]]+Tabelle2[[#This Row],[Play2]]</f>
        <v>0.04</v>
      </c>
      <c r="O89">
        <f>Tabelle2[[#This Row],[Def2]]</f>
        <v>0.17</v>
      </c>
    </row>
    <row r="90" spans="1:15" x14ac:dyDescent="0.25">
      <c r="A90" t="s">
        <v>154</v>
      </c>
      <c r="B90">
        <v>160</v>
      </c>
      <c r="C90">
        <v>29</v>
      </c>
      <c r="D90">
        <v>44</v>
      </c>
      <c r="E90">
        <v>87</v>
      </c>
      <c r="F90">
        <v>37</v>
      </c>
      <c r="G90">
        <v>50</v>
      </c>
      <c r="H90" s="3">
        <v>0.16</v>
      </c>
      <c r="I90" s="3">
        <v>0.13</v>
      </c>
      <c r="J90" s="3">
        <v>0</v>
      </c>
      <c r="K90" s="3">
        <v>0.01</v>
      </c>
      <c r="L90" s="3">
        <v>0.02</v>
      </c>
      <c r="N90">
        <f>Tabelle2[[#This Row],[Play1]]+Tabelle2[[#This Row],[Play2]]</f>
        <v>0.01</v>
      </c>
      <c r="O90">
        <f>Tabelle2[[#This Row],[Def2]]</f>
        <v>0.02</v>
      </c>
    </row>
    <row r="91" spans="1:15" x14ac:dyDescent="0.25">
      <c r="A91" t="s">
        <v>67</v>
      </c>
      <c r="B91">
        <v>240</v>
      </c>
      <c r="C91">
        <v>54</v>
      </c>
      <c r="D91">
        <v>70</v>
      </c>
      <c r="E91">
        <v>116</v>
      </c>
      <c r="F91">
        <v>63</v>
      </c>
      <c r="G91">
        <v>53</v>
      </c>
      <c r="H91" s="3">
        <v>0.16</v>
      </c>
      <c r="I91" s="3">
        <v>0.15</v>
      </c>
      <c r="J91" s="3">
        <v>0.02</v>
      </c>
      <c r="K91" s="3">
        <v>0.01</v>
      </c>
      <c r="L91" s="3">
        <v>-0.02</v>
      </c>
      <c r="N91">
        <f>Tabelle2[[#This Row],[Play1]]+Tabelle2[[#This Row],[Play2]]</f>
        <v>0.03</v>
      </c>
      <c r="O91">
        <f>Tabelle2[[#This Row],[Def2]]</f>
        <v>-0.02</v>
      </c>
    </row>
    <row r="92" spans="1:15" x14ac:dyDescent="0.25">
      <c r="A92" t="s">
        <v>94</v>
      </c>
      <c r="B92">
        <v>320</v>
      </c>
      <c r="C92">
        <v>87</v>
      </c>
      <c r="D92">
        <v>75</v>
      </c>
      <c r="E92">
        <v>155</v>
      </c>
      <c r="F92">
        <v>75</v>
      </c>
      <c r="G92">
        <v>80</v>
      </c>
      <c r="H92" s="3">
        <v>0.14000000000000001</v>
      </c>
      <c r="I92" s="3">
        <v>-0.05</v>
      </c>
      <c r="J92" s="3">
        <v>0.13</v>
      </c>
      <c r="K92" s="3">
        <v>0.03</v>
      </c>
      <c r="L92" s="3">
        <v>0.03</v>
      </c>
      <c r="N92">
        <f>Tabelle2[[#This Row],[Play1]]+Tabelle2[[#This Row],[Play2]]</f>
        <v>0.16</v>
      </c>
      <c r="O92">
        <f>Tabelle2[[#This Row],[Def2]]</f>
        <v>0.03</v>
      </c>
    </row>
    <row r="93" spans="1:15" x14ac:dyDescent="0.25">
      <c r="A93" t="s">
        <v>87</v>
      </c>
      <c r="B93">
        <v>200</v>
      </c>
      <c r="C93">
        <v>57</v>
      </c>
      <c r="D93">
        <v>53</v>
      </c>
      <c r="E93">
        <v>90</v>
      </c>
      <c r="F93">
        <v>50</v>
      </c>
      <c r="G93">
        <v>40</v>
      </c>
      <c r="H93" s="3">
        <v>0.14000000000000001</v>
      </c>
      <c r="I93" s="3">
        <v>7.0000000000000007E-2</v>
      </c>
      <c r="J93" s="3">
        <v>0.11</v>
      </c>
      <c r="K93" s="3">
        <v>-7.0000000000000007E-2</v>
      </c>
      <c r="L93" s="3">
        <v>0.03</v>
      </c>
      <c r="N93">
        <f>Tabelle2[[#This Row],[Play1]]+Tabelle2[[#This Row],[Play2]]</f>
        <v>3.9999999999999994E-2</v>
      </c>
      <c r="O93">
        <f>Tabelle2[[#This Row],[Def2]]</f>
        <v>0.03</v>
      </c>
    </row>
    <row r="94" spans="1:15" x14ac:dyDescent="0.25">
      <c r="A94" t="s">
        <v>117</v>
      </c>
      <c r="B94">
        <v>220</v>
      </c>
      <c r="C94">
        <v>66</v>
      </c>
      <c r="D94">
        <v>44</v>
      </c>
      <c r="E94">
        <v>110</v>
      </c>
      <c r="F94">
        <v>58</v>
      </c>
      <c r="G94">
        <v>52</v>
      </c>
      <c r="H94" s="3">
        <v>0.1</v>
      </c>
      <c r="I94" s="3">
        <v>0.2</v>
      </c>
      <c r="J94" s="3">
        <v>-0.12</v>
      </c>
      <c r="K94" s="3">
        <v>-7.0000000000000007E-2</v>
      </c>
      <c r="L94" s="3">
        <v>0.08</v>
      </c>
      <c r="N94">
        <f>Tabelle2[[#This Row],[Play1]]+Tabelle2[[#This Row],[Play2]]</f>
        <v>-0.19</v>
      </c>
      <c r="O94">
        <f>Tabelle2[[#This Row],[Def2]]</f>
        <v>0.08</v>
      </c>
    </row>
    <row r="95" spans="1:15" x14ac:dyDescent="0.25">
      <c r="A95" t="s">
        <v>111</v>
      </c>
      <c r="B95">
        <v>240</v>
      </c>
      <c r="C95">
        <v>65</v>
      </c>
      <c r="D95">
        <v>60</v>
      </c>
      <c r="E95">
        <v>115</v>
      </c>
      <c r="F95">
        <v>65</v>
      </c>
      <c r="G95">
        <v>50</v>
      </c>
      <c r="H95" s="3">
        <v>0.1</v>
      </c>
      <c r="I95" s="3">
        <v>-0.1</v>
      </c>
      <c r="J95" s="3">
        <v>-0.01</v>
      </c>
      <c r="K95" s="3">
        <v>0.13</v>
      </c>
      <c r="L95" s="3">
        <v>0.08</v>
      </c>
      <c r="N95">
        <f>Tabelle2[[#This Row],[Play1]]+Tabelle2[[#This Row],[Play2]]</f>
        <v>0.12000000000000001</v>
      </c>
      <c r="O95">
        <f>Tabelle2[[#This Row],[Def2]]</f>
        <v>0.08</v>
      </c>
    </row>
    <row r="96" spans="1:15" x14ac:dyDescent="0.25">
      <c r="A96" t="s">
        <v>144</v>
      </c>
      <c r="B96">
        <v>160</v>
      </c>
      <c r="C96">
        <v>52</v>
      </c>
      <c r="D96">
        <v>43</v>
      </c>
      <c r="E96">
        <v>65</v>
      </c>
      <c r="F96">
        <v>31</v>
      </c>
      <c r="G96">
        <v>34</v>
      </c>
      <c r="H96" s="3">
        <v>0.1</v>
      </c>
      <c r="I96" s="3">
        <v>0.14000000000000001</v>
      </c>
      <c r="J96" s="3">
        <v>-0.15</v>
      </c>
      <c r="K96" s="3">
        <v>-0.08</v>
      </c>
      <c r="L96" s="3">
        <v>0.18</v>
      </c>
      <c r="N96">
        <f>Tabelle2[[#This Row],[Play1]]+Tabelle2[[#This Row],[Play2]]</f>
        <v>-0.22999999999999998</v>
      </c>
      <c r="O96">
        <f>Tabelle2[[#This Row],[Def2]]</f>
        <v>0.18</v>
      </c>
    </row>
    <row r="97" spans="1:15" x14ac:dyDescent="0.25">
      <c r="A97" t="s">
        <v>81</v>
      </c>
      <c r="B97">
        <v>260</v>
      </c>
      <c r="C97">
        <v>74</v>
      </c>
      <c r="D97">
        <v>65</v>
      </c>
      <c r="E97">
        <v>121</v>
      </c>
      <c r="F97">
        <v>59</v>
      </c>
      <c r="G97">
        <v>62</v>
      </c>
      <c r="H97" s="3">
        <v>0.09</v>
      </c>
      <c r="I97" s="3">
        <v>7.0000000000000007E-2</v>
      </c>
      <c r="J97" s="3">
        <v>-0.15</v>
      </c>
      <c r="K97" s="3">
        <v>0.16</v>
      </c>
      <c r="L97" s="3">
        <v>0.02</v>
      </c>
      <c r="N97">
        <f>Tabelle2[[#This Row],[Play1]]+Tabelle2[[#This Row],[Play2]]</f>
        <v>1.0000000000000009E-2</v>
      </c>
      <c r="O97">
        <f>Tabelle2[[#This Row],[Def2]]</f>
        <v>0.02</v>
      </c>
    </row>
    <row r="98" spans="1:15" x14ac:dyDescent="0.25">
      <c r="A98" t="s">
        <v>113</v>
      </c>
      <c r="B98">
        <v>260</v>
      </c>
      <c r="C98">
        <v>81</v>
      </c>
      <c r="D98">
        <v>67</v>
      </c>
      <c r="E98">
        <v>111</v>
      </c>
      <c r="F98">
        <v>53</v>
      </c>
      <c r="G98">
        <v>58</v>
      </c>
      <c r="H98" s="3">
        <v>0.08</v>
      </c>
      <c r="I98" s="3">
        <v>0.12</v>
      </c>
      <c r="J98" s="3">
        <v>0.09</v>
      </c>
      <c r="K98" s="3">
        <v>-0.02</v>
      </c>
      <c r="L98" s="3">
        <v>-0.12</v>
      </c>
      <c r="N98">
        <f>Tabelle2[[#This Row],[Play1]]+Tabelle2[[#This Row],[Play2]]</f>
        <v>6.9999999999999993E-2</v>
      </c>
      <c r="O98">
        <f>Tabelle2[[#This Row],[Def2]]</f>
        <v>-0.12</v>
      </c>
    </row>
    <row r="99" spans="1:15" x14ac:dyDescent="0.25">
      <c r="A99" t="s">
        <v>126</v>
      </c>
      <c r="B99">
        <v>140</v>
      </c>
      <c r="C99">
        <v>36</v>
      </c>
      <c r="D99">
        <v>42</v>
      </c>
      <c r="E99">
        <v>62</v>
      </c>
      <c r="F99">
        <v>33</v>
      </c>
      <c r="G99">
        <v>29</v>
      </c>
      <c r="H99" s="3">
        <v>0.08</v>
      </c>
      <c r="I99" s="3">
        <v>-0.18</v>
      </c>
      <c r="J99" s="3">
        <v>-0.03</v>
      </c>
      <c r="K99" s="3">
        <v>0.12</v>
      </c>
      <c r="L99" s="3">
        <v>0.17</v>
      </c>
      <c r="N99">
        <f>Tabelle2[[#This Row],[Play1]]+Tabelle2[[#This Row],[Play2]]</f>
        <v>0.09</v>
      </c>
      <c r="O99">
        <f>Tabelle2[[#This Row],[Def2]]</f>
        <v>0.17</v>
      </c>
    </row>
    <row r="100" spans="1:15" x14ac:dyDescent="0.25">
      <c r="A100" t="s">
        <v>75</v>
      </c>
      <c r="B100">
        <v>240</v>
      </c>
      <c r="C100">
        <v>58</v>
      </c>
      <c r="D100">
        <v>70</v>
      </c>
      <c r="E100">
        <v>111</v>
      </c>
      <c r="F100">
        <v>68</v>
      </c>
      <c r="G100">
        <v>43</v>
      </c>
      <c r="H100" s="3">
        <v>0.08</v>
      </c>
      <c r="I100" s="3">
        <v>-7.0000000000000007E-2</v>
      </c>
      <c r="J100" s="3">
        <v>0.09</v>
      </c>
      <c r="K100" s="3">
        <v>-0.01</v>
      </c>
      <c r="L100" s="3">
        <v>0.06</v>
      </c>
      <c r="N100">
        <f>Tabelle2[[#This Row],[Play1]]+Tabelle2[[#This Row],[Play2]]</f>
        <v>0.08</v>
      </c>
      <c r="O100">
        <f>Tabelle2[[#This Row],[Def2]]</f>
        <v>0.06</v>
      </c>
    </row>
    <row r="101" spans="1:15" x14ac:dyDescent="0.25">
      <c r="A101" t="s">
        <v>115</v>
      </c>
      <c r="B101">
        <v>340</v>
      </c>
      <c r="C101">
        <v>73</v>
      </c>
      <c r="D101">
        <v>97</v>
      </c>
      <c r="E101">
        <v>170</v>
      </c>
      <c r="F101">
        <v>97</v>
      </c>
      <c r="G101">
        <v>73</v>
      </c>
      <c r="H101" s="3">
        <v>7.0000000000000007E-2</v>
      </c>
      <c r="I101" s="3">
        <v>0.11</v>
      </c>
      <c r="J101" s="3">
        <v>-0.04</v>
      </c>
      <c r="K101" s="3">
        <v>0.01</v>
      </c>
      <c r="L101" s="3">
        <v>-0.01</v>
      </c>
      <c r="N101">
        <f>Tabelle2[[#This Row],[Play1]]+Tabelle2[[#This Row],[Play2]]</f>
        <v>-0.03</v>
      </c>
      <c r="O101">
        <f>Tabelle2[[#This Row],[Def2]]</f>
        <v>-0.01</v>
      </c>
    </row>
    <row r="102" spans="1:15" x14ac:dyDescent="0.25">
      <c r="A102" t="s">
        <v>138</v>
      </c>
      <c r="B102">
        <v>260</v>
      </c>
      <c r="C102">
        <v>77</v>
      </c>
      <c r="D102">
        <v>56</v>
      </c>
      <c r="E102">
        <v>126</v>
      </c>
      <c r="F102">
        <v>59</v>
      </c>
      <c r="G102">
        <v>67</v>
      </c>
      <c r="H102" s="3">
        <v>0.03</v>
      </c>
      <c r="I102" s="3">
        <v>0.13</v>
      </c>
      <c r="J102" s="3">
        <v>0.08</v>
      </c>
      <c r="K102" s="3">
        <v>-0.13</v>
      </c>
      <c r="L102" s="3">
        <v>-0.04</v>
      </c>
      <c r="N102">
        <f>Tabelle2[[#This Row],[Play1]]+Tabelle2[[#This Row],[Play2]]</f>
        <v>-0.05</v>
      </c>
      <c r="O102">
        <f>Tabelle2[[#This Row],[Def2]]</f>
        <v>-0.04</v>
      </c>
    </row>
    <row r="103" spans="1:15" x14ac:dyDescent="0.25">
      <c r="A103" t="s">
        <v>107</v>
      </c>
      <c r="B103">
        <v>260</v>
      </c>
      <c r="C103">
        <v>58</v>
      </c>
      <c r="D103">
        <v>64</v>
      </c>
      <c r="E103">
        <v>138</v>
      </c>
      <c r="F103">
        <v>81</v>
      </c>
      <c r="G103">
        <v>57</v>
      </c>
      <c r="H103" s="3">
        <v>0.03</v>
      </c>
      <c r="I103" s="3">
        <v>-0.02</v>
      </c>
      <c r="J103" s="3">
        <v>-0.1</v>
      </c>
      <c r="K103" s="3">
        <v>-0.01</v>
      </c>
      <c r="L103" s="3">
        <v>0.16</v>
      </c>
      <c r="N103">
        <f>Tabelle2[[#This Row],[Play1]]+Tabelle2[[#This Row],[Play2]]</f>
        <v>-0.11</v>
      </c>
      <c r="O103">
        <f>Tabelle2[[#This Row],[Def2]]</f>
        <v>0.16</v>
      </c>
    </row>
    <row r="104" spans="1:15" x14ac:dyDescent="0.25">
      <c r="A104" t="s">
        <v>110</v>
      </c>
      <c r="B104">
        <v>220</v>
      </c>
      <c r="C104">
        <v>44</v>
      </c>
      <c r="D104">
        <v>49</v>
      </c>
      <c r="E104">
        <v>127</v>
      </c>
      <c r="F104">
        <v>61</v>
      </c>
      <c r="G104">
        <v>66</v>
      </c>
      <c r="H104" s="3">
        <v>0.02</v>
      </c>
      <c r="I104" s="3">
        <v>-0.14000000000000001</v>
      </c>
      <c r="J104" s="3">
        <v>0.02</v>
      </c>
      <c r="K104" s="3">
        <v>0</v>
      </c>
      <c r="L104" s="3">
        <v>0.15</v>
      </c>
      <c r="N104">
        <f>Tabelle2[[#This Row],[Play1]]+Tabelle2[[#This Row],[Play2]]</f>
        <v>0.02</v>
      </c>
      <c r="O104">
        <f>Tabelle2[[#This Row],[Def2]]</f>
        <v>0.15</v>
      </c>
    </row>
    <row r="105" spans="1:15" x14ac:dyDescent="0.25">
      <c r="A105" t="s">
        <v>108</v>
      </c>
      <c r="B105">
        <v>240</v>
      </c>
      <c r="C105">
        <v>77</v>
      </c>
      <c r="D105">
        <v>46</v>
      </c>
      <c r="E105">
        <v>117</v>
      </c>
      <c r="F105">
        <v>64</v>
      </c>
      <c r="G105">
        <v>53</v>
      </c>
      <c r="H105" s="3">
        <v>0.02</v>
      </c>
      <c r="I105" s="3">
        <v>-0.14000000000000001</v>
      </c>
      <c r="J105" s="3">
        <v>0.11</v>
      </c>
      <c r="K105" s="3">
        <v>0.04</v>
      </c>
      <c r="L105" s="3">
        <v>0.01</v>
      </c>
      <c r="N105">
        <f>Tabelle2[[#This Row],[Play1]]+Tabelle2[[#This Row],[Play2]]</f>
        <v>0.15</v>
      </c>
      <c r="O105">
        <f>Tabelle2[[#This Row],[Def2]]</f>
        <v>0.01</v>
      </c>
    </row>
    <row r="106" spans="1:15" x14ac:dyDescent="0.25">
      <c r="A106" t="s">
        <v>127</v>
      </c>
      <c r="B106">
        <v>220</v>
      </c>
      <c r="C106">
        <v>56</v>
      </c>
      <c r="D106">
        <v>47</v>
      </c>
      <c r="E106">
        <v>117</v>
      </c>
      <c r="F106">
        <v>64</v>
      </c>
      <c r="G106">
        <v>53</v>
      </c>
      <c r="H106" s="3">
        <v>0.02</v>
      </c>
      <c r="I106" s="3">
        <v>0.17</v>
      </c>
      <c r="J106" s="3">
        <v>0.03</v>
      </c>
      <c r="K106" s="3">
        <v>7.0000000000000007E-2</v>
      </c>
      <c r="L106" s="3">
        <v>-0.25</v>
      </c>
      <c r="N106">
        <f>Tabelle2[[#This Row],[Play1]]+Tabelle2[[#This Row],[Play2]]</f>
        <v>0.1</v>
      </c>
      <c r="O106">
        <f>Tabelle2[[#This Row],[Def2]]</f>
        <v>-0.25</v>
      </c>
    </row>
    <row r="107" spans="1:15" x14ac:dyDescent="0.25">
      <c r="A107" t="s">
        <v>116</v>
      </c>
      <c r="B107">
        <v>240</v>
      </c>
      <c r="C107">
        <v>53</v>
      </c>
      <c r="D107">
        <v>66</v>
      </c>
      <c r="E107">
        <v>121</v>
      </c>
      <c r="F107">
        <v>56</v>
      </c>
      <c r="G107">
        <v>65</v>
      </c>
      <c r="H107" s="3">
        <v>0.01</v>
      </c>
      <c r="I107" s="3">
        <v>-0.18</v>
      </c>
      <c r="J107" s="3">
        <v>0.17</v>
      </c>
      <c r="K107" s="3">
        <v>0.09</v>
      </c>
      <c r="L107" s="3">
        <v>-0.06</v>
      </c>
      <c r="N107">
        <f>Tabelle2[[#This Row],[Play1]]+Tabelle2[[#This Row],[Play2]]</f>
        <v>0.26</v>
      </c>
      <c r="O107">
        <f>Tabelle2[[#This Row],[Def2]]</f>
        <v>-0.06</v>
      </c>
    </row>
    <row r="108" spans="1:15" x14ac:dyDescent="0.25">
      <c r="A108" t="s">
        <v>98</v>
      </c>
      <c r="B108">
        <v>240</v>
      </c>
      <c r="C108">
        <v>59</v>
      </c>
      <c r="D108">
        <v>56</v>
      </c>
      <c r="E108">
        <v>125</v>
      </c>
      <c r="F108">
        <v>67</v>
      </c>
      <c r="G108">
        <v>58</v>
      </c>
      <c r="H108" s="3">
        <v>0.01</v>
      </c>
      <c r="I108" s="3">
        <v>0.34</v>
      </c>
      <c r="J108" s="3">
        <v>-0.05</v>
      </c>
      <c r="K108" s="3">
        <v>-0.09</v>
      </c>
      <c r="L108" s="3">
        <v>-0.19</v>
      </c>
      <c r="N108">
        <f>Tabelle2[[#This Row],[Play1]]+Tabelle2[[#This Row],[Play2]]</f>
        <v>-0.14000000000000001</v>
      </c>
      <c r="O108">
        <f>Tabelle2[[#This Row],[Def2]]</f>
        <v>-0.19</v>
      </c>
    </row>
    <row r="109" spans="1:15" x14ac:dyDescent="0.25">
      <c r="A109" t="s">
        <v>157</v>
      </c>
      <c r="B109">
        <v>220</v>
      </c>
      <c r="C109">
        <v>69</v>
      </c>
      <c r="D109">
        <v>55</v>
      </c>
      <c r="E109">
        <v>95</v>
      </c>
      <c r="F109">
        <v>47</v>
      </c>
      <c r="G109">
        <v>48</v>
      </c>
      <c r="H109" s="3">
        <v>0.01</v>
      </c>
      <c r="I109" s="3">
        <v>-0.06</v>
      </c>
      <c r="J109" s="3">
        <v>-0.15</v>
      </c>
      <c r="K109" s="3">
        <v>0.17</v>
      </c>
      <c r="L109" s="3">
        <v>0.05</v>
      </c>
      <c r="N109">
        <f>Tabelle2[[#This Row],[Play1]]+Tabelle2[[#This Row],[Play2]]</f>
        <v>2.0000000000000018E-2</v>
      </c>
      <c r="O109">
        <f>Tabelle2[[#This Row],[Def2]]</f>
        <v>0.05</v>
      </c>
    </row>
    <row r="110" spans="1:15" x14ac:dyDescent="0.25">
      <c r="A110" t="s">
        <v>69</v>
      </c>
      <c r="B110">
        <v>220</v>
      </c>
      <c r="C110">
        <v>44</v>
      </c>
      <c r="D110">
        <v>62</v>
      </c>
      <c r="E110">
        <v>114</v>
      </c>
      <c r="F110">
        <v>59</v>
      </c>
      <c r="G110">
        <v>55</v>
      </c>
      <c r="H110" s="3">
        <v>0.01</v>
      </c>
      <c r="I110" s="3">
        <v>0</v>
      </c>
      <c r="J110" s="3">
        <v>-0.09</v>
      </c>
      <c r="K110" s="3">
        <v>0.15</v>
      </c>
      <c r="L110" s="3">
        <v>-0.06</v>
      </c>
      <c r="N110">
        <f>Tabelle2[[#This Row],[Play1]]+Tabelle2[[#This Row],[Play2]]</f>
        <v>0.06</v>
      </c>
      <c r="O110">
        <f>Tabelle2[[#This Row],[Def2]]</f>
        <v>-0.06</v>
      </c>
    </row>
    <row r="111" spans="1:15" x14ac:dyDescent="0.25">
      <c r="A111" t="s">
        <v>103</v>
      </c>
      <c r="B111">
        <v>240</v>
      </c>
      <c r="C111">
        <v>66</v>
      </c>
      <c r="D111">
        <v>48</v>
      </c>
      <c r="E111">
        <v>125</v>
      </c>
      <c r="F111">
        <v>56</v>
      </c>
      <c r="G111">
        <v>69</v>
      </c>
      <c r="H111" s="3">
        <v>0.01</v>
      </c>
      <c r="I111" s="3">
        <v>0.09</v>
      </c>
      <c r="J111" s="3">
        <v>0.01</v>
      </c>
      <c r="K111" s="3">
        <v>0.01</v>
      </c>
      <c r="L111" s="3">
        <v>-0.11</v>
      </c>
      <c r="N111">
        <f>Tabelle2[[#This Row],[Play1]]+Tabelle2[[#This Row],[Play2]]</f>
        <v>0.02</v>
      </c>
      <c r="O111">
        <f>Tabelle2[[#This Row],[Def2]]</f>
        <v>-0.11</v>
      </c>
    </row>
    <row r="112" spans="1:15" x14ac:dyDescent="0.25">
      <c r="A112" t="s">
        <v>122</v>
      </c>
      <c r="B112">
        <v>260</v>
      </c>
      <c r="C112">
        <v>57</v>
      </c>
      <c r="D112">
        <v>70</v>
      </c>
      <c r="E112">
        <v>133</v>
      </c>
      <c r="F112">
        <v>74</v>
      </c>
      <c r="G112">
        <v>59</v>
      </c>
      <c r="H112" s="3">
        <v>-0.01</v>
      </c>
      <c r="I112" s="3">
        <v>-0.04</v>
      </c>
      <c r="J112" s="3">
        <v>0.09</v>
      </c>
      <c r="K112" s="3">
        <v>-0.01</v>
      </c>
      <c r="L112" s="3">
        <v>-0.05</v>
      </c>
      <c r="N112">
        <f>Tabelle2[[#This Row],[Play1]]+Tabelle2[[#This Row],[Play2]]</f>
        <v>0.08</v>
      </c>
      <c r="O112">
        <f>Tabelle2[[#This Row],[Def2]]</f>
        <v>-0.05</v>
      </c>
    </row>
    <row r="113" spans="1:15" x14ac:dyDescent="0.25">
      <c r="A113" t="s">
        <v>129</v>
      </c>
      <c r="B113">
        <v>336</v>
      </c>
      <c r="C113">
        <v>77</v>
      </c>
      <c r="D113">
        <v>92</v>
      </c>
      <c r="E113">
        <v>167</v>
      </c>
      <c r="F113">
        <v>86</v>
      </c>
      <c r="G113">
        <v>81</v>
      </c>
      <c r="H113" s="3">
        <v>-0.01</v>
      </c>
      <c r="I113" s="3">
        <v>-0.13</v>
      </c>
      <c r="J113" s="3">
        <v>0.01</v>
      </c>
      <c r="K113" s="3">
        <v>0.05</v>
      </c>
      <c r="L113" s="3">
        <v>0.05</v>
      </c>
      <c r="N113">
        <f>Tabelle2[[#This Row],[Play1]]+Tabelle2[[#This Row],[Play2]]</f>
        <v>6.0000000000000005E-2</v>
      </c>
      <c r="O113">
        <f>Tabelle2[[#This Row],[Def2]]</f>
        <v>0.05</v>
      </c>
    </row>
    <row r="114" spans="1:15" x14ac:dyDescent="0.25">
      <c r="A114" t="s">
        <v>135</v>
      </c>
      <c r="B114">
        <v>220</v>
      </c>
      <c r="C114">
        <v>64</v>
      </c>
      <c r="D114">
        <v>56</v>
      </c>
      <c r="E114">
        <v>98</v>
      </c>
      <c r="F114">
        <v>41</v>
      </c>
      <c r="G114">
        <v>57</v>
      </c>
      <c r="H114" s="3">
        <v>-0.02</v>
      </c>
      <c r="I114" s="3">
        <v>0</v>
      </c>
      <c r="J114" s="3">
        <v>0.1</v>
      </c>
      <c r="K114" s="3">
        <v>-0.08</v>
      </c>
      <c r="L114" s="3">
        <v>-0.05</v>
      </c>
      <c r="N114">
        <f>Tabelle2[[#This Row],[Play1]]+Tabelle2[[#This Row],[Play2]]</f>
        <v>2.0000000000000004E-2</v>
      </c>
      <c r="O114">
        <f>Tabelle2[[#This Row],[Def2]]</f>
        <v>-0.05</v>
      </c>
    </row>
    <row r="115" spans="1:15" x14ac:dyDescent="0.25">
      <c r="A115" t="s">
        <v>106</v>
      </c>
      <c r="B115">
        <v>220</v>
      </c>
      <c r="C115">
        <v>64</v>
      </c>
      <c r="D115">
        <v>53</v>
      </c>
      <c r="E115">
        <v>103</v>
      </c>
      <c r="F115">
        <v>49</v>
      </c>
      <c r="G115">
        <v>54</v>
      </c>
      <c r="H115" s="3">
        <v>-0.02</v>
      </c>
      <c r="I115" s="3">
        <v>-0.24</v>
      </c>
      <c r="J115" s="3">
        <v>0.01</v>
      </c>
      <c r="K115" s="3">
        <v>0.18</v>
      </c>
      <c r="L115" s="3">
        <v>0.02</v>
      </c>
      <c r="N115">
        <f>Tabelle2[[#This Row],[Play1]]+Tabelle2[[#This Row],[Play2]]</f>
        <v>0.19</v>
      </c>
      <c r="O115">
        <f>Tabelle2[[#This Row],[Def2]]</f>
        <v>0.02</v>
      </c>
    </row>
    <row r="116" spans="1:15" x14ac:dyDescent="0.25">
      <c r="A116" t="s">
        <v>121</v>
      </c>
      <c r="B116">
        <v>120</v>
      </c>
      <c r="C116">
        <v>29</v>
      </c>
      <c r="D116">
        <v>25</v>
      </c>
      <c r="E116">
        <v>65</v>
      </c>
      <c r="F116">
        <v>41</v>
      </c>
      <c r="G116">
        <v>24</v>
      </c>
      <c r="H116" s="3">
        <v>-0.02</v>
      </c>
      <c r="I116" s="3">
        <v>-0.01</v>
      </c>
      <c r="J116" s="3">
        <v>0.17</v>
      </c>
      <c r="K116" s="3">
        <v>7.0000000000000007E-2</v>
      </c>
      <c r="L116" s="3">
        <v>-0.25</v>
      </c>
      <c r="N116">
        <f>Tabelle2[[#This Row],[Play1]]+Tabelle2[[#This Row],[Play2]]</f>
        <v>0.24000000000000002</v>
      </c>
      <c r="O116">
        <f>Tabelle2[[#This Row],[Def2]]</f>
        <v>-0.25</v>
      </c>
    </row>
    <row r="117" spans="1:15" x14ac:dyDescent="0.25">
      <c r="A117" t="s">
        <v>158</v>
      </c>
      <c r="B117">
        <v>240</v>
      </c>
      <c r="C117">
        <v>79</v>
      </c>
      <c r="D117">
        <v>59</v>
      </c>
      <c r="E117">
        <v>102</v>
      </c>
      <c r="F117">
        <v>54</v>
      </c>
      <c r="G117">
        <v>48</v>
      </c>
      <c r="H117" s="3">
        <v>-0.02</v>
      </c>
      <c r="I117" s="3">
        <v>-0.23</v>
      </c>
      <c r="J117" s="3">
        <v>0.2</v>
      </c>
      <c r="K117" s="3">
        <v>0.02</v>
      </c>
      <c r="L117" s="3">
        <v>-0.02</v>
      </c>
      <c r="N117">
        <f>Tabelle2[[#This Row],[Play1]]+Tabelle2[[#This Row],[Play2]]</f>
        <v>0.22</v>
      </c>
      <c r="O117">
        <f>Tabelle2[[#This Row],[Def2]]</f>
        <v>-0.02</v>
      </c>
    </row>
    <row r="118" spans="1:15" x14ac:dyDescent="0.25">
      <c r="A118" t="s">
        <v>124</v>
      </c>
      <c r="B118">
        <v>220</v>
      </c>
      <c r="C118">
        <v>46</v>
      </c>
      <c r="D118">
        <v>64</v>
      </c>
      <c r="E118">
        <v>110</v>
      </c>
      <c r="F118">
        <v>52</v>
      </c>
      <c r="G118">
        <v>58</v>
      </c>
      <c r="H118" s="3">
        <v>-0.04</v>
      </c>
      <c r="I118" s="3">
        <v>-0.15</v>
      </c>
      <c r="J118" s="3">
        <v>0.04</v>
      </c>
      <c r="K118" s="3">
        <v>-0.09</v>
      </c>
      <c r="L118" s="3">
        <v>0.16</v>
      </c>
      <c r="N118">
        <f>Tabelle2[[#This Row],[Play1]]+Tabelle2[[#This Row],[Play2]]</f>
        <v>-4.9999999999999996E-2</v>
      </c>
      <c r="O118">
        <f>Tabelle2[[#This Row],[Def2]]</f>
        <v>0.16</v>
      </c>
    </row>
    <row r="119" spans="1:15" x14ac:dyDescent="0.25">
      <c r="A119" t="s">
        <v>133</v>
      </c>
      <c r="B119">
        <v>320</v>
      </c>
      <c r="C119">
        <v>72</v>
      </c>
      <c r="D119">
        <v>80</v>
      </c>
      <c r="E119">
        <v>168</v>
      </c>
      <c r="F119">
        <v>72</v>
      </c>
      <c r="G119">
        <v>96</v>
      </c>
      <c r="H119" s="3">
        <v>-0.04</v>
      </c>
      <c r="I119" s="3">
        <v>-0.2</v>
      </c>
      <c r="J119" s="3">
        <v>0.03</v>
      </c>
      <c r="K119" s="3">
        <v>0.06</v>
      </c>
      <c r="L119" s="3">
        <v>7.0000000000000007E-2</v>
      </c>
      <c r="N119">
        <f>Tabelle2[[#This Row],[Play1]]+Tabelle2[[#This Row],[Play2]]</f>
        <v>0.09</v>
      </c>
      <c r="O119">
        <f>Tabelle2[[#This Row],[Def2]]</f>
        <v>7.0000000000000007E-2</v>
      </c>
    </row>
    <row r="120" spans="1:15" x14ac:dyDescent="0.25">
      <c r="A120" t="s">
        <v>131</v>
      </c>
      <c r="B120">
        <v>260</v>
      </c>
      <c r="C120">
        <v>76</v>
      </c>
      <c r="D120">
        <v>67</v>
      </c>
      <c r="E120">
        <v>117</v>
      </c>
      <c r="F120">
        <v>65</v>
      </c>
      <c r="G120">
        <v>52</v>
      </c>
      <c r="H120" s="3">
        <v>-0.04</v>
      </c>
      <c r="I120" s="3">
        <v>0.05</v>
      </c>
      <c r="J120" s="3">
        <v>0.02</v>
      </c>
      <c r="K120" s="3">
        <v>0.1</v>
      </c>
      <c r="L120" s="3">
        <v>-0.2</v>
      </c>
      <c r="N120">
        <f>Tabelle2[[#This Row],[Play1]]+Tabelle2[[#This Row],[Play2]]</f>
        <v>0.12000000000000001</v>
      </c>
      <c r="O120">
        <f>Tabelle2[[#This Row],[Def2]]</f>
        <v>-0.2</v>
      </c>
    </row>
    <row r="121" spans="1:15" x14ac:dyDescent="0.25">
      <c r="A121" t="s">
        <v>128</v>
      </c>
      <c r="B121">
        <v>220</v>
      </c>
      <c r="C121">
        <v>53</v>
      </c>
      <c r="D121">
        <v>48</v>
      </c>
      <c r="E121">
        <v>119</v>
      </c>
      <c r="F121">
        <v>69</v>
      </c>
      <c r="G121">
        <v>50</v>
      </c>
      <c r="H121" s="3">
        <v>-0.05</v>
      </c>
      <c r="I121" s="3">
        <v>-0.3</v>
      </c>
      <c r="J121" s="3">
        <v>0.14000000000000001</v>
      </c>
      <c r="K121" s="3">
        <v>7.0000000000000007E-2</v>
      </c>
      <c r="L121" s="3">
        <v>0.04</v>
      </c>
      <c r="N121">
        <f>Tabelle2[[#This Row],[Play1]]+Tabelle2[[#This Row],[Play2]]</f>
        <v>0.21000000000000002</v>
      </c>
      <c r="O121">
        <f>Tabelle2[[#This Row],[Def2]]</f>
        <v>0.04</v>
      </c>
    </row>
    <row r="122" spans="1:15" x14ac:dyDescent="0.25">
      <c r="A122" t="s">
        <v>146</v>
      </c>
      <c r="B122">
        <v>260</v>
      </c>
      <c r="C122">
        <v>59</v>
      </c>
      <c r="D122">
        <v>54</v>
      </c>
      <c r="E122">
        <v>147</v>
      </c>
      <c r="F122">
        <v>68</v>
      </c>
      <c r="G122">
        <v>79</v>
      </c>
      <c r="H122" s="3">
        <v>-0.05</v>
      </c>
      <c r="I122" s="3">
        <v>7.0000000000000007E-2</v>
      </c>
      <c r="J122" s="3">
        <v>0.01</v>
      </c>
      <c r="K122" s="3">
        <v>-0.01</v>
      </c>
      <c r="L122" s="3">
        <v>-0.13</v>
      </c>
      <c r="N122">
        <f>Tabelle2[[#This Row],[Play1]]+Tabelle2[[#This Row],[Play2]]</f>
        <v>0</v>
      </c>
      <c r="O122">
        <f>Tabelle2[[#This Row],[Def2]]</f>
        <v>-0.13</v>
      </c>
    </row>
    <row r="123" spans="1:15" x14ac:dyDescent="0.25">
      <c r="A123" t="s">
        <v>161</v>
      </c>
      <c r="B123">
        <v>180</v>
      </c>
      <c r="C123">
        <v>37</v>
      </c>
      <c r="D123">
        <v>40</v>
      </c>
      <c r="E123">
        <v>102</v>
      </c>
      <c r="F123">
        <v>56</v>
      </c>
      <c r="G123">
        <v>46</v>
      </c>
      <c r="H123" s="3">
        <v>-0.06</v>
      </c>
      <c r="I123" s="3">
        <v>-0.1</v>
      </c>
      <c r="J123" s="3">
        <v>-0.11</v>
      </c>
      <c r="K123" s="3">
        <v>0.14000000000000001</v>
      </c>
      <c r="L123" s="3">
        <v>0.01</v>
      </c>
      <c r="N123">
        <f>Tabelle2[[#This Row],[Play1]]+Tabelle2[[#This Row],[Play2]]</f>
        <v>3.0000000000000013E-2</v>
      </c>
      <c r="O123">
        <f>Tabelle2[[#This Row],[Def2]]</f>
        <v>0.01</v>
      </c>
    </row>
    <row r="124" spans="1:15" x14ac:dyDescent="0.25">
      <c r="A124" t="s">
        <v>112</v>
      </c>
      <c r="B124">
        <v>180</v>
      </c>
      <c r="C124">
        <v>45</v>
      </c>
      <c r="D124">
        <v>47</v>
      </c>
      <c r="E124">
        <v>88</v>
      </c>
      <c r="F124">
        <v>38</v>
      </c>
      <c r="G124">
        <v>50</v>
      </c>
      <c r="H124" s="3">
        <v>-0.06</v>
      </c>
      <c r="I124" s="3">
        <v>-0.09</v>
      </c>
      <c r="J124" s="3">
        <v>0.16</v>
      </c>
      <c r="K124" s="3">
        <v>-0.13</v>
      </c>
      <c r="L124" s="3">
        <v>0</v>
      </c>
      <c r="N124">
        <f>Tabelle2[[#This Row],[Play1]]+Tabelle2[[#This Row],[Play2]]</f>
        <v>0.03</v>
      </c>
      <c r="O124">
        <f>Tabelle2[[#This Row],[Def2]]</f>
        <v>0</v>
      </c>
    </row>
    <row r="125" spans="1:15" x14ac:dyDescent="0.25">
      <c r="A125" t="s">
        <v>114</v>
      </c>
      <c r="B125">
        <v>180</v>
      </c>
      <c r="C125">
        <v>44</v>
      </c>
      <c r="D125">
        <v>43</v>
      </c>
      <c r="E125">
        <v>92</v>
      </c>
      <c r="F125">
        <v>53</v>
      </c>
      <c r="G125">
        <v>39</v>
      </c>
      <c r="H125" s="3">
        <v>-7.0000000000000007E-2</v>
      </c>
      <c r="I125" s="3">
        <v>0.18</v>
      </c>
      <c r="J125" s="3">
        <v>0.32</v>
      </c>
      <c r="K125" s="3">
        <v>-0.01</v>
      </c>
      <c r="L125" s="3">
        <v>-0.56999999999999995</v>
      </c>
      <c r="N125">
        <f>Tabelle2[[#This Row],[Play1]]+Tabelle2[[#This Row],[Play2]]</f>
        <v>0.31</v>
      </c>
      <c r="O125">
        <f>Tabelle2[[#This Row],[Def2]]</f>
        <v>-0.56999999999999995</v>
      </c>
    </row>
    <row r="126" spans="1:15" x14ac:dyDescent="0.25">
      <c r="A126" t="s">
        <v>156</v>
      </c>
      <c r="B126">
        <v>196</v>
      </c>
      <c r="C126">
        <v>41</v>
      </c>
      <c r="D126">
        <v>45</v>
      </c>
      <c r="E126">
        <v>110</v>
      </c>
      <c r="F126">
        <v>50</v>
      </c>
      <c r="G126">
        <v>60</v>
      </c>
      <c r="H126" s="3">
        <v>-7.0000000000000007E-2</v>
      </c>
      <c r="I126" s="3">
        <v>0</v>
      </c>
      <c r="J126" s="3">
        <v>0.06</v>
      </c>
      <c r="K126" s="3">
        <v>0.18</v>
      </c>
      <c r="L126" s="3">
        <v>-0.3</v>
      </c>
      <c r="N126">
        <f>Tabelle2[[#This Row],[Play1]]+Tabelle2[[#This Row],[Play2]]</f>
        <v>0.24</v>
      </c>
      <c r="O126">
        <f>Tabelle2[[#This Row],[Def2]]</f>
        <v>-0.3</v>
      </c>
    </row>
    <row r="127" spans="1:15" x14ac:dyDescent="0.25">
      <c r="A127" t="s">
        <v>151</v>
      </c>
      <c r="B127">
        <v>220</v>
      </c>
      <c r="C127">
        <v>55</v>
      </c>
      <c r="D127">
        <v>70</v>
      </c>
      <c r="E127">
        <v>93</v>
      </c>
      <c r="F127">
        <v>37</v>
      </c>
      <c r="G127">
        <v>56</v>
      </c>
      <c r="H127" s="3">
        <v>-0.08</v>
      </c>
      <c r="I127" s="3">
        <v>0.16</v>
      </c>
      <c r="J127" s="3">
        <v>-0.03</v>
      </c>
      <c r="K127" s="3">
        <v>-0.22</v>
      </c>
      <c r="L127" s="3">
        <v>0</v>
      </c>
      <c r="N127">
        <f>Tabelle2[[#This Row],[Play1]]+Tabelle2[[#This Row],[Play2]]</f>
        <v>-0.25</v>
      </c>
      <c r="O127">
        <f>Tabelle2[[#This Row],[Def2]]</f>
        <v>0</v>
      </c>
    </row>
    <row r="128" spans="1:15" x14ac:dyDescent="0.25">
      <c r="A128" t="s">
        <v>134</v>
      </c>
      <c r="B128">
        <v>220</v>
      </c>
      <c r="C128">
        <v>56</v>
      </c>
      <c r="D128">
        <v>56</v>
      </c>
      <c r="E128">
        <v>106</v>
      </c>
      <c r="F128">
        <v>63</v>
      </c>
      <c r="G128">
        <v>43</v>
      </c>
      <c r="H128" s="3">
        <v>-0.09</v>
      </c>
      <c r="I128" s="3">
        <v>-0.26</v>
      </c>
      <c r="J128" s="3">
        <v>0.09</v>
      </c>
      <c r="K128" s="3">
        <v>-0.05</v>
      </c>
      <c r="L128" s="3">
        <v>0.13</v>
      </c>
      <c r="N128">
        <f>Tabelle2[[#This Row],[Play1]]+Tabelle2[[#This Row],[Play2]]</f>
        <v>3.9999999999999994E-2</v>
      </c>
      <c r="O128">
        <f>Tabelle2[[#This Row],[Def2]]</f>
        <v>0.13</v>
      </c>
    </row>
    <row r="129" spans="1:15" x14ac:dyDescent="0.25">
      <c r="A129" t="s">
        <v>120</v>
      </c>
      <c r="B129">
        <v>220</v>
      </c>
      <c r="C129">
        <v>49</v>
      </c>
      <c r="D129">
        <v>55</v>
      </c>
      <c r="E129">
        <v>115</v>
      </c>
      <c r="F129">
        <v>50</v>
      </c>
      <c r="G129">
        <v>65</v>
      </c>
      <c r="H129" s="3">
        <v>-0.1</v>
      </c>
      <c r="I129" s="3">
        <v>-0.09</v>
      </c>
      <c r="J129" s="3">
        <v>-0.02</v>
      </c>
      <c r="K129" s="3">
        <v>0.05</v>
      </c>
      <c r="L129" s="3">
        <v>-0.05</v>
      </c>
      <c r="N129">
        <f>Tabelle2[[#This Row],[Play1]]+Tabelle2[[#This Row],[Play2]]</f>
        <v>3.0000000000000002E-2</v>
      </c>
      <c r="O129">
        <f>Tabelle2[[#This Row],[Def2]]</f>
        <v>-0.05</v>
      </c>
    </row>
    <row r="130" spans="1:15" x14ac:dyDescent="0.25">
      <c r="A130" t="s">
        <v>105</v>
      </c>
      <c r="B130">
        <v>240</v>
      </c>
      <c r="C130">
        <v>57</v>
      </c>
      <c r="D130">
        <v>64</v>
      </c>
      <c r="E130">
        <v>118</v>
      </c>
      <c r="F130">
        <v>64</v>
      </c>
      <c r="G130">
        <v>54</v>
      </c>
      <c r="H130" s="3">
        <v>-0.13</v>
      </c>
      <c r="I130" s="3">
        <v>-0.08</v>
      </c>
      <c r="J130" s="3">
        <v>-0.02</v>
      </c>
      <c r="K130" s="3">
        <v>0.03</v>
      </c>
      <c r="L130" s="3">
        <v>-7.0000000000000007E-2</v>
      </c>
      <c r="N130">
        <f>Tabelle2[[#This Row],[Play1]]+Tabelle2[[#This Row],[Play2]]</f>
        <v>9.9999999999999985E-3</v>
      </c>
      <c r="O130">
        <f>Tabelle2[[#This Row],[Def2]]</f>
        <v>-7.0000000000000007E-2</v>
      </c>
    </row>
    <row r="131" spans="1:15" x14ac:dyDescent="0.25">
      <c r="A131" t="s">
        <v>119</v>
      </c>
      <c r="B131">
        <v>260</v>
      </c>
      <c r="C131">
        <v>52</v>
      </c>
      <c r="D131">
        <v>75</v>
      </c>
      <c r="E131">
        <v>133</v>
      </c>
      <c r="F131">
        <v>68</v>
      </c>
      <c r="G131">
        <v>65</v>
      </c>
      <c r="H131" s="3">
        <v>-0.13</v>
      </c>
      <c r="I131" s="3">
        <v>-0.27</v>
      </c>
      <c r="J131" s="3">
        <v>0.11</v>
      </c>
      <c r="K131" s="3">
        <v>0.18</v>
      </c>
      <c r="L131" s="3">
        <v>-0.15</v>
      </c>
      <c r="N131">
        <f>Tabelle2[[#This Row],[Play1]]+Tabelle2[[#This Row],[Play2]]</f>
        <v>0.28999999999999998</v>
      </c>
      <c r="O131">
        <f>Tabelle2[[#This Row],[Def2]]</f>
        <v>-0.15</v>
      </c>
    </row>
    <row r="132" spans="1:15" x14ac:dyDescent="0.25">
      <c r="A132" t="s">
        <v>118</v>
      </c>
      <c r="B132">
        <v>200</v>
      </c>
      <c r="C132">
        <v>51</v>
      </c>
      <c r="D132">
        <v>45</v>
      </c>
      <c r="E132">
        <v>104</v>
      </c>
      <c r="F132">
        <v>58</v>
      </c>
      <c r="G132">
        <v>46</v>
      </c>
      <c r="H132" s="3">
        <v>-0.14000000000000001</v>
      </c>
      <c r="I132" s="3">
        <v>0.15</v>
      </c>
      <c r="J132" s="3">
        <v>-0.19</v>
      </c>
      <c r="K132" s="3">
        <v>-0.08</v>
      </c>
      <c r="L132" s="3">
        <v>-0.03</v>
      </c>
      <c r="N132">
        <f>Tabelle2[[#This Row],[Play1]]+Tabelle2[[#This Row],[Play2]]</f>
        <v>-0.27</v>
      </c>
      <c r="O132">
        <f>Tabelle2[[#This Row],[Def2]]</f>
        <v>-0.03</v>
      </c>
    </row>
    <row r="133" spans="1:15" x14ac:dyDescent="0.25">
      <c r="A133" t="s">
        <v>132</v>
      </c>
      <c r="B133">
        <v>340</v>
      </c>
      <c r="C133">
        <v>82</v>
      </c>
      <c r="D133">
        <v>75</v>
      </c>
      <c r="E133">
        <v>182</v>
      </c>
      <c r="F133">
        <v>97</v>
      </c>
      <c r="G133">
        <v>85</v>
      </c>
      <c r="H133" s="3">
        <v>-0.14000000000000001</v>
      </c>
      <c r="I133" s="3">
        <v>-0.19</v>
      </c>
      <c r="J133" s="3">
        <v>0.14000000000000001</v>
      </c>
      <c r="K133" s="3">
        <v>0.12</v>
      </c>
      <c r="L133" s="3">
        <v>-0.21</v>
      </c>
      <c r="N133">
        <f>Tabelle2[[#This Row],[Play1]]+Tabelle2[[#This Row],[Play2]]</f>
        <v>0.26</v>
      </c>
      <c r="O133">
        <f>Tabelle2[[#This Row],[Def2]]</f>
        <v>-0.21</v>
      </c>
    </row>
    <row r="134" spans="1:15" x14ac:dyDescent="0.25">
      <c r="A134" t="s">
        <v>159</v>
      </c>
      <c r="B134">
        <v>220</v>
      </c>
      <c r="C134">
        <v>63</v>
      </c>
      <c r="D134">
        <v>38</v>
      </c>
      <c r="E134">
        <v>118</v>
      </c>
      <c r="F134">
        <v>58</v>
      </c>
      <c r="G134">
        <v>60</v>
      </c>
      <c r="H134" s="3">
        <v>-0.14000000000000001</v>
      </c>
      <c r="I134" s="3">
        <v>0</v>
      </c>
      <c r="J134" s="3">
        <v>-0.18</v>
      </c>
      <c r="K134" s="3">
        <v>0.01</v>
      </c>
      <c r="L134" s="3">
        <v>0.04</v>
      </c>
      <c r="N134">
        <f>Tabelle2[[#This Row],[Play1]]+Tabelle2[[#This Row],[Play2]]</f>
        <v>-0.16999999999999998</v>
      </c>
      <c r="O134">
        <f>Tabelle2[[#This Row],[Def2]]</f>
        <v>0.04</v>
      </c>
    </row>
    <row r="135" spans="1:15" x14ac:dyDescent="0.25">
      <c r="A135" t="s">
        <v>125</v>
      </c>
      <c r="B135">
        <v>340</v>
      </c>
      <c r="C135">
        <v>68</v>
      </c>
      <c r="D135">
        <v>80</v>
      </c>
      <c r="E135">
        <v>190</v>
      </c>
      <c r="F135">
        <v>91</v>
      </c>
      <c r="G135">
        <v>99</v>
      </c>
      <c r="H135" s="3">
        <v>-0.14000000000000001</v>
      </c>
      <c r="I135" s="3">
        <v>0.03</v>
      </c>
      <c r="J135" s="3">
        <v>-0.05</v>
      </c>
      <c r="K135" s="3">
        <v>0</v>
      </c>
      <c r="L135" s="3">
        <v>-0.12</v>
      </c>
      <c r="N135">
        <f>Tabelle2[[#This Row],[Play1]]+Tabelle2[[#This Row],[Play2]]</f>
        <v>-0.05</v>
      </c>
      <c r="O135">
        <f>Tabelle2[[#This Row],[Def2]]</f>
        <v>-0.12</v>
      </c>
    </row>
    <row r="136" spans="1:15" x14ac:dyDescent="0.25">
      <c r="A136" t="s">
        <v>152</v>
      </c>
      <c r="B136">
        <v>200</v>
      </c>
      <c r="C136">
        <v>43</v>
      </c>
      <c r="D136">
        <v>49</v>
      </c>
      <c r="E136">
        <v>108</v>
      </c>
      <c r="F136">
        <v>58</v>
      </c>
      <c r="G136">
        <v>50</v>
      </c>
      <c r="H136" s="3">
        <v>-0.15</v>
      </c>
      <c r="I136" s="3">
        <v>0.04</v>
      </c>
      <c r="J136" s="3">
        <v>-0.02</v>
      </c>
      <c r="K136" s="3">
        <v>0.02</v>
      </c>
      <c r="L136" s="3">
        <v>-0.2</v>
      </c>
      <c r="N136">
        <f>Tabelle2[[#This Row],[Play1]]+Tabelle2[[#This Row],[Play2]]</f>
        <v>0</v>
      </c>
      <c r="O136">
        <f>Tabelle2[[#This Row],[Def2]]</f>
        <v>-0.2</v>
      </c>
    </row>
    <row r="137" spans="1:15" x14ac:dyDescent="0.25">
      <c r="A137" t="s">
        <v>148</v>
      </c>
      <c r="B137">
        <v>160</v>
      </c>
      <c r="C137">
        <v>33</v>
      </c>
      <c r="D137">
        <v>38</v>
      </c>
      <c r="E137">
        <v>88</v>
      </c>
      <c r="F137">
        <v>52</v>
      </c>
      <c r="G137">
        <v>36</v>
      </c>
      <c r="H137" s="3">
        <v>-0.16</v>
      </c>
      <c r="I137" s="3">
        <v>0.11</v>
      </c>
      <c r="J137" s="3">
        <v>-0.27</v>
      </c>
      <c r="K137" s="3">
        <v>0.11</v>
      </c>
      <c r="L137" s="3">
        <v>-0.12</v>
      </c>
      <c r="N137">
        <f>Tabelle2[[#This Row],[Play1]]+Tabelle2[[#This Row],[Play2]]</f>
        <v>-0.16000000000000003</v>
      </c>
      <c r="O137">
        <f>Tabelle2[[#This Row],[Def2]]</f>
        <v>-0.12</v>
      </c>
    </row>
    <row r="138" spans="1:15" x14ac:dyDescent="0.25">
      <c r="A138" t="s">
        <v>142</v>
      </c>
      <c r="B138">
        <v>220</v>
      </c>
      <c r="C138">
        <v>43</v>
      </c>
      <c r="D138">
        <v>63</v>
      </c>
      <c r="E138">
        <v>113</v>
      </c>
      <c r="F138">
        <v>54</v>
      </c>
      <c r="G138">
        <v>59</v>
      </c>
      <c r="H138" s="3">
        <v>-0.16</v>
      </c>
      <c r="I138" s="3">
        <v>0.11</v>
      </c>
      <c r="J138" s="3">
        <v>0</v>
      </c>
      <c r="K138" s="3">
        <v>-0.18</v>
      </c>
      <c r="L138" s="3">
        <v>-0.1</v>
      </c>
      <c r="N138">
        <f>Tabelle2[[#This Row],[Play1]]+Tabelle2[[#This Row],[Play2]]</f>
        <v>-0.18</v>
      </c>
      <c r="O138">
        <f>Tabelle2[[#This Row],[Def2]]</f>
        <v>-0.1</v>
      </c>
    </row>
    <row r="139" spans="1:15" x14ac:dyDescent="0.25">
      <c r="A139" t="s">
        <v>96</v>
      </c>
      <c r="B139">
        <v>120</v>
      </c>
      <c r="C139">
        <v>28</v>
      </c>
      <c r="D139">
        <v>31</v>
      </c>
      <c r="E139">
        <v>60</v>
      </c>
      <c r="F139">
        <v>29</v>
      </c>
      <c r="G139">
        <v>31</v>
      </c>
      <c r="H139" s="3">
        <v>-0.16</v>
      </c>
      <c r="I139" s="3">
        <v>-0.02</v>
      </c>
      <c r="J139" s="3">
        <v>-0.09</v>
      </c>
      <c r="K139" s="3">
        <v>-0.1</v>
      </c>
      <c r="L139" s="3">
        <v>0.05</v>
      </c>
      <c r="N139">
        <f>Tabelle2[[#This Row],[Play1]]+Tabelle2[[#This Row],[Play2]]</f>
        <v>-0.19</v>
      </c>
      <c r="O139">
        <f>Tabelle2[[#This Row],[Def2]]</f>
        <v>0.05</v>
      </c>
    </row>
    <row r="140" spans="1:15" x14ac:dyDescent="0.25">
      <c r="A140" t="s">
        <v>141</v>
      </c>
      <c r="B140">
        <v>220</v>
      </c>
      <c r="C140">
        <v>56</v>
      </c>
      <c r="D140">
        <v>51</v>
      </c>
      <c r="E140">
        <v>111</v>
      </c>
      <c r="F140">
        <v>49</v>
      </c>
      <c r="G140">
        <v>62</v>
      </c>
      <c r="H140" s="3">
        <v>-0.17</v>
      </c>
      <c r="I140" s="3">
        <v>0.27</v>
      </c>
      <c r="J140" s="3">
        <v>-0.1</v>
      </c>
      <c r="K140" s="3">
        <v>-0.21</v>
      </c>
      <c r="L140" s="3">
        <v>-0.13</v>
      </c>
      <c r="N140">
        <f>Tabelle2[[#This Row],[Play1]]+Tabelle2[[#This Row],[Play2]]</f>
        <v>-0.31</v>
      </c>
      <c r="O140">
        <f>Tabelle2[[#This Row],[Def2]]</f>
        <v>-0.13</v>
      </c>
    </row>
    <row r="141" spans="1:15" x14ac:dyDescent="0.25">
      <c r="A141" t="s">
        <v>136</v>
      </c>
      <c r="B141">
        <v>220</v>
      </c>
      <c r="C141">
        <v>48</v>
      </c>
      <c r="D141">
        <v>62</v>
      </c>
      <c r="E141">
        <v>110</v>
      </c>
      <c r="F141">
        <v>52</v>
      </c>
      <c r="G141">
        <v>58</v>
      </c>
      <c r="H141" s="3">
        <v>-0.21</v>
      </c>
      <c r="I141" s="3">
        <v>-0.27</v>
      </c>
      <c r="J141" s="3">
        <v>-0.06</v>
      </c>
      <c r="K141" s="3">
        <v>-0.01</v>
      </c>
      <c r="L141" s="3">
        <v>0.13</v>
      </c>
      <c r="N141">
        <f>Tabelle2[[#This Row],[Play1]]+Tabelle2[[#This Row],[Play2]]</f>
        <v>-6.9999999999999993E-2</v>
      </c>
      <c r="O141">
        <f>Tabelle2[[#This Row],[Def2]]</f>
        <v>0.13</v>
      </c>
    </row>
    <row r="142" spans="1:15" x14ac:dyDescent="0.25">
      <c r="A142" t="s">
        <v>123</v>
      </c>
      <c r="B142">
        <v>240</v>
      </c>
      <c r="C142">
        <v>70</v>
      </c>
      <c r="D142">
        <v>54</v>
      </c>
      <c r="E142">
        <v>116</v>
      </c>
      <c r="F142">
        <v>60</v>
      </c>
      <c r="G142">
        <v>56</v>
      </c>
      <c r="H142" s="3">
        <v>-0.21</v>
      </c>
      <c r="I142" s="3">
        <v>-0.42</v>
      </c>
      <c r="J142" s="3">
        <v>0.16</v>
      </c>
      <c r="K142" s="3">
        <v>0.06</v>
      </c>
      <c r="L142" s="3">
        <v>-0.01</v>
      </c>
      <c r="N142">
        <f>Tabelle2[[#This Row],[Play1]]+Tabelle2[[#This Row],[Play2]]</f>
        <v>0.22</v>
      </c>
      <c r="O142">
        <f>Tabelle2[[#This Row],[Def2]]</f>
        <v>-0.01</v>
      </c>
    </row>
    <row r="143" spans="1:15" x14ac:dyDescent="0.25">
      <c r="A143" t="s">
        <v>203</v>
      </c>
      <c r="B143">
        <v>120</v>
      </c>
      <c r="C143">
        <v>31</v>
      </c>
      <c r="D143">
        <v>29</v>
      </c>
      <c r="E143">
        <v>60</v>
      </c>
      <c r="F143">
        <v>24</v>
      </c>
      <c r="G143">
        <v>36</v>
      </c>
      <c r="H143" s="3">
        <v>-0.22</v>
      </c>
      <c r="I143" s="3">
        <v>0</v>
      </c>
      <c r="J143" s="3">
        <v>-0.22</v>
      </c>
      <c r="K143" s="3">
        <v>-0.1</v>
      </c>
      <c r="L143" s="3">
        <v>0.11</v>
      </c>
      <c r="N143">
        <f>Tabelle2[[#This Row],[Play1]]+Tabelle2[[#This Row],[Play2]]</f>
        <v>-0.32</v>
      </c>
      <c r="O143">
        <f>Tabelle2[[#This Row],[Def2]]</f>
        <v>0.11</v>
      </c>
    </row>
    <row r="144" spans="1:15" x14ac:dyDescent="0.25">
      <c r="A144" t="s">
        <v>140</v>
      </c>
      <c r="B144">
        <v>340</v>
      </c>
      <c r="C144">
        <v>88</v>
      </c>
      <c r="D144">
        <v>90</v>
      </c>
      <c r="E144">
        <v>162</v>
      </c>
      <c r="F144">
        <v>79</v>
      </c>
      <c r="G144">
        <v>83</v>
      </c>
      <c r="H144" s="3">
        <v>-0.22</v>
      </c>
      <c r="I144" s="3">
        <v>-0.23</v>
      </c>
      <c r="J144" s="3">
        <v>0.04</v>
      </c>
      <c r="K144" s="3">
        <v>0.01</v>
      </c>
      <c r="L144" s="3">
        <v>-0.04</v>
      </c>
      <c r="N144">
        <f>Tabelle2[[#This Row],[Play1]]+Tabelle2[[#This Row],[Play2]]</f>
        <v>0.05</v>
      </c>
      <c r="O144">
        <f>Tabelle2[[#This Row],[Def2]]</f>
        <v>-0.04</v>
      </c>
    </row>
    <row r="145" spans="1:15" x14ac:dyDescent="0.25">
      <c r="A145" t="s">
        <v>171</v>
      </c>
      <c r="B145">
        <v>240</v>
      </c>
      <c r="C145">
        <v>70</v>
      </c>
      <c r="D145">
        <v>52</v>
      </c>
      <c r="E145">
        <v>118</v>
      </c>
      <c r="F145">
        <v>67</v>
      </c>
      <c r="G145">
        <v>51</v>
      </c>
      <c r="H145" s="3">
        <v>-0.23</v>
      </c>
      <c r="I145" s="3">
        <v>-0.13</v>
      </c>
      <c r="J145" s="3">
        <v>0.06</v>
      </c>
      <c r="K145" s="3">
        <v>0.05</v>
      </c>
      <c r="L145" s="3">
        <v>-0.2</v>
      </c>
      <c r="N145">
        <f>Tabelle2[[#This Row],[Play1]]+Tabelle2[[#This Row],[Play2]]</f>
        <v>0.11</v>
      </c>
      <c r="O145">
        <f>Tabelle2[[#This Row],[Def2]]</f>
        <v>-0.2</v>
      </c>
    </row>
    <row r="146" spans="1:15" x14ac:dyDescent="0.25">
      <c r="A146" t="s">
        <v>155</v>
      </c>
      <c r="B146">
        <v>240</v>
      </c>
      <c r="C146">
        <v>58</v>
      </c>
      <c r="D146">
        <v>56</v>
      </c>
      <c r="E146">
        <v>125</v>
      </c>
      <c r="F146">
        <v>63</v>
      </c>
      <c r="G146">
        <v>62</v>
      </c>
      <c r="H146" s="3">
        <v>-0.24</v>
      </c>
      <c r="I146" s="3">
        <v>-0.24</v>
      </c>
      <c r="J146" s="3">
        <v>-0.01</v>
      </c>
      <c r="K146" s="3">
        <v>-0.1</v>
      </c>
      <c r="L146" s="3">
        <v>0.11</v>
      </c>
      <c r="N146">
        <f>Tabelle2[[#This Row],[Play1]]+Tabelle2[[#This Row],[Play2]]</f>
        <v>-0.11</v>
      </c>
      <c r="O146">
        <f>Tabelle2[[#This Row],[Def2]]</f>
        <v>0.11</v>
      </c>
    </row>
    <row r="147" spans="1:15" x14ac:dyDescent="0.25">
      <c r="A147" t="s">
        <v>149</v>
      </c>
      <c r="B147">
        <v>340</v>
      </c>
      <c r="C147">
        <v>85</v>
      </c>
      <c r="D147">
        <v>79</v>
      </c>
      <c r="E147">
        <v>175</v>
      </c>
      <c r="F147">
        <v>90</v>
      </c>
      <c r="G147">
        <v>85</v>
      </c>
      <c r="H147" s="3">
        <v>-0.26</v>
      </c>
      <c r="I147" s="3">
        <v>0.08</v>
      </c>
      <c r="J147" s="3">
        <v>-0.11</v>
      </c>
      <c r="K147" s="3">
        <v>0.01</v>
      </c>
      <c r="L147" s="3">
        <v>-0.25</v>
      </c>
      <c r="N147">
        <f>Tabelle2[[#This Row],[Play1]]+Tabelle2[[#This Row],[Play2]]</f>
        <v>-0.1</v>
      </c>
      <c r="O147">
        <f>Tabelle2[[#This Row],[Def2]]</f>
        <v>-0.25</v>
      </c>
    </row>
    <row r="148" spans="1:15" x14ac:dyDescent="0.25">
      <c r="A148" t="s">
        <v>139</v>
      </c>
      <c r="B148">
        <v>220</v>
      </c>
      <c r="C148">
        <v>58</v>
      </c>
      <c r="D148">
        <v>61</v>
      </c>
      <c r="E148">
        <v>100</v>
      </c>
      <c r="F148">
        <v>55</v>
      </c>
      <c r="G148">
        <v>45</v>
      </c>
      <c r="H148" s="3">
        <v>-0.27</v>
      </c>
      <c r="I148" s="3">
        <v>0.03</v>
      </c>
      <c r="J148" s="3">
        <v>-0.11</v>
      </c>
      <c r="K148" s="3">
        <v>-0.08</v>
      </c>
      <c r="L148" s="3">
        <v>-0.1</v>
      </c>
      <c r="N148">
        <f>Tabelle2[[#This Row],[Play1]]+Tabelle2[[#This Row],[Play2]]</f>
        <v>-0.19</v>
      </c>
      <c r="O148">
        <f>Tabelle2[[#This Row],[Def2]]</f>
        <v>-0.1</v>
      </c>
    </row>
    <row r="149" spans="1:15" x14ac:dyDescent="0.25">
      <c r="A149" t="s">
        <v>172</v>
      </c>
      <c r="B149">
        <v>200</v>
      </c>
      <c r="C149">
        <v>51</v>
      </c>
      <c r="D149">
        <v>64</v>
      </c>
      <c r="E149">
        <v>84</v>
      </c>
      <c r="F149">
        <v>37</v>
      </c>
      <c r="G149">
        <v>47</v>
      </c>
      <c r="H149" s="3">
        <v>-0.27</v>
      </c>
      <c r="I149" s="3">
        <v>-0.11</v>
      </c>
      <c r="J149" s="3">
        <v>-0.15</v>
      </c>
      <c r="K149" s="3">
        <v>-0.01</v>
      </c>
      <c r="L149" s="3">
        <v>0</v>
      </c>
      <c r="N149">
        <f>Tabelle2[[#This Row],[Play1]]+Tabelle2[[#This Row],[Play2]]</f>
        <v>-0.16</v>
      </c>
      <c r="O149">
        <f>Tabelle2[[#This Row],[Def2]]</f>
        <v>0</v>
      </c>
    </row>
    <row r="150" spans="1:15" x14ac:dyDescent="0.25">
      <c r="A150" t="s">
        <v>170</v>
      </c>
      <c r="B150">
        <v>260</v>
      </c>
      <c r="C150">
        <v>63</v>
      </c>
      <c r="D150">
        <v>59</v>
      </c>
      <c r="E150">
        <v>138</v>
      </c>
      <c r="F150">
        <v>71</v>
      </c>
      <c r="G150">
        <v>67</v>
      </c>
      <c r="H150" s="3">
        <v>-0.27</v>
      </c>
      <c r="I150" s="3">
        <v>0.03</v>
      </c>
      <c r="J150" s="3">
        <v>-0.09</v>
      </c>
      <c r="K150" s="3">
        <v>-0.03</v>
      </c>
      <c r="L150" s="3">
        <v>-0.19</v>
      </c>
      <c r="N150">
        <f>Tabelle2[[#This Row],[Play1]]+Tabelle2[[#This Row],[Play2]]</f>
        <v>-0.12</v>
      </c>
      <c r="O150">
        <f>Tabelle2[[#This Row],[Def2]]</f>
        <v>-0.19</v>
      </c>
    </row>
    <row r="151" spans="1:15" x14ac:dyDescent="0.25">
      <c r="A151" t="s">
        <v>150</v>
      </c>
      <c r="B151">
        <v>200</v>
      </c>
      <c r="C151">
        <v>49</v>
      </c>
      <c r="D151">
        <v>53</v>
      </c>
      <c r="E151">
        <v>98</v>
      </c>
      <c r="F151">
        <v>48</v>
      </c>
      <c r="G151">
        <v>50</v>
      </c>
      <c r="H151" s="3">
        <v>-0.28999999999999998</v>
      </c>
      <c r="I151" s="3">
        <v>-0.24</v>
      </c>
      <c r="J151" s="3">
        <v>0.08</v>
      </c>
      <c r="K151" s="3">
        <v>-0.01</v>
      </c>
      <c r="L151" s="3">
        <v>-0.12</v>
      </c>
      <c r="N151">
        <f>Tabelle2[[#This Row],[Play1]]+Tabelle2[[#This Row],[Play2]]</f>
        <v>7.0000000000000007E-2</v>
      </c>
      <c r="O151">
        <f>Tabelle2[[#This Row],[Def2]]</f>
        <v>-0.12</v>
      </c>
    </row>
    <row r="152" spans="1:15" x14ac:dyDescent="0.25">
      <c r="A152" t="s">
        <v>160</v>
      </c>
      <c r="B152">
        <v>220</v>
      </c>
      <c r="C152">
        <v>61</v>
      </c>
      <c r="D152">
        <v>63</v>
      </c>
      <c r="E152">
        <v>96</v>
      </c>
      <c r="F152">
        <v>49</v>
      </c>
      <c r="G152">
        <v>47</v>
      </c>
      <c r="H152" s="3">
        <v>-0.28999999999999998</v>
      </c>
      <c r="I152" s="3">
        <v>-0.24</v>
      </c>
      <c r="J152" s="3">
        <v>-0.04</v>
      </c>
      <c r="K152" s="3">
        <v>-0.03</v>
      </c>
      <c r="L152" s="3">
        <v>0.01</v>
      </c>
      <c r="N152">
        <f>Tabelle2[[#This Row],[Play1]]+Tabelle2[[#This Row],[Play2]]</f>
        <v>-7.0000000000000007E-2</v>
      </c>
      <c r="O152">
        <f>Tabelle2[[#This Row],[Def2]]</f>
        <v>0.01</v>
      </c>
    </row>
    <row r="153" spans="1:15" x14ac:dyDescent="0.25">
      <c r="A153" t="s">
        <v>169</v>
      </c>
      <c r="B153">
        <v>240</v>
      </c>
      <c r="C153">
        <v>52</v>
      </c>
      <c r="D153">
        <v>66</v>
      </c>
      <c r="E153">
        <v>122</v>
      </c>
      <c r="F153">
        <v>69</v>
      </c>
      <c r="G153">
        <v>53</v>
      </c>
      <c r="H153" s="3">
        <v>-0.3</v>
      </c>
      <c r="I153" s="3">
        <v>-0.19</v>
      </c>
      <c r="J153" s="3">
        <v>0.1</v>
      </c>
      <c r="K153" s="3">
        <v>-0.06</v>
      </c>
      <c r="L153" s="3">
        <v>-0.15</v>
      </c>
      <c r="N153">
        <f>Tabelle2[[#This Row],[Play1]]+Tabelle2[[#This Row],[Play2]]</f>
        <v>4.0000000000000008E-2</v>
      </c>
      <c r="O153">
        <f>Tabelle2[[#This Row],[Def2]]</f>
        <v>-0.15</v>
      </c>
    </row>
    <row r="154" spans="1:15" x14ac:dyDescent="0.25">
      <c r="A154" t="s">
        <v>192</v>
      </c>
      <c r="B154">
        <v>220</v>
      </c>
      <c r="C154">
        <v>48</v>
      </c>
      <c r="D154">
        <v>56</v>
      </c>
      <c r="E154">
        <v>116</v>
      </c>
      <c r="F154">
        <v>52</v>
      </c>
      <c r="G154">
        <v>64</v>
      </c>
      <c r="H154" s="3">
        <v>-0.3</v>
      </c>
      <c r="I154" s="3">
        <v>-0.21</v>
      </c>
      <c r="J154" s="3">
        <v>-0.01</v>
      </c>
      <c r="K154" s="3">
        <v>7.0000000000000007E-2</v>
      </c>
      <c r="L154" s="3">
        <v>-0.15</v>
      </c>
      <c r="N154">
        <f>Tabelle2[[#This Row],[Play1]]+Tabelle2[[#This Row],[Play2]]</f>
        <v>6.0000000000000005E-2</v>
      </c>
      <c r="O154">
        <f>Tabelle2[[#This Row],[Def2]]</f>
        <v>-0.15</v>
      </c>
    </row>
    <row r="155" spans="1:15" x14ac:dyDescent="0.25">
      <c r="A155" t="s">
        <v>153</v>
      </c>
      <c r="B155">
        <v>220</v>
      </c>
      <c r="C155">
        <v>60</v>
      </c>
      <c r="D155">
        <v>61</v>
      </c>
      <c r="E155">
        <v>99</v>
      </c>
      <c r="F155">
        <v>42</v>
      </c>
      <c r="G155">
        <v>57</v>
      </c>
      <c r="H155" s="3">
        <v>-0.31</v>
      </c>
      <c r="I155" s="3">
        <v>-0.04</v>
      </c>
      <c r="J155" s="3">
        <v>-0.05</v>
      </c>
      <c r="K155" s="3">
        <v>-0.05</v>
      </c>
      <c r="L155" s="3">
        <v>-0.16</v>
      </c>
      <c r="N155">
        <f>Tabelle2[[#This Row],[Play1]]+Tabelle2[[#This Row],[Play2]]</f>
        <v>-0.1</v>
      </c>
      <c r="O155">
        <f>Tabelle2[[#This Row],[Def2]]</f>
        <v>-0.16</v>
      </c>
    </row>
    <row r="156" spans="1:15" x14ac:dyDescent="0.25">
      <c r="A156" t="s">
        <v>145</v>
      </c>
      <c r="B156">
        <v>280</v>
      </c>
      <c r="C156">
        <v>68</v>
      </c>
      <c r="D156">
        <v>68</v>
      </c>
      <c r="E156">
        <v>144</v>
      </c>
      <c r="F156">
        <v>66</v>
      </c>
      <c r="G156">
        <v>78</v>
      </c>
      <c r="H156" s="3">
        <v>-0.31</v>
      </c>
      <c r="I156" s="3">
        <v>-0.23</v>
      </c>
      <c r="J156" s="3">
        <v>0.04</v>
      </c>
      <c r="K156" s="3">
        <v>0.01</v>
      </c>
      <c r="L156" s="3">
        <v>-0.13</v>
      </c>
      <c r="N156">
        <f>Tabelle2[[#This Row],[Play1]]+Tabelle2[[#This Row],[Play2]]</f>
        <v>0.05</v>
      </c>
      <c r="O156">
        <f>Tabelle2[[#This Row],[Def2]]</f>
        <v>-0.13</v>
      </c>
    </row>
    <row r="157" spans="1:15" x14ac:dyDescent="0.25">
      <c r="A157" t="s">
        <v>164</v>
      </c>
      <c r="B157">
        <v>180</v>
      </c>
      <c r="C157">
        <v>36</v>
      </c>
      <c r="D157">
        <v>39</v>
      </c>
      <c r="E157">
        <v>105</v>
      </c>
      <c r="F157">
        <v>50</v>
      </c>
      <c r="G157">
        <v>55</v>
      </c>
      <c r="H157" s="3">
        <v>-0.32</v>
      </c>
      <c r="I157" s="3">
        <v>-0.02</v>
      </c>
      <c r="J157" s="3">
        <v>0.17</v>
      </c>
      <c r="K157" s="3">
        <v>0.02</v>
      </c>
      <c r="L157" s="3">
        <v>-0.49</v>
      </c>
      <c r="N157">
        <f>Tabelle2[[#This Row],[Play1]]+Tabelle2[[#This Row],[Play2]]</f>
        <v>0.19</v>
      </c>
      <c r="O157">
        <f>Tabelle2[[#This Row],[Def2]]</f>
        <v>-0.49</v>
      </c>
    </row>
    <row r="158" spans="1:15" x14ac:dyDescent="0.25">
      <c r="A158" t="s">
        <v>184</v>
      </c>
      <c r="B158">
        <v>220</v>
      </c>
      <c r="C158">
        <v>45</v>
      </c>
      <c r="D158">
        <v>54</v>
      </c>
      <c r="E158">
        <v>120</v>
      </c>
      <c r="F158">
        <v>61</v>
      </c>
      <c r="G158">
        <v>59</v>
      </c>
      <c r="H158" s="3">
        <v>-0.33</v>
      </c>
      <c r="I158" s="3">
        <v>-0.31</v>
      </c>
      <c r="J158" s="3">
        <v>0.06</v>
      </c>
      <c r="K158" s="3">
        <v>-0.13</v>
      </c>
      <c r="L158" s="3">
        <v>0.06</v>
      </c>
      <c r="N158">
        <f>Tabelle2[[#This Row],[Play1]]+Tabelle2[[#This Row],[Play2]]</f>
        <v>-7.0000000000000007E-2</v>
      </c>
      <c r="O158">
        <f>Tabelle2[[#This Row],[Def2]]</f>
        <v>0.06</v>
      </c>
    </row>
    <row r="159" spans="1:15" x14ac:dyDescent="0.25">
      <c r="A159" t="s">
        <v>147</v>
      </c>
      <c r="B159">
        <v>276</v>
      </c>
      <c r="C159">
        <v>70</v>
      </c>
      <c r="D159">
        <v>62</v>
      </c>
      <c r="E159">
        <v>142</v>
      </c>
      <c r="F159">
        <v>67</v>
      </c>
      <c r="G159">
        <v>75</v>
      </c>
      <c r="H159" s="3">
        <v>-0.33</v>
      </c>
      <c r="I159" s="3">
        <v>-0.28999999999999998</v>
      </c>
      <c r="J159" s="3">
        <v>-0.09</v>
      </c>
      <c r="K159" s="3">
        <v>-0.04</v>
      </c>
      <c r="L159" s="3">
        <v>0.08</v>
      </c>
      <c r="N159">
        <f>Tabelle2[[#This Row],[Play1]]+Tabelle2[[#This Row],[Play2]]</f>
        <v>-0.13</v>
      </c>
      <c r="O159">
        <f>Tabelle2[[#This Row],[Def2]]</f>
        <v>0.08</v>
      </c>
    </row>
    <row r="160" spans="1:15" x14ac:dyDescent="0.25">
      <c r="A160" t="s">
        <v>165</v>
      </c>
      <c r="B160">
        <v>220</v>
      </c>
      <c r="C160">
        <v>61</v>
      </c>
      <c r="D160">
        <v>51</v>
      </c>
      <c r="E160">
        <v>108</v>
      </c>
      <c r="F160">
        <v>61</v>
      </c>
      <c r="G160">
        <v>47</v>
      </c>
      <c r="H160" s="3">
        <v>-0.35</v>
      </c>
      <c r="I160" s="3">
        <v>-0.01</v>
      </c>
      <c r="J160" s="3">
        <v>-0.04</v>
      </c>
      <c r="K160" s="3">
        <v>-0.18</v>
      </c>
      <c r="L160" s="3">
        <v>-0.13</v>
      </c>
      <c r="N160">
        <f>Tabelle2[[#This Row],[Play1]]+Tabelle2[[#This Row],[Play2]]</f>
        <v>-0.22</v>
      </c>
      <c r="O160">
        <f>Tabelle2[[#This Row],[Def2]]</f>
        <v>-0.13</v>
      </c>
    </row>
    <row r="161" spans="1:15" x14ac:dyDescent="0.25">
      <c r="A161" t="s">
        <v>177</v>
      </c>
      <c r="B161">
        <v>200</v>
      </c>
      <c r="C161">
        <v>51</v>
      </c>
      <c r="D161">
        <v>55</v>
      </c>
      <c r="E161">
        <v>93</v>
      </c>
      <c r="F161">
        <v>42</v>
      </c>
      <c r="G161">
        <v>51</v>
      </c>
      <c r="H161" s="3">
        <v>-0.35</v>
      </c>
      <c r="I161" s="3">
        <v>-0.26</v>
      </c>
      <c r="J161" s="3">
        <v>0.03</v>
      </c>
      <c r="K161" s="3">
        <v>-0.05</v>
      </c>
      <c r="L161" s="3">
        <v>-7.0000000000000007E-2</v>
      </c>
      <c r="N161">
        <f>Tabelle2[[#This Row],[Play1]]+Tabelle2[[#This Row],[Play2]]</f>
        <v>-2.0000000000000004E-2</v>
      </c>
      <c r="O161">
        <f>Tabelle2[[#This Row],[Def2]]</f>
        <v>-7.0000000000000007E-2</v>
      </c>
    </row>
    <row r="162" spans="1:15" x14ac:dyDescent="0.25">
      <c r="A162" t="s">
        <v>173</v>
      </c>
      <c r="B162">
        <v>280</v>
      </c>
      <c r="C162">
        <v>74</v>
      </c>
      <c r="D162">
        <v>80</v>
      </c>
      <c r="E162">
        <v>126</v>
      </c>
      <c r="F162">
        <v>64</v>
      </c>
      <c r="G162">
        <v>62</v>
      </c>
      <c r="H162" s="3">
        <v>-0.36</v>
      </c>
      <c r="I162" s="3">
        <v>-0.27</v>
      </c>
      <c r="J162" s="3">
        <v>-0.14000000000000001</v>
      </c>
      <c r="K162" s="3">
        <v>7.0000000000000007E-2</v>
      </c>
      <c r="L162" s="3">
        <v>-0.02</v>
      </c>
      <c r="N162">
        <f>Tabelle2[[#This Row],[Play1]]+Tabelle2[[#This Row],[Play2]]</f>
        <v>-7.0000000000000007E-2</v>
      </c>
      <c r="O162">
        <f>Tabelle2[[#This Row],[Def2]]</f>
        <v>-0.02</v>
      </c>
    </row>
    <row r="163" spans="1:15" x14ac:dyDescent="0.25">
      <c r="A163" t="s">
        <v>166</v>
      </c>
      <c r="B163">
        <v>260</v>
      </c>
      <c r="C163">
        <v>56</v>
      </c>
      <c r="D163">
        <v>61</v>
      </c>
      <c r="E163">
        <v>143</v>
      </c>
      <c r="F163">
        <v>80</v>
      </c>
      <c r="G163">
        <v>63</v>
      </c>
      <c r="H163" s="3">
        <v>-0.36</v>
      </c>
      <c r="I163" s="3">
        <v>-0.08</v>
      </c>
      <c r="J163" s="3">
        <v>-0.08</v>
      </c>
      <c r="K163" s="3">
        <v>-0.08</v>
      </c>
      <c r="L163" s="3">
        <v>-0.12</v>
      </c>
      <c r="N163">
        <f>Tabelle2[[#This Row],[Play1]]+Tabelle2[[#This Row],[Play2]]</f>
        <v>-0.16</v>
      </c>
      <c r="O163">
        <f>Tabelle2[[#This Row],[Def2]]</f>
        <v>-0.12</v>
      </c>
    </row>
    <row r="164" spans="1:15" x14ac:dyDescent="0.25">
      <c r="A164" t="s">
        <v>162</v>
      </c>
      <c r="B164">
        <v>100</v>
      </c>
      <c r="C164">
        <v>27</v>
      </c>
      <c r="D164">
        <v>24</v>
      </c>
      <c r="E164">
        <v>49</v>
      </c>
      <c r="F164">
        <v>19</v>
      </c>
      <c r="G164">
        <v>30</v>
      </c>
      <c r="H164" s="3">
        <v>-0.37</v>
      </c>
      <c r="I164" s="3">
        <v>0.05</v>
      </c>
      <c r="J164" s="3">
        <v>-0.05</v>
      </c>
      <c r="K164" s="3">
        <v>-0.3</v>
      </c>
      <c r="L164" s="3">
        <v>-7.0000000000000007E-2</v>
      </c>
      <c r="N164">
        <f>Tabelle2[[#This Row],[Play1]]+Tabelle2[[#This Row],[Play2]]</f>
        <v>-0.35</v>
      </c>
      <c r="O164">
        <f>Tabelle2[[#This Row],[Def2]]</f>
        <v>-7.0000000000000007E-2</v>
      </c>
    </row>
    <row r="165" spans="1:15" x14ac:dyDescent="0.25">
      <c r="A165" t="s">
        <v>181</v>
      </c>
      <c r="B165">
        <v>180</v>
      </c>
      <c r="C165">
        <v>43</v>
      </c>
      <c r="D165">
        <v>40</v>
      </c>
      <c r="E165">
        <v>96</v>
      </c>
      <c r="F165">
        <v>49</v>
      </c>
      <c r="G165">
        <v>47</v>
      </c>
      <c r="H165" s="3">
        <v>-0.4</v>
      </c>
      <c r="I165" s="3">
        <v>-0.32</v>
      </c>
      <c r="J165" s="3">
        <v>-0.04</v>
      </c>
      <c r="K165" s="3">
        <v>0.06</v>
      </c>
      <c r="L165" s="3">
        <v>-0.1</v>
      </c>
      <c r="N165">
        <f>Tabelle2[[#This Row],[Play1]]+Tabelle2[[#This Row],[Play2]]</f>
        <v>1.9999999999999997E-2</v>
      </c>
      <c r="O165">
        <f>Tabelle2[[#This Row],[Def2]]</f>
        <v>-0.1</v>
      </c>
    </row>
    <row r="166" spans="1:15" x14ac:dyDescent="0.25">
      <c r="A166" t="s">
        <v>196</v>
      </c>
      <c r="B166">
        <v>120</v>
      </c>
      <c r="C166">
        <v>27</v>
      </c>
      <c r="D166">
        <v>40</v>
      </c>
      <c r="E166">
        <v>52</v>
      </c>
      <c r="F166">
        <v>27</v>
      </c>
      <c r="G166">
        <v>25</v>
      </c>
      <c r="H166" s="3">
        <v>-0.4</v>
      </c>
      <c r="I166" s="3">
        <v>-0.14000000000000001</v>
      </c>
      <c r="J166" s="3">
        <v>-0.16</v>
      </c>
      <c r="K166" s="3">
        <v>0.04</v>
      </c>
      <c r="L166" s="3">
        <v>-0.15</v>
      </c>
      <c r="N166">
        <f>Tabelle2[[#This Row],[Play1]]+Tabelle2[[#This Row],[Play2]]</f>
        <v>-0.12</v>
      </c>
      <c r="O166">
        <f>Tabelle2[[#This Row],[Def2]]</f>
        <v>-0.15</v>
      </c>
    </row>
    <row r="167" spans="1:15" x14ac:dyDescent="0.25">
      <c r="A167" t="s">
        <v>211</v>
      </c>
      <c r="B167">
        <v>200</v>
      </c>
      <c r="C167">
        <v>44</v>
      </c>
      <c r="D167">
        <v>52</v>
      </c>
      <c r="E167">
        <v>104</v>
      </c>
      <c r="F167">
        <v>48</v>
      </c>
      <c r="G167">
        <v>56</v>
      </c>
      <c r="H167" s="3">
        <v>-0.4</v>
      </c>
      <c r="I167" s="3">
        <v>-0.02</v>
      </c>
      <c r="J167" s="3">
        <v>-0.08</v>
      </c>
      <c r="K167" s="3">
        <v>-0.21</v>
      </c>
      <c r="L167" s="3">
        <v>-0.09</v>
      </c>
      <c r="N167">
        <f>Tabelle2[[#This Row],[Play1]]+Tabelle2[[#This Row],[Play2]]</f>
        <v>-0.28999999999999998</v>
      </c>
      <c r="O167">
        <f>Tabelle2[[#This Row],[Def2]]</f>
        <v>-0.09</v>
      </c>
    </row>
    <row r="168" spans="1:15" x14ac:dyDescent="0.25">
      <c r="A168" t="s">
        <v>176</v>
      </c>
      <c r="B168">
        <v>200</v>
      </c>
      <c r="C168">
        <v>52</v>
      </c>
      <c r="D168">
        <v>55</v>
      </c>
      <c r="E168">
        <v>93</v>
      </c>
      <c r="F168">
        <v>44</v>
      </c>
      <c r="G168">
        <v>49</v>
      </c>
      <c r="H168" s="3">
        <v>-0.41</v>
      </c>
      <c r="I168" s="3">
        <v>-0.17</v>
      </c>
      <c r="J168" s="3">
        <v>-0.02</v>
      </c>
      <c r="K168" s="3">
        <v>0</v>
      </c>
      <c r="L168" s="3">
        <v>-0.22</v>
      </c>
      <c r="N168">
        <f>Tabelle2[[#This Row],[Play1]]+Tabelle2[[#This Row],[Play2]]</f>
        <v>-0.02</v>
      </c>
      <c r="O168">
        <f>Tabelle2[[#This Row],[Def2]]</f>
        <v>-0.22</v>
      </c>
    </row>
    <row r="169" spans="1:15" x14ac:dyDescent="0.25">
      <c r="A169" t="s">
        <v>183</v>
      </c>
      <c r="B169">
        <v>200</v>
      </c>
      <c r="C169">
        <v>54</v>
      </c>
      <c r="D169">
        <v>39</v>
      </c>
      <c r="E169">
        <v>107</v>
      </c>
      <c r="F169">
        <v>49</v>
      </c>
      <c r="G169">
        <v>58</v>
      </c>
      <c r="H169" s="3">
        <v>-0.41</v>
      </c>
      <c r="I169" s="3">
        <v>-0.39</v>
      </c>
      <c r="J169" s="3">
        <v>0.16</v>
      </c>
      <c r="K169" s="3">
        <v>-0.06</v>
      </c>
      <c r="L169" s="3">
        <v>-0.13</v>
      </c>
      <c r="N169">
        <f>Tabelle2[[#This Row],[Play1]]+Tabelle2[[#This Row],[Play2]]</f>
        <v>0.1</v>
      </c>
      <c r="O169">
        <f>Tabelle2[[#This Row],[Def2]]</f>
        <v>-0.13</v>
      </c>
    </row>
    <row r="170" spans="1:15" x14ac:dyDescent="0.25">
      <c r="A170" t="s">
        <v>143</v>
      </c>
      <c r="B170">
        <v>120</v>
      </c>
      <c r="C170">
        <v>24</v>
      </c>
      <c r="D170">
        <v>26</v>
      </c>
      <c r="E170">
        <v>70</v>
      </c>
      <c r="F170">
        <v>32</v>
      </c>
      <c r="G170">
        <v>38</v>
      </c>
      <c r="H170" s="3">
        <v>-0.46</v>
      </c>
      <c r="I170" s="3">
        <v>-0.32</v>
      </c>
      <c r="J170" s="3">
        <v>0.01</v>
      </c>
      <c r="K170" s="3">
        <v>-0.18</v>
      </c>
      <c r="L170" s="3">
        <v>0.03</v>
      </c>
      <c r="N170">
        <f>Tabelle2[[#This Row],[Play1]]+Tabelle2[[#This Row],[Play2]]</f>
        <v>-0.16999999999999998</v>
      </c>
      <c r="O170">
        <f>Tabelle2[[#This Row],[Def2]]</f>
        <v>0.03</v>
      </c>
    </row>
    <row r="171" spans="1:15" x14ac:dyDescent="0.25">
      <c r="A171" t="s">
        <v>207</v>
      </c>
      <c r="B171">
        <v>220</v>
      </c>
      <c r="C171">
        <v>57</v>
      </c>
      <c r="D171">
        <v>51</v>
      </c>
      <c r="E171">
        <v>111</v>
      </c>
      <c r="F171">
        <v>56</v>
      </c>
      <c r="G171">
        <v>55</v>
      </c>
      <c r="H171" s="3">
        <v>-0.46</v>
      </c>
      <c r="I171" s="3">
        <v>-0.39</v>
      </c>
      <c r="J171" s="3">
        <v>0.16</v>
      </c>
      <c r="K171" s="3">
        <v>0</v>
      </c>
      <c r="L171" s="3">
        <v>-0.24</v>
      </c>
      <c r="N171">
        <f>Tabelle2[[#This Row],[Play1]]+Tabelle2[[#This Row],[Play2]]</f>
        <v>0.16</v>
      </c>
      <c r="O171">
        <f>Tabelle2[[#This Row],[Def2]]</f>
        <v>-0.24</v>
      </c>
    </row>
    <row r="172" spans="1:15" x14ac:dyDescent="0.25">
      <c r="A172" t="s">
        <v>188</v>
      </c>
      <c r="B172">
        <v>240</v>
      </c>
      <c r="C172">
        <v>57</v>
      </c>
      <c r="D172">
        <v>42</v>
      </c>
      <c r="E172">
        <v>141</v>
      </c>
      <c r="F172">
        <v>74</v>
      </c>
      <c r="G172">
        <v>67</v>
      </c>
      <c r="H172" s="3">
        <v>-0.46</v>
      </c>
      <c r="I172" s="3">
        <v>-0.21</v>
      </c>
      <c r="J172" s="3">
        <v>-0.03</v>
      </c>
      <c r="K172" s="3">
        <v>-0.14000000000000001</v>
      </c>
      <c r="L172" s="3">
        <v>-0.08</v>
      </c>
      <c r="N172">
        <f>Tabelle2[[#This Row],[Play1]]+Tabelle2[[#This Row],[Play2]]</f>
        <v>-0.17</v>
      </c>
      <c r="O172">
        <f>Tabelle2[[#This Row],[Def2]]</f>
        <v>-0.08</v>
      </c>
    </row>
    <row r="173" spans="1:15" x14ac:dyDescent="0.25">
      <c r="A173" t="s">
        <v>168</v>
      </c>
      <c r="B173">
        <v>260</v>
      </c>
      <c r="C173">
        <v>51</v>
      </c>
      <c r="D173">
        <v>81</v>
      </c>
      <c r="E173">
        <v>128</v>
      </c>
      <c r="F173">
        <v>56</v>
      </c>
      <c r="G173">
        <v>72</v>
      </c>
      <c r="H173" s="3">
        <v>-0.48</v>
      </c>
      <c r="I173" s="3">
        <v>-0.33</v>
      </c>
      <c r="J173" s="3">
        <v>-0.2</v>
      </c>
      <c r="K173" s="3">
        <v>0.12</v>
      </c>
      <c r="L173" s="3">
        <v>-0.06</v>
      </c>
      <c r="N173">
        <f>Tabelle2[[#This Row],[Play1]]+Tabelle2[[#This Row],[Play2]]</f>
        <v>-8.0000000000000016E-2</v>
      </c>
      <c r="O173">
        <f>Tabelle2[[#This Row],[Def2]]</f>
        <v>-0.06</v>
      </c>
    </row>
    <row r="174" spans="1:15" x14ac:dyDescent="0.25">
      <c r="A174" t="s">
        <v>189</v>
      </c>
      <c r="B174">
        <v>220</v>
      </c>
      <c r="C174">
        <v>59</v>
      </c>
      <c r="D174">
        <v>50</v>
      </c>
      <c r="E174">
        <v>108</v>
      </c>
      <c r="F174">
        <v>59</v>
      </c>
      <c r="G174">
        <v>49</v>
      </c>
      <c r="H174" s="3">
        <v>-0.49</v>
      </c>
      <c r="I174" s="3">
        <v>-0.31</v>
      </c>
      <c r="J174" s="3">
        <v>-0.06</v>
      </c>
      <c r="K174" s="3">
        <v>-0.12</v>
      </c>
      <c r="L174" s="3">
        <v>0.01</v>
      </c>
      <c r="N174">
        <f>Tabelle2[[#This Row],[Play1]]+Tabelle2[[#This Row],[Play2]]</f>
        <v>-0.18</v>
      </c>
      <c r="O174">
        <f>Tabelle2[[#This Row],[Def2]]</f>
        <v>0.01</v>
      </c>
    </row>
    <row r="175" spans="1:15" x14ac:dyDescent="0.25">
      <c r="A175" t="s">
        <v>182</v>
      </c>
      <c r="B175">
        <v>340</v>
      </c>
      <c r="C175">
        <v>72</v>
      </c>
      <c r="D175">
        <v>88</v>
      </c>
      <c r="E175">
        <v>179</v>
      </c>
      <c r="F175">
        <v>86</v>
      </c>
      <c r="G175">
        <v>93</v>
      </c>
      <c r="H175" s="3">
        <v>-0.51</v>
      </c>
      <c r="I175" s="3">
        <v>-0.36</v>
      </c>
      <c r="J175" s="3">
        <v>-0.13</v>
      </c>
      <c r="K175" s="3">
        <v>0.16</v>
      </c>
      <c r="L175" s="3">
        <v>-0.17</v>
      </c>
      <c r="N175">
        <f>Tabelle2[[#This Row],[Play1]]+Tabelle2[[#This Row],[Play2]]</f>
        <v>0.03</v>
      </c>
      <c r="O175">
        <f>Tabelle2[[#This Row],[Def2]]</f>
        <v>-0.17</v>
      </c>
    </row>
    <row r="176" spans="1:15" x14ac:dyDescent="0.25">
      <c r="A176" t="s">
        <v>175</v>
      </c>
      <c r="B176">
        <v>100</v>
      </c>
      <c r="C176">
        <v>35</v>
      </c>
      <c r="D176">
        <v>22</v>
      </c>
      <c r="E176">
        <v>43</v>
      </c>
      <c r="F176">
        <v>21</v>
      </c>
      <c r="G176">
        <v>22</v>
      </c>
      <c r="H176" s="3">
        <v>-0.52</v>
      </c>
      <c r="I176" s="3">
        <v>-0.23</v>
      </c>
      <c r="J176" s="3">
        <v>0.28999999999999998</v>
      </c>
      <c r="K176" s="3">
        <v>-0.32</v>
      </c>
      <c r="L176" s="3">
        <v>-0.26</v>
      </c>
      <c r="N176">
        <f>Tabelle2[[#This Row],[Play1]]+Tabelle2[[#This Row],[Play2]]</f>
        <v>-3.0000000000000027E-2</v>
      </c>
      <c r="O176">
        <f>Tabelle2[[#This Row],[Def2]]</f>
        <v>-0.26</v>
      </c>
    </row>
    <row r="177" spans="1:15" x14ac:dyDescent="0.25">
      <c r="A177" t="s">
        <v>195</v>
      </c>
      <c r="B177">
        <v>220</v>
      </c>
      <c r="C177">
        <v>50</v>
      </c>
      <c r="D177">
        <v>55</v>
      </c>
      <c r="E177">
        <v>114</v>
      </c>
      <c r="F177">
        <v>54</v>
      </c>
      <c r="G177">
        <v>60</v>
      </c>
      <c r="H177" s="3">
        <v>-0.53</v>
      </c>
      <c r="I177" s="3">
        <v>-0.14000000000000001</v>
      </c>
      <c r="J177" s="3">
        <v>-0.14000000000000001</v>
      </c>
      <c r="K177" s="3">
        <v>-0.17</v>
      </c>
      <c r="L177" s="3">
        <v>-0.08</v>
      </c>
      <c r="N177">
        <f>Tabelle2[[#This Row],[Play1]]+Tabelle2[[#This Row],[Play2]]</f>
        <v>-0.31000000000000005</v>
      </c>
      <c r="O177">
        <f>Tabelle2[[#This Row],[Def2]]</f>
        <v>-0.08</v>
      </c>
    </row>
    <row r="178" spans="1:15" x14ac:dyDescent="0.25">
      <c r="A178" t="s">
        <v>191</v>
      </c>
      <c r="B178">
        <v>340</v>
      </c>
      <c r="C178">
        <v>82</v>
      </c>
      <c r="D178">
        <v>100</v>
      </c>
      <c r="E178">
        <v>158</v>
      </c>
      <c r="F178">
        <v>70</v>
      </c>
      <c r="G178">
        <v>88</v>
      </c>
      <c r="H178" s="3">
        <v>-0.53</v>
      </c>
      <c r="I178" s="3">
        <v>-0.14000000000000001</v>
      </c>
      <c r="J178" s="3">
        <v>0.03</v>
      </c>
      <c r="K178" s="3">
        <v>-0.26</v>
      </c>
      <c r="L178" s="3">
        <v>-0.15</v>
      </c>
      <c r="N178">
        <f>Tabelle2[[#This Row],[Play1]]+Tabelle2[[#This Row],[Play2]]</f>
        <v>-0.23</v>
      </c>
      <c r="O178">
        <f>Tabelle2[[#This Row],[Def2]]</f>
        <v>-0.15</v>
      </c>
    </row>
    <row r="179" spans="1:15" x14ac:dyDescent="0.25">
      <c r="A179" t="s">
        <v>130</v>
      </c>
      <c r="B179">
        <v>120</v>
      </c>
      <c r="C179">
        <v>27</v>
      </c>
      <c r="D179">
        <v>34</v>
      </c>
      <c r="E179">
        <v>57</v>
      </c>
      <c r="F179">
        <v>28</v>
      </c>
      <c r="G179">
        <v>29</v>
      </c>
      <c r="H179" s="3">
        <v>-0.53</v>
      </c>
      <c r="I179" s="3">
        <v>0.2</v>
      </c>
      <c r="J179" s="3">
        <v>-0.35</v>
      </c>
      <c r="K179" s="3">
        <v>-0.12</v>
      </c>
      <c r="L179" s="3">
        <v>-0.26</v>
      </c>
      <c r="N179">
        <f>Tabelle2[[#This Row],[Play1]]+Tabelle2[[#This Row],[Play2]]</f>
        <v>-0.47</v>
      </c>
      <c r="O179">
        <f>Tabelle2[[#This Row],[Def2]]</f>
        <v>-0.26</v>
      </c>
    </row>
    <row r="180" spans="1:15" x14ac:dyDescent="0.25">
      <c r="A180" t="s">
        <v>190</v>
      </c>
      <c r="B180">
        <v>340</v>
      </c>
      <c r="C180">
        <v>83</v>
      </c>
      <c r="D180">
        <v>65</v>
      </c>
      <c r="E180">
        <v>188</v>
      </c>
      <c r="F180">
        <v>92</v>
      </c>
      <c r="G180">
        <v>96</v>
      </c>
      <c r="H180" s="3">
        <v>-0.54</v>
      </c>
      <c r="I180" s="3">
        <v>-0.36</v>
      </c>
      <c r="J180" s="3">
        <v>-0.03</v>
      </c>
      <c r="K180" s="3">
        <v>0.02</v>
      </c>
      <c r="L180" s="3">
        <v>-0.17</v>
      </c>
      <c r="N180">
        <f>Tabelle2[[#This Row],[Play1]]+Tabelle2[[#This Row],[Play2]]</f>
        <v>-9.9999999999999985E-3</v>
      </c>
      <c r="O180">
        <f>Tabelle2[[#This Row],[Def2]]</f>
        <v>-0.17</v>
      </c>
    </row>
    <row r="181" spans="1:15" x14ac:dyDescent="0.25">
      <c r="A181" t="s">
        <v>174</v>
      </c>
      <c r="B181">
        <v>220</v>
      </c>
      <c r="C181">
        <v>49</v>
      </c>
      <c r="D181">
        <v>57</v>
      </c>
      <c r="E181">
        <v>114</v>
      </c>
      <c r="F181">
        <v>48</v>
      </c>
      <c r="G181">
        <v>66</v>
      </c>
      <c r="H181" s="3">
        <v>-0.55000000000000004</v>
      </c>
      <c r="I181" s="3">
        <v>-0.59</v>
      </c>
      <c r="J181" s="3">
        <v>0.04</v>
      </c>
      <c r="K181" s="3">
        <v>0.01</v>
      </c>
      <c r="L181" s="3">
        <v>-0.01</v>
      </c>
      <c r="N181">
        <f>Tabelle2[[#This Row],[Play1]]+Tabelle2[[#This Row],[Play2]]</f>
        <v>0.05</v>
      </c>
      <c r="O181">
        <f>Tabelle2[[#This Row],[Def2]]</f>
        <v>-0.01</v>
      </c>
    </row>
    <row r="182" spans="1:15" x14ac:dyDescent="0.25">
      <c r="A182" t="s">
        <v>193</v>
      </c>
      <c r="B182">
        <v>100</v>
      </c>
      <c r="C182">
        <v>21</v>
      </c>
      <c r="D182">
        <v>21</v>
      </c>
      <c r="E182">
        <v>57</v>
      </c>
      <c r="F182">
        <v>18</v>
      </c>
      <c r="G182">
        <v>39</v>
      </c>
      <c r="H182" s="3">
        <v>-0.56000000000000005</v>
      </c>
      <c r="I182" s="3">
        <v>-0.24</v>
      </c>
      <c r="J182" s="3">
        <v>0.1</v>
      </c>
      <c r="K182" s="3">
        <v>-0.06</v>
      </c>
      <c r="L182" s="3">
        <v>-0.36</v>
      </c>
      <c r="N182">
        <f>Tabelle2[[#This Row],[Play1]]+Tabelle2[[#This Row],[Play2]]</f>
        <v>4.0000000000000008E-2</v>
      </c>
      <c r="O182">
        <f>Tabelle2[[#This Row],[Def2]]</f>
        <v>-0.36</v>
      </c>
    </row>
    <row r="183" spans="1:15" x14ac:dyDescent="0.25">
      <c r="A183" t="s">
        <v>208</v>
      </c>
      <c r="B183">
        <v>220</v>
      </c>
      <c r="C183">
        <v>62</v>
      </c>
      <c r="D183">
        <v>55</v>
      </c>
      <c r="E183">
        <v>103</v>
      </c>
      <c r="F183">
        <v>56</v>
      </c>
      <c r="G183">
        <v>47</v>
      </c>
      <c r="H183" s="3">
        <v>-0.61</v>
      </c>
      <c r="I183" s="3">
        <v>-0.18</v>
      </c>
      <c r="J183" s="3">
        <v>-0.17</v>
      </c>
      <c r="K183" s="3">
        <v>0.15</v>
      </c>
      <c r="L183" s="3">
        <v>-0.4</v>
      </c>
      <c r="N183">
        <f>Tabelle2[[#This Row],[Play1]]+Tabelle2[[#This Row],[Play2]]</f>
        <v>-2.0000000000000018E-2</v>
      </c>
      <c r="O183">
        <f>Tabelle2[[#This Row],[Def2]]</f>
        <v>-0.4</v>
      </c>
    </row>
    <row r="184" spans="1:15" x14ac:dyDescent="0.25">
      <c r="A184" t="s">
        <v>194</v>
      </c>
      <c r="B184">
        <v>220</v>
      </c>
      <c r="C184">
        <v>61</v>
      </c>
      <c r="D184">
        <v>60</v>
      </c>
      <c r="E184">
        <v>99</v>
      </c>
      <c r="F184">
        <v>48</v>
      </c>
      <c r="G184">
        <v>51</v>
      </c>
      <c r="H184" s="3">
        <v>-0.62</v>
      </c>
      <c r="I184" s="3">
        <v>-0.19</v>
      </c>
      <c r="J184" s="3">
        <v>-0.14000000000000001</v>
      </c>
      <c r="K184" s="3">
        <v>-0.13</v>
      </c>
      <c r="L184" s="3">
        <v>-0.16</v>
      </c>
      <c r="N184">
        <f>Tabelle2[[#This Row],[Play1]]+Tabelle2[[#This Row],[Play2]]</f>
        <v>-0.27</v>
      </c>
      <c r="O184">
        <f>Tabelle2[[#This Row],[Def2]]</f>
        <v>-0.16</v>
      </c>
    </row>
    <row r="185" spans="1:15" x14ac:dyDescent="0.25">
      <c r="A185" t="s">
        <v>167</v>
      </c>
      <c r="B185">
        <v>220</v>
      </c>
      <c r="C185">
        <v>63</v>
      </c>
      <c r="D185">
        <v>59</v>
      </c>
      <c r="E185">
        <v>97</v>
      </c>
      <c r="F185">
        <v>53</v>
      </c>
      <c r="G185">
        <v>44</v>
      </c>
      <c r="H185" s="3">
        <v>-0.62</v>
      </c>
      <c r="I185" s="3">
        <v>-0.42</v>
      </c>
      <c r="J185" s="3">
        <v>-0.09</v>
      </c>
      <c r="K185" s="3">
        <v>-0.02</v>
      </c>
      <c r="L185" s="3">
        <v>-0.09</v>
      </c>
      <c r="N185">
        <f>Tabelle2[[#This Row],[Play1]]+Tabelle2[[#This Row],[Play2]]</f>
        <v>-0.11</v>
      </c>
      <c r="O185">
        <f>Tabelle2[[#This Row],[Def2]]</f>
        <v>-0.09</v>
      </c>
    </row>
    <row r="186" spans="1:15" x14ac:dyDescent="0.25">
      <c r="A186" t="s">
        <v>180</v>
      </c>
      <c r="B186">
        <v>220</v>
      </c>
      <c r="C186">
        <v>53</v>
      </c>
      <c r="D186">
        <v>47</v>
      </c>
      <c r="E186">
        <v>119</v>
      </c>
      <c r="F186">
        <v>57</v>
      </c>
      <c r="G186">
        <v>62</v>
      </c>
      <c r="H186" s="3">
        <v>-0.63</v>
      </c>
      <c r="I186" s="3">
        <v>-0.21</v>
      </c>
      <c r="J186" s="3">
        <v>-0.01</v>
      </c>
      <c r="K186" s="3">
        <v>-0.06</v>
      </c>
      <c r="L186" s="3">
        <v>-0.34</v>
      </c>
      <c r="N186">
        <f>Tabelle2[[#This Row],[Play1]]+Tabelle2[[#This Row],[Play2]]</f>
        <v>-6.9999999999999993E-2</v>
      </c>
      <c r="O186">
        <f>Tabelle2[[#This Row],[Def2]]</f>
        <v>-0.34</v>
      </c>
    </row>
    <row r="187" spans="1:15" x14ac:dyDescent="0.25">
      <c r="A187" t="s">
        <v>202</v>
      </c>
      <c r="B187">
        <v>200</v>
      </c>
      <c r="C187">
        <v>49</v>
      </c>
      <c r="D187">
        <v>60</v>
      </c>
      <c r="E187">
        <v>91</v>
      </c>
      <c r="F187">
        <v>43</v>
      </c>
      <c r="G187">
        <v>48</v>
      </c>
      <c r="H187" s="3">
        <v>-0.64</v>
      </c>
      <c r="I187" s="3">
        <v>-0.32</v>
      </c>
      <c r="J187" s="3">
        <v>-0.03</v>
      </c>
      <c r="K187" s="3">
        <v>-0.03</v>
      </c>
      <c r="L187" s="3">
        <v>-0.26</v>
      </c>
      <c r="N187">
        <f>Tabelle2[[#This Row],[Play1]]+Tabelle2[[#This Row],[Play2]]</f>
        <v>-0.06</v>
      </c>
      <c r="O187">
        <f>Tabelle2[[#This Row],[Def2]]</f>
        <v>-0.26</v>
      </c>
    </row>
    <row r="188" spans="1:15" x14ac:dyDescent="0.25">
      <c r="A188" t="s">
        <v>197</v>
      </c>
      <c r="B188">
        <v>240</v>
      </c>
      <c r="C188">
        <v>70</v>
      </c>
      <c r="D188">
        <v>56</v>
      </c>
      <c r="E188">
        <v>114</v>
      </c>
      <c r="F188">
        <v>60</v>
      </c>
      <c r="G188">
        <v>54</v>
      </c>
      <c r="H188" s="3">
        <v>-0.64</v>
      </c>
      <c r="I188" s="3">
        <v>-0.28000000000000003</v>
      </c>
      <c r="J188" s="3">
        <v>-0.16</v>
      </c>
      <c r="K188" s="3">
        <v>0.01</v>
      </c>
      <c r="L188" s="3">
        <v>-0.21</v>
      </c>
      <c r="N188">
        <f>Tabelle2[[#This Row],[Play1]]+Tabelle2[[#This Row],[Play2]]</f>
        <v>-0.15</v>
      </c>
      <c r="O188">
        <f>Tabelle2[[#This Row],[Def2]]</f>
        <v>-0.21</v>
      </c>
    </row>
    <row r="189" spans="1:15" x14ac:dyDescent="0.25">
      <c r="A189" t="s">
        <v>198</v>
      </c>
      <c r="B189">
        <v>340</v>
      </c>
      <c r="C189">
        <v>120</v>
      </c>
      <c r="D189">
        <v>61</v>
      </c>
      <c r="E189">
        <v>158</v>
      </c>
      <c r="F189">
        <v>71</v>
      </c>
      <c r="G189">
        <v>87</v>
      </c>
      <c r="H189" s="3">
        <v>-0.66</v>
      </c>
      <c r="I189" s="3">
        <v>-0.39</v>
      </c>
      <c r="J189" s="3">
        <v>-0.05</v>
      </c>
      <c r="K189" s="3">
        <v>-7.0000000000000007E-2</v>
      </c>
      <c r="L189" s="3">
        <v>-0.15</v>
      </c>
      <c r="N189">
        <f>Tabelle2[[#This Row],[Play1]]+Tabelle2[[#This Row],[Play2]]</f>
        <v>-0.12000000000000001</v>
      </c>
      <c r="O189">
        <f>Tabelle2[[#This Row],[Def2]]</f>
        <v>-0.15</v>
      </c>
    </row>
    <row r="190" spans="1:15" x14ac:dyDescent="0.25">
      <c r="A190" t="s">
        <v>178</v>
      </c>
      <c r="B190">
        <v>340</v>
      </c>
      <c r="C190">
        <v>77</v>
      </c>
      <c r="D190">
        <v>96</v>
      </c>
      <c r="E190">
        <v>166</v>
      </c>
      <c r="F190">
        <v>69</v>
      </c>
      <c r="G190">
        <v>97</v>
      </c>
      <c r="H190" s="3">
        <v>-0.66</v>
      </c>
      <c r="I190" s="3">
        <v>-0.36</v>
      </c>
      <c r="J190" s="3">
        <v>-0.15</v>
      </c>
      <c r="K190" s="3">
        <v>0</v>
      </c>
      <c r="L190" s="3">
        <v>-0.15</v>
      </c>
      <c r="N190">
        <f>Tabelle2[[#This Row],[Play1]]+Tabelle2[[#This Row],[Play2]]</f>
        <v>-0.15</v>
      </c>
      <c r="O190">
        <f>Tabelle2[[#This Row],[Def2]]</f>
        <v>-0.15</v>
      </c>
    </row>
    <row r="191" spans="1:15" x14ac:dyDescent="0.25">
      <c r="A191" t="s">
        <v>209</v>
      </c>
      <c r="B191">
        <v>200</v>
      </c>
      <c r="C191">
        <v>55</v>
      </c>
      <c r="D191">
        <v>57</v>
      </c>
      <c r="E191">
        <v>87</v>
      </c>
      <c r="F191">
        <v>41</v>
      </c>
      <c r="G191">
        <v>46</v>
      </c>
      <c r="H191" s="3">
        <v>-0.67</v>
      </c>
      <c r="I191" s="3">
        <v>-0.48</v>
      </c>
      <c r="J191" s="3">
        <v>-0.06</v>
      </c>
      <c r="K191" s="3">
        <v>0.02</v>
      </c>
      <c r="L191" s="3">
        <v>-0.16</v>
      </c>
      <c r="N191">
        <f>Tabelle2[[#This Row],[Play1]]+Tabelle2[[#This Row],[Play2]]</f>
        <v>-3.9999999999999994E-2</v>
      </c>
      <c r="O191">
        <f>Tabelle2[[#This Row],[Def2]]</f>
        <v>-0.16</v>
      </c>
    </row>
    <row r="192" spans="1:15" x14ac:dyDescent="0.25">
      <c r="A192" t="s">
        <v>199</v>
      </c>
      <c r="B192">
        <v>340</v>
      </c>
      <c r="C192">
        <v>99</v>
      </c>
      <c r="D192">
        <v>82</v>
      </c>
      <c r="E192">
        <v>158</v>
      </c>
      <c r="F192">
        <v>82</v>
      </c>
      <c r="G192">
        <v>76</v>
      </c>
      <c r="H192" s="3">
        <v>-0.72</v>
      </c>
      <c r="I192" s="3">
        <v>-0.48</v>
      </c>
      <c r="J192" s="3">
        <v>-0.1</v>
      </c>
      <c r="K192" s="3">
        <v>-0.12</v>
      </c>
      <c r="L192" s="3">
        <v>-0.01</v>
      </c>
      <c r="N192">
        <f>Tabelle2[[#This Row],[Play1]]+Tabelle2[[#This Row],[Play2]]</f>
        <v>-0.22</v>
      </c>
      <c r="O192">
        <f>Tabelle2[[#This Row],[Def2]]</f>
        <v>-0.01</v>
      </c>
    </row>
    <row r="193" spans="1:15" x14ac:dyDescent="0.25">
      <c r="A193" t="s">
        <v>200</v>
      </c>
      <c r="B193">
        <v>180</v>
      </c>
      <c r="C193">
        <v>46</v>
      </c>
      <c r="D193">
        <v>39</v>
      </c>
      <c r="E193">
        <v>95</v>
      </c>
      <c r="F193">
        <v>46</v>
      </c>
      <c r="G193">
        <v>49</v>
      </c>
      <c r="H193" s="3">
        <v>-0.73</v>
      </c>
      <c r="I193" s="3">
        <v>-0.24</v>
      </c>
      <c r="J193" s="3">
        <v>-0.09</v>
      </c>
      <c r="K193" s="3">
        <v>-0.04</v>
      </c>
      <c r="L193" s="3">
        <v>-0.36</v>
      </c>
      <c r="N193">
        <f>Tabelle2[[#This Row],[Play1]]+Tabelle2[[#This Row],[Play2]]</f>
        <v>-0.13</v>
      </c>
      <c r="O193">
        <f>Tabelle2[[#This Row],[Def2]]</f>
        <v>-0.36</v>
      </c>
    </row>
    <row r="194" spans="1:15" x14ac:dyDescent="0.25">
      <c r="A194" t="s">
        <v>185</v>
      </c>
      <c r="B194">
        <v>220</v>
      </c>
      <c r="C194">
        <v>52</v>
      </c>
      <c r="D194">
        <v>59</v>
      </c>
      <c r="E194">
        <v>108</v>
      </c>
      <c r="F194">
        <v>55</v>
      </c>
      <c r="G194">
        <v>53</v>
      </c>
      <c r="H194" s="3">
        <v>-0.73</v>
      </c>
      <c r="I194" s="3">
        <v>-0.33</v>
      </c>
      <c r="J194" s="3">
        <v>-0.04</v>
      </c>
      <c r="K194" s="3">
        <v>-0.11</v>
      </c>
      <c r="L194" s="3">
        <v>-0.25</v>
      </c>
      <c r="N194">
        <f>Tabelle2[[#This Row],[Play1]]+Tabelle2[[#This Row],[Play2]]</f>
        <v>-0.15</v>
      </c>
      <c r="O194">
        <f>Tabelle2[[#This Row],[Def2]]</f>
        <v>-0.25</v>
      </c>
    </row>
    <row r="195" spans="1:15" x14ac:dyDescent="0.25">
      <c r="A195" t="s">
        <v>212</v>
      </c>
      <c r="B195">
        <v>200</v>
      </c>
      <c r="C195">
        <v>43</v>
      </c>
      <c r="D195">
        <v>51</v>
      </c>
      <c r="E195">
        <v>104</v>
      </c>
      <c r="F195">
        <v>50</v>
      </c>
      <c r="G195">
        <v>54</v>
      </c>
      <c r="H195" s="3">
        <v>-0.75</v>
      </c>
      <c r="I195" s="3">
        <v>-0.24</v>
      </c>
      <c r="J195" s="3">
        <v>-0.39</v>
      </c>
      <c r="K195" s="3">
        <v>0.04</v>
      </c>
      <c r="L195" s="3">
        <v>-0.16</v>
      </c>
      <c r="N195">
        <f>Tabelle2[[#This Row],[Play1]]+Tabelle2[[#This Row],[Play2]]</f>
        <v>-0.35000000000000003</v>
      </c>
      <c r="O195">
        <f>Tabelle2[[#This Row],[Def2]]</f>
        <v>-0.16</v>
      </c>
    </row>
    <row r="196" spans="1:15" x14ac:dyDescent="0.25">
      <c r="A196" t="s">
        <v>163</v>
      </c>
      <c r="B196">
        <v>240</v>
      </c>
      <c r="C196">
        <v>48</v>
      </c>
      <c r="D196">
        <v>54</v>
      </c>
      <c r="E196">
        <v>138</v>
      </c>
      <c r="F196">
        <v>75</v>
      </c>
      <c r="G196">
        <v>63</v>
      </c>
      <c r="H196" s="3">
        <v>-0.76</v>
      </c>
      <c r="I196" s="3">
        <v>-0.37</v>
      </c>
      <c r="J196" s="3">
        <v>-0.08</v>
      </c>
      <c r="K196" s="3">
        <v>-0.19</v>
      </c>
      <c r="L196" s="3">
        <v>-0.11</v>
      </c>
      <c r="N196">
        <f>Tabelle2[[#This Row],[Play1]]+Tabelle2[[#This Row],[Play2]]</f>
        <v>-0.27</v>
      </c>
      <c r="O196">
        <f>Tabelle2[[#This Row],[Def2]]</f>
        <v>-0.11</v>
      </c>
    </row>
    <row r="197" spans="1:15" x14ac:dyDescent="0.25">
      <c r="A197" t="s">
        <v>219</v>
      </c>
      <c r="B197">
        <v>220</v>
      </c>
      <c r="C197">
        <v>50</v>
      </c>
      <c r="D197">
        <v>73</v>
      </c>
      <c r="E197">
        <v>96</v>
      </c>
      <c r="F197">
        <v>52</v>
      </c>
      <c r="G197">
        <v>44</v>
      </c>
      <c r="H197" s="3">
        <v>-0.79</v>
      </c>
      <c r="I197" s="3">
        <v>-0.47</v>
      </c>
      <c r="J197" s="3">
        <v>-0.06</v>
      </c>
      <c r="K197" s="3">
        <v>-0.11</v>
      </c>
      <c r="L197" s="3">
        <v>-0.15</v>
      </c>
      <c r="N197">
        <f>Tabelle2[[#This Row],[Play1]]+Tabelle2[[#This Row],[Play2]]</f>
        <v>-0.16999999999999998</v>
      </c>
      <c r="O197">
        <f>Tabelle2[[#This Row],[Def2]]</f>
        <v>-0.15</v>
      </c>
    </row>
    <row r="198" spans="1:15" x14ac:dyDescent="0.25">
      <c r="A198" t="s">
        <v>206</v>
      </c>
      <c r="B198">
        <v>220</v>
      </c>
      <c r="C198">
        <v>62</v>
      </c>
      <c r="D198">
        <v>48</v>
      </c>
      <c r="E198">
        <v>108</v>
      </c>
      <c r="F198">
        <v>59</v>
      </c>
      <c r="G198">
        <v>49</v>
      </c>
      <c r="H198" s="3">
        <v>-0.83</v>
      </c>
      <c r="I198" s="3">
        <v>-0.21</v>
      </c>
      <c r="J198" s="3">
        <v>-0.06</v>
      </c>
      <c r="K198" s="3">
        <v>-0.36</v>
      </c>
      <c r="L198" s="3">
        <v>-0.2</v>
      </c>
      <c r="N198">
        <f>Tabelle2[[#This Row],[Play1]]+Tabelle2[[#This Row],[Play2]]</f>
        <v>-0.42</v>
      </c>
      <c r="O198">
        <f>Tabelle2[[#This Row],[Def2]]</f>
        <v>-0.2</v>
      </c>
    </row>
    <row r="199" spans="1:15" x14ac:dyDescent="0.25">
      <c r="A199" t="s">
        <v>201</v>
      </c>
      <c r="B199">
        <v>220</v>
      </c>
      <c r="C199">
        <v>57</v>
      </c>
      <c r="D199">
        <v>52</v>
      </c>
      <c r="E199">
        <v>111</v>
      </c>
      <c r="F199">
        <v>56</v>
      </c>
      <c r="G199">
        <v>55</v>
      </c>
      <c r="H199" s="3">
        <v>-0.85</v>
      </c>
      <c r="I199" s="3">
        <v>-0.3</v>
      </c>
      <c r="J199" s="3">
        <v>-0.02</v>
      </c>
      <c r="K199" s="3">
        <v>-0.03</v>
      </c>
      <c r="L199" s="3">
        <v>-0.5</v>
      </c>
      <c r="N199">
        <f>Tabelle2[[#This Row],[Play1]]+Tabelle2[[#This Row],[Play2]]</f>
        <v>-0.05</v>
      </c>
      <c r="O199">
        <f>Tabelle2[[#This Row],[Def2]]</f>
        <v>-0.5</v>
      </c>
    </row>
    <row r="200" spans="1:15" x14ac:dyDescent="0.25">
      <c r="A200" t="s">
        <v>204</v>
      </c>
      <c r="B200">
        <v>336</v>
      </c>
      <c r="C200">
        <v>90</v>
      </c>
      <c r="D200">
        <v>88</v>
      </c>
      <c r="E200">
        <v>157</v>
      </c>
      <c r="F200">
        <v>77</v>
      </c>
      <c r="G200">
        <v>80</v>
      </c>
      <c r="H200" s="3">
        <v>-0.86</v>
      </c>
      <c r="I200" s="3">
        <v>-0.79</v>
      </c>
      <c r="J200" s="3">
        <v>0</v>
      </c>
      <c r="K200" s="3">
        <v>0.09</v>
      </c>
      <c r="L200" s="3">
        <v>-0.16</v>
      </c>
      <c r="N200">
        <f>Tabelle2[[#This Row],[Play1]]+Tabelle2[[#This Row],[Play2]]</f>
        <v>0.09</v>
      </c>
      <c r="O200">
        <f>Tabelle2[[#This Row],[Def2]]</f>
        <v>-0.16</v>
      </c>
    </row>
    <row r="201" spans="1:15" x14ac:dyDescent="0.25">
      <c r="A201" t="s">
        <v>186</v>
      </c>
      <c r="B201">
        <v>240</v>
      </c>
      <c r="C201">
        <v>66</v>
      </c>
      <c r="D201">
        <v>53</v>
      </c>
      <c r="E201">
        <v>121</v>
      </c>
      <c r="F201">
        <v>58</v>
      </c>
      <c r="G201">
        <v>63</v>
      </c>
      <c r="H201" s="3">
        <v>-0.87</v>
      </c>
      <c r="I201" s="3">
        <v>-0.43</v>
      </c>
      <c r="J201" s="3">
        <v>-0.21</v>
      </c>
      <c r="K201" s="3">
        <v>-0.14000000000000001</v>
      </c>
      <c r="L201" s="3">
        <v>-0.08</v>
      </c>
      <c r="N201">
        <f>Tabelle2[[#This Row],[Play1]]+Tabelle2[[#This Row],[Play2]]</f>
        <v>-0.35</v>
      </c>
      <c r="O201">
        <f>Tabelle2[[#This Row],[Def2]]</f>
        <v>-0.08</v>
      </c>
    </row>
    <row r="202" spans="1:15" x14ac:dyDescent="0.25">
      <c r="A202" t="s">
        <v>213</v>
      </c>
      <c r="B202">
        <v>160</v>
      </c>
      <c r="C202">
        <v>50</v>
      </c>
      <c r="D202">
        <v>38</v>
      </c>
      <c r="E202">
        <v>72</v>
      </c>
      <c r="F202">
        <v>33</v>
      </c>
      <c r="G202">
        <v>39</v>
      </c>
      <c r="H202" s="3">
        <v>-0.87</v>
      </c>
      <c r="I202" s="3">
        <v>-0.45</v>
      </c>
      <c r="J202" s="3">
        <v>0.01</v>
      </c>
      <c r="K202" s="3">
        <v>-0.19</v>
      </c>
      <c r="L202" s="3">
        <v>-0.25</v>
      </c>
      <c r="N202">
        <f>Tabelle2[[#This Row],[Play1]]+Tabelle2[[#This Row],[Play2]]</f>
        <v>-0.18</v>
      </c>
      <c r="O202">
        <f>Tabelle2[[#This Row],[Def2]]</f>
        <v>-0.25</v>
      </c>
    </row>
    <row r="203" spans="1:15" x14ac:dyDescent="0.25">
      <c r="A203" t="s">
        <v>187</v>
      </c>
      <c r="B203">
        <v>220</v>
      </c>
      <c r="C203">
        <v>66</v>
      </c>
      <c r="D203">
        <v>69</v>
      </c>
      <c r="E203">
        <v>84</v>
      </c>
      <c r="F203">
        <v>47</v>
      </c>
      <c r="G203">
        <v>37</v>
      </c>
      <c r="H203" s="3">
        <v>-0.87</v>
      </c>
      <c r="I203" s="3">
        <v>-0.18</v>
      </c>
      <c r="J203" s="3">
        <v>-0.21</v>
      </c>
      <c r="K203" s="3">
        <v>-0.26</v>
      </c>
      <c r="L203" s="3">
        <v>-0.23</v>
      </c>
      <c r="N203">
        <f>Tabelle2[[#This Row],[Play1]]+Tabelle2[[#This Row],[Play2]]</f>
        <v>-0.47</v>
      </c>
      <c r="O203">
        <f>Tabelle2[[#This Row],[Def2]]</f>
        <v>-0.23</v>
      </c>
    </row>
    <row r="204" spans="1:15" x14ac:dyDescent="0.25">
      <c r="A204" t="s">
        <v>179</v>
      </c>
      <c r="B204">
        <v>100</v>
      </c>
      <c r="C204">
        <v>24</v>
      </c>
      <c r="D204">
        <v>26</v>
      </c>
      <c r="E204">
        <v>49</v>
      </c>
      <c r="F204">
        <v>25</v>
      </c>
      <c r="G204">
        <v>24</v>
      </c>
      <c r="H204" s="3">
        <v>-0.89</v>
      </c>
      <c r="I204" s="3">
        <v>-0.59</v>
      </c>
      <c r="J204" s="3">
        <v>-0.14000000000000001</v>
      </c>
      <c r="K204" s="3">
        <v>0.23</v>
      </c>
      <c r="L204" s="3">
        <v>-0.39</v>
      </c>
      <c r="N204">
        <f>Tabelle2[[#This Row],[Play1]]+Tabelle2[[#This Row],[Play2]]</f>
        <v>0.09</v>
      </c>
      <c r="O204">
        <f>Tabelle2[[#This Row],[Def2]]</f>
        <v>-0.39</v>
      </c>
    </row>
    <row r="205" spans="1:15" x14ac:dyDescent="0.25">
      <c r="A205" t="s">
        <v>205</v>
      </c>
      <c r="B205">
        <v>160</v>
      </c>
      <c r="C205">
        <v>40</v>
      </c>
      <c r="D205">
        <v>51</v>
      </c>
      <c r="E205">
        <v>69</v>
      </c>
      <c r="F205">
        <v>28</v>
      </c>
      <c r="G205">
        <v>41</v>
      </c>
      <c r="H205" s="3">
        <v>-0.95</v>
      </c>
      <c r="I205" s="3">
        <v>-0.41</v>
      </c>
      <c r="J205" s="3">
        <v>-0.38</v>
      </c>
      <c r="K205" s="3">
        <v>0.08</v>
      </c>
      <c r="L205" s="3">
        <v>-0.24</v>
      </c>
      <c r="N205">
        <f>Tabelle2[[#This Row],[Play1]]+Tabelle2[[#This Row],[Play2]]</f>
        <v>-0.3</v>
      </c>
      <c r="O205">
        <f>Tabelle2[[#This Row],[Def2]]</f>
        <v>-0.24</v>
      </c>
    </row>
    <row r="206" spans="1:15" x14ac:dyDescent="0.25">
      <c r="A206" t="s">
        <v>210</v>
      </c>
      <c r="B206">
        <v>120</v>
      </c>
      <c r="C206">
        <v>36</v>
      </c>
      <c r="D206">
        <v>37</v>
      </c>
      <c r="E206">
        <v>47</v>
      </c>
      <c r="F206">
        <v>24</v>
      </c>
      <c r="G206">
        <v>23</v>
      </c>
      <c r="H206" s="3">
        <v>-0.96</v>
      </c>
      <c r="I206" s="3">
        <v>-0.54</v>
      </c>
      <c r="J206" s="3">
        <v>-0.21</v>
      </c>
      <c r="K206" s="3">
        <v>-0.13</v>
      </c>
      <c r="L206" s="3">
        <v>-0.08</v>
      </c>
      <c r="N206">
        <f>Tabelle2[[#This Row],[Play1]]+Tabelle2[[#This Row],[Play2]]</f>
        <v>-0.33999999999999997</v>
      </c>
      <c r="O206">
        <f>Tabelle2[[#This Row],[Def2]]</f>
        <v>-0.08</v>
      </c>
    </row>
    <row r="207" spans="1:15" x14ac:dyDescent="0.25">
      <c r="A207" t="s">
        <v>218</v>
      </c>
      <c r="B207">
        <v>260</v>
      </c>
      <c r="C207">
        <v>54</v>
      </c>
      <c r="D207">
        <v>68</v>
      </c>
      <c r="E207">
        <v>138</v>
      </c>
      <c r="F207">
        <v>60</v>
      </c>
      <c r="G207">
        <v>78</v>
      </c>
      <c r="H207" s="3">
        <v>-1.01</v>
      </c>
      <c r="I207" s="3">
        <v>-0.41</v>
      </c>
      <c r="J207" s="3">
        <v>-0.13</v>
      </c>
      <c r="K207" s="3">
        <v>-0.13</v>
      </c>
      <c r="L207" s="3">
        <v>-0.35</v>
      </c>
      <c r="N207">
        <f>Tabelle2[[#This Row],[Play1]]+Tabelle2[[#This Row],[Play2]]</f>
        <v>-0.26</v>
      </c>
      <c r="O207">
        <f>Tabelle2[[#This Row],[Def2]]</f>
        <v>-0.35</v>
      </c>
    </row>
    <row r="208" spans="1:15" x14ac:dyDescent="0.25">
      <c r="A208" t="s">
        <v>214</v>
      </c>
      <c r="B208">
        <v>180</v>
      </c>
      <c r="C208">
        <v>38</v>
      </c>
      <c r="D208">
        <v>47</v>
      </c>
      <c r="E208">
        <v>93</v>
      </c>
      <c r="F208">
        <v>35</v>
      </c>
      <c r="G208">
        <v>58</v>
      </c>
      <c r="H208" s="3">
        <v>-1.06</v>
      </c>
      <c r="I208" s="3">
        <v>-0.46</v>
      </c>
      <c r="J208" s="3">
        <v>-0.14000000000000001</v>
      </c>
      <c r="K208" s="3">
        <v>-0.11</v>
      </c>
      <c r="L208" s="3">
        <v>-0.36</v>
      </c>
      <c r="N208">
        <f>Tabelle2[[#This Row],[Play1]]+Tabelle2[[#This Row],[Play2]]</f>
        <v>-0.25</v>
      </c>
      <c r="O208">
        <f>Tabelle2[[#This Row],[Def2]]</f>
        <v>-0.36</v>
      </c>
    </row>
    <row r="209" spans="1:15" x14ac:dyDescent="0.25">
      <c r="A209" t="s">
        <v>217</v>
      </c>
      <c r="B209">
        <v>220</v>
      </c>
      <c r="C209">
        <v>49</v>
      </c>
      <c r="D209">
        <v>59</v>
      </c>
      <c r="E209">
        <v>112</v>
      </c>
      <c r="F209">
        <v>50</v>
      </c>
      <c r="G209">
        <v>62</v>
      </c>
      <c r="H209" s="3">
        <v>-1.07</v>
      </c>
      <c r="I209" s="3">
        <v>-0.52</v>
      </c>
      <c r="J209" s="3">
        <v>-0.2</v>
      </c>
      <c r="K209" s="3">
        <v>-0.06</v>
      </c>
      <c r="L209" s="3">
        <v>-0.28999999999999998</v>
      </c>
      <c r="N209">
        <f>Tabelle2[[#This Row],[Play1]]+Tabelle2[[#This Row],[Play2]]</f>
        <v>-0.26</v>
      </c>
      <c r="O209">
        <f>Tabelle2[[#This Row],[Def2]]</f>
        <v>-0.28999999999999998</v>
      </c>
    </row>
    <row r="210" spans="1:15" x14ac:dyDescent="0.25">
      <c r="A210" t="s">
        <v>220</v>
      </c>
      <c r="B210">
        <v>220</v>
      </c>
      <c r="C210">
        <v>47</v>
      </c>
      <c r="D210">
        <v>56</v>
      </c>
      <c r="E210">
        <v>117</v>
      </c>
      <c r="F210">
        <v>59</v>
      </c>
      <c r="G210">
        <v>58</v>
      </c>
      <c r="H210" s="3">
        <v>-1.1399999999999999</v>
      </c>
      <c r="I210" s="3">
        <v>-0.39</v>
      </c>
      <c r="J210" s="3">
        <v>-0.24</v>
      </c>
      <c r="K210" s="3">
        <v>-0.1</v>
      </c>
      <c r="L210" s="3">
        <v>-0.41</v>
      </c>
      <c r="N210">
        <f>Tabelle2[[#This Row],[Play1]]+Tabelle2[[#This Row],[Play2]]</f>
        <v>-0.33999999999999997</v>
      </c>
      <c r="O210">
        <f>Tabelle2[[#This Row],[Def2]]</f>
        <v>-0.41</v>
      </c>
    </row>
    <row r="211" spans="1:15" x14ac:dyDescent="0.25">
      <c r="A211" t="s">
        <v>215</v>
      </c>
      <c r="B211">
        <v>200</v>
      </c>
      <c r="C211">
        <v>49</v>
      </c>
      <c r="D211">
        <v>49</v>
      </c>
      <c r="E211">
        <v>101</v>
      </c>
      <c r="F211">
        <v>51</v>
      </c>
      <c r="G211">
        <v>50</v>
      </c>
      <c r="H211" s="3">
        <v>-1.26</v>
      </c>
      <c r="I211" s="3">
        <v>-0.53</v>
      </c>
      <c r="J211" s="3">
        <v>-0.28000000000000003</v>
      </c>
      <c r="K211" s="3">
        <v>-0.34</v>
      </c>
      <c r="L211" s="3">
        <v>-0.11</v>
      </c>
      <c r="N211">
        <f>Tabelle2[[#This Row],[Play1]]+Tabelle2[[#This Row],[Play2]]</f>
        <v>-0.62000000000000011</v>
      </c>
      <c r="O211">
        <f>Tabelle2[[#This Row],[Def2]]</f>
        <v>-0.11</v>
      </c>
    </row>
    <row r="212" spans="1:15" x14ac:dyDescent="0.25">
      <c r="A212" t="s">
        <v>216</v>
      </c>
      <c r="B212">
        <v>140</v>
      </c>
      <c r="C212">
        <v>38</v>
      </c>
      <c r="D212">
        <v>42</v>
      </c>
      <c r="E212">
        <v>60</v>
      </c>
      <c r="F212">
        <v>33</v>
      </c>
      <c r="G212">
        <v>27</v>
      </c>
      <c r="H212" s="3">
        <v>-1.33</v>
      </c>
      <c r="I212" s="3">
        <v>-0.85</v>
      </c>
      <c r="J212" s="3">
        <v>-0.2</v>
      </c>
      <c r="K212" s="3">
        <v>-0.21</v>
      </c>
      <c r="L212" s="3">
        <v>-7.0000000000000007E-2</v>
      </c>
      <c r="N212">
        <f>Tabelle2[[#This Row],[Play1]]+Tabelle2[[#This Row],[Play2]]</f>
        <v>-0.41000000000000003</v>
      </c>
      <c r="O212">
        <f>Tabelle2[[#This Row],[Def2]]</f>
        <v>-7.0000000000000007E-2</v>
      </c>
    </row>
    <row r="213" spans="1:15" x14ac:dyDescent="0.25">
      <c r="A213" t="s">
        <v>221</v>
      </c>
      <c r="B213">
        <v>180</v>
      </c>
      <c r="C213">
        <v>37</v>
      </c>
      <c r="D213">
        <v>48</v>
      </c>
      <c r="E213">
        <v>94</v>
      </c>
      <c r="F213">
        <v>50</v>
      </c>
      <c r="G213">
        <v>44</v>
      </c>
      <c r="H213" s="3">
        <v>-1.39</v>
      </c>
      <c r="I213" s="3">
        <v>-0.81</v>
      </c>
      <c r="J213" s="3">
        <v>-7.0000000000000007E-2</v>
      </c>
      <c r="K213" s="3">
        <v>-0.26</v>
      </c>
      <c r="L213" s="3">
        <v>-0.25</v>
      </c>
      <c r="N213">
        <f>Tabelle2[[#This Row],[Play1]]+Tabelle2[[#This Row],[Play2]]</f>
        <v>-0.33</v>
      </c>
      <c r="O213">
        <f>Tabelle2[[#This Row],[Def2]]</f>
        <v>-0.25</v>
      </c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&amp;L2004 Istanbul Olympiad,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2015-10-25T22:45:37Z</cp:lastPrinted>
  <dcterms:created xsi:type="dcterms:W3CDTF">2015-10-25T22:26:33Z</dcterms:created>
  <dcterms:modified xsi:type="dcterms:W3CDTF">2015-10-29T11:52:10Z</dcterms:modified>
</cp:coreProperties>
</file>