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valet\data\2007-World\Men\"/>
    </mc:Choice>
  </mc:AlternateContent>
  <bookViews>
    <workbookView xWindow="13020" yWindow="0" windowWidth="27870" windowHeight="14820"/>
  </bookViews>
  <sheets>
    <sheet name="iaf" sheetId="1" r:id="rId1"/>
  </sheets>
  <definedNames>
    <definedName name="_xlnm.Print_Area" localSheetId="0">iaf!$A$1:$N$67</definedName>
    <definedName name="_xlnm.Print_Titles" localSheetId="0">iaf!$1:$1</definedName>
  </definedNames>
  <calcPr calcId="152511"/>
</workbook>
</file>

<file path=xl/calcChain.xml><?xml version="1.0" encoding="utf-8"?>
<calcChain xmlns="http://schemas.openxmlformats.org/spreadsheetml/2006/main">
  <c r="P64" i="1" l="1"/>
  <c r="Q64" i="1"/>
  <c r="P65" i="1"/>
  <c r="Q65" i="1"/>
  <c r="P66" i="1"/>
  <c r="Q66" i="1"/>
  <c r="P67" i="1"/>
  <c r="Q67" i="1"/>
  <c r="P47" i="1" l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3" i="1" l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Q2" i="1"/>
  <c r="P2" i="1"/>
  <c r="U4" i="1" l="1"/>
  <c r="U5" i="1"/>
  <c r="T4" i="1"/>
  <c r="T5" i="1"/>
  <c r="U3" i="1"/>
  <c r="U2" i="1"/>
  <c r="T3" i="1"/>
  <c r="T2" i="1"/>
</calcChain>
</file>

<file path=xl/sharedStrings.xml><?xml version="1.0" encoding="utf-8"?>
<sst xmlns="http://schemas.openxmlformats.org/spreadsheetml/2006/main" count="88" uniqueCount="83">
  <si>
    <t>Players</t>
  </si>
  <si>
    <t>Pl1</t>
  </si>
  <si>
    <t>Pl2</t>
  </si>
  <si>
    <t>Def</t>
  </si>
  <si>
    <t>L1</t>
  </si>
  <si>
    <t>L2</t>
  </si>
  <si>
    <t>IMPs</t>
  </si>
  <si>
    <t>Bid</t>
  </si>
  <si>
    <t>Play1</t>
  </si>
  <si>
    <t>Play2</t>
  </si>
  <si>
    <t>Lead1</t>
  </si>
  <si>
    <t>No.</t>
  </si>
  <si>
    <t>Lead2</t>
  </si>
  <si>
    <t>Mean</t>
  </si>
  <si>
    <t>Sdev</t>
  </si>
  <si>
    <t>Def2</t>
  </si>
  <si>
    <t>Play</t>
  </si>
  <si>
    <t>DE WIJS Simon - MULLER Bauke</t>
  </si>
  <si>
    <t>BRINK Sjoert - DRIJVER Bas</t>
  </si>
  <si>
    <t>VERSACE Alfredo - LAURIA Lorenzo</t>
  </si>
  <si>
    <t>IMAKURA Tadashi - INO Masayuki</t>
  </si>
  <si>
    <t>HISHMAT Mohamed - NADIM Tarek</t>
  </si>
  <si>
    <t>FANTONI Fulvio - NUNES Claudio</t>
  </si>
  <si>
    <t>MECKSTROTH Jeff - RODWELL Eric</t>
  </si>
  <si>
    <t>TUNDAL Ulf Haakon - GROETHEIM Glenn</t>
  </si>
  <si>
    <t>CHEN Dawei - FURUTA Kazuo</t>
  </si>
  <si>
    <t>SHEN Chih-Kuo - SHIH Juei-Yu</t>
  </si>
  <si>
    <t>PELLEGRINI Carlos - RAVENNA Pablo</t>
  </si>
  <si>
    <t>TAKAYAMA Masaaki - TERAMOTO Tadashi</t>
  </si>
  <si>
    <t>BAKKEREN Ton - BERTENS Huub</t>
  </si>
  <si>
    <t>ZHAO Jie - FU Zhong</t>
  </si>
  <si>
    <t>STOUT Graeme - MILLER Jeff</t>
  </si>
  <si>
    <t>BRENNER Diego - FIGUEIREDO Mauricio</t>
  </si>
  <si>
    <t>WEINSTEIN Howard - GARNER Steve</t>
  </si>
  <si>
    <t>JEDRYCHOWSKI Ryszard - NEILL Bruce</t>
  </si>
  <si>
    <t>GUMBY Pauline - LAZER Warren</t>
  </si>
  <si>
    <t>VILLAS-BOAS Miguel - CHAGAS Gabriel</t>
  </si>
  <si>
    <t>HELGEMO Geir - HELNESS Tor</t>
  </si>
  <si>
    <t>COPE Tim - HOLMAN Glen</t>
  </si>
  <si>
    <t>TOBING Robert Parasian - ASBI Taufik Gautama</t>
  </si>
  <si>
    <t>EFRAIMSSON Bengt-Erik - MORATH Anders</t>
  </si>
  <si>
    <t>BOSENBERG Christopher Henry - EBER Neville</t>
  </si>
  <si>
    <t>SHIH Juei-Yu - YANG Hsin-Lung</t>
  </si>
  <si>
    <t>BOCCHI Norberto - DUBOIN Giorgio</t>
  </si>
  <si>
    <t>UPMARK Johan - CULLIN Per-Ola</t>
  </si>
  <si>
    <t>SKRZYPCZAK Jerzy - GIERULSKI Boguslaw</t>
  </si>
  <si>
    <t>SHI Haojun - ZHUANG Zejun</t>
  </si>
  <si>
    <t>FREEMAN Richard (Dick) - NICKELL Nick</t>
  </si>
  <si>
    <t>JACOBS George - KATZ Ralph</t>
  </si>
  <si>
    <t>JASSEM Piotr - MARTENS Krzysztof</t>
  </si>
  <si>
    <t>BOJOH Jemmy - GEORGE Julius Anthonius</t>
  </si>
  <si>
    <t>SAMIR Ahmed - AMIRY Reda</t>
  </si>
  <si>
    <t>AHMED Javed - MASOOD Tahir</t>
  </si>
  <si>
    <t>SAELENSMINDE Erik - BROGELAND Boye</t>
  </si>
  <si>
    <t>BERTHEAU Peter - NYSTROM Fredrik</t>
  </si>
  <si>
    <t>CARROLL John - GARVEY Tommy</t>
  </si>
  <si>
    <t>MAHMOOD Zia - ROSENBERG Michael</t>
  </si>
  <si>
    <t>ROY Kamal Kumar - SADHU Aloke</t>
  </si>
  <si>
    <t>GOEL Ashok Kumar - MUKHERJEE Kamal Krishna</t>
  </si>
  <si>
    <t>JAFER Rashid - KHAN Sarfaraz Ahmed</t>
  </si>
  <si>
    <t>SADEK Tarek - EL AHMADY Waleed</t>
  </si>
  <si>
    <t>FITZGIBBON Nicholas - MESBUR Adam</t>
  </si>
  <si>
    <t>CHMURSKI Bartosz - GAWRYS Piotr</t>
  </si>
  <si>
    <t>ACKERLEY David - SMITH Scott</t>
  </si>
  <si>
    <t>LAMBARDI Pablo - PALAZZO Luis</t>
  </si>
  <si>
    <t>GREEN Murray - PEAKE Andrew</t>
  </si>
  <si>
    <t>SMITH Jeff - ZALUSKI John</t>
  </si>
  <si>
    <t>WU Ching-Hsiang - CHEN Chuan-Cheng</t>
  </si>
  <si>
    <t>SUN Shaolin - WANG Xiaojing</t>
  </si>
  <si>
    <t>GOWER Craig - APTEKER Alon</t>
  </si>
  <si>
    <t>WATULINGAS Giovanni - ONG King Hin</t>
  </si>
  <si>
    <t>HANLON Tom - McGANN Hugh</t>
  </si>
  <si>
    <t>CLARKE David - HART Trevor</t>
  </si>
  <si>
    <t>KUSHARI Pritish - ROY Debashish</t>
  </si>
  <si>
    <t>FRUKACZ Waldemar - KLIMOWICZ Piotr</t>
  </si>
  <si>
    <t>HAMMAN Bob - LALL Hemant</t>
  </si>
  <si>
    <t>GRANT Alan - KER Anthony</t>
  </si>
  <si>
    <t>ALLANA Abdul Rehman - FAZLI Jane Alam</t>
  </si>
  <si>
    <t>THOMA Marcos - BRUM Paulo Roberto</t>
  </si>
  <si>
    <t>FERGANI Kamel - L'ECUYER Nicolas</t>
  </si>
  <si>
    <t>HART Trevor - MAPP Roger</t>
  </si>
  <si>
    <t>SEEPERSAD Mohan - PERSAD Bobby</t>
  </si>
  <si>
    <t>VIEIRA Roger - CLARKE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</si>
</sst>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N1048576" totalsRowShown="0" headerRowDxfId="0">
  <autoFilter ref="A1:N1048576"/>
  <sortState ref="A2:N213">
    <sortCondition descending="1" ref="H1:H1048576"/>
  </sortState>
  <tableColumns count="14">
    <tableColumn id="1" name="Players"/>
    <tableColumn id="2" name="No."/>
    <tableColumn id="3" name="Pl1"/>
    <tableColumn id="4" name="Pl2"/>
    <tableColumn id="5" name="Def"/>
    <tableColumn id="6" name="L1"/>
    <tableColumn id="7" name="L2"/>
    <tableColumn id="8" name="IMPs"/>
    <tableColumn id="9" name="Bid"/>
    <tableColumn id="10" name="Play1"/>
    <tableColumn id="11" name="Play2"/>
    <tableColumn id="12" name="Lead1"/>
    <tableColumn id="13" name="Lead2"/>
    <tableColumn id="14" name="Def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3"/>
  <sheetViews>
    <sheetView tabSelected="1" workbookViewId="0">
      <pane ySplit="1" topLeftCell="A2" activePane="bottomLeft" state="frozen"/>
      <selection pane="bottomLeft" activeCell="A2" sqref="A2:N67"/>
    </sheetView>
  </sheetViews>
  <sheetFormatPr baseColWidth="10" defaultRowHeight="15" x14ac:dyDescent="0.25"/>
  <cols>
    <col min="1" max="1" width="52.42578125" customWidth="1"/>
    <col min="2" max="2" width="6.5703125" customWidth="1"/>
    <col min="3" max="7" width="6.28515625" customWidth="1"/>
    <col min="8" max="8" width="10" customWidth="1"/>
    <col min="9" max="9" width="7.140625" customWidth="1"/>
    <col min="10" max="11" width="7.85546875" customWidth="1"/>
    <col min="12" max="13" width="8.28515625" customWidth="1"/>
    <col min="14" max="14" width="7.28515625" customWidth="1"/>
    <col min="15" max="15" width="4.85546875" customWidth="1"/>
    <col min="16" max="17" width="7.85546875" customWidth="1"/>
    <col min="18" max="18" width="4.85546875" customWidth="1"/>
    <col min="19" max="19" width="8.85546875" customWidth="1"/>
  </cols>
  <sheetData>
    <row r="1" spans="1:21" s="1" customFormat="1" x14ac:dyDescent="0.25">
      <c r="A1" s="1" t="s">
        <v>0</v>
      </c>
      <c r="B1" s="2" t="s">
        <v>11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15</v>
      </c>
      <c r="P1" s="2" t="s">
        <v>16</v>
      </c>
      <c r="Q1" s="2" t="s">
        <v>3</v>
      </c>
      <c r="T1" s="2" t="s">
        <v>13</v>
      </c>
      <c r="U1" s="2" t="s">
        <v>14</v>
      </c>
    </row>
    <row r="2" spans="1:21" x14ac:dyDescent="0.25">
      <c r="A2" t="s">
        <v>22</v>
      </c>
      <c r="B2">
        <v>224</v>
      </c>
      <c r="C2">
        <v>47</v>
      </c>
      <c r="D2">
        <v>49</v>
      </c>
      <c r="E2">
        <v>125</v>
      </c>
      <c r="F2">
        <v>70</v>
      </c>
      <c r="G2">
        <v>55</v>
      </c>
      <c r="H2" s="3">
        <v>0.84</v>
      </c>
      <c r="I2" s="3">
        <v>0.54</v>
      </c>
      <c r="J2" s="3">
        <v>0.03</v>
      </c>
      <c r="K2" s="3">
        <v>0.17</v>
      </c>
      <c r="L2" s="3">
        <v>0.09</v>
      </c>
      <c r="M2" s="3">
        <v>-7.0000000000000007E-2</v>
      </c>
      <c r="N2" s="3">
        <v>0.08</v>
      </c>
      <c r="P2">
        <f>Tabelle2[[#This Row],[Play1]]+Tabelle2[[#This Row],[Play2]]</f>
        <v>0.2</v>
      </c>
      <c r="Q2">
        <f>SUM(Tabelle2[[#This Row],[Lead1]:[Def2]])</f>
        <v>9.9999999999999992E-2</v>
      </c>
      <c r="S2" s="2" t="s">
        <v>6</v>
      </c>
      <c r="T2" s="3">
        <f>AVERAGE(H:H)</f>
        <v>-1.8181818181818164E-2</v>
      </c>
      <c r="U2" s="3">
        <f>STDEV(H:H)</f>
        <v>0.34109736526014472</v>
      </c>
    </row>
    <row r="3" spans="1:21" x14ac:dyDescent="0.25">
      <c r="A3" t="s">
        <v>33</v>
      </c>
      <c r="B3">
        <v>272</v>
      </c>
      <c r="C3">
        <v>75</v>
      </c>
      <c r="D3">
        <v>62</v>
      </c>
      <c r="E3">
        <v>135</v>
      </c>
      <c r="F3">
        <v>70</v>
      </c>
      <c r="G3">
        <v>65</v>
      </c>
      <c r="H3" s="3">
        <v>0.55000000000000004</v>
      </c>
      <c r="I3" s="3">
        <v>0.38</v>
      </c>
      <c r="J3" s="3">
        <v>0.1</v>
      </c>
      <c r="K3" s="3">
        <v>0.08</v>
      </c>
      <c r="L3" s="3">
        <v>-0.01</v>
      </c>
      <c r="M3" s="3">
        <v>-0.02</v>
      </c>
      <c r="N3" s="3">
        <v>0.02</v>
      </c>
      <c r="P3">
        <f>Tabelle2[[#This Row],[Play1]]+Tabelle2[[#This Row],[Play2]]</f>
        <v>0.18</v>
      </c>
      <c r="Q3">
        <f>SUM(Tabelle2[[#This Row],[Lead1]:[Def2]])</f>
        <v>-9.9999999999999985E-3</v>
      </c>
      <c r="S3" s="2" t="s">
        <v>7</v>
      </c>
      <c r="T3" s="3">
        <f>AVERAGE(I:I)</f>
        <v>-6.2121212121212278E-3</v>
      </c>
      <c r="U3" s="3">
        <f>STDEV(I:I)</f>
        <v>0.2300953992888444</v>
      </c>
    </row>
    <row r="4" spans="1:21" x14ac:dyDescent="0.25">
      <c r="A4" t="s">
        <v>23</v>
      </c>
      <c r="B4">
        <v>288</v>
      </c>
      <c r="C4">
        <v>87</v>
      </c>
      <c r="D4">
        <v>81</v>
      </c>
      <c r="E4">
        <v>118</v>
      </c>
      <c r="F4">
        <v>57</v>
      </c>
      <c r="G4">
        <v>61</v>
      </c>
      <c r="H4" s="3">
        <v>0.47</v>
      </c>
      <c r="I4" s="3">
        <v>0.3</v>
      </c>
      <c r="J4" s="3">
        <v>0.21</v>
      </c>
      <c r="K4" s="3">
        <v>-0.14000000000000001</v>
      </c>
      <c r="L4" s="3">
        <v>0.03</v>
      </c>
      <c r="M4" s="3">
        <v>0</v>
      </c>
      <c r="N4" s="3">
        <v>7.0000000000000007E-2</v>
      </c>
      <c r="P4">
        <f>Tabelle2[[#This Row],[Play1]]+Tabelle2[[#This Row],[Play2]]</f>
        <v>6.9999999999999979E-2</v>
      </c>
      <c r="Q4">
        <f>SUM(Tabelle2[[#This Row],[Lead1]:[Def2]])</f>
        <v>0.1</v>
      </c>
      <c r="S4" s="2" t="s">
        <v>16</v>
      </c>
      <c r="T4" s="3">
        <f>AVERAGE(P:P)</f>
        <v>1.7272727272727266E-2</v>
      </c>
      <c r="U4" s="3">
        <f>STDEV(P:P)</f>
        <v>0.14269435280233872</v>
      </c>
    </row>
    <row r="5" spans="1:21" x14ac:dyDescent="0.25">
      <c r="A5" t="s">
        <v>18</v>
      </c>
      <c r="B5">
        <v>256</v>
      </c>
      <c r="C5">
        <v>72</v>
      </c>
      <c r="D5">
        <v>54</v>
      </c>
      <c r="E5">
        <v>129</v>
      </c>
      <c r="F5">
        <v>65</v>
      </c>
      <c r="G5">
        <v>64</v>
      </c>
      <c r="H5" s="3">
        <v>0.4</v>
      </c>
      <c r="I5" s="3">
        <v>0.1</v>
      </c>
      <c r="J5" s="3">
        <v>-0.02</v>
      </c>
      <c r="K5" s="3">
        <v>0.14000000000000001</v>
      </c>
      <c r="L5" s="3">
        <v>0</v>
      </c>
      <c r="M5" s="3">
        <v>-0.02</v>
      </c>
      <c r="N5" s="3">
        <v>0.2</v>
      </c>
      <c r="P5">
        <f>Tabelle2[[#This Row],[Play1]]+Tabelle2[[#This Row],[Play2]]</f>
        <v>0.12000000000000001</v>
      </c>
      <c r="Q5">
        <f>SUM(Tabelle2[[#This Row],[Lead1]:[Def2]])</f>
        <v>0.18000000000000002</v>
      </c>
      <c r="S5" s="2" t="s">
        <v>3</v>
      </c>
      <c r="T5" s="3">
        <f>AVERAGE(Q:Q)</f>
        <v>-2.863636363636364E-2</v>
      </c>
      <c r="U5" s="3">
        <f>STDEV(Q:Q)</f>
        <v>0.16421267976561432</v>
      </c>
    </row>
    <row r="6" spans="1:21" x14ac:dyDescent="0.25">
      <c r="A6" t="s">
        <v>48</v>
      </c>
      <c r="B6">
        <v>128</v>
      </c>
      <c r="C6">
        <v>37</v>
      </c>
      <c r="D6">
        <v>23</v>
      </c>
      <c r="E6">
        <v>67</v>
      </c>
      <c r="F6">
        <v>32</v>
      </c>
      <c r="G6">
        <v>35</v>
      </c>
      <c r="H6" s="3">
        <v>0.39</v>
      </c>
      <c r="I6" s="3">
        <v>0.26</v>
      </c>
      <c r="J6" s="3">
        <v>-0.2</v>
      </c>
      <c r="K6" s="3">
        <v>0.09</v>
      </c>
      <c r="L6" s="3">
        <v>0.06</v>
      </c>
      <c r="M6" s="3">
        <v>-0.02</v>
      </c>
      <c r="N6" s="3">
        <v>0.2</v>
      </c>
      <c r="P6">
        <f>Tabelle2[[#This Row],[Play1]]+Tabelle2[[#This Row],[Play2]]</f>
        <v>-0.11000000000000001</v>
      </c>
      <c r="Q6">
        <f>SUM(Tabelle2[[#This Row],[Lead1]:[Def2]])</f>
        <v>0.24</v>
      </c>
    </row>
    <row r="7" spans="1:21" x14ac:dyDescent="0.25">
      <c r="A7" t="s">
        <v>36</v>
      </c>
      <c r="B7">
        <v>336</v>
      </c>
      <c r="C7">
        <v>89</v>
      </c>
      <c r="D7">
        <v>80</v>
      </c>
      <c r="E7">
        <v>166</v>
      </c>
      <c r="F7">
        <v>88</v>
      </c>
      <c r="G7">
        <v>78</v>
      </c>
      <c r="H7" s="3">
        <v>0.38</v>
      </c>
      <c r="I7" s="3">
        <v>0.39</v>
      </c>
      <c r="J7" s="3">
        <v>0.03</v>
      </c>
      <c r="K7" s="3">
        <v>-7.0000000000000007E-2</v>
      </c>
      <c r="L7" s="3">
        <v>-0.01</v>
      </c>
      <c r="M7" s="3">
        <v>0.04</v>
      </c>
      <c r="N7" s="3">
        <v>0</v>
      </c>
      <c r="P7">
        <f>Tabelle2[[#This Row],[Play1]]+Tabelle2[[#This Row],[Play2]]</f>
        <v>-4.0000000000000008E-2</v>
      </c>
      <c r="Q7">
        <f>SUM(Tabelle2[[#This Row],[Lead1]:[Def2]])</f>
        <v>0.03</v>
      </c>
      <c r="S7" s="2"/>
      <c r="T7" s="3"/>
      <c r="U7" s="3"/>
    </row>
    <row r="8" spans="1:21" x14ac:dyDescent="0.25">
      <c r="A8" t="s">
        <v>37</v>
      </c>
      <c r="B8">
        <v>240</v>
      </c>
      <c r="C8">
        <v>68</v>
      </c>
      <c r="D8">
        <v>55</v>
      </c>
      <c r="E8">
        <v>117</v>
      </c>
      <c r="F8">
        <v>62</v>
      </c>
      <c r="G8">
        <v>55</v>
      </c>
      <c r="H8" s="3">
        <v>0.37</v>
      </c>
      <c r="I8" s="3">
        <v>0.2</v>
      </c>
      <c r="J8" s="3">
        <v>7.0000000000000007E-2</v>
      </c>
      <c r="K8" s="3">
        <v>0.03</v>
      </c>
      <c r="L8" s="3">
        <v>7.0000000000000007E-2</v>
      </c>
      <c r="M8" s="3">
        <v>0.04</v>
      </c>
      <c r="N8" s="3">
        <v>-0.05</v>
      </c>
      <c r="P8">
        <f>Tabelle2[[#This Row],[Play1]]+Tabelle2[[#This Row],[Play2]]</f>
        <v>0.1</v>
      </c>
      <c r="Q8">
        <f>SUM(Tabelle2[[#This Row],[Lead1]:[Def2]])</f>
        <v>6.0000000000000012E-2</v>
      </c>
      <c r="S8" s="2"/>
      <c r="T8" s="3"/>
      <c r="U8" s="3"/>
    </row>
    <row r="9" spans="1:21" x14ac:dyDescent="0.25">
      <c r="A9" t="s">
        <v>35</v>
      </c>
      <c r="B9">
        <v>224</v>
      </c>
      <c r="C9">
        <v>51</v>
      </c>
      <c r="D9">
        <v>46</v>
      </c>
      <c r="E9">
        <v>125</v>
      </c>
      <c r="F9">
        <v>61</v>
      </c>
      <c r="G9">
        <v>64</v>
      </c>
      <c r="H9" s="3">
        <v>0.35</v>
      </c>
      <c r="I9" s="3">
        <v>0.2</v>
      </c>
      <c r="J9" s="3">
        <v>0.02</v>
      </c>
      <c r="K9" s="3">
        <v>0.15</v>
      </c>
      <c r="L9" s="3">
        <v>-0.03</v>
      </c>
      <c r="M9" s="3">
        <v>-0.02</v>
      </c>
      <c r="N9" s="3">
        <v>0.04</v>
      </c>
      <c r="P9">
        <f>Tabelle2[[#This Row],[Play1]]+Tabelle2[[#This Row],[Play2]]</f>
        <v>0.16999999999999998</v>
      </c>
      <c r="Q9">
        <f>SUM(Tabelle2[[#This Row],[Lead1]:[Def2]])</f>
        <v>-1.0000000000000002E-2</v>
      </c>
    </row>
    <row r="10" spans="1:21" x14ac:dyDescent="0.25">
      <c r="A10" t="s">
        <v>34</v>
      </c>
      <c r="B10">
        <v>224</v>
      </c>
      <c r="C10">
        <v>62</v>
      </c>
      <c r="D10">
        <v>52</v>
      </c>
      <c r="E10">
        <v>110</v>
      </c>
      <c r="F10">
        <v>66</v>
      </c>
      <c r="G10">
        <v>44</v>
      </c>
      <c r="H10" s="3">
        <v>0.32</v>
      </c>
      <c r="I10" s="3">
        <v>0.17</v>
      </c>
      <c r="J10" s="3">
        <v>0.01</v>
      </c>
      <c r="K10" s="3">
        <v>0.11</v>
      </c>
      <c r="L10" s="3">
        <v>0.06</v>
      </c>
      <c r="M10" s="3">
        <v>-0.01</v>
      </c>
      <c r="N10" s="3">
        <v>-0.03</v>
      </c>
      <c r="P10">
        <f>Tabelle2[[#This Row],[Play1]]+Tabelle2[[#This Row],[Play2]]</f>
        <v>0.12</v>
      </c>
      <c r="Q10">
        <f>SUM(Tabelle2[[#This Row],[Lead1]:[Def2]])</f>
        <v>1.9999999999999997E-2</v>
      </c>
    </row>
    <row r="11" spans="1:21" x14ac:dyDescent="0.25">
      <c r="A11" t="s">
        <v>30</v>
      </c>
      <c r="B11">
        <v>224</v>
      </c>
      <c r="C11">
        <v>49</v>
      </c>
      <c r="D11">
        <v>59</v>
      </c>
      <c r="E11">
        <v>116</v>
      </c>
      <c r="F11">
        <v>70</v>
      </c>
      <c r="G11">
        <v>46</v>
      </c>
      <c r="H11" s="3">
        <v>0.31</v>
      </c>
      <c r="I11" s="3">
        <v>-0.04</v>
      </c>
      <c r="J11" s="3">
        <v>0.01</v>
      </c>
      <c r="K11" s="3">
        <v>0.23</v>
      </c>
      <c r="L11" s="3">
        <v>0</v>
      </c>
      <c r="M11" s="3">
        <v>0</v>
      </c>
      <c r="N11" s="3">
        <v>0.11</v>
      </c>
      <c r="P11">
        <f>Tabelle2[[#This Row],[Play1]]+Tabelle2[[#This Row],[Play2]]</f>
        <v>0.24000000000000002</v>
      </c>
      <c r="Q11">
        <f>SUM(Tabelle2[[#This Row],[Lead1]:[Def2]])</f>
        <v>0.11</v>
      </c>
    </row>
    <row r="12" spans="1:21" x14ac:dyDescent="0.25">
      <c r="A12" t="s">
        <v>45</v>
      </c>
      <c r="B12">
        <v>208</v>
      </c>
      <c r="C12">
        <v>44</v>
      </c>
      <c r="D12">
        <v>61</v>
      </c>
      <c r="E12">
        <v>100</v>
      </c>
      <c r="F12">
        <v>54</v>
      </c>
      <c r="G12">
        <v>46</v>
      </c>
      <c r="H12" s="3">
        <v>0.31</v>
      </c>
      <c r="I12" s="3">
        <v>0.37</v>
      </c>
      <c r="J12" s="3">
        <v>-0.01</v>
      </c>
      <c r="K12" s="3">
        <v>-0.04</v>
      </c>
      <c r="L12" s="3">
        <v>-0.04</v>
      </c>
      <c r="M12" s="3">
        <v>-7.0000000000000007E-2</v>
      </c>
      <c r="N12" s="3">
        <v>0.12</v>
      </c>
      <c r="P12">
        <f>Tabelle2[[#This Row],[Play1]]+Tabelle2[[#This Row],[Play2]]</f>
        <v>-0.05</v>
      </c>
      <c r="Q12">
        <f>SUM(Tabelle2[[#This Row],[Lead1]:[Def2]])</f>
        <v>9.9999999999999811E-3</v>
      </c>
    </row>
    <row r="13" spans="1:21" x14ac:dyDescent="0.25">
      <c r="A13" t="s">
        <v>44</v>
      </c>
      <c r="B13">
        <v>208</v>
      </c>
      <c r="C13">
        <v>68</v>
      </c>
      <c r="D13">
        <v>42</v>
      </c>
      <c r="E13">
        <v>97</v>
      </c>
      <c r="F13">
        <v>52</v>
      </c>
      <c r="G13">
        <v>45</v>
      </c>
      <c r="H13" s="3">
        <v>0.31</v>
      </c>
      <c r="I13" s="3">
        <v>0.28999999999999998</v>
      </c>
      <c r="J13" s="3">
        <v>-0.11</v>
      </c>
      <c r="K13" s="3">
        <v>0.02</v>
      </c>
      <c r="L13" s="3">
        <v>-0.01</v>
      </c>
      <c r="M13" s="3">
        <v>0</v>
      </c>
      <c r="N13" s="3">
        <v>0.12</v>
      </c>
      <c r="P13">
        <f>Tabelle2[[#This Row],[Play1]]+Tabelle2[[#This Row],[Play2]]</f>
        <v>-0.09</v>
      </c>
      <c r="Q13">
        <f>SUM(Tabelle2[[#This Row],[Lead1]:[Def2]])</f>
        <v>0.11</v>
      </c>
    </row>
    <row r="14" spans="1:21" x14ac:dyDescent="0.25">
      <c r="A14" t="s">
        <v>38</v>
      </c>
      <c r="B14">
        <v>240</v>
      </c>
      <c r="C14">
        <v>52</v>
      </c>
      <c r="D14">
        <v>59</v>
      </c>
      <c r="E14">
        <v>128</v>
      </c>
      <c r="F14">
        <v>66</v>
      </c>
      <c r="G14">
        <v>62</v>
      </c>
      <c r="H14" s="3">
        <v>0.28999999999999998</v>
      </c>
      <c r="I14" s="3">
        <v>7.0000000000000007E-2</v>
      </c>
      <c r="J14" s="3">
        <v>0.04</v>
      </c>
      <c r="K14" s="3">
        <v>0.09</v>
      </c>
      <c r="L14" s="3">
        <v>-0.04</v>
      </c>
      <c r="M14" s="3">
        <v>-0.02</v>
      </c>
      <c r="N14" s="3">
        <v>0.16</v>
      </c>
      <c r="P14">
        <f>Tabelle2[[#This Row],[Play1]]+Tabelle2[[#This Row],[Play2]]</f>
        <v>0.13</v>
      </c>
      <c r="Q14">
        <f>SUM(Tabelle2[[#This Row],[Lead1]:[Def2]])</f>
        <v>0.1</v>
      </c>
    </row>
    <row r="15" spans="1:21" x14ac:dyDescent="0.25">
      <c r="A15" t="s">
        <v>41</v>
      </c>
      <c r="B15">
        <v>240</v>
      </c>
      <c r="C15">
        <v>59</v>
      </c>
      <c r="D15">
        <v>56</v>
      </c>
      <c r="E15">
        <v>123</v>
      </c>
      <c r="F15">
        <v>64</v>
      </c>
      <c r="G15">
        <v>59</v>
      </c>
      <c r="H15" s="3">
        <v>0.26</v>
      </c>
      <c r="I15" s="3">
        <v>0.38</v>
      </c>
      <c r="J15" s="3">
        <v>0.01</v>
      </c>
      <c r="K15" s="3">
        <v>-0.13</v>
      </c>
      <c r="L15" s="3">
        <v>-0.05</v>
      </c>
      <c r="M15" s="3">
        <v>-0.02</v>
      </c>
      <c r="N15" s="3">
        <v>0.08</v>
      </c>
      <c r="P15">
        <f>Tabelle2[[#This Row],[Play1]]+Tabelle2[[#This Row],[Play2]]</f>
        <v>-0.12000000000000001</v>
      </c>
      <c r="Q15">
        <f>SUM(Tabelle2[[#This Row],[Lead1]:[Def2]])</f>
        <v>9.999999999999995E-3</v>
      </c>
    </row>
    <row r="16" spans="1:21" x14ac:dyDescent="0.25">
      <c r="A16" t="s">
        <v>29</v>
      </c>
      <c r="B16">
        <v>208</v>
      </c>
      <c r="C16">
        <v>42</v>
      </c>
      <c r="D16">
        <v>66</v>
      </c>
      <c r="E16">
        <v>99</v>
      </c>
      <c r="F16">
        <v>52</v>
      </c>
      <c r="G16">
        <v>47</v>
      </c>
      <c r="H16" s="3">
        <v>0.26</v>
      </c>
      <c r="I16" s="3">
        <v>0.25</v>
      </c>
      <c r="J16" s="3">
        <v>0.06</v>
      </c>
      <c r="K16" s="3">
        <v>0.06</v>
      </c>
      <c r="L16" s="3">
        <v>-0.03</v>
      </c>
      <c r="M16" s="3">
        <v>0.02</v>
      </c>
      <c r="N16" s="3">
        <v>-0.11</v>
      </c>
      <c r="P16">
        <f>Tabelle2[[#This Row],[Play1]]+Tabelle2[[#This Row],[Play2]]</f>
        <v>0.12</v>
      </c>
      <c r="Q16">
        <f>SUM(Tabelle2[[#This Row],[Lead1]:[Def2]])</f>
        <v>-0.12</v>
      </c>
    </row>
    <row r="17" spans="1:17" x14ac:dyDescent="0.25">
      <c r="A17" t="s">
        <v>19</v>
      </c>
      <c r="B17">
        <v>224</v>
      </c>
      <c r="C17">
        <v>56</v>
      </c>
      <c r="D17">
        <v>67</v>
      </c>
      <c r="E17">
        <v>101</v>
      </c>
      <c r="F17">
        <v>65</v>
      </c>
      <c r="G17">
        <v>36</v>
      </c>
      <c r="H17" s="3">
        <v>0.2</v>
      </c>
      <c r="I17" s="3">
        <v>-0.08</v>
      </c>
      <c r="J17" s="3">
        <v>7.0000000000000007E-2</v>
      </c>
      <c r="K17" s="3">
        <v>0.01</v>
      </c>
      <c r="L17" s="3">
        <v>-0.03</v>
      </c>
      <c r="M17" s="3">
        <v>0.06</v>
      </c>
      <c r="N17" s="3">
        <v>0.17</v>
      </c>
      <c r="P17">
        <f>Tabelle2[[#This Row],[Play1]]+Tabelle2[[#This Row],[Play2]]</f>
        <v>0.08</v>
      </c>
      <c r="Q17">
        <f>SUM(Tabelle2[[#This Row],[Lead1]:[Def2]])</f>
        <v>0.2</v>
      </c>
    </row>
    <row r="18" spans="1:17" x14ac:dyDescent="0.25">
      <c r="A18" t="s">
        <v>40</v>
      </c>
      <c r="B18">
        <v>208</v>
      </c>
      <c r="C18">
        <v>48</v>
      </c>
      <c r="D18">
        <v>42</v>
      </c>
      <c r="E18">
        <v>118</v>
      </c>
      <c r="F18">
        <v>51</v>
      </c>
      <c r="G18">
        <v>67</v>
      </c>
      <c r="H18" s="3">
        <v>0.19</v>
      </c>
      <c r="I18" s="3">
        <v>0.02</v>
      </c>
      <c r="J18" s="3">
        <v>0.04</v>
      </c>
      <c r="K18" s="3">
        <v>0.18</v>
      </c>
      <c r="L18" s="3">
        <v>-0.05</v>
      </c>
      <c r="M18" s="3">
        <v>7.0000000000000007E-2</v>
      </c>
      <c r="N18" s="3">
        <v>-0.06</v>
      </c>
      <c r="P18">
        <f>Tabelle2[[#This Row],[Play1]]+Tabelle2[[#This Row],[Play2]]</f>
        <v>0.22</v>
      </c>
      <c r="Q18">
        <f>SUM(Tabelle2[[#This Row],[Lead1]:[Def2]])</f>
        <v>-3.9999999999999994E-2</v>
      </c>
    </row>
    <row r="19" spans="1:17" x14ac:dyDescent="0.25">
      <c r="A19" t="s">
        <v>39</v>
      </c>
      <c r="B19">
        <v>288</v>
      </c>
      <c r="C19">
        <v>61</v>
      </c>
      <c r="D19">
        <v>63</v>
      </c>
      <c r="E19">
        <v>162</v>
      </c>
      <c r="F19">
        <v>78</v>
      </c>
      <c r="G19">
        <v>84</v>
      </c>
      <c r="H19" s="3">
        <v>0.19</v>
      </c>
      <c r="I19" s="3">
        <v>-0.23</v>
      </c>
      <c r="J19" s="3">
        <v>-0.01</v>
      </c>
      <c r="K19" s="3">
        <v>0.2</v>
      </c>
      <c r="L19" s="3">
        <v>-0.02</v>
      </c>
      <c r="M19" s="3">
        <v>0.13</v>
      </c>
      <c r="N19" s="3">
        <v>0.12</v>
      </c>
      <c r="P19">
        <f>Tabelle2[[#This Row],[Play1]]+Tabelle2[[#This Row],[Play2]]</f>
        <v>0.19</v>
      </c>
      <c r="Q19">
        <f>SUM(Tabelle2[[#This Row],[Lead1]:[Def2]])</f>
        <v>0.22999999999999998</v>
      </c>
    </row>
    <row r="20" spans="1:17" x14ac:dyDescent="0.25">
      <c r="A20" t="s">
        <v>47</v>
      </c>
      <c r="B20">
        <v>208</v>
      </c>
      <c r="C20">
        <v>48</v>
      </c>
      <c r="D20">
        <v>46</v>
      </c>
      <c r="E20">
        <v>113</v>
      </c>
      <c r="F20">
        <v>64</v>
      </c>
      <c r="G20">
        <v>49</v>
      </c>
      <c r="H20" s="3">
        <v>0.18</v>
      </c>
      <c r="I20" s="3">
        <v>0.1</v>
      </c>
      <c r="J20" s="3">
        <v>0.06</v>
      </c>
      <c r="K20" s="3">
        <v>0.11</v>
      </c>
      <c r="L20" s="3">
        <v>0.1</v>
      </c>
      <c r="M20" s="3">
        <v>-0.03</v>
      </c>
      <c r="N20" s="3">
        <v>-0.16</v>
      </c>
      <c r="P20">
        <f>Tabelle2[[#This Row],[Play1]]+Tabelle2[[#This Row],[Play2]]</f>
        <v>0.16999999999999998</v>
      </c>
      <c r="Q20">
        <f>SUM(Tabelle2[[#This Row],[Lead1]:[Def2]])</f>
        <v>-0.09</v>
      </c>
    </row>
    <row r="21" spans="1:17" x14ac:dyDescent="0.25">
      <c r="A21" t="s">
        <v>43</v>
      </c>
      <c r="B21">
        <v>224</v>
      </c>
      <c r="C21">
        <v>58</v>
      </c>
      <c r="D21">
        <v>61</v>
      </c>
      <c r="E21">
        <v>105</v>
      </c>
      <c r="F21">
        <v>57</v>
      </c>
      <c r="G21">
        <v>48</v>
      </c>
      <c r="H21" s="3">
        <v>0.17</v>
      </c>
      <c r="I21" s="3">
        <v>-0.15</v>
      </c>
      <c r="J21" s="3">
        <v>-0.05</v>
      </c>
      <c r="K21" s="3">
        <v>0.08</v>
      </c>
      <c r="L21" s="3">
        <v>-0.01</v>
      </c>
      <c r="M21" s="3">
        <v>0.01</v>
      </c>
      <c r="N21" s="3">
        <v>0.28999999999999998</v>
      </c>
      <c r="P21">
        <f>Tabelle2[[#This Row],[Play1]]+Tabelle2[[#This Row],[Play2]]</f>
        <v>0.03</v>
      </c>
      <c r="Q21">
        <f>SUM(Tabelle2[[#This Row],[Lead1]:[Def2]])</f>
        <v>0.28999999999999998</v>
      </c>
    </row>
    <row r="22" spans="1:17" x14ac:dyDescent="0.25">
      <c r="A22" t="s">
        <v>24</v>
      </c>
      <c r="B22">
        <v>224</v>
      </c>
      <c r="C22">
        <v>63</v>
      </c>
      <c r="D22">
        <v>67</v>
      </c>
      <c r="E22">
        <v>93</v>
      </c>
      <c r="F22">
        <v>39</v>
      </c>
      <c r="G22">
        <v>54</v>
      </c>
      <c r="H22" s="3">
        <v>0.16</v>
      </c>
      <c r="I22" s="3">
        <v>0.35</v>
      </c>
      <c r="J22" s="3">
        <v>0.08</v>
      </c>
      <c r="K22" s="3">
        <v>0</v>
      </c>
      <c r="L22" s="3">
        <v>0.08</v>
      </c>
      <c r="M22" s="3">
        <v>-0.12</v>
      </c>
      <c r="N22" s="3">
        <v>-0.22</v>
      </c>
      <c r="P22">
        <f>Tabelle2[[#This Row],[Play1]]+Tabelle2[[#This Row],[Play2]]</f>
        <v>0.08</v>
      </c>
      <c r="Q22">
        <f>SUM(Tabelle2[[#This Row],[Lead1]:[Def2]])</f>
        <v>-0.26</v>
      </c>
    </row>
    <row r="23" spans="1:17" x14ac:dyDescent="0.25">
      <c r="A23" t="s">
        <v>20</v>
      </c>
      <c r="B23">
        <v>240</v>
      </c>
      <c r="C23">
        <v>62</v>
      </c>
      <c r="D23">
        <v>59</v>
      </c>
      <c r="E23">
        <v>118</v>
      </c>
      <c r="F23">
        <v>57</v>
      </c>
      <c r="G23">
        <v>61</v>
      </c>
      <c r="H23" s="3">
        <v>0.15</v>
      </c>
      <c r="I23" s="3">
        <v>-0.02</v>
      </c>
      <c r="J23" s="3">
        <v>0.16</v>
      </c>
      <c r="K23" s="3">
        <v>-0.02</v>
      </c>
      <c r="L23" s="3">
        <v>0.08</v>
      </c>
      <c r="M23" s="3">
        <v>0.01</v>
      </c>
      <c r="N23" s="3">
        <v>-0.06</v>
      </c>
      <c r="P23">
        <f>Tabelle2[[#This Row],[Play1]]+Tabelle2[[#This Row],[Play2]]</f>
        <v>0.14000000000000001</v>
      </c>
      <c r="Q23">
        <f>SUM(Tabelle2[[#This Row],[Lead1]:[Def2]])</f>
        <v>0.03</v>
      </c>
    </row>
    <row r="24" spans="1:17" x14ac:dyDescent="0.25">
      <c r="A24" t="s">
        <v>46</v>
      </c>
      <c r="B24">
        <v>240</v>
      </c>
      <c r="C24">
        <v>42</v>
      </c>
      <c r="D24">
        <v>71</v>
      </c>
      <c r="E24">
        <v>126</v>
      </c>
      <c r="F24">
        <v>72</v>
      </c>
      <c r="G24">
        <v>54</v>
      </c>
      <c r="H24" s="3">
        <v>0.15</v>
      </c>
      <c r="I24" s="3">
        <v>0.15</v>
      </c>
      <c r="J24" s="3">
        <v>0.05</v>
      </c>
      <c r="K24" s="3">
        <v>-0.01</v>
      </c>
      <c r="L24" s="3">
        <v>-0.06</v>
      </c>
      <c r="M24" s="3">
        <v>0</v>
      </c>
      <c r="N24" s="3">
        <v>0.01</v>
      </c>
      <c r="P24">
        <f>Tabelle2[[#This Row],[Play1]]+Tabelle2[[#This Row],[Play2]]</f>
        <v>0.04</v>
      </c>
      <c r="Q24">
        <f>SUM(Tabelle2[[#This Row],[Lead1]:[Def2]])</f>
        <v>-4.9999999999999996E-2</v>
      </c>
    </row>
    <row r="25" spans="1:17" x14ac:dyDescent="0.25">
      <c r="A25" t="s">
        <v>27</v>
      </c>
      <c r="B25">
        <v>336</v>
      </c>
      <c r="C25">
        <v>80</v>
      </c>
      <c r="D25">
        <v>74</v>
      </c>
      <c r="E25">
        <v>179</v>
      </c>
      <c r="F25">
        <v>95</v>
      </c>
      <c r="G25">
        <v>84</v>
      </c>
      <c r="H25" s="3">
        <v>0.11</v>
      </c>
      <c r="I25" s="3">
        <v>0.03</v>
      </c>
      <c r="J25" s="3">
        <v>0.13</v>
      </c>
      <c r="K25" s="3">
        <v>0.12</v>
      </c>
      <c r="L25" s="3">
        <v>-0.02</v>
      </c>
      <c r="M25" s="3">
        <v>-7.0000000000000007E-2</v>
      </c>
      <c r="N25" s="3">
        <v>-0.09</v>
      </c>
      <c r="P25">
        <f>Tabelle2[[#This Row],[Play1]]+Tabelle2[[#This Row],[Play2]]</f>
        <v>0.25</v>
      </c>
      <c r="Q25">
        <f>SUM(Tabelle2[[#This Row],[Lead1]:[Def2]])</f>
        <v>-0.18</v>
      </c>
    </row>
    <row r="26" spans="1:17" x14ac:dyDescent="0.25">
      <c r="A26" t="s">
        <v>52</v>
      </c>
      <c r="B26">
        <v>208</v>
      </c>
      <c r="C26">
        <v>54</v>
      </c>
      <c r="D26">
        <v>55</v>
      </c>
      <c r="E26">
        <v>98</v>
      </c>
      <c r="F26">
        <v>39</v>
      </c>
      <c r="G26">
        <v>59</v>
      </c>
      <c r="H26" s="3">
        <v>0.11</v>
      </c>
      <c r="I26" s="3">
        <v>-7.0000000000000007E-2</v>
      </c>
      <c r="J26" s="3">
        <v>0.01</v>
      </c>
      <c r="K26" s="3">
        <v>-0.01</v>
      </c>
      <c r="L26" s="3">
        <v>0.03</v>
      </c>
      <c r="M26" s="3">
        <v>0.01</v>
      </c>
      <c r="N26" s="3">
        <v>0.14000000000000001</v>
      </c>
      <c r="P26">
        <f>Tabelle2[[#This Row],[Play1]]+Tabelle2[[#This Row],[Play2]]</f>
        <v>0</v>
      </c>
      <c r="Q26">
        <f>SUM(Tabelle2[[#This Row],[Lead1]:[Def2]])</f>
        <v>0.18000000000000002</v>
      </c>
    </row>
    <row r="27" spans="1:17" x14ac:dyDescent="0.25">
      <c r="A27" t="s">
        <v>42</v>
      </c>
      <c r="B27">
        <v>144</v>
      </c>
      <c r="C27">
        <v>35</v>
      </c>
      <c r="D27">
        <v>32</v>
      </c>
      <c r="E27">
        <v>77</v>
      </c>
      <c r="F27">
        <v>36</v>
      </c>
      <c r="G27">
        <v>41</v>
      </c>
      <c r="H27" s="3">
        <v>0.06</v>
      </c>
      <c r="I27" s="3">
        <v>7.0000000000000007E-2</v>
      </c>
      <c r="J27" s="3">
        <v>0.06</v>
      </c>
      <c r="K27" s="3">
        <v>-0.05</v>
      </c>
      <c r="L27" s="3">
        <v>-0.1</v>
      </c>
      <c r="M27" s="3">
        <v>-0.01</v>
      </c>
      <c r="N27" s="3">
        <v>7.0000000000000007E-2</v>
      </c>
      <c r="P27">
        <f>Tabelle2[[#This Row],[Play1]]+Tabelle2[[#This Row],[Play2]]</f>
        <v>9.999999999999995E-3</v>
      </c>
      <c r="Q27">
        <f>SUM(Tabelle2[[#This Row],[Lead1]:[Def2]])</f>
        <v>-3.9999999999999994E-2</v>
      </c>
    </row>
    <row r="28" spans="1:17" x14ac:dyDescent="0.25">
      <c r="A28" t="s">
        <v>56</v>
      </c>
      <c r="B28">
        <v>272</v>
      </c>
      <c r="C28">
        <v>72</v>
      </c>
      <c r="D28">
        <v>87</v>
      </c>
      <c r="E28">
        <v>111</v>
      </c>
      <c r="F28">
        <v>53</v>
      </c>
      <c r="G28">
        <v>58</v>
      </c>
      <c r="H28" s="3">
        <v>0.05</v>
      </c>
      <c r="I28" s="3">
        <v>0.05</v>
      </c>
      <c r="J28" s="3">
        <v>0.04</v>
      </c>
      <c r="K28" s="3">
        <v>-7.0000000000000007E-2</v>
      </c>
      <c r="L28" s="3">
        <v>-0.05</v>
      </c>
      <c r="M28" s="3">
        <v>0.06</v>
      </c>
      <c r="N28" s="3">
        <v>0.01</v>
      </c>
      <c r="P28">
        <f>Tabelle2[[#This Row],[Play1]]+Tabelle2[[#This Row],[Play2]]</f>
        <v>-3.0000000000000006E-2</v>
      </c>
      <c r="Q28">
        <f>SUM(Tabelle2[[#This Row],[Lead1]:[Def2]])</f>
        <v>1.9999999999999997E-2</v>
      </c>
    </row>
    <row r="29" spans="1:17" x14ac:dyDescent="0.25">
      <c r="A29" t="s">
        <v>53</v>
      </c>
      <c r="B29">
        <v>208</v>
      </c>
      <c r="C29">
        <v>51</v>
      </c>
      <c r="D29">
        <v>41</v>
      </c>
      <c r="E29">
        <v>115</v>
      </c>
      <c r="F29">
        <v>53</v>
      </c>
      <c r="G29">
        <v>62</v>
      </c>
      <c r="H29" s="3">
        <v>0.04</v>
      </c>
      <c r="I29" s="3">
        <v>-0.1</v>
      </c>
      <c r="J29" s="3">
        <v>-0.14000000000000001</v>
      </c>
      <c r="K29" s="3">
        <v>0.11</v>
      </c>
      <c r="L29" s="3">
        <v>0.03</v>
      </c>
      <c r="M29" s="3">
        <v>0.13</v>
      </c>
      <c r="N29" s="3">
        <v>0</v>
      </c>
      <c r="P29">
        <f>Tabelle2[[#This Row],[Play1]]+Tabelle2[[#This Row],[Play2]]</f>
        <v>-3.0000000000000013E-2</v>
      </c>
      <c r="Q29">
        <f>SUM(Tabelle2[[#This Row],[Lead1]:[Def2]])</f>
        <v>0.16</v>
      </c>
    </row>
    <row r="30" spans="1:17" x14ac:dyDescent="0.25">
      <c r="A30" t="s">
        <v>70</v>
      </c>
      <c r="B30">
        <v>176</v>
      </c>
      <c r="C30">
        <v>43</v>
      </c>
      <c r="D30">
        <v>46</v>
      </c>
      <c r="E30">
        <v>86</v>
      </c>
      <c r="F30">
        <v>44</v>
      </c>
      <c r="G30">
        <v>42</v>
      </c>
      <c r="H30" s="3">
        <v>0.03</v>
      </c>
      <c r="I30" s="3">
        <v>0.08</v>
      </c>
      <c r="J30" s="3">
        <v>0.11</v>
      </c>
      <c r="K30" s="3">
        <v>0.05</v>
      </c>
      <c r="L30" s="3">
        <v>-0.15</v>
      </c>
      <c r="M30" s="3">
        <v>-0.02</v>
      </c>
      <c r="N30" s="3">
        <v>-0.03</v>
      </c>
      <c r="P30">
        <f>Tabelle2[[#This Row],[Play1]]+Tabelle2[[#This Row],[Play2]]</f>
        <v>0.16</v>
      </c>
      <c r="Q30">
        <f>SUM(Tabelle2[[#This Row],[Lead1]:[Def2]])</f>
        <v>-0.19999999999999998</v>
      </c>
    </row>
    <row r="31" spans="1:17" x14ac:dyDescent="0.25">
      <c r="A31" t="s">
        <v>21</v>
      </c>
      <c r="B31">
        <v>192</v>
      </c>
      <c r="C31">
        <v>43</v>
      </c>
      <c r="D31">
        <v>57</v>
      </c>
      <c r="E31">
        <v>92</v>
      </c>
      <c r="F31">
        <v>53</v>
      </c>
      <c r="G31">
        <v>39</v>
      </c>
      <c r="H31" s="3">
        <v>0.03</v>
      </c>
      <c r="I31" s="3">
        <v>-0.01</v>
      </c>
      <c r="J31" s="3">
        <v>0</v>
      </c>
      <c r="K31" s="3">
        <v>0.13</v>
      </c>
      <c r="L31" s="3">
        <v>0.01</v>
      </c>
      <c r="M31" s="3">
        <v>-0.05</v>
      </c>
      <c r="N31" s="3">
        <v>-0.05</v>
      </c>
      <c r="P31">
        <f>Tabelle2[[#This Row],[Play1]]+Tabelle2[[#This Row],[Play2]]</f>
        <v>0.13</v>
      </c>
      <c r="Q31">
        <f>SUM(Tabelle2[[#This Row],[Lead1]:[Def2]])</f>
        <v>-0.09</v>
      </c>
    </row>
    <row r="32" spans="1:17" x14ac:dyDescent="0.25">
      <c r="A32" t="s">
        <v>61</v>
      </c>
      <c r="B32">
        <v>224</v>
      </c>
      <c r="C32">
        <v>60</v>
      </c>
      <c r="D32">
        <v>55</v>
      </c>
      <c r="E32">
        <v>108</v>
      </c>
      <c r="F32">
        <v>37</v>
      </c>
      <c r="G32">
        <v>71</v>
      </c>
      <c r="H32" s="3">
        <v>0.01</v>
      </c>
      <c r="I32" s="3">
        <v>0.13</v>
      </c>
      <c r="J32" s="3">
        <v>-0.05</v>
      </c>
      <c r="K32" s="3">
        <v>0.2</v>
      </c>
      <c r="L32" s="3">
        <v>-0.03</v>
      </c>
      <c r="M32" s="3">
        <v>0</v>
      </c>
      <c r="N32" s="3">
        <v>-0.24</v>
      </c>
      <c r="P32">
        <f>Tabelle2[[#This Row],[Play1]]+Tabelle2[[#This Row],[Play2]]</f>
        <v>0.15000000000000002</v>
      </c>
      <c r="Q32">
        <f>SUM(Tabelle2[[#This Row],[Lead1]:[Def2]])</f>
        <v>-0.27</v>
      </c>
    </row>
    <row r="33" spans="1:17" x14ac:dyDescent="0.25">
      <c r="A33" t="s">
        <v>17</v>
      </c>
      <c r="B33">
        <v>208</v>
      </c>
      <c r="C33">
        <v>51</v>
      </c>
      <c r="D33">
        <v>51</v>
      </c>
      <c r="E33">
        <v>104</v>
      </c>
      <c r="F33">
        <v>42</v>
      </c>
      <c r="G33">
        <v>62</v>
      </c>
      <c r="H33" s="3">
        <v>0.01</v>
      </c>
      <c r="I33" s="3">
        <v>-0.15</v>
      </c>
      <c r="J33" s="3">
        <v>0.04</v>
      </c>
      <c r="K33" s="3">
        <v>0.01</v>
      </c>
      <c r="L33" s="3">
        <v>0.04</v>
      </c>
      <c r="M33" s="3">
        <v>0.02</v>
      </c>
      <c r="N33" s="3">
        <v>0.05</v>
      </c>
      <c r="P33">
        <f>Tabelle2[[#This Row],[Play1]]+Tabelle2[[#This Row],[Play2]]</f>
        <v>0.05</v>
      </c>
      <c r="Q33">
        <f>SUM(Tabelle2[[#This Row],[Lead1]:[Def2]])</f>
        <v>0.11</v>
      </c>
    </row>
    <row r="34" spans="1:17" x14ac:dyDescent="0.25">
      <c r="A34" t="s">
        <v>25</v>
      </c>
      <c r="B34">
        <v>240</v>
      </c>
      <c r="C34">
        <v>62</v>
      </c>
      <c r="D34">
        <v>59</v>
      </c>
      <c r="E34">
        <v>119</v>
      </c>
      <c r="F34">
        <v>61</v>
      </c>
      <c r="G34">
        <v>58</v>
      </c>
      <c r="H34" s="3">
        <v>0</v>
      </c>
      <c r="I34" s="3">
        <v>0.01</v>
      </c>
      <c r="J34" s="3">
        <v>0.17</v>
      </c>
      <c r="K34" s="3">
        <v>0.08</v>
      </c>
      <c r="L34" s="3">
        <v>0.03</v>
      </c>
      <c r="M34" s="3">
        <v>0</v>
      </c>
      <c r="N34" s="3">
        <v>-0.3</v>
      </c>
      <c r="P34">
        <f>Tabelle2[[#This Row],[Play1]]+Tabelle2[[#This Row],[Play2]]</f>
        <v>0.25</v>
      </c>
      <c r="Q34">
        <f>SUM(Tabelle2[[#This Row],[Lead1]:[Def2]])</f>
        <v>-0.27</v>
      </c>
    </row>
    <row r="35" spans="1:17" x14ac:dyDescent="0.25">
      <c r="A35" t="s">
        <v>55</v>
      </c>
      <c r="B35">
        <v>208</v>
      </c>
      <c r="C35">
        <v>42</v>
      </c>
      <c r="D35">
        <v>53</v>
      </c>
      <c r="E35">
        <v>113</v>
      </c>
      <c r="F35">
        <v>53</v>
      </c>
      <c r="G35">
        <v>60</v>
      </c>
      <c r="H35" s="3">
        <v>-0.03</v>
      </c>
      <c r="I35" s="3">
        <v>0.03</v>
      </c>
      <c r="J35" s="3">
        <v>-0.09</v>
      </c>
      <c r="K35" s="3">
        <v>0.04</v>
      </c>
      <c r="L35" s="3">
        <v>0</v>
      </c>
      <c r="M35" s="3">
        <v>0.06</v>
      </c>
      <c r="N35" s="3">
        <v>-7.0000000000000007E-2</v>
      </c>
      <c r="P35">
        <f>Tabelle2[[#This Row],[Play1]]+Tabelle2[[#This Row],[Play2]]</f>
        <v>-4.9999999999999996E-2</v>
      </c>
      <c r="Q35">
        <f>SUM(Tabelle2[[#This Row],[Lead1]:[Def2]])</f>
        <v>-1.0000000000000009E-2</v>
      </c>
    </row>
    <row r="36" spans="1:17" x14ac:dyDescent="0.25">
      <c r="A36" t="s">
        <v>58</v>
      </c>
      <c r="B36">
        <v>224</v>
      </c>
      <c r="C36">
        <v>49</v>
      </c>
      <c r="D36">
        <v>47</v>
      </c>
      <c r="E36">
        <v>127</v>
      </c>
      <c r="F36">
        <v>70</v>
      </c>
      <c r="G36">
        <v>57</v>
      </c>
      <c r="H36" s="3">
        <v>-0.03</v>
      </c>
      <c r="I36" s="3">
        <v>0.1</v>
      </c>
      <c r="J36" s="3">
        <v>-0.05</v>
      </c>
      <c r="K36" s="3">
        <v>0.1</v>
      </c>
      <c r="L36" s="3">
        <v>0.02</v>
      </c>
      <c r="M36" s="3">
        <v>0.02</v>
      </c>
      <c r="N36" s="3">
        <v>-0.22</v>
      </c>
      <c r="P36">
        <f>Tabelle2[[#This Row],[Play1]]+Tabelle2[[#This Row],[Play2]]</f>
        <v>0.05</v>
      </c>
      <c r="Q36">
        <f>SUM(Tabelle2[[#This Row],[Lead1]:[Def2]])</f>
        <v>-0.18</v>
      </c>
    </row>
    <row r="37" spans="1:17" x14ac:dyDescent="0.25">
      <c r="A37" t="s">
        <v>28</v>
      </c>
      <c r="B37">
        <v>192</v>
      </c>
      <c r="C37">
        <v>39</v>
      </c>
      <c r="D37">
        <v>49</v>
      </c>
      <c r="E37">
        <v>104</v>
      </c>
      <c r="F37">
        <v>50</v>
      </c>
      <c r="G37">
        <v>54</v>
      </c>
      <c r="H37" s="3">
        <v>-0.04</v>
      </c>
      <c r="I37" s="3">
        <v>-7.0000000000000007E-2</v>
      </c>
      <c r="J37" s="3">
        <v>0.01</v>
      </c>
      <c r="K37" s="3">
        <v>0.12</v>
      </c>
      <c r="L37" s="3">
        <v>-0.1</v>
      </c>
      <c r="M37" s="3">
        <v>0.03</v>
      </c>
      <c r="N37" s="3">
        <v>-0.04</v>
      </c>
      <c r="P37">
        <f>Tabelle2[[#This Row],[Play1]]+Tabelle2[[#This Row],[Play2]]</f>
        <v>0.13</v>
      </c>
      <c r="Q37">
        <f>SUM(Tabelle2[[#This Row],[Lead1]:[Def2]])</f>
        <v>-0.11000000000000001</v>
      </c>
    </row>
    <row r="38" spans="1:17" x14ac:dyDescent="0.25">
      <c r="A38" t="s">
        <v>60</v>
      </c>
      <c r="B38">
        <v>288</v>
      </c>
      <c r="C38">
        <v>64</v>
      </c>
      <c r="D38">
        <v>63</v>
      </c>
      <c r="E38">
        <v>161</v>
      </c>
      <c r="F38">
        <v>74</v>
      </c>
      <c r="G38">
        <v>87</v>
      </c>
      <c r="H38" s="3">
        <v>-0.05</v>
      </c>
      <c r="I38" s="3">
        <v>-0.13</v>
      </c>
      <c r="J38" s="3">
        <v>-0.06</v>
      </c>
      <c r="K38" s="3">
        <v>0.08</v>
      </c>
      <c r="L38" s="3">
        <v>0.01</v>
      </c>
      <c r="M38" s="3">
        <v>-0.02</v>
      </c>
      <c r="N38" s="3">
        <v>0.08</v>
      </c>
      <c r="P38">
        <f>Tabelle2[[#This Row],[Play1]]+Tabelle2[[#This Row],[Play2]]</f>
        <v>2.0000000000000004E-2</v>
      </c>
      <c r="Q38">
        <f>SUM(Tabelle2[[#This Row],[Lead1]:[Def2]])</f>
        <v>7.0000000000000007E-2</v>
      </c>
    </row>
    <row r="39" spans="1:17" x14ac:dyDescent="0.25">
      <c r="A39" t="s">
        <v>49</v>
      </c>
      <c r="B39">
        <v>224</v>
      </c>
      <c r="C39">
        <v>59</v>
      </c>
      <c r="D39">
        <v>59</v>
      </c>
      <c r="E39">
        <v>105</v>
      </c>
      <c r="F39">
        <v>54</v>
      </c>
      <c r="G39">
        <v>51</v>
      </c>
      <c r="H39" s="3">
        <v>-0.05</v>
      </c>
      <c r="I39" s="3">
        <v>-0.12</v>
      </c>
      <c r="J39" s="3">
        <v>0.03</v>
      </c>
      <c r="K39" s="3">
        <v>-0.01</v>
      </c>
      <c r="L39" s="3">
        <v>-0.01</v>
      </c>
      <c r="M39" s="3">
        <v>0.08</v>
      </c>
      <c r="N39" s="3">
        <v>-0.03</v>
      </c>
      <c r="P39">
        <f>Tabelle2[[#This Row],[Play1]]+Tabelle2[[#This Row],[Play2]]</f>
        <v>1.9999999999999997E-2</v>
      </c>
      <c r="Q39">
        <f>SUM(Tabelle2[[#This Row],[Lead1]:[Def2]])</f>
        <v>4.0000000000000008E-2</v>
      </c>
    </row>
    <row r="40" spans="1:17" x14ac:dyDescent="0.25">
      <c r="A40" t="s">
        <v>59</v>
      </c>
      <c r="B40">
        <v>224</v>
      </c>
      <c r="C40">
        <v>57</v>
      </c>
      <c r="D40">
        <v>55</v>
      </c>
      <c r="E40">
        <v>111</v>
      </c>
      <c r="F40">
        <v>53</v>
      </c>
      <c r="G40">
        <v>58</v>
      </c>
      <c r="H40" s="3">
        <v>-0.06</v>
      </c>
      <c r="I40" s="3">
        <v>0.12</v>
      </c>
      <c r="J40" s="3">
        <v>-0.1</v>
      </c>
      <c r="K40" s="3">
        <v>-0.12</v>
      </c>
      <c r="L40" s="3">
        <v>0.03</v>
      </c>
      <c r="M40" s="3">
        <v>0.01</v>
      </c>
      <c r="N40" s="3">
        <v>-0.01</v>
      </c>
      <c r="P40">
        <f>Tabelle2[[#This Row],[Play1]]+Tabelle2[[#This Row],[Play2]]</f>
        <v>-0.22</v>
      </c>
      <c r="Q40">
        <f>SUM(Tabelle2[[#This Row],[Lead1]:[Def2]])</f>
        <v>0.03</v>
      </c>
    </row>
    <row r="41" spans="1:17" x14ac:dyDescent="0.25">
      <c r="A41" t="s">
        <v>66</v>
      </c>
      <c r="B41">
        <v>224</v>
      </c>
      <c r="C41">
        <v>66</v>
      </c>
      <c r="D41">
        <v>64</v>
      </c>
      <c r="E41">
        <v>94</v>
      </c>
      <c r="F41">
        <v>43</v>
      </c>
      <c r="G41">
        <v>51</v>
      </c>
      <c r="H41" s="3">
        <v>-0.06</v>
      </c>
      <c r="I41" s="3">
        <v>-0.19</v>
      </c>
      <c r="J41" s="3">
        <v>0.05</v>
      </c>
      <c r="K41" s="3">
        <v>-0.03</v>
      </c>
      <c r="L41" s="3">
        <v>-0.03</v>
      </c>
      <c r="M41" s="3">
        <v>0.03</v>
      </c>
      <c r="N41" s="3">
        <v>0.11</v>
      </c>
      <c r="P41">
        <f>Tabelle2[[#This Row],[Play1]]+Tabelle2[[#This Row],[Play2]]</f>
        <v>2.0000000000000004E-2</v>
      </c>
      <c r="Q41">
        <f>SUM(Tabelle2[[#This Row],[Lead1]:[Def2]])</f>
        <v>0.11</v>
      </c>
    </row>
    <row r="42" spans="1:17" x14ac:dyDescent="0.25">
      <c r="A42" t="s">
        <v>54</v>
      </c>
      <c r="B42">
        <v>256</v>
      </c>
      <c r="C42">
        <v>63</v>
      </c>
      <c r="D42">
        <v>56</v>
      </c>
      <c r="E42">
        <v>136</v>
      </c>
      <c r="F42">
        <v>74</v>
      </c>
      <c r="G42">
        <v>62</v>
      </c>
      <c r="H42" s="3">
        <v>-7.0000000000000007E-2</v>
      </c>
      <c r="I42" s="3">
        <v>0.06</v>
      </c>
      <c r="J42" s="3">
        <v>-0.04</v>
      </c>
      <c r="K42" s="3">
        <v>-0.03</v>
      </c>
      <c r="L42" s="3">
        <v>0.04</v>
      </c>
      <c r="M42" s="3">
        <v>0.02</v>
      </c>
      <c r="N42" s="3">
        <v>-0.12</v>
      </c>
      <c r="P42">
        <f>Tabelle2[[#This Row],[Play1]]+Tabelle2[[#This Row],[Play2]]</f>
        <v>-7.0000000000000007E-2</v>
      </c>
      <c r="Q42">
        <f>SUM(Tabelle2[[#This Row],[Lead1]:[Def2]])</f>
        <v>-0.06</v>
      </c>
    </row>
    <row r="43" spans="1:17" x14ac:dyDescent="0.25">
      <c r="A43" t="s">
        <v>50</v>
      </c>
      <c r="B43">
        <v>192</v>
      </c>
      <c r="C43">
        <v>64</v>
      </c>
      <c r="D43">
        <v>43</v>
      </c>
      <c r="E43">
        <v>85</v>
      </c>
      <c r="F43">
        <v>42</v>
      </c>
      <c r="G43">
        <v>43</v>
      </c>
      <c r="H43" s="3">
        <v>-7.0000000000000007E-2</v>
      </c>
      <c r="I43" s="3">
        <v>-0.34</v>
      </c>
      <c r="J43" s="3">
        <v>0.11</v>
      </c>
      <c r="K43" s="3">
        <v>0.02</v>
      </c>
      <c r="L43" s="3">
        <v>0.04</v>
      </c>
      <c r="M43" s="3">
        <v>-0.01</v>
      </c>
      <c r="N43" s="3">
        <v>0.14000000000000001</v>
      </c>
      <c r="P43">
        <f>Tabelle2[[#This Row],[Play1]]+Tabelle2[[#This Row],[Play2]]</f>
        <v>0.13</v>
      </c>
      <c r="Q43">
        <f>SUM(Tabelle2[[#This Row],[Lead1]:[Def2]])</f>
        <v>0.17</v>
      </c>
    </row>
    <row r="44" spans="1:17" x14ac:dyDescent="0.25">
      <c r="A44" t="s">
        <v>65</v>
      </c>
      <c r="B44">
        <v>224</v>
      </c>
      <c r="C44">
        <v>50</v>
      </c>
      <c r="D44">
        <v>66</v>
      </c>
      <c r="E44">
        <v>108</v>
      </c>
      <c r="F44">
        <v>50</v>
      </c>
      <c r="G44">
        <v>58</v>
      </c>
      <c r="H44" s="3">
        <v>-7.0000000000000007E-2</v>
      </c>
      <c r="I44" s="3">
        <v>0.15</v>
      </c>
      <c r="J44" s="3">
        <v>-0.15</v>
      </c>
      <c r="K44" s="3">
        <v>-0.09</v>
      </c>
      <c r="L44" s="3">
        <v>-0.05</v>
      </c>
      <c r="M44" s="3">
        <v>0.03</v>
      </c>
      <c r="N44" s="3">
        <v>0.04</v>
      </c>
      <c r="P44">
        <f>Tabelle2[[#This Row],[Play1]]+Tabelle2[[#This Row],[Play2]]</f>
        <v>-0.24</v>
      </c>
      <c r="Q44">
        <f>SUM(Tabelle2[[#This Row],[Lead1]:[Def2]])</f>
        <v>1.9999999999999997E-2</v>
      </c>
    </row>
    <row r="45" spans="1:17" x14ac:dyDescent="0.25">
      <c r="A45" t="s">
        <v>68</v>
      </c>
      <c r="B45">
        <v>208</v>
      </c>
      <c r="C45">
        <v>57</v>
      </c>
      <c r="D45">
        <v>39</v>
      </c>
      <c r="E45">
        <v>111</v>
      </c>
      <c r="F45">
        <v>52</v>
      </c>
      <c r="G45">
        <v>59</v>
      </c>
      <c r="H45" s="3">
        <v>-0.08</v>
      </c>
      <c r="I45" s="3">
        <v>-0.22</v>
      </c>
      <c r="J45" s="3">
        <v>-0.02</v>
      </c>
      <c r="K45" s="3">
        <v>-0.14000000000000001</v>
      </c>
      <c r="L45" s="3">
        <v>0.03</v>
      </c>
      <c r="M45" s="3">
        <v>0.04</v>
      </c>
      <c r="N45" s="3">
        <v>0.24</v>
      </c>
      <c r="P45">
        <f>Tabelle2[[#This Row],[Play1]]+Tabelle2[[#This Row],[Play2]]</f>
        <v>-0.16</v>
      </c>
      <c r="Q45">
        <f>SUM(Tabelle2[[#This Row],[Lead1]:[Def2]])</f>
        <v>0.31</v>
      </c>
    </row>
    <row r="46" spans="1:17" x14ac:dyDescent="0.25">
      <c r="A46" t="s">
        <v>63</v>
      </c>
      <c r="B46">
        <v>240</v>
      </c>
      <c r="C46">
        <v>54</v>
      </c>
      <c r="D46">
        <v>74</v>
      </c>
      <c r="E46">
        <v>110</v>
      </c>
      <c r="F46">
        <v>58</v>
      </c>
      <c r="G46">
        <v>52</v>
      </c>
      <c r="H46" s="3">
        <v>-0.09</v>
      </c>
      <c r="I46" s="3">
        <v>-7.0000000000000007E-2</v>
      </c>
      <c r="J46" s="3">
        <v>-0.04</v>
      </c>
      <c r="K46" s="3">
        <v>0.04</v>
      </c>
      <c r="L46" s="3">
        <v>-0.05</v>
      </c>
      <c r="M46" s="3">
        <v>-0.01</v>
      </c>
      <c r="N46" s="3">
        <v>0.04</v>
      </c>
      <c r="P46">
        <f>Tabelle2[[#This Row],[Play1]]+Tabelle2[[#This Row],[Play2]]</f>
        <v>0</v>
      </c>
      <c r="Q46">
        <f>SUM(Tabelle2[[#This Row],[Lead1]:[Def2]])</f>
        <v>-2.0000000000000004E-2</v>
      </c>
    </row>
    <row r="47" spans="1:17" x14ac:dyDescent="0.25">
      <c r="A47" t="s">
        <v>51</v>
      </c>
      <c r="B47">
        <v>192</v>
      </c>
      <c r="C47">
        <v>51</v>
      </c>
      <c r="D47">
        <v>45</v>
      </c>
      <c r="E47">
        <v>96</v>
      </c>
      <c r="F47">
        <v>49</v>
      </c>
      <c r="G47">
        <v>47</v>
      </c>
      <c r="H47" s="3">
        <v>-0.1</v>
      </c>
      <c r="I47" s="3">
        <v>-0.02</v>
      </c>
      <c r="J47" s="3">
        <v>0.04</v>
      </c>
      <c r="K47" s="3">
        <v>0.05</v>
      </c>
      <c r="L47" s="3">
        <v>-0.01</v>
      </c>
      <c r="M47" s="3">
        <v>7.0000000000000007E-2</v>
      </c>
      <c r="N47" s="3">
        <v>-0.24</v>
      </c>
      <c r="P47">
        <f>Tabelle2[[#This Row],[Play1]]+Tabelle2[[#This Row],[Play2]]</f>
        <v>0.09</v>
      </c>
      <c r="Q47">
        <f>SUM(Tabelle2[[#This Row],[Lead1]:[Def2]])</f>
        <v>-0.18</v>
      </c>
    </row>
    <row r="48" spans="1:17" x14ac:dyDescent="0.25">
      <c r="A48" t="s">
        <v>26</v>
      </c>
      <c r="B48">
        <v>112</v>
      </c>
      <c r="C48">
        <v>22</v>
      </c>
      <c r="D48">
        <v>30</v>
      </c>
      <c r="E48">
        <v>59</v>
      </c>
      <c r="F48">
        <v>26</v>
      </c>
      <c r="G48">
        <v>33</v>
      </c>
      <c r="H48" s="3">
        <v>-0.12</v>
      </c>
      <c r="I48" s="3">
        <v>0.02</v>
      </c>
      <c r="J48" s="3">
        <v>-0.02</v>
      </c>
      <c r="K48" s="3">
        <v>-0.01</v>
      </c>
      <c r="L48" s="3">
        <v>-0.02</v>
      </c>
      <c r="M48" s="3">
        <v>-0.06</v>
      </c>
      <c r="N48" s="3">
        <v>-0.02</v>
      </c>
      <c r="P48">
        <f>Tabelle2[[#This Row],[Play1]]+Tabelle2[[#This Row],[Play2]]</f>
        <v>-0.03</v>
      </c>
      <c r="Q48">
        <f>SUM(Tabelle2[[#This Row],[Lead1]:[Def2]])</f>
        <v>-0.1</v>
      </c>
    </row>
    <row r="49" spans="1:17" x14ac:dyDescent="0.25">
      <c r="A49" t="s">
        <v>57</v>
      </c>
      <c r="B49">
        <v>224</v>
      </c>
      <c r="C49">
        <v>48</v>
      </c>
      <c r="D49">
        <v>60</v>
      </c>
      <c r="E49">
        <v>116</v>
      </c>
      <c r="F49">
        <v>56</v>
      </c>
      <c r="G49">
        <v>60</v>
      </c>
      <c r="H49" s="3">
        <v>-0.13</v>
      </c>
      <c r="I49" s="3">
        <v>-0.2</v>
      </c>
      <c r="J49" s="3">
        <v>-0.1</v>
      </c>
      <c r="K49" s="3">
        <v>0.09</v>
      </c>
      <c r="L49" s="3">
        <v>0</v>
      </c>
      <c r="M49" s="3">
        <v>-0.05</v>
      </c>
      <c r="N49" s="3">
        <v>0.15</v>
      </c>
      <c r="P49">
        <f>Tabelle2[[#This Row],[Play1]]+Tabelle2[[#This Row],[Play2]]</f>
        <v>-1.0000000000000009E-2</v>
      </c>
      <c r="Q49">
        <f>SUM(Tabelle2[[#This Row],[Lead1]:[Def2]])</f>
        <v>9.9999999999999992E-2</v>
      </c>
    </row>
    <row r="50" spans="1:17" x14ac:dyDescent="0.25">
      <c r="A50" t="s">
        <v>69</v>
      </c>
      <c r="B50">
        <v>192</v>
      </c>
      <c r="C50">
        <v>56</v>
      </c>
      <c r="D50">
        <v>50</v>
      </c>
      <c r="E50">
        <v>86</v>
      </c>
      <c r="F50">
        <v>50</v>
      </c>
      <c r="G50">
        <v>36</v>
      </c>
      <c r="H50" s="3">
        <v>-0.14000000000000001</v>
      </c>
      <c r="I50" s="3">
        <v>-0.12</v>
      </c>
      <c r="J50" s="3">
        <v>0.15</v>
      </c>
      <c r="K50" s="3">
        <v>-0.22</v>
      </c>
      <c r="L50" s="3">
        <v>0.09</v>
      </c>
      <c r="M50" s="3">
        <v>0.01</v>
      </c>
      <c r="N50" s="3">
        <v>-0.04</v>
      </c>
      <c r="P50">
        <f>Tabelle2[[#This Row],[Play1]]+Tabelle2[[#This Row],[Play2]]</f>
        <v>-7.0000000000000007E-2</v>
      </c>
      <c r="Q50">
        <f>SUM(Tabelle2[[#This Row],[Lead1]:[Def2]])</f>
        <v>5.9999999999999991E-2</v>
      </c>
    </row>
    <row r="51" spans="1:17" x14ac:dyDescent="0.25">
      <c r="A51" t="s">
        <v>62</v>
      </c>
      <c r="B51">
        <v>240</v>
      </c>
      <c r="C51">
        <v>56</v>
      </c>
      <c r="D51">
        <v>62</v>
      </c>
      <c r="E51">
        <v>122</v>
      </c>
      <c r="F51">
        <v>53</v>
      </c>
      <c r="G51">
        <v>69</v>
      </c>
      <c r="H51" s="3">
        <v>-0.15</v>
      </c>
      <c r="I51" s="3">
        <v>0.01</v>
      </c>
      <c r="J51" s="3">
        <v>0.01</v>
      </c>
      <c r="K51" s="3">
        <v>-0.04</v>
      </c>
      <c r="L51" s="3">
        <v>0.01</v>
      </c>
      <c r="M51" s="3">
        <v>0.01</v>
      </c>
      <c r="N51" s="3">
        <v>-0.15</v>
      </c>
      <c r="P51">
        <f>Tabelle2[[#This Row],[Play1]]+Tabelle2[[#This Row],[Play2]]</f>
        <v>-0.03</v>
      </c>
      <c r="Q51">
        <f>SUM(Tabelle2[[#This Row],[Lead1]:[Def2]])</f>
        <v>-0.13</v>
      </c>
    </row>
    <row r="52" spans="1:17" x14ac:dyDescent="0.25">
      <c r="A52" t="s">
        <v>67</v>
      </c>
      <c r="B52">
        <v>256</v>
      </c>
      <c r="C52">
        <v>54</v>
      </c>
      <c r="D52">
        <v>78</v>
      </c>
      <c r="E52">
        <v>124</v>
      </c>
      <c r="F52">
        <v>67</v>
      </c>
      <c r="G52">
        <v>57</v>
      </c>
      <c r="H52" s="3">
        <v>-0.16</v>
      </c>
      <c r="I52" s="3">
        <v>-0.18</v>
      </c>
      <c r="J52" s="3">
        <v>0.18</v>
      </c>
      <c r="K52" s="3">
        <v>0.08</v>
      </c>
      <c r="L52" s="3">
        <v>0.03</v>
      </c>
      <c r="M52" s="3">
        <v>-0.1</v>
      </c>
      <c r="N52" s="3">
        <v>-0.17</v>
      </c>
      <c r="P52">
        <f>Tabelle2[[#This Row],[Play1]]+Tabelle2[[#This Row],[Play2]]</f>
        <v>0.26</v>
      </c>
      <c r="Q52">
        <f>SUM(Tabelle2[[#This Row],[Lead1]:[Def2]])</f>
        <v>-0.24000000000000002</v>
      </c>
    </row>
    <row r="53" spans="1:17" x14ac:dyDescent="0.25">
      <c r="A53" t="s">
        <v>32</v>
      </c>
      <c r="B53">
        <v>224</v>
      </c>
      <c r="C53">
        <v>64</v>
      </c>
      <c r="D53">
        <v>63</v>
      </c>
      <c r="E53">
        <v>96</v>
      </c>
      <c r="F53">
        <v>54</v>
      </c>
      <c r="G53">
        <v>42</v>
      </c>
      <c r="H53" s="3">
        <v>-0.2</v>
      </c>
      <c r="I53" s="3">
        <v>0.17</v>
      </c>
      <c r="J53" s="3">
        <v>-0.15</v>
      </c>
      <c r="K53" s="3">
        <v>-0.17</v>
      </c>
      <c r="L53" s="3">
        <v>-0.05</v>
      </c>
      <c r="M53" s="3">
        <v>0.03</v>
      </c>
      <c r="N53" s="3">
        <v>-0.03</v>
      </c>
      <c r="P53">
        <f>Tabelle2[[#This Row],[Play1]]+Tabelle2[[#This Row],[Play2]]</f>
        <v>-0.32</v>
      </c>
      <c r="Q53">
        <f>SUM(Tabelle2[[#This Row],[Lead1]:[Def2]])</f>
        <v>-0.05</v>
      </c>
    </row>
    <row r="54" spans="1:17" x14ac:dyDescent="0.25">
      <c r="A54" t="s">
        <v>72</v>
      </c>
      <c r="B54">
        <v>128</v>
      </c>
      <c r="C54">
        <v>32</v>
      </c>
      <c r="D54">
        <v>23</v>
      </c>
      <c r="E54">
        <v>73</v>
      </c>
      <c r="F54">
        <v>40</v>
      </c>
      <c r="G54">
        <v>33</v>
      </c>
      <c r="H54" s="3">
        <v>-0.21</v>
      </c>
      <c r="I54" s="3">
        <v>0.1</v>
      </c>
      <c r="J54" s="3">
        <v>-0.03</v>
      </c>
      <c r="K54" s="3">
        <v>0.02</v>
      </c>
      <c r="L54" s="3">
        <v>0.15</v>
      </c>
      <c r="M54" s="3">
        <v>0.01</v>
      </c>
      <c r="N54" s="3">
        <v>-0.46</v>
      </c>
      <c r="P54">
        <f>Tabelle2[[#This Row],[Play1]]+Tabelle2[[#This Row],[Play2]]</f>
        <v>-9.9999999999999985E-3</v>
      </c>
      <c r="Q54">
        <f>SUM(Tabelle2[[#This Row],[Lead1]:[Def2]])</f>
        <v>-0.30000000000000004</v>
      </c>
    </row>
    <row r="55" spans="1:17" x14ac:dyDescent="0.25">
      <c r="A55" t="s">
        <v>64</v>
      </c>
      <c r="B55">
        <v>256</v>
      </c>
      <c r="C55">
        <v>65</v>
      </c>
      <c r="D55">
        <v>63</v>
      </c>
      <c r="E55">
        <v>128</v>
      </c>
      <c r="F55">
        <v>56</v>
      </c>
      <c r="G55">
        <v>72</v>
      </c>
      <c r="H55" s="3">
        <v>-0.21</v>
      </c>
      <c r="I55" s="3">
        <v>-0.16</v>
      </c>
      <c r="J55" s="3">
        <v>0.05</v>
      </c>
      <c r="K55" s="3">
        <v>0</v>
      </c>
      <c r="L55" s="3">
        <v>0.02</v>
      </c>
      <c r="M55" s="3">
        <v>-0.02</v>
      </c>
      <c r="N55" s="3">
        <v>-0.1</v>
      </c>
      <c r="P55">
        <f>Tabelle2[[#This Row],[Play1]]+Tabelle2[[#This Row],[Play2]]</f>
        <v>0.05</v>
      </c>
      <c r="Q55">
        <f>SUM(Tabelle2[[#This Row],[Lead1]:[Def2]])</f>
        <v>-0.1</v>
      </c>
    </row>
    <row r="56" spans="1:17" x14ac:dyDescent="0.25">
      <c r="A56" t="s">
        <v>78</v>
      </c>
      <c r="B56">
        <v>112</v>
      </c>
      <c r="C56">
        <v>27</v>
      </c>
      <c r="D56">
        <v>29</v>
      </c>
      <c r="E56">
        <v>56</v>
      </c>
      <c r="F56">
        <v>33</v>
      </c>
      <c r="G56">
        <v>23</v>
      </c>
      <c r="H56" s="3">
        <v>-0.31</v>
      </c>
      <c r="I56" s="3">
        <v>7.0000000000000007E-2</v>
      </c>
      <c r="J56" s="3">
        <v>-0.08</v>
      </c>
      <c r="K56" s="3">
        <v>-0.08</v>
      </c>
      <c r="L56" s="3">
        <v>0.01</v>
      </c>
      <c r="M56" s="3">
        <v>-0.04</v>
      </c>
      <c r="N56" s="3">
        <v>-0.19</v>
      </c>
      <c r="P56">
        <f>Tabelle2[[#This Row],[Play1]]+Tabelle2[[#This Row],[Play2]]</f>
        <v>-0.16</v>
      </c>
      <c r="Q56">
        <f>SUM(Tabelle2[[#This Row],[Lead1]:[Def2]])</f>
        <v>-0.22</v>
      </c>
    </row>
    <row r="57" spans="1:17" x14ac:dyDescent="0.25">
      <c r="A57" t="s">
        <v>71</v>
      </c>
      <c r="B57">
        <v>240</v>
      </c>
      <c r="C57">
        <v>68</v>
      </c>
      <c r="D57">
        <v>54</v>
      </c>
      <c r="E57">
        <v>116</v>
      </c>
      <c r="F57">
        <v>52</v>
      </c>
      <c r="G57">
        <v>64</v>
      </c>
      <c r="H57" s="3">
        <v>-0.32</v>
      </c>
      <c r="I57" s="3">
        <v>0.1</v>
      </c>
      <c r="J57" s="3">
        <v>-0.04</v>
      </c>
      <c r="K57" s="3">
        <v>-0.18</v>
      </c>
      <c r="L57" s="3">
        <v>-0.04</v>
      </c>
      <c r="M57" s="3">
        <v>-0.06</v>
      </c>
      <c r="N57" s="3">
        <v>-0.1</v>
      </c>
      <c r="P57">
        <f>Tabelle2[[#This Row],[Play1]]+Tabelle2[[#This Row],[Play2]]</f>
        <v>-0.22</v>
      </c>
      <c r="Q57">
        <f>SUM(Tabelle2[[#This Row],[Lead1]:[Def2]])</f>
        <v>-0.2</v>
      </c>
    </row>
    <row r="58" spans="1:17" x14ac:dyDescent="0.25">
      <c r="A58" t="s">
        <v>73</v>
      </c>
      <c r="B58">
        <v>208</v>
      </c>
      <c r="C58">
        <v>61</v>
      </c>
      <c r="D58">
        <v>54</v>
      </c>
      <c r="E58">
        <v>92</v>
      </c>
      <c r="F58">
        <v>45</v>
      </c>
      <c r="G58">
        <v>47</v>
      </c>
      <c r="H58" s="3">
        <v>-0.34</v>
      </c>
      <c r="I58" s="3">
        <v>-0.28000000000000003</v>
      </c>
      <c r="J58" s="3">
        <v>-7.0000000000000007E-2</v>
      </c>
      <c r="K58" s="3">
        <v>-0.1</v>
      </c>
      <c r="L58" s="3">
        <v>-0.01</v>
      </c>
      <c r="M58" s="3">
        <v>-0.01</v>
      </c>
      <c r="N58" s="3">
        <v>0.14000000000000001</v>
      </c>
      <c r="P58">
        <f>Tabelle2[[#This Row],[Play1]]+Tabelle2[[#This Row],[Play2]]</f>
        <v>-0.17</v>
      </c>
      <c r="Q58">
        <f>SUM(Tabelle2[[#This Row],[Lead1]:[Def2]])</f>
        <v>0.12000000000000001</v>
      </c>
    </row>
    <row r="59" spans="1:17" x14ac:dyDescent="0.25">
      <c r="A59" t="s">
        <v>31</v>
      </c>
      <c r="B59">
        <v>224</v>
      </c>
      <c r="C59">
        <v>56</v>
      </c>
      <c r="D59">
        <v>61</v>
      </c>
      <c r="E59">
        <v>106</v>
      </c>
      <c r="F59">
        <v>49</v>
      </c>
      <c r="G59">
        <v>57</v>
      </c>
      <c r="H59" s="3">
        <v>-0.41</v>
      </c>
      <c r="I59" s="3">
        <v>-0.33</v>
      </c>
      <c r="J59" s="3">
        <v>-0.15</v>
      </c>
      <c r="K59" s="3">
        <v>0.04</v>
      </c>
      <c r="L59" s="3">
        <v>0.03</v>
      </c>
      <c r="M59" s="3">
        <v>0.04</v>
      </c>
      <c r="N59" s="3">
        <v>-0.03</v>
      </c>
      <c r="P59">
        <f>Tabelle2[[#This Row],[Play1]]+Tabelle2[[#This Row],[Play2]]</f>
        <v>-0.10999999999999999</v>
      </c>
      <c r="Q59">
        <f>SUM(Tabelle2[[#This Row],[Lead1]:[Def2]])</f>
        <v>4.0000000000000008E-2</v>
      </c>
    </row>
    <row r="60" spans="1:17" x14ac:dyDescent="0.25">
      <c r="A60" t="s">
        <v>75</v>
      </c>
      <c r="B60">
        <v>176</v>
      </c>
      <c r="C60">
        <v>44</v>
      </c>
      <c r="D60">
        <v>39</v>
      </c>
      <c r="E60">
        <v>93</v>
      </c>
      <c r="F60">
        <v>46</v>
      </c>
      <c r="G60">
        <v>47</v>
      </c>
      <c r="H60" s="3">
        <v>-0.47</v>
      </c>
      <c r="I60" s="3">
        <v>-0.31</v>
      </c>
      <c r="J60" s="3">
        <v>0.01</v>
      </c>
      <c r="K60" s="3">
        <v>-0.06</v>
      </c>
      <c r="L60" s="3">
        <v>0</v>
      </c>
      <c r="M60" s="3">
        <v>-0.02</v>
      </c>
      <c r="N60" s="3">
        <v>-0.09</v>
      </c>
      <c r="P60">
        <f>Tabelle2[[#This Row],[Play1]]+Tabelle2[[#This Row],[Play2]]</f>
        <v>-4.9999999999999996E-2</v>
      </c>
      <c r="Q60">
        <f>SUM(Tabelle2[[#This Row],[Lead1]:[Def2]])</f>
        <v>-0.11</v>
      </c>
    </row>
    <row r="61" spans="1:17" x14ac:dyDescent="0.25">
      <c r="A61" t="s">
        <v>74</v>
      </c>
      <c r="B61">
        <v>240</v>
      </c>
      <c r="C61">
        <v>80</v>
      </c>
      <c r="D61">
        <v>54</v>
      </c>
      <c r="E61">
        <v>105</v>
      </c>
      <c r="F61">
        <v>49</v>
      </c>
      <c r="G61">
        <v>56</v>
      </c>
      <c r="H61" s="3">
        <v>-0.47</v>
      </c>
      <c r="I61" s="3">
        <v>-0.37</v>
      </c>
      <c r="J61" s="3">
        <v>0.02</v>
      </c>
      <c r="K61" s="3">
        <v>0.08</v>
      </c>
      <c r="L61" s="3">
        <v>0.03</v>
      </c>
      <c r="M61" s="3">
        <v>-0.04</v>
      </c>
      <c r="N61" s="3">
        <v>-0.19</v>
      </c>
      <c r="P61">
        <f>Tabelle2[[#This Row],[Play1]]+Tabelle2[[#This Row],[Play2]]</f>
        <v>0.1</v>
      </c>
      <c r="Q61">
        <f>SUM(Tabelle2[[#This Row],[Lead1]:[Def2]])</f>
        <v>-0.2</v>
      </c>
    </row>
    <row r="62" spans="1:17" x14ac:dyDescent="0.25">
      <c r="A62" t="s">
        <v>77</v>
      </c>
      <c r="B62">
        <v>240</v>
      </c>
      <c r="C62">
        <v>56</v>
      </c>
      <c r="D62">
        <v>51</v>
      </c>
      <c r="E62">
        <v>131</v>
      </c>
      <c r="F62">
        <v>62</v>
      </c>
      <c r="G62">
        <v>69</v>
      </c>
      <c r="H62" s="3">
        <v>-0.5</v>
      </c>
      <c r="I62" s="3">
        <v>-0.32</v>
      </c>
      <c r="J62" s="3">
        <v>0.03</v>
      </c>
      <c r="K62" s="3">
        <v>-0.08</v>
      </c>
      <c r="L62" s="3">
        <v>0</v>
      </c>
      <c r="M62" s="3">
        <v>-0.06</v>
      </c>
      <c r="N62" s="3">
        <v>-7.0000000000000007E-2</v>
      </c>
      <c r="P62">
        <f>Tabelle2[[#This Row],[Play1]]+Tabelle2[[#This Row],[Play2]]</f>
        <v>-0.05</v>
      </c>
      <c r="Q62">
        <f>SUM(Tabelle2[[#This Row],[Lead1]:[Def2]])</f>
        <v>-0.13</v>
      </c>
    </row>
    <row r="63" spans="1:17" x14ac:dyDescent="0.25">
      <c r="A63" t="s">
        <v>76</v>
      </c>
      <c r="B63">
        <v>208</v>
      </c>
      <c r="C63">
        <v>45</v>
      </c>
      <c r="D63">
        <v>40</v>
      </c>
      <c r="E63">
        <v>122</v>
      </c>
      <c r="F63">
        <v>56</v>
      </c>
      <c r="G63">
        <v>66</v>
      </c>
      <c r="H63" s="3">
        <v>-0.55000000000000004</v>
      </c>
      <c r="I63" s="3">
        <v>-0.39</v>
      </c>
      <c r="J63" s="3">
        <v>7.0000000000000007E-2</v>
      </c>
      <c r="K63" s="3">
        <v>-0.04</v>
      </c>
      <c r="L63" s="3">
        <v>-0.04</v>
      </c>
      <c r="M63" s="3">
        <v>-0.03</v>
      </c>
      <c r="N63" s="3">
        <v>-0.13</v>
      </c>
      <c r="P63">
        <f>Tabelle2[[#This Row],[Play1]]+Tabelle2[[#This Row],[Play2]]</f>
        <v>3.0000000000000006E-2</v>
      </c>
      <c r="Q63">
        <f>SUM(Tabelle2[[#This Row],[Lead1]:[Def2]])</f>
        <v>-0.2</v>
      </c>
    </row>
    <row r="64" spans="1:17" x14ac:dyDescent="0.25">
      <c r="A64" t="s">
        <v>79</v>
      </c>
      <c r="B64">
        <v>208</v>
      </c>
      <c r="C64">
        <v>48</v>
      </c>
      <c r="D64">
        <v>65</v>
      </c>
      <c r="E64">
        <v>94</v>
      </c>
      <c r="F64">
        <v>41</v>
      </c>
      <c r="G64">
        <v>53</v>
      </c>
      <c r="H64" s="3">
        <v>-0.6</v>
      </c>
      <c r="I64" s="3">
        <v>-0.28999999999999998</v>
      </c>
      <c r="J64" s="3">
        <v>-0.14000000000000001</v>
      </c>
      <c r="K64" s="3">
        <v>-0.22</v>
      </c>
      <c r="L64" s="3">
        <v>-7.0000000000000007E-2</v>
      </c>
      <c r="M64" s="3">
        <v>-0.03</v>
      </c>
      <c r="N64" s="3">
        <v>0.14000000000000001</v>
      </c>
      <c r="P64">
        <f>Tabelle2[[#This Row],[Play1]]+Tabelle2[[#This Row],[Play2]]</f>
        <v>-0.36</v>
      </c>
      <c r="Q64">
        <f>SUM(Tabelle2[[#This Row],[Lead1]:[Def2]])</f>
        <v>4.0000000000000008E-2</v>
      </c>
    </row>
    <row r="65" spans="1:17" x14ac:dyDescent="0.25">
      <c r="A65" t="s">
        <v>80</v>
      </c>
      <c r="B65">
        <v>112</v>
      </c>
      <c r="C65">
        <v>25</v>
      </c>
      <c r="D65">
        <v>35</v>
      </c>
      <c r="E65">
        <v>52</v>
      </c>
      <c r="F65">
        <v>19</v>
      </c>
      <c r="G65">
        <v>33</v>
      </c>
      <c r="H65" s="3">
        <v>-0.72</v>
      </c>
      <c r="I65" s="3">
        <v>-0.19</v>
      </c>
      <c r="J65" s="3">
        <v>-0.14000000000000001</v>
      </c>
      <c r="K65" s="3">
        <v>0.11</v>
      </c>
      <c r="L65" s="3">
        <v>-0.04</v>
      </c>
      <c r="M65" s="3">
        <v>-0.03</v>
      </c>
      <c r="N65" s="3">
        <v>-0.43</v>
      </c>
      <c r="P65">
        <f>Tabelle2[[#This Row],[Play1]]+Tabelle2[[#This Row],[Play2]]</f>
        <v>-3.0000000000000013E-2</v>
      </c>
      <c r="Q65">
        <f>SUM(Tabelle2[[#This Row],[Lead1]:[Def2]])</f>
        <v>-0.5</v>
      </c>
    </row>
    <row r="66" spans="1:17" x14ac:dyDescent="0.25">
      <c r="A66" t="s">
        <v>81</v>
      </c>
      <c r="B66">
        <v>128</v>
      </c>
      <c r="C66">
        <v>45</v>
      </c>
      <c r="D66">
        <v>22</v>
      </c>
      <c r="E66">
        <v>61</v>
      </c>
      <c r="F66">
        <v>25</v>
      </c>
      <c r="G66">
        <v>36</v>
      </c>
      <c r="H66" s="3">
        <v>-0.89</v>
      </c>
      <c r="I66" s="3">
        <v>-0.53</v>
      </c>
      <c r="J66" s="3">
        <v>0.13</v>
      </c>
      <c r="K66" s="3">
        <v>-0.14000000000000001</v>
      </c>
      <c r="L66" s="3">
        <v>-0.08</v>
      </c>
      <c r="M66" s="3">
        <v>-0.13</v>
      </c>
      <c r="N66" s="3">
        <v>-0.14000000000000001</v>
      </c>
      <c r="P66">
        <f>Tabelle2[[#This Row],[Play1]]+Tabelle2[[#This Row],[Play2]]</f>
        <v>-1.0000000000000009E-2</v>
      </c>
      <c r="Q66">
        <f>SUM(Tabelle2[[#This Row],[Lead1]:[Def2]])</f>
        <v>-0.35000000000000003</v>
      </c>
    </row>
    <row r="67" spans="1:17" x14ac:dyDescent="0.25">
      <c r="A67" t="s">
        <v>82</v>
      </c>
      <c r="B67">
        <v>112</v>
      </c>
      <c r="C67">
        <v>21</v>
      </c>
      <c r="D67">
        <v>28</v>
      </c>
      <c r="E67">
        <v>62</v>
      </c>
      <c r="F67">
        <v>33</v>
      </c>
      <c r="G67">
        <v>29</v>
      </c>
      <c r="H67" s="3">
        <v>-1.1499999999999999</v>
      </c>
      <c r="I67" s="3">
        <v>-0.55000000000000004</v>
      </c>
      <c r="J67" s="3">
        <v>-0.24</v>
      </c>
      <c r="K67" s="3">
        <v>-0.08</v>
      </c>
      <c r="L67" s="3">
        <v>-0.05</v>
      </c>
      <c r="M67" s="3">
        <v>0.02</v>
      </c>
      <c r="N67" s="3">
        <v>-0.24</v>
      </c>
      <c r="P67">
        <f>Tabelle2[[#This Row],[Play1]]+Tabelle2[[#This Row],[Play2]]</f>
        <v>-0.32</v>
      </c>
      <c r="Q67">
        <f>SUM(Tabelle2[[#This Row],[Lead1]:[Def2]])</f>
        <v>-0.27</v>
      </c>
    </row>
    <row r="68" spans="1:17" x14ac:dyDescent="0.25">
      <c r="H68" s="3"/>
      <c r="I68" s="3"/>
      <c r="J68" s="3"/>
      <c r="K68" s="3"/>
      <c r="L68" s="3"/>
      <c r="M68" s="3"/>
      <c r="N68" s="3"/>
    </row>
    <row r="69" spans="1:17" x14ac:dyDescent="0.25">
      <c r="H69" s="3"/>
      <c r="I69" s="3"/>
      <c r="J69" s="3"/>
      <c r="K69" s="3"/>
      <c r="L69" s="3"/>
      <c r="M69" s="3"/>
      <c r="N69" s="3"/>
    </row>
    <row r="70" spans="1:17" x14ac:dyDescent="0.25">
      <c r="H70" s="3"/>
      <c r="I70" s="3"/>
      <c r="J70" s="3"/>
      <c r="K70" s="3"/>
      <c r="L70" s="3"/>
      <c r="M70" s="3"/>
      <c r="N70" s="3"/>
    </row>
    <row r="71" spans="1:17" x14ac:dyDescent="0.25">
      <c r="H71" s="3"/>
      <c r="I71" s="3"/>
      <c r="J71" s="3"/>
      <c r="K71" s="3"/>
      <c r="L71" s="3"/>
      <c r="M71" s="3"/>
      <c r="N71" s="3"/>
    </row>
    <row r="72" spans="1:17" x14ac:dyDescent="0.25">
      <c r="H72" s="3"/>
      <c r="I72" s="3"/>
      <c r="J72" s="3"/>
      <c r="K72" s="3"/>
      <c r="L72" s="3"/>
      <c r="M72" s="3"/>
      <c r="N72" s="3"/>
    </row>
    <row r="73" spans="1:17" x14ac:dyDescent="0.25">
      <c r="H73" s="3"/>
      <c r="I73" s="3"/>
      <c r="J73" s="3"/>
      <c r="K73" s="3"/>
      <c r="L73" s="3"/>
      <c r="M73" s="3"/>
      <c r="N73" s="3"/>
    </row>
    <row r="74" spans="1:17" x14ac:dyDescent="0.25">
      <c r="H74" s="3"/>
      <c r="I74" s="3"/>
      <c r="J74" s="3"/>
      <c r="K74" s="3"/>
      <c r="L74" s="3"/>
      <c r="M74" s="3"/>
      <c r="N74" s="3"/>
    </row>
    <row r="75" spans="1:17" x14ac:dyDescent="0.25">
      <c r="H75" s="3"/>
      <c r="I75" s="3"/>
      <c r="J75" s="3"/>
      <c r="K75" s="3"/>
      <c r="L75" s="3"/>
      <c r="M75" s="3"/>
      <c r="N75" s="3"/>
    </row>
    <row r="76" spans="1:17" x14ac:dyDescent="0.25">
      <c r="H76" s="3"/>
      <c r="I76" s="3"/>
      <c r="J76" s="3"/>
      <c r="K76" s="3"/>
      <c r="L76" s="3"/>
      <c r="M76" s="3"/>
      <c r="N76" s="3"/>
    </row>
    <row r="77" spans="1:17" x14ac:dyDescent="0.25">
      <c r="H77" s="3"/>
      <c r="I77" s="3"/>
      <c r="J77" s="3"/>
      <c r="K77" s="3"/>
      <c r="L77" s="3"/>
      <c r="M77" s="3"/>
      <c r="N77" s="3"/>
    </row>
    <row r="78" spans="1:17" x14ac:dyDescent="0.25">
      <c r="H78" s="3"/>
      <c r="I78" s="3"/>
      <c r="J78" s="3"/>
      <c r="K78" s="3"/>
      <c r="L78" s="3"/>
      <c r="M78" s="3"/>
      <c r="N78" s="3"/>
    </row>
    <row r="79" spans="1:17" x14ac:dyDescent="0.25">
      <c r="H79" s="3"/>
      <c r="I79" s="3"/>
      <c r="J79" s="3"/>
      <c r="K79" s="3"/>
      <c r="L79" s="3"/>
      <c r="M79" s="3"/>
      <c r="N79" s="3"/>
    </row>
    <row r="80" spans="1:17" x14ac:dyDescent="0.25">
      <c r="H80" s="3"/>
      <c r="I80" s="3"/>
      <c r="J80" s="3"/>
      <c r="K80" s="3"/>
      <c r="L80" s="3"/>
      <c r="M80" s="3"/>
      <c r="N80" s="3"/>
    </row>
    <row r="81" spans="8:14" x14ac:dyDescent="0.25">
      <c r="H81" s="3"/>
      <c r="I81" s="3"/>
      <c r="J81" s="3"/>
      <c r="K81" s="3"/>
      <c r="L81" s="3"/>
      <c r="M81" s="3"/>
      <c r="N81" s="3"/>
    </row>
    <row r="82" spans="8:14" x14ac:dyDescent="0.25">
      <c r="H82" s="3"/>
      <c r="I82" s="3"/>
      <c r="J82" s="3"/>
      <c r="K82" s="3"/>
      <c r="L82" s="3"/>
      <c r="M82" s="3"/>
      <c r="N82" s="3"/>
    </row>
    <row r="83" spans="8:14" x14ac:dyDescent="0.25">
      <c r="H83" s="3"/>
      <c r="I83" s="3"/>
      <c r="J83" s="3"/>
      <c r="K83" s="3"/>
      <c r="L83" s="3"/>
      <c r="M83" s="3"/>
      <c r="N83" s="3"/>
    </row>
    <row r="84" spans="8:14" x14ac:dyDescent="0.25">
      <c r="H84" s="3"/>
      <c r="I84" s="3"/>
      <c r="J84" s="3"/>
      <c r="K84" s="3"/>
      <c r="L84" s="3"/>
      <c r="M84" s="3"/>
      <c r="N84" s="3"/>
    </row>
    <row r="85" spans="8:14" x14ac:dyDescent="0.25">
      <c r="H85" s="3"/>
      <c r="I85" s="3"/>
      <c r="J85" s="3"/>
      <c r="K85" s="3"/>
      <c r="L85" s="3"/>
      <c r="M85" s="3"/>
      <c r="N85" s="3"/>
    </row>
    <row r="86" spans="8:14" x14ac:dyDescent="0.25">
      <c r="H86" s="3"/>
      <c r="I86" s="3"/>
      <c r="J86" s="3"/>
      <c r="K86" s="3"/>
      <c r="L86" s="3"/>
      <c r="M86" s="3"/>
      <c r="N86" s="3"/>
    </row>
    <row r="87" spans="8:14" x14ac:dyDescent="0.25">
      <c r="H87" s="3"/>
      <c r="I87" s="3"/>
      <c r="J87" s="3"/>
      <c r="K87" s="3"/>
      <c r="L87" s="3"/>
      <c r="M87" s="3"/>
      <c r="N87" s="3"/>
    </row>
    <row r="88" spans="8:14" x14ac:dyDescent="0.25">
      <c r="H88" s="3"/>
      <c r="I88" s="3"/>
      <c r="J88" s="3"/>
      <c r="K88" s="3"/>
      <c r="L88" s="3"/>
      <c r="M88" s="3"/>
      <c r="N88" s="3"/>
    </row>
    <row r="89" spans="8:14" x14ac:dyDescent="0.25">
      <c r="H89" s="3"/>
      <c r="I89" s="3"/>
      <c r="J89" s="3"/>
      <c r="K89" s="3"/>
      <c r="L89" s="3"/>
      <c r="M89" s="3"/>
      <c r="N89" s="3"/>
    </row>
    <row r="90" spans="8:14" x14ac:dyDescent="0.25">
      <c r="H90" s="3"/>
      <c r="I90" s="3"/>
      <c r="J90" s="3"/>
      <c r="K90" s="3"/>
      <c r="L90" s="3"/>
      <c r="M90" s="3"/>
      <c r="N90" s="3"/>
    </row>
    <row r="91" spans="8:14" x14ac:dyDescent="0.25">
      <c r="H91" s="3"/>
      <c r="I91" s="3"/>
      <c r="J91" s="3"/>
      <c r="K91" s="3"/>
      <c r="L91" s="3"/>
      <c r="M91" s="3"/>
      <c r="N91" s="3"/>
    </row>
    <row r="92" spans="8:14" x14ac:dyDescent="0.25">
      <c r="H92" s="3"/>
      <c r="I92" s="3"/>
      <c r="J92" s="3"/>
      <c r="K92" s="3"/>
      <c r="L92" s="3"/>
      <c r="M92" s="3"/>
      <c r="N92" s="3"/>
    </row>
    <row r="93" spans="8:14" x14ac:dyDescent="0.25">
      <c r="H93" s="3"/>
      <c r="I93" s="3"/>
      <c r="J93" s="3"/>
      <c r="K93" s="3"/>
      <c r="L93" s="3"/>
      <c r="M93" s="3"/>
      <c r="N93" s="3"/>
    </row>
    <row r="94" spans="8:14" x14ac:dyDescent="0.25">
      <c r="H94" s="3"/>
      <c r="I94" s="3"/>
      <c r="J94" s="3"/>
      <c r="K94" s="3"/>
      <c r="L94" s="3"/>
      <c r="M94" s="3"/>
      <c r="N94" s="3"/>
    </row>
    <row r="95" spans="8:14" x14ac:dyDescent="0.25">
      <c r="H95" s="3"/>
      <c r="I95" s="3"/>
      <c r="J95" s="3"/>
      <c r="K95" s="3"/>
      <c r="L95" s="3"/>
      <c r="M95" s="3"/>
      <c r="N95" s="3"/>
    </row>
    <row r="96" spans="8:14" x14ac:dyDescent="0.25">
      <c r="H96" s="3"/>
      <c r="I96" s="3"/>
      <c r="J96" s="3"/>
      <c r="K96" s="3"/>
      <c r="L96" s="3"/>
      <c r="M96" s="3"/>
      <c r="N96" s="3"/>
    </row>
    <row r="97" spans="8:14" x14ac:dyDescent="0.25">
      <c r="H97" s="3"/>
      <c r="I97" s="3"/>
      <c r="J97" s="3"/>
      <c r="K97" s="3"/>
      <c r="L97" s="3"/>
      <c r="M97" s="3"/>
      <c r="N97" s="3"/>
    </row>
    <row r="98" spans="8:14" x14ac:dyDescent="0.25">
      <c r="H98" s="3"/>
      <c r="I98" s="3"/>
      <c r="J98" s="3"/>
      <c r="K98" s="3"/>
      <c r="L98" s="3"/>
      <c r="M98" s="3"/>
      <c r="N98" s="3"/>
    </row>
    <row r="99" spans="8:14" x14ac:dyDescent="0.25">
      <c r="H99" s="3"/>
      <c r="I99" s="3"/>
      <c r="J99" s="3"/>
      <c r="K99" s="3"/>
      <c r="L99" s="3"/>
      <c r="M99" s="3"/>
      <c r="N99" s="3"/>
    </row>
    <row r="100" spans="8:14" x14ac:dyDescent="0.25">
      <c r="H100" s="3"/>
      <c r="I100" s="3"/>
      <c r="J100" s="3"/>
      <c r="K100" s="3"/>
      <c r="L100" s="3"/>
      <c r="M100" s="3"/>
      <c r="N100" s="3"/>
    </row>
    <row r="101" spans="8:14" x14ac:dyDescent="0.25">
      <c r="H101" s="3"/>
      <c r="I101" s="3"/>
      <c r="J101" s="3"/>
      <c r="K101" s="3"/>
      <c r="L101" s="3"/>
      <c r="M101" s="3"/>
      <c r="N101" s="3"/>
    </row>
    <row r="102" spans="8:14" x14ac:dyDescent="0.25">
      <c r="H102" s="3"/>
      <c r="I102" s="3"/>
      <c r="J102" s="3"/>
      <c r="K102" s="3"/>
      <c r="L102" s="3"/>
      <c r="M102" s="3"/>
      <c r="N102" s="3"/>
    </row>
    <row r="103" spans="8:14" x14ac:dyDescent="0.25">
      <c r="H103" s="3"/>
      <c r="I103" s="3"/>
      <c r="J103" s="3"/>
      <c r="K103" s="3"/>
      <c r="L103" s="3"/>
      <c r="M103" s="3"/>
      <c r="N103" s="3"/>
    </row>
    <row r="104" spans="8:14" x14ac:dyDescent="0.25">
      <c r="H104" s="3"/>
      <c r="I104" s="3"/>
      <c r="J104" s="3"/>
      <c r="K104" s="3"/>
      <c r="L104" s="3"/>
      <c r="M104" s="3"/>
      <c r="N104" s="3"/>
    </row>
    <row r="105" spans="8:14" x14ac:dyDescent="0.25">
      <c r="H105" s="3"/>
      <c r="I105" s="3"/>
      <c r="J105" s="3"/>
      <c r="K105" s="3"/>
      <c r="L105" s="3"/>
      <c r="M105" s="3"/>
      <c r="N105" s="3"/>
    </row>
    <row r="106" spans="8:14" x14ac:dyDescent="0.25">
      <c r="H106" s="3"/>
      <c r="I106" s="3"/>
      <c r="J106" s="3"/>
      <c r="K106" s="3"/>
      <c r="L106" s="3"/>
      <c r="M106" s="3"/>
      <c r="N106" s="3"/>
    </row>
    <row r="107" spans="8:14" x14ac:dyDescent="0.25">
      <c r="H107" s="3"/>
      <c r="I107" s="3"/>
      <c r="J107" s="3"/>
      <c r="K107" s="3"/>
      <c r="L107" s="3"/>
      <c r="M107" s="3"/>
      <c r="N107" s="3"/>
    </row>
    <row r="108" spans="8:14" x14ac:dyDescent="0.25">
      <c r="H108" s="3"/>
      <c r="I108" s="3"/>
      <c r="J108" s="3"/>
      <c r="K108" s="3"/>
      <c r="L108" s="3"/>
      <c r="M108" s="3"/>
      <c r="N108" s="3"/>
    </row>
    <row r="109" spans="8:14" x14ac:dyDescent="0.25">
      <c r="H109" s="3"/>
      <c r="I109" s="3"/>
      <c r="J109" s="3"/>
      <c r="K109" s="3"/>
      <c r="L109" s="3"/>
      <c r="M109" s="3"/>
      <c r="N109" s="3"/>
    </row>
    <row r="110" spans="8:14" x14ac:dyDescent="0.25">
      <c r="H110" s="3"/>
      <c r="I110" s="3"/>
      <c r="J110" s="3"/>
      <c r="K110" s="3"/>
      <c r="L110" s="3"/>
      <c r="M110" s="3"/>
      <c r="N110" s="3"/>
    </row>
    <row r="111" spans="8:14" x14ac:dyDescent="0.25">
      <c r="H111" s="3"/>
      <c r="I111" s="3"/>
      <c r="J111" s="3"/>
      <c r="K111" s="3"/>
      <c r="L111" s="3"/>
      <c r="M111" s="3"/>
      <c r="N111" s="3"/>
    </row>
    <row r="112" spans="8:14" x14ac:dyDescent="0.25">
      <c r="H112" s="3"/>
      <c r="I112" s="3"/>
      <c r="J112" s="3"/>
      <c r="K112" s="3"/>
      <c r="L112" s="3"/>
      <c r="M112" s="3"/>
      <c r="N112" s="3"/>
    </row>
    <row r="113" spans="8:14" x14ac:dyDescent="0.25">
      <c r="H113" s="3"/>
      <c r="I113" s="3"/>
      <c r="J113" s="3"/>
      <c r="K113" s="3"/>
      <c r="L113" s="3"/>
      <c r="M113" s="3"/>
      <c r="N113" s="3"/>
    </row>
    <row r="114" spans="8:14" x14ac:dyDescent="0.25">
      <c r="H114" s="3"/>
      <c r="I114" s="3"/>
      <c r="J114" s="3"/>
      <c r="K114" s="3"/>
      <c r="L114" s="3"/>
      <c r="M114" s="3"/>
      <c r="N114" s="3"/>
    </row>
    <row r="115" spans="8:14" x14ac:dyDescent="0.25">
      <c r="H115" s="3"/>
      <c r="I115" s="3"/>
      <c r="J115" s="3"/>
      <c r="K115" s="3"/>
      <c r="L115" s="3"/>
      <c r="M115" s="3"/>
      <c r="N115" s="3"/>
    </row>
    <row r="116" spans="8:14" x14ac:dyDescent="0.25">
      <c r="H116" s="3"/>
      <c r="I116" s="3"/>
      <c r="J116" s="3"/>
      <c r="K116" s="3"/>
      <c r="L116" s="3"/>
      <c r="M116" s="3"/>
      <c r="N116" s="3"/>
    </row>
    <row r="117" spans="8:14" x14ac:dyDescent="0.25">
      <c r="H117" s="3"/>
      <c r="I117" s="3"/>
      <c r="J117" s="3"/>
      <c r="K117" s="3"/>
      <c r="L117" s="3"/>
      <c r="M117" s="3"/>
      <c r="N117" s="3"/>
    </row>
    <row r="118" spans="8:14" x14ac:dyDescent="0.25">
      <c r="H118" s="3"/>
      <c r="I118" s="3"/>
      <c r="J118" s="3"/>
      <c r="K118" s="3"/>
      <c r="L118" s="3"/>
      <c r="M118" s="3"/>
      <c r="N118" s="3"/>
    </row>
    <row r="119" spans="8:14" x14ac:dyDescent="0.25">
      <c r="H119" s="3"/>
      <c r="I119" s="3"/>
      <c r="J119" s="3"/>
      <c r="K119" s="3"/>
      <c r="L119" s="3"/>
      <c r="M119" s="3"/>
      <c r="N119" s="3"/>
    </row>
    <row r="120" spans="8:14" x14ac:dyDescent="0.25">
      <c r="H120" s="3"/>
      <c r="I120" s="3"/>
      <c r="J120" s="3"/>
      <c r="K120" s="3"/>
      <c r="L120" s="3"/>
      <c r="M120" s="3"/>
      <c r="N120" s="3"/>
    </row>
    <row r="121" spans="8:14" x14ac:dyDescent="0.25">
      <c r="H121" s="3"/>
      <c r="I121" s="3"/>
      <c r="J121" s="3"/>
      <c r="K121" s="3"/>
      <c r="L121" s="3"/>
      <c r="M121" s="3"/>
      <c r="N121" s="3"/>
    </row>
    <row r="122" spans="8:14" x14ac:dyDescent="0.25">
      <c r="H122" s="3"/>
      <c r="I122" s="3"/>
      <c r="J122" s="3"/>
      <c r="K122" s="3"/>
      <c r="L122" s="3"/>
      <c r="M122" s="3"/>
      <c r="N122" s="3"/>
    </row>
    <row r="123" spans="8:14" x14ac:dyDescent="0.25">
      <c r="H123" s="3"/>
      <c r="I123" s="3"/>
      <c r="J123" s="3"/>
      <c r="K123" s="3"/>
      <c r="L123" s="3"/>
      <c r="M123" s="3"/>
      <c r="N123" s="3"/>
    </row>
    <row r="124" spans="8:14" x14ac:dyDescent="0.25">
      <c r="H124" s="3"/>
      <c r="I124" s="3"/>
      <c r="J124" s="3"/>
      <c r="K124" s="3"/>
      <c r="L124" s="3"/>
      <c r="M124" s="3"/>
      <c r="N124" s="3"/>
    </row>
    <row r="125" spans="8:14" x14ac:dyDescent="0.25">
      <c r="H125" s="3"/>
      <c r="I125" s="3"/>
      <c r="J125" s="3"/>
      <c r="K125" s="3"/>
      <c r="L125" s="3"/>
      <c r="M125" s="3"/>
      <c r="N125" s="3"/>
    </row>
    <row r="126" spans="8:14" x14ac:dyDescent="0.25">
      <c r="H126" s="3"/>
      <c r="I126" s="3"/>
      <c r="J126" s="3"/>
      <c r="K126" s="3"/>
      <c r="L126" s="3"/>
      <c r="M126" s="3"/>
      <c r="N126" s="3"/>
    </row>
    <row r="127" spans="8:14" x14ac:dyDescent="0.25">
      <c r="H127" s="3"/>
      <c r="I127" s="3"/>
      <c r="J127" s="3"/>
      <c r="K127" s="3"/>
      <c r="L127" s="3"/>
      <c r="M127" s="3"/>
      <c r="N127" s="3"/>
    </row>
    <row r="128" spans="8:14" x14ac:dyDescent="0.25">
      <c r="H128" s="3"/>
      <c r="I128" s="3"/>
      <c r="J128" s="3"/>
      <c r="K128" s="3"/>
      <c r="L128" s="3"/>
      <c r="M128" s="3"/>
      <c r="N128" s="3"/>
    </row>
    <row r="129" spans="8:14" x14ac:dyDescent="0.25">
      <c r="H129" s="3"/>
      <c r="I129" s="3"/>
      <c r="J129" s="3"/>
      <c r="K129" s="3"/>
      <c r="L129" s="3"/>
      <c r="M129" s="3"/>
      <c r="N129" s="3"/>
    </row>
    <row r="130" spans="8:14" x14ac:dyDescent="0.25">
      <c r="H130" s="3"/>
      <c r="I130" s="3"/>
      <c r="J130" s="3"/>
      <c r="K130" s="3"/>
      <c r="L130" s="3"/>
      <c r="M130" s="3"/>
      <c r="N130" s="3"/>
    </row>
    <row r="131" spans="8:14" x14ac:dyDescent="0.25">
      <c r="H131" s="3"/>
      <c r="I131" s="3"/>
      <c r="J131" s="3"/>
      <c r="K131" s="3"/>
      <c r="L131" s="3"/>
      <c r="M131" s="3"/>
      <c r="N131" s="3"/>
    </row>
    <row r="132" spans="8:14" x14ac:dyDescent="0.25">
      <c r="H132" s="3"/>
      <c r="I132" s="3"/>
      <c r="J132" s="3"/>
      <c r="K132" s="3"/>
      <c r="L132" s="3"/>
      <c r="M132" s="3"/>
      <c r="N132" s="3"/>
    </row>
    <row r="133" spans="8:14" x14ac:dyDescent="0.25">
      <c r="H133" s="3"/>
      <c r="I133" s="3"/>
      <c r="J133" s="3"/>
      <c r="K133" s="3"/>
      <c r="L133" s="3"/>
      <c r="M133" s="3"/>
      <c r="N133" s="3"/>
    </row>
    <row r="134" spans="8:14" x14ac:dyDescent="0.25">
      <c r="H134" s="3"/>
      <c r="I134" s="3"/>
      <c r="J134" s="3"/>
      <c r="K134" s="3"/>
      <c r="L134" s="3"/>
      <c r="M134" s="3"/>
      <c r="N134" s="3"/>
    </row>
    <row r="135" spans="8:14" x14ac:dyDescent="0.25">
      <c r="H135" s="3"/>
      <c r="I135" s="3"/>
      <c r="J135" s="3"/>
      <c r="K135" s="3"/>
      <c r="L135" s="3"/>
      <c r="M135" s="3"/>
      <c r="N135" s="3"/>
    </row>
    <row r="136" spans="8:14" x14ac:dyDescent="0.25">
      <c r="H136" s="3"/>
      <c r="I136" s="3"/>
      <c r="J136" s="3"/>
      <c r="K136" s="3"/>
      <c r="L136" s="3"/>
      <c r="M136" s="3"/>
      <c r="N136" s="3"/>
    </row>
    <row r="137" spans="8:14" x14ac:dyDescent="0.25">
      <c r="H137" s="3"/>
      <c r="I137" s="3"/>
      <c r="J137" s="3"/>
      <c r="K137" s="3"/>
      <c r="L137" s="3"/>
      <c r="M137" s="3"/>
      <c r="N137" s="3"/>
    </row>
    <row r="138" spans="8:14" x14ac:dyDescent="0.25">
      <c r="H138" s="3"/>
      <c r="I138" s="3"/>
      <c r="J138" s="3"/>
      <c r="K138" s="3"/>
      <c r="L138" s="3"/>
      <c r="M138" s="3"/>
      <c r="N138" s="3"/>
    </row>
    <row r="139" spans="8:14" x14ac:dyDescent="0.25">
      <c r="H139" s="3"/>
      <c r="I139" s="3"/>
      <c r="J139" s="3"/>
      <c r="K139" s="3"/>
      <c r="L139" s="3"/>
      <c r="M139" s="3"/>
      <c r="N139" s="3"/>
    </row>
    <row r="140" spans="8:14" x14ac:dyDescent="0.25">
      <c r="H140" s="3"/>
      <c r="I140" s="3"/>
      <c r="J140" s="3"/>
      <c r="K140" s="3"/>
      <c r="L140" s="3"/>
      <c r="M140" s="3"/>
      <c r="N140" s="3"/>
    </row>
    <row r="141" spans="8:14" x14ac:dyDescent="0.25">
      <c r="H141" s="3"/>
      <c r="I141" s="3"/>
      <c r="J141" s="3"/>
      <c r="K141" s="3"/>
      <c r="L141" s="3"/>
      <c r="M141" s="3"/>
      <c r="N141" s="3"/>
    </row>
    <row r="142" spans="8:14" x14ac:dyDescent="0.25">
      <c r="H142" s="3"/>
      <c r="I142" s="3"/>
      <c r="J142" s="3"/>
      <c r="K142" s="3"/>
      <c r="L142" s="3"/>
      <c r="M142" s="3"/>
      <c r="N142" s="3"/>
    </row>
    <row r="143" spans="8:14" x14ac:dyDescent="0.25">
      <c r="H143" s="3"/>
      <c r="I143" s="3"/>
      <c r="J143" s="3"/>
      <c r="K143" s="3"/>
      <c r="L143" s="3"/>
      <c r="M143" s="3"/>
      <c r="N143" s="3"/>
    </row>
    <row r="144" spans="8:14" x14ac:dyDescent="0.25">
      <c r="H144" s="3"/>
      <c r="I144" s="3"/>
      <c r="J144" s="3"/>
      <c r="K144" s="3"/>
      <c r="L144" s="3"/>
      <c r="M144" s="3"/>
      <c r="N144" s="3"/>
    </row>
    <row r="145" spans="8:14" x14ac:dyDescent="0.25">
      <c r="H145" s="3"/>
      <c r="I145" s="3"/>
      <c r="J145" s="3"/>
      <c r="K145" s="3"/>
      <c r="L145" s="3"/>
      <c r="M145" s="3"/>
      <c r="N145" s="3"/>
    </row>
    <row r="146" spans="8:14" x14ac:dyDescent="0.25">
      <c r="H146" s="3"/>
      <c r="I146" s="3"/>
      <c r="J146" s="3"/>
      <c r="K146" s="3"/>
      <c r="L146" s="3"/>
      <c r="M146" s="3"/>
      <c r="N146" s="3"/>
    </row>
    <row r="147" spans="8:14" x14ac:dyDescent="0.25">
      <c r="H147" s="3"/>
      <c r="I147" s="3"/>
      <c r="J147" s="3"/>
      <c r="K147" s="3"/>
      <c r="L147" s="3"/>
      <c r="M147" s="3"/>
      <c r="N147" s="3"/>
    </row>
    <row r="148" spans="8:14" x14ac:dyDescent="0.25">
      <c r="H148" s="3"/>
      <c r="I148" s="3"/>
      <c r="J148" s="3"/>
      <c r="K148" s="3"/>
      <c r="L148" s="3"/>
      <c r="M148" s="3"/>
      <c r="N148" s="3"/>
    </row>
    <row r="149" spans="8:14" x14ac:dyDescent="0.25">
      <c r="H149" s="3"/>
      <c r="I149" s="3"/>
      <c r="J149" s="3"/>
      <c r="K149" s="3"/>
      <c r="L149" s="3"/>
      <c r="M149" s="3"/>
      <c r="N149" s="3"/>
    </row>
    <row r="150" spans="8:14" x14ac:dyDescent="0.25">
      <c r="H150" s="3"/>
      <c r="I150" s="3"/>
      <c r="J150" s="3"/>
      <c r="K150" s="3"/>
      <c r="L150" s="3"/>
      <c r="M150" s="3"/>
      <c r="N150" s="3"/>
    </row>
    <row r="151" spans="8:14" x14ac:dyDescent="0.25">
      <c r="H151" s="3"/>
      <c r="I151" s="3"/>
      <c r="J151" s="3"/>
      <c r="K151" s="3"/>
      <c r="L151" s="3"/>
      <c r="M151" s="3"/>
      <c r="N151" s="3"/>
    </row>
    <row r="152" spans="8:14" x14ac:dyDescent="0.25">
      <c r="H152" s="3"/>
      <c r="I152" s="3"/>
      <c r="J152" s="3"/>
      <c r="K152" s="3"/>
      <c r="L152" s="3"/>
      <c r="M152" s="3"/>
      <c r="N152" s="3"/>
    </row>
    <row r="153" spans="8:14" x14ac:dyDescent="0.25">
      <c r="H153" s="3"/>
      <c r="I153" s="3"/>
      <c r="J153" s="3"/>
      <c r="K153" s="3"/>
      <c r="L153" s="3"/>
      <c r="M153" s="3"/>
      <c r="N153" s="3"/>
    </row>
    <row r="154" spans="8:14" x14ac:dyDescent="0.25">
      <c r="H154" s="3"/>
      <c r="I154" s="3"/>
      <c r="J154" s="3"/>
      <c r="K154" s="3"/>
      <c r="L154" s="3"/>
      <c r="M154" s="3"/>
      <c r="N154" s="3"/>
    </row>
    <row r="155" spans="8:14" x14ac:dyDescent="0.25">
      <c r="H155" s="3"/>
      <c r="I155" s="3"/>
      <c r="J155" s="3"/>
      <c r="K155" s="3"/>
      <c r="L155" s="3"/>
      <c r="M155" s="3"/>
      <c r="N155" s="3"/>
    </row>
    <row r="156" spans="8:14" x14ac:dyDescent="0.25">
      <c r="H156" s="3"/>
      <c r="I156" s="3"/>
      <c r="J156" s="3"/>
      <c r="K156" s="3"/>
      <c r="L156" s="3"/>
      <c r="M156" s="3"/>
      <c r="N156" s="3"/>
    </row>
    <row r="157" spans="8:14" x14ac:dyDescent="0.25">
      <c r="H157" s="3"/>
      <c r="I157" s="3"/>
      <c r="J157" s="3"/>
      <c r="K157" s="3"/>
      <c r="L157" s="3"/>
      <c r="M157" s="3"/>
      <c r="N157" s="3"/>
    </row>
    <row r="158" spans="8:14" x14ac:dyDescent="0.25">
      <c r="H158" s="3"/>
      <c r="I158" s="3"/>
      <c r="J158" s="3"/>
      <c r="K158" s="3"/>
      <c r="L158" s="3"/>
      <c r="M158" s="3"/>
      <c r="N158" s="3"/>
    </row>
    <row r="159" spans="8:14" x14ac:dyDescent="0.25">
      <c r="H159" s="3"/>
      <c r="I159" s="3"/>
      <c r="J159" s="3"/>
      <c r="K159" s="3"/>
      <c r="L159" s="3"/>
      <c r="M159" s="3"/>
      <c r="N159" s="3"/>
    </row>
    <row r="160" spans="8:14" x14ac:dyDescent="0.25">
      <c r="H160" s="3"/>
      <c r="I160" s="3"/>
      <c r="J160" s="3"/>
      <c r="K160" s="3"/>
      <c r="L160" s="3"/>
      <c r="M160" s="3"/>
      <c r="N160" s="3"/>
    </row>
    <row r="161" spans="8:14" x14ac:dyDescent="0.25">
      <c r="H161" s="3"/>
      <c r="I161" s="3"/>
      <c r="J161" s="3"/>
      <c r="K161" s="3"/>
      <c r="L161" s="3"/>
      <c r="M161" s="3"/>
      <c r="N161" s="3"/>
    </row>
    <row r="162" spans="8:14" x14ac:dyDescent="0.25">
      <c r="H162" s="3"/>
      <c r="I162" s="3"/>
      <c r="J162" s="3"/>
      <c r="K162" s="3"/>
      <c r="L162" s="3"/>
      <c r="M162" s="3"/>
      <c r="N162" s="3"/>
    </row>
    <row r="163" spans="8:14" x14ac:dyDescent="0.25">
      <c r="H163" s="3"/>
      <c r="I163" s="3"/>
      <c r="J163" s="3"/>
      <c r="K163" s="3"/>
      <c r="L163" s="3"/>
      <c r="M163" s="3"/>
      <c r="N163" s="3"/>
    </row>
    <row r="164" spans="8:14" x14ac:dyDescent="0.25">
      <c r="H164" s="3"/>
      <c r="I164" s="3"/>
      <c r="J164" s="3"/>
      <c r="K164" s="3"/>
      <c r="L164" s="3"/>
      <c r="M164" s="3"/>
      <c r="N164" s="3"/>
    </row>
    <row r="165" spans="8:14" x14ac:dyDescent="0.25">
      <c r="H165" s="3"/>
      <c r="I165" s="3"/>
      <c r="J165" s="3"/>
      <c r="K165" s="3"/>
      <c r="L165" s="3"/>
      <c r="M165" s="3"/>
      <c r="N165" s="3"/>
    </row>
    <row r="166" spans="8:14" x14ac:dyDescent="0.25">
      <c r="H166" s="3"/>
      <c r="I166" s="3"/>
      <c r="J166" s="3"/>
      <c r="K166" s="3"/>
      <c r="L166" s="3"/>
      <c r="M166" s="3"/>
      <c r="N166" s="3"/>
    </row>
    <row r="167" spans="8:14" x14ac:dyDescent="0.25">
      <c r="H167" s="3"/>
      <c r="I167" s="3"/>
      <c r="J167" s="3"/>
      <c r="K167" s="3"/>
      <c r="L167" s="3"/>
      <c r="M167" s="3"/>
      <c r="N167" s="3"/>
    </row>
    <row r="168" spans="8:14" x14ac:dyDescent="0.25">
      <c r="H168" s="3"/>
      <c r="I168" s="3"/>
      <c r="J168" s="3"/>
      <c r="K168" s="3"/>
      <c r="L168" s="3"/>
      <c r="M168" s="3"/>
      <c r="N168" s="3"/>
    </row>
    <row r="169" spans="8:14" x14ac:dyDescent="0.25">
      <c r="H169" s="3"/>
      <c r="I169" s="3"/>
      <c r="J169" s="3"/>
      <c r="K169" s="3"/>
      <c r="L169" s="3"/>
      <c r="M169" s="3"/>
      <c r="N169" s="3"/>
    </row>
    <row r="170" spans="8:14" x14ac:dyDescent="0.25">
      <c r="H170" s="3"/>
      <c r="I170" s="3"/>
      <c r="J170" s="3"/>
      <c r="K170" s="3"/>
      <c r="L170" s="3"/>
      <c r="M170" s="3"/>
      <c r="N170" s="3"/>
    </row>
    <row r="171" spans="8:14" x14ac:dyDescent="0.25">
      <c r="H171" s="3"/>
      <c r="I171" s="3"/>
      <c r="J171" s="3"/>
      <c r="K171" s="3"/>
      <c r="L171" s="3"/>
      <c r="M171" s="3"/>
      <c r="N171" s="3"/>
    </row>
    <row r="172" spans="8:14" x14ac:dyDescent="0.25">
      <c r="H172" s="3"/>
      <c r="I172" s="3"/>
      <c r="J172" s="3"/>
      <c r="K172" s="3"/>
      <c r="L172" s="3"/>
      <c r="M172" s="3"/>
      <c r="N172" s="3"/>
    </row>
    <row r="173" spans="8:14" x14ac:dyDescent="0.25">
      <c r="H173" s="3"/>
      <c r="I173" s="3"/>
      <c r="J173" s="3"/>
      <c r="K173" s="3"/>
      <c r="L173" s="3"/>
      <c r="M173" s="3"/>
      <c r="N173" s="3"/>
    </row>
    <row r="174" spans="8:14" x14ac:dyDescent="0.25">
      <c r="H174" s="3"/>
      <c r="I174" s="3"/>
      <c r="J174" s="3"/>
      <c r="K174" s="3"/>
      <c r="L174" s="3"/>
      <c r="M174" s="3"/>
      <c r="N174" s="3"/>
    </row>
    <row r="175" spans="8:14" x14ac:dyDescent="0.25">
      <c r="H175" s="3"/>
      <c r="I175" s="3"/>
      <c r="J175" s="3"/>
      <c r="K175" s="3"/>
      <c r="L175" s="3"/>
      <c r="M175" s="3"/>
      <c r="N175" s="3"/>
    </row>
    <row r="176" spans="8:14" x14ac:dyDescent="0.25">
      <c r="H176" s="3"/>
      <c r="I176" s="3"/>
      <c r="J176" s="3"/>
      <c r="K176" s="3"/>
      <c r="L176" s="3"/>
      <c r="M176" s="3"/>
      <c r="N176" s="3"/>
    </row>
    <row r="177" spans="8:14" x14ac:dyDescent="0.25">
      <c r="H177" s="3"/>
      <c r="I177" s="3"/>
      <c r="J177" s="3"/>
      <c r="K177" s="3"/>
      <c r="L177" s="3"/>
      <c r="M177" s="3"/>
      <c r="N177" s="3"/>
    </row>
    <row r="178" spans="8:14" x14ac:dyDescent="0.25">
      <c r="H178" s="3"/>
      <c r="I178" s="3"/>
      <c r="J178" s="3"/>
      <c r="K178" s="3"/>
      <c r="L178" s="3"/>
      <c r="M178" s="3"/>
      <c r="N178" s="3"/>
    </row>
    <row r="179" spans="8:14" x14ac:dyDescent="0.25">
      <c r="H179" s="3"/>
      <c r="I179" s="3"/>
      <c r="J179" s="3"/>
      <c r="K179" s="3"/>
      <c r="L179" s="3"/>
      <c r="M179" s="3"/>
      <c r="N179" s="3"/>
    </row>
    <row r="180" spans="8:14" x14ac:dyDescent="0.25">
      <c r="H180" s="3"/>
      <c r="I180" s="3"/>
      <c r="J180" s="3"/>
      <c r="K180" s="3"/>
      <c r="L180" s="3"/>
      <c r="M180" s="3"/>
      <c r="N180" s="3"/>
    </row>
    <row r="181" spans="8:14" x14ac:dyDescent="0.25">
      <c r="H181" s="3"/>
      <c r="I181" s="3"/>
      <c r="J181" s="3"/>
      <c r="K181" s="3"/>
      <c r="L181" s="3"/>
      <c r="M181" s="3"/>
      <c r="N181" s="3"/>
    </row>
    <row r="182" spans="8:14" x14ac:dyDescent="0.25">
      <c r="H182" s="3"/>
      <c r="I182" s="3"/>
      <c r="J182" s="3"/>
      <c r="K182" s="3"/>
      <c r="L182" s="3"/>
      <c r="M182" s="3"/>
      <c r="N182" s="3"/>
    </row>
    <row r="183" spans="8:14" x14ac:dyDescent="0.25">
      <c r="H183" s="3"/>
      <c r="I183" s="3"/>
      <c r="J183" s="3"/>
      <c r="K183" s="3"/>
      <c r="L183" s="3"/>
      <c r="M183" s="3"/>
      <c r="N183" s="3"/>
    </row>
    <row r="184" spans="8:14" x14ac:dyDescent="0.25">
      <c r="H184" s="3"/>
      <c r="I184" s="3"/>
      <c r="J184" s="3"/>
      <c r="K184" s="3"/>
      <c r="L184" s="3"/>
      <c r="M184" s="3"/>
      <c r="N184" s="3"/>
    </row>
    <row r="185" spans="8:14" x14ac:dyDescent="0.25">
      <c r="H185" s="3"/>
      <c r="I185" s="3"/>
      <c r="J185" s="3"/>
      <c r="K185" s="3"/>
      <c r="L185" s="3"/>
      <c r="M185" s="3"/>
      <c r="N185" s="3"/>
    </row>
    <row r="186" spans="8:14" x14ac:dyDescent="0.25">
      <c r="H186" s="3"/>
      <c r="I186" s="3"/>
      <c r="J186" s="3"/>
      <c r="K186" s="3"/>
      <c r="L186" s="3"/>
      <c r="M186" s="3"/>
      <c r="N186" s="3"/>
    </row>
    <row r="187" spans="8:14" x14ac:dyDescent="0.25">
      <c r="H187" s="3"/>
      <c r="I187" s="3"/>
      <c r="J187" s="3"/>
      <c r="K187" s="3"/>
      <c r="L187" s="3"/>
      <c r="M187" s="3"/>
      <c r="N187" s="3"/>
    </row>
    <row r="188" spans="8:14" x14ac:dyDescent="0.25">
      <c r="H188" s="3"/>
      <c r="I188" s="3"/>
      <c r="J188" s="3"/>
      <c r="K188" s="3"/>
      <c r="L188" s="3"/>
      <c r="M188" s="3"/>
      <c r="N188" s="3"/>
    </row>
    <row r="189" spans="8:14" x14ac:dyDescent="0.25">
      <c r="H189" s="3"/>
      <c r="I189" s="3"/>
      <c r="J189" s="3"/>
      <c r="K189" s="3"/>
      <c r="L189" s="3"/>
      <c r="M189" s="3"/>
      <c r="N189" s="3"/>
    </row>
    <row r="190" spans="8:14" x14ac:dyDescent="0.25">
      <c r="H190" s="3"/>
      <c r="I190" s="3"/>
      <c r="J190" s="3"/>
      <c r="K190" s="3"/>
      <c r="L190" s="3"/>
      <c r="M190" s="3"/>
      <c r="N190" s="3"/>
    </row>
    <row r="191" spans="8:14" x14ac:dyDescent="0.25">
      <c r="H191" s="3"/>
      <c r="I191" s="3"/>
      <c r="J191" s="3"/>
      <c r="K191" s="3"/>
      <c r="L191" s="3"/>
      <c r="M191" s="3"/>
      <c r="N191" s="3"/>
    </row>
    <row r="192" spans="8:14" x14ac:dyDescent="0.25">
      <c r="H192" s="3"/>
      <c r="I192" s="3"/>
      <c r="J192" s="3"/>
      <c r="K192" s="3"/>
      <c r="L192" s="3"/>
      <c r="M192" s="3"/>
      <c r="N192" s="3"/>
    </row>
    <row r="193" spans="8:14" x14ac:dyDescent="0.25">
      <c r="H193" s="3"/>
      <c r="I193" s="3"/>
      <c r="J193" s="3"/>
      <c r="K193" s="3"/>
      <c r="L193" s="3"/>
      <c r="M193" s="3"/>
      <c r="N193" s="3"/>
    </row>
    <row r="194" spans="8:14" x14ac:dyDescent="0.25">
      <c r="H194" s="3"/>
      <c r="I194" s="3"/>
      <c r="J194" s="3"/>
      <c r="K194" s="3"/>
      <c r="L194" s="3"/>
      <c r="M194" s="3"/>
      <c r="N194" s="3"/>
    </row>
    <row r="195" spans="8:14" x14ac:dyDescent="0.25">
      <c r="H195" s="3"/>
      <c r="I195" s="3"/>
      <c r="J195" s="3"/>
      <c r="K195" s="3"/>
      <c r="L195" s="3"/>
      <c r="M195" s="3"/>
      <c r="N195" s="3"/>
    </row>
    <row r="196" spans="8:14" x14ac:dyDescent="0.25">
      <c r="H196" s="3"/>
      <c r="I196" s="3"/>
      <c r="J196" s="3"/>
      <c r="K196" s="3"/>
      <c r="L196" s="3"/>
      <c r="M196" s="3"/>
      <c r="N196" s="3"/>
    </row>
    <row r="197" spans="8:14" x14ac:dyDescent="0.25">
      <c r="H197" s="3"/>
      <c r="I197" s="3"/>
      <c r="J197" s="3"/>
      <c r="K197" s="3"/>
      <c r="L197" s="3"/>
      <c r="M197" s="3"/>
      <c r="N197" s="3"/>
    </row>
    <row r="198" spans="8:14" x14ac:dyDescent="0.25">
      <c r="H198" s="3"/>
      <c r="I198" s="3"/>
      <c r="J198" s="3"/>
      <c r="K198" s="3"/>
      <c r="L198" s="3"/>
      <c r="M198" s="3"/>
      <c r="N198" s="3"/>
    </row>
    <row r="199" spans="8:14" x14ac:dyDescent="0.25">
      <c r="H199" s="3"/>
      <c r="I199" s="3"/>
      <c r="J199" s="3"/>
      <c r="K199" s="3"/>
      <c r="L199" s="3"/>
      <c r="M199" s="3"/>
      <c r="N199" s="3"/>
    </row>
    <row r="200" spans="8:14" x14ac:dyDescent="0.25">
      <c r="H200" s="3"/>
      <c r="I200" s="3"/>
      <c r="J200" s="3"/>
      <c r="K200" s="3"/>
      <c r="L200" s="3"/>
      <c r="M200" s="3"/>
      <c r="N200" s="3"/>
    </row>
    <row r="201" spans="8:14" x14ac:dyDescent="0.25">
      <c r="H201" s="3"/>
      <c r="I201" s="3"/>
      <c r="J201" s="3"/>
      <c r="K201" s="3"/>
      <c r="L201" s="3"/>
      <c r="M201" s="3"/>
      <c r="N201" s="3"/>
    </row>
    <row r="202" spans="8:14" x14ac:dyDescent="0.25">
      <c r="H202" s="3"/>
      <c r="I202" s="3"/>
      <c r="J202" s="3"/>
      <c r="K202" s="3"/>
      <c r="L202" s="3"/>
      <c r="M202" s="3"/>
      <c r="N202" s="3"/>
    </row>
    <row r="203" spans="8:14" x14ac:dyDescent="0.25">
      <c r="H203" s="3"/>
      <c r="I203" s="3"/>
      <c r="J203" s="3"/>
      <c r="K203" s="3"/>
      <c r="L203" s="3"/>
      <c r="M203" s="3"/>
      <c r="N203" s="3"/>
    </row>
    <row r="204" spans="8:14" x14ac:dyDescent="0.25">
      <c r="H204" s="3"/>
      <c r="I204" s="3"/>
      <c r="J204" s="3"/>
      <c r="K204" s="3"/>
      <c r="L204" s="3"/>
      <c r="M204" s="3"/>
      <c r="N204" s="3"/>
    </row>
    <row r="205" spans="8:14" x14ac:dyDescent="0.25">
      <c r="H205" s="3"/>
      <c r="I205" s="3"/>
      <c r="J205" s="3"/>
      <c r="K205" s="3"/>
      <c r="L205" s="3"/>
      <c r="M205" s="3"/>
      <c r="N205" s="3"/>
    </row>
    <row r="206" spans="8:14" x14ac:dyDescent="0.25">
      <c r="H206" s="3"/>
      <c r="I206" s="3"/>
      <c r="J206" s="3"/>
      <c r="K206" s="3"/>
      <c r="L206" s="3"/>
      <c r="M206" s="3"/>
      <c r="N206" s="3"/>
    </row>
    <row r="207" spans="8:14" x14ac:dyDescent="0.25">
      <c r="H207" s="3"/>
      <c r="I207" s="3"/>
      <c r="J207" s="3"/>
      <c r="K207" s="3"/>
      <c r="L207" s="3"/>
      <c r="M207" s="3"/>
      <c r="N207" s="3"/>
    </row>
    <row r="208" spans="8:14" x14ac:dyDescent="0.25">
      <c r="H208" s="3"/>
      <c r="I208" s="3"/>
      <c r="J208" s="3"/>
      <c r="K208" s="3"/>
      <c r="L208" s="3"/>
      <c r="M208" s="3"/>
      <c r="N208" s="3"/>
    </row>
    <row r="209" spans="8:14" x14ac:dyDescent="0.25">
      <c r="H209" s="3"/>
      <c r="I209" s="3"/>
      <c r="J209" s="3"/>
      <c r="K209" s="3"/>
      <c r="L209" s="3"/>
      <c r="M209" s="3"/>
      <c r="N209" s="3"/>
    </row>
    <row r="210" spans="8:14" x14ac:dyDescent="0.25">
      <c r="H210" s="3"/>
      <c r="I210" s="3"/>
      <c r="J210" s="3"/>
      <c r="K210" s="3"/>
      <c r="L210" s="3"/>
      <c r="M210" s="3"/>
      <c r="N210" s="3"/>
    </row>
    <row r="211" spans="8:14" x14ac:dyDescent="0.25">
      <c r="H211" s="3"/>
      <c r="I211" s="3"/>
      <c r="J211" s="3"/>
      <c r="K211" s="3"/>
      <c r="L211" s="3"/>
      <c r="M211" s="3"/>
      <c r="N211" s="3"/>
    </row>
    <row r="212" spans="8:14" x14ac:dyDescent="0.25">
      <c r="H212" s="3"/>
      <c r="I212" s="3"/>
      <c r="J212" s="3"/>
      <c r="K212" s="3"/>
      <c r="L212" s="3"/>
      <c r="M212" s="3"/>
      <c r="N212" s="3"/>
    </row>
    <row r="213" spans="8:14" x14ac:dyDescent="0.25">
      <c r="H213" s="3"/>
      <c r="I213" s="3"/>
      <c r="J213" s="3"/>
      <c r="K213" s="3"/>
      <c r="L213" s="3"/>
      <c r="M213" s="3"/>
      <c r="N213" s="3"/>
    </row>
  </sheetData>
  <pageMargins left="0.23622047244094491" right="0.23622047244094491" top="0.74803149606299213" bottom="0.74803149606299213" header="0.31496062992125984" footer="0.31496062992125984"/>
  <pageSetup paperSize="9" scale="97" fitToHeight="0" orientation="landscape" r:id="rId1"/>
  <headerFooter>
    <oddFooter>&amp;L2007 Bermuda Bowl,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2015-10-26T13:32:36Z</cp:lastPrinted>
  <dcterms:created xsi:type="dcterms:W3CDTF">2015-10-25T22:26:33Z</dcterms:created>
  <dcterms:modified xsi:type="dcterms:W3CDTF">2015-10-29T11:56:59Z</dcterms:modified>
</cp:coreProperties>
</file>