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07-World\Women\"/>
    </mc:Choice>
  </mc:AlternateContent>
  <bookViews>
    <workbookView xWindow="14880" yWindow="0" windowWidth="27870" windowHeight="14820"/>
  </bookViews>
  <sheets>
    <sheet name="iaf" sheetId="1" r:id="rId1"/>
  </sheets>
  <definedNames>
    <definedName name="_xlnm.Print_Area" localSheetId="0">iaf!$A$1:$N$67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66" i="1" l="1"/>
  <c r="Q66" i="1"/>
  <c r="P67" i="1"/>
  <c r="Q67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<sst xmlns="http://schemas.openxmlformats.org/spreadsheetml/2006/main" count="88" uniqueCount="83">
  <si>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</si>
  <si>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</si>
  <si>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</si>
  <si>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</si>
  <si>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</si>
  <si>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</si>
  <si>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</si>
  <si>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</si>
  <si>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</si>
  <si>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</si>
  <si>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</si>
  <si>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</si>
  <si>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</si>
  <si>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</si>
  <si>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</si>
  <si>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</si>
  <si>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</si>
  <si>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WILLARD Sylvie - CRONIER Benedicte</t>
  </si>
  <si>
    <t>WILKINSON Jenny - NEWTON Shirley</t>
  </si>
  <si>
    <t>VON ARNIM Daniela - AUKEN Sabine</t>
  </si>
  <si>
    <t>SUN Ming - WANG Hongli</t>
  </si>
  <si>
    <t>KHALIL Lily - KHOURI Maud</t>
  </si>
  <si>
    <t>WANG Wen Fei - LIU Yi Qian</t>
  </si>
  <si>
    <t>D'OVIDIO Catherine - GAVIARD Daniele</t>
  </si>
  <si>
    <t>BEKKOUCHE Nadia - BINDERKRANTZ Trine</t>
  </si>
  <si>
    <t>VARGAS DE ANDRADE Isabella - PACHECO Juliana</t>
  </si>
  <si>
    <t>SUMAMPOUW Conny - KORENGKENG Irne</t>
  </si>
  <si>
    <t>CORREA Paula - DORIA Lucia</t>
  </si>
  <si>
    <t>LEVIN Jill - MEYERS Jill</t>
  </si>
  <si>
    <t>STANSBY JoAnna - ROSENBERG Debbie</t>
  </si>
  <si>
    <t>CIMON Francine - FAJGELZON Julie</t>
  </si>
  <si>
    <t>VRIEND Bep - ARNOLDS Carla</t>
  </si>
  <si>
    <t>TAN Mizuko - BANNO Kazuko</t>
  </si>
  <si>
    <t>LEE Linda - NISBET Pamela</t>
  </si>
  <si>
    <t>TESHOME Sarah - JAGGER Catherine</t>
  </si>
  <si>
    <t>PICUS Sue - QUINN Shawn</t>
  </si>
  <si>
    <t>HACKETT Barbara - NEHMERT Pony Beate</t>
  </si>
  <si>
    <t>LIN Phoebe - MAYER Faith</t>
  </si>
  <si>
    <t>BRUNNER Michelle - GOLDENFIELD Rhona</t>
  </si>
  <si>
    <t>SANBORN Kerri - BJERKAN Cheri</t>
  </si>
  <si>
    <t>CHOKSI Rita - MAYADAS Leena</t>
  </si>
  <si>
    <t>SMITH Nicola - DHONDY Heather</t>
  </si>
  <si>
    <t>EYTHORSDOTTIR Hjordis - POLLACK Rozanne</t>
  </si>
  <si>
    <t>SCHRAVERUS-MEUER Mirja - ALBERTI Anja</t>
  </si>
  <si>
    <t>SIMONS Anneke - PASMAN Jet</t>
  </si>
  <si>
    <t>GARATEGUY Maria Del Rosario - IACAPRARO Maria Elena</t>
  </si>
  <si>
    <t>DE MELLO Sylvia Figueira - PAIN Leda</t>
  </si>
  <si>
    <t>ZHANG Yalan - GU Ling</t>
  </si>
  <si>
    <t>DAMAYANTI Fera - RIANTINI -</t>
  </si>
  <si>
    <t>DEWI Suci Amita - MURNIATI Kristina Wahyu</t>
  </si>
  <si>
    <t>TAN Gemma - GALLEGO Tina J, Del</t>
  </si>
  <si>
    <t>FEITELSON Candice - MILL Cathy</t>
  </si>
  <si>
    <t>ADRAIN Di - HULETT Margie</t>
  </si>
  <si>
    <t>JENSEN Anita - RASMUSSEN Helle</t>
  </si>
  <si>
    <t>GIBBONS Christine - GIBBONS Jenna</t>
  </si>
  <si>
    <t>FARHOLT Stense - RAHELT Maria Marit</t>
  </si>
  <si>
    <t>TRAVIS Barbara - HAVAS Elizabeth</t>
  </si>
  <si>
    <t>ZABANEH Hala - QASHU Azza</t>
  </si>
  <si>
    <t>THADANI Sheelu - KABRA Usha</t>
  </si>
  <si>
    <t>FISHPOOL Catherine - PIGEAUD Fabienne</t>
  </si>
  <si>
    <t>RUSO Sandra - PECINA Planinka (Nina)</t>
  </si>
  <si>
    <t>SVER Nikica - PILIPOVIC Marina</t>
  </si>
  <si>
    <t>CORMACK Jan - ALABASTER Jan</t>
  </si>
  <si>
    <t>SARWAT Safeya (Sophie) - HAMDY Nessrine</t>
  </si>
  <si>
    <t>SUMMERS-CALEY Sylvia - BRISEBOIS Isabelle</t>
  </si>
  <si>
    <t>MULLER Renata - PETROVIC Izvorka</t>
  </si>
  <si>
    <t>WORTEL Meike - MICHIELSEN Marion</t>
  </si>
  <si>
    <t>EL DIN Nesserine - OMAR Noheir</t>
  </si>
  <si>
    <t>LEVITINA Irina - NARASIMHAN Hansa</t>
  </si>
  <si>
    <t>DEORA Hema - KARMARKAR Marianne</t>
  </si>
  <si>
    <t>SCHROOR Paula - KAPLAN Rena</t>
  </si>
  <si>
    <t>ESPINOSA-PAZ Maria Teresa - ANTONINI Maria Cristina</t>
  </si>
  <si>
    <t>BOLDT Silvia Elena - IRIBARREN Gloria</t>
  </si>
  <si>
    <t>TAN Gemma - EGAN Victoria</t>
  </si>
  <si>
    <t>SANDLER Ghita - BERNSTEIN Roz</t>
  </si>
  <si>
    <t>THIRION Christiane - BISTOQUET Chantal</t>
  </si>
  <si>
    <t>SHIMAMURA Kyoko - TAJIMA Mitsue</t>
  </si>
  <si>
    <t>BALKIN Diana - BANDUCCI Peta</t>
  </si>
  <si>
    <t>SETOGUCHI Nobuko - OTA Hiroko</t>
  </si>
  <si>
    <t>MONDOR Francoise - REY Catherine</t>
  </si>
  <si>
    <t>ABU JABER Aida - KHATTAK Yasmin</t>
  </si>
  <si>
    <t>ABU GARBIEH May - AL BITAR Mais</t>
  </si>
  <si>
    <t>KVASNIKOFF Natasha - PELI Muguette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</si>
</sst>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438" totalsRowShown="0" headerRowDxfId="0">
  <autoFilter ref="A1:N1048438"/>
  <sortState ref="A2:N162">
    <sortCondition descending="1" ref="H1:H1048438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2"/>
  <sheetViews>
    <sheetView tabSelected="1" workbookViewId="0">
      <pane ySplit="1" topLeftCell="A2" activePane="bottomLeft" state="frozen"/>
      <selection pane="bottomLeft" activeCell="A2" sqref="A2:N67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28</v>
      </c>
      <c r="B2">
        <v>288</v>
      </c>
      <c r="C2">
        <v>68</v>
      </c>
      <c r="D2">
        <v>82</v>
      </c>
      <c r="E2">
        <v>136</v>
      </c>
      <c r="F2">
        <v>66</v>
      </c>
      <c r="G2">
        <v>70</v>
      </c>
      <c r="H2" s="3">
        <v>1.25</v>
      </c>
      <c r="I2" s="3">
        <v>0.6</v>
      </c>
      <c r="J2" s="3">
        <v>0.26</v>
      </c>
      <c r="K2" s="3">
        <v>0.19</v>
      </c>
      <c r="L2" s="3">
        <v>-0.03</v>
      </c>
      <c r="M2" s="3">
        <v>-0.03</v>
      </c>
      <c r="N2" s="3">
        <v>0.26</v>
      </c>
      <c r="P2">
        <f>Tabelle2[[#This Row],[Play1]]+Tabelle2[[#This Row],[Play2]]</f>
        <v>0.45</v>
      </c>
      <c r="Q2">
        <f>SUM(Tabelle2[[#This Row],[Lead1]:[Def2]])</f>
        <v>0.2</v>
      </c>
      <c r="S2" s="2" t="s">
        <v>6</v>
      </c>
      <c r="T2" s="3">
        <f>AVERAGE(H:H)</f>
        <v>-1.1969696969697022E-2</v>
      </c>
      <c r="U2" s="3">
        <f>STDEV(H:H)</f>
        <v>0.48446074603853551</v>
      </c>
    </row>
    <row r="3" spans="1:21" x14ac:dyDescent="0.25">
      <c r="A3" t="s">
        <v>19</v>
      </c>
      <c r="B3">
        <v>288</v>
      </c>
      <c r="C3">
        <v>74</v>
      </c>
      <c r="D3">
        <v>75</v>
      </c>
      <c r="E3">
        <v>138</v>
      </c>
      <c r="F3">
        <v>67</v>
      </c>
      <c r="G3">
        <v>71</v>
      </c>
      <c r="H3" s="3">
        <v>0.92</v>
      </c>
      <c r="I3" s="3">
        <v>0.67</v>
      </c>
      <c r="J3" s="3">
        <v>0</v>
      </c>
      <c r="K3" s="3">
        <v>-7.0000000000000007E-2</v>
      </c>
      <c r="L3" s="3">
        <v>0.03</v>
      </c>
      <c r="M3" s="3">
        <v>0.01</v>
      </c>
      <c r="N3" s="3">
        <v>0.28000000000000003</v>
      </c>
      <c r="P3">
        <f>Tabelle2[[#This Row],[Play1]]+Tabelle2[[#This Row],[Play2]]</f>
        <v>-7.0000000000000007E-2</v>
      </c>
      <c r="Q3">
        <f>SUM(Tabelle2[[#This Row],[Lead1]:[Def2]])</f>
        <v>0.32</v>
      </c>
      <c r="S3" s="2" t="s">
        <v>7</v>
      </c>
      <c r="T3" s="3">
        <f>AVERAGE(I:I)</f>
        <v>-1.0000000000000011E-2</v>
      </c>
      <c r="U3" s="3">
        <f>STDEV(I:I)</f>
        <v>0.2885934057565312</v>
      </c>
    </row>
    <row r="4" spans="1:21" x14ac:dyDescent="0.25">
      <c r="A4" t="s">
        <v>22</v>
      </c>
      <c r="B4">
        <v>192</v>
      </c>
      <c r="C4">
        <v>50</v>
      </c>
      <c r="D4">
        <v>52</v>
      </c>
      <c r="E4">
        <v>87</v>
      </c>
      <c r="F4">
        <v>43</v>
      </c>
      <c r="G4">
        <v>44</v>
      </c>
      <c r="H4" s="3">
        <v>0.83</v>
      </c>
      <c r="I4" s="3">
        <v>0.27</v>
      </c>
      <c r="J4" s="3">
        <v>0.15</v>
      </c>
      <c r="K4" s="3">
        <v>0.24</v>
      </c>
      <c r="L4" s="3">
        <v>0.04</v>
      </c>
      <c r="M4" s="3">
        <v>0.03</v>
      </c>
      <c r="N4" s="3">
        <v>0.09</v>
      </c>
      <c r="P4">
        <f>Tabelle2[[#This Row],[Play1]]+Tabelle2[[#This Row],[Play2]]</f>
        <v>0.39</v>
      </c>
      <c r="Q4">
        <f>SUM(Tabelle2[[#This Row],[Lead1]:[Def2]])</f>
        <v>0.16</v>
      </c>
      <c r="S4" s="2" t="s">
        <v>16</v>
      </c>
      <c r="T4" s="3">
        <f>AVERAGE(P:P)</f>
        <v>1.9545454545454519E-2</v>
      </c>
      <c r="U4" s="3">
        <f>STDEV(P:P)</f>
        <v>0.19082357392009081</v>
      </c>
    </row>
    <row r="5" spans="1:21" x14ac:dyDescent="0.25">
      <c r="A5" t="s">
        <v>21</v>
      </c>
      <c r="B5">
        <v>304</v>
      </c>
      <c r="C5">
        <v>63</v>
      </c>
      <c r="D5">
        <v>92</v>
      </c>
      <c r="E5">
        <v>149</v>
      </c>
      <c r="F5">
        <v>69</v>
      </c>
      <c r="G5">
        <v>80</v>
      </c>
      <c r="H5" s="3">
        <v>0.72</v>
      </c>
      <c r="I5" s="3">
        <v>0.48</v>
      </c>
      <c r="J5" s="3">
        <v>-0.01</v>
      </c>
      <c r="K5" s="3">
        <v>0.13</v>
      </c>
      <c r="L5" s="3">
        <v>0.01</v>
      </c>
      <c r="M5" s="3">
        <v>-0.02</v>
      </c>
      <c r="N5" s="3">
        <v>0.14000000000000001</v>
      </c>
      <c r="P5">
        <f>Tabelle2[[#This Row],[Play1]]+Tabelle2[[#This Row],[Play2]]</f>
        <v>0.12000000000000001</v>
      </c>
      <c r="Q5">
        <f>SUM(Tabelle2[[#This Row],[Lead1]:[Def2]])</f>
        <v>0.13</v>
      </c>
      <c r="S5" s="2" t="s">
        <v>3</v>
      </c>
      <c r="T5" s="3">
        <f>AVERAGE(Q:Q)</f>
        <v>-2.015151515151516E-2</v>
      </c>
      <c r="U5" s="3">
        <f>STDEV(Q:Q)</f>
        <v>0.17413957641671257</v>
      </c>
    </row>
    <row r="6" spans="1:21" x14ac:dyDescent="0.25">
      <c r="A6" t="s">
        <v>17</v>
      </c>
      <c r="B6">
        <v>256</v>
      </c>
      <c r="C6">
        <v>63</v>
      </c>
      <c r="D6">
        <v>77</v>
      </c>
      <c r="E6">
        <v>116</v>
      </c>
      <c r="F6">
        <v>58</v>
      </c>
      <c r="G6">
        <v>58</v>
      </c>
      <c r="H6" s="3">
        <v>0.72</v>
      </c>
      <c r="I6" s="3">
        <v>0.42</v>
      </c>
      <c r="J6" s="3">
        <v>7.0000000000000007E-2</v>
      </c>
      <c r="K6" s="3">
        <v>0.2</v>
      </c>
      <c r="L6" s="3">
        <v>-0.01</v>
      </c>
      <c r="M6" s="3">
        <v>-0.02</v>
      </c>
      <c r="N6" s="3">
        <v>0.06</v>
      </c>
      <c r="P6">
        <f>Tabelle2[[#This Row],[Play1]]+Tabelle2[[#This Row],[Play2]]</f>
        <v>0.27</v>
      </c>
      <c r="Q6">
        <f>SUM(Tabelle2[[#This Row],[Lead1]:[Def2]])</f>
        <v>0.03</v>
      </c>
    </row>
    <row r="7" spans="1:21" x14ac:dyDescent="0.25">
      <c r="A7" t="s">
        <v>30</v>
      </c>
      <c r="B7">
        <v>240</v>
      </c>
      <c r="C7">
        <v>55</v>
      </c>
      <c r="D7">
        <v>64</v>
      </c>
      <c r="E7">
        <v>120</v>
      </c>
      <c r="F7">
        <v>52</v>
      </c>
      <c r="G7">
        <v>68</v>
      </c>
      <c r="H7" s="3">
        <v>0.56999999999999995</v>
      </c>
      <c r="I7" s="3">
        <v>0.43</v>
      </c>
      <c r="J7" s="3">
        <v>0.06</v>
      </c>
      <c r="K7" s="3">
        <v>0.04</v>
      </c>
      <c r="L7" s="3">
        <v>0.03</v>
      </c>
      <c r="M7" s="3">
        <v>0.02</v>
      </c>
      <c r="N7" s="3">
        <v>0</v>
      </c>
      <c r="P7">
        <f>Tabelle2[[#This Row],[Play1]]+Tabelle2[[#This Row],[Play2]]</f>
        <v>0.1</v>
      </c>
      <c r="Q7">
        <f>SUM(Tabelle2[[#This Row],[Lead1]:[Def2]])</f>
        <v>0.05</v>
      </c>
      <c r="S7" s="2"/>
      <c r="T7" s="3"/>
      <c r="U7" s="3"/>
    </row>
    <row r="8" spans="1:21" x14ac:dyDescent="0.25">
      <c r="A8" t="s">
        <v>20</v>
      </c>
      <c r="B8">
        <v>208</v>
      </c>
      <c r="C8">
        <v>53</v>
      </c>
      <c r="D8">
        <v>56</v>
      </c>
      <c r="E8">
        <v>99</v>
      </c>
      <c r="F8">
        <v>50</v>
      </c>
      <c r="G8">
        <v>49</v>
      </c>
      <c r="H8" s="3">
        <v>0.52</v>
      </c>
      <c r="I8" s="3">
        <v>0.04</v>
      </c>
      <c r="J8" s="3">
        <v>0.16</v>
      </c>
      <c r="K8" s="3">
        <v>0.15</v>
      </c>
      <c r="L8" s="3">
        <v>-0.01</v>
      </c>
      <c r="M8" s="3">
        <v>-0.02</v>
      </c>
      <c r="N8" s="3">
        <v>0.19</v>
      </c>
      <c r="P8">
        <f>Tabelle2[[#This Row],[Play1]]+Tabelle2[[#This Row],[Play2]]</f>
        <v>0.31</v>
      </c>
      <c r="Q8">
        <f>SUM(Tabelle2[[#This Row],[Lead1]:[Def2]])</f>
        <v>0.16</v>
      </c>
      <c r="S8" s="2"/>
      <c r="T8" s="3"/>
      <c r="U8" s="3"/>
    </row>
    <row r="9" spans="1:21" x14ac:dyDescent="0.25">
      <c r="A9" t="s">
        <v>24</v>
      </c>
      <c r="B9">
        <v>224</v>
      </c>
      <c r="C9">
        <v>57</v>
      </c>
      <c r="D9">
        <v>49</v>
      </c>
      <c r="E9">
        <v>118</v>
      </c>
      <c r="F9">
        <v>56</v>
      </c>
      <c r="G9">
        <v>62</v>
      </c>
      <c r="H9" s="3">
        <v>0.52</v>
      </c>
      <c r="I9" s="3">
        <v>0.25</v>
      </c>
      <c r="J9" s="3">
        <v>0.08</v>
      </c>
      <c r="K9" s="3">
        <v>0.05</v>
      </c>
      <c r="L9" s="3">
        <v>-0.02</v>
      </c>
      <c r="M9" s="3">
        <v>0.01</v>
      </c>
      <c r="N9" s="3">
        <v>0.15</v>
      </c>
      <c r="P9">
        <f>Tabelle2[[#This Row],[Play1]]+Tabelle2[[#This Row],[Play2]]</f>
        <v>0.13</v>
      </c>
      <c r="Q9">
        <f>SUM(Tabelle2[[#This Row],[Lead1]:[Def2]])</f>
        <v>0.13999999999999999</v>
      </c>
    </row>
    <row r="10" spans="1:21" x14ac:dyDescent="0.25">
      <c r="A10" t="s">
        <v>33</v>
      </c>
      <c r="B10">
        <v>224</v>
      </c>
      <c r="C10">
        <v>62</v>
      </c>
      <c r="D10">
        <v>50</v>
      </c>
      <c r="E10">
        <v>112</v>
      </c>
      <c r="F10">
        <v>52</v>
      </c>
      <c r="G10">
        <v>60</v>
      </c>
      <c r="H10" s="3">
        <v>0.5</v>
      </c>
      <c r="I10" s="3">
        <v>0.25</v>
      </c>
      <c r="J10" s="3">
        <v>0.05</v>
      </c>
      <c r="K10" s="3">
        <v>0.21</v>
      </c>
      <c r="L10" s="3">
        <v>-0.04</v>
      </c>
      <c r="M10" s="3">
        <v>7.0000000000000007E-2</v>
      </c>
      <c r="N10" s="3">
        <v>-0.05</v>
      </c>
      <c r="P10">
        <f>Tabelle2[[#This Row],[Play1]]+Tabelle2[[#This Row],[Play2]]</f>
        <v>0.26</v>
      </c>
      <c r="Q10">
        <f>SUM(Tabelle2[[#This Row],[Lead1]:[Def2]])</f>
        <v>-1.9999999999999997E-2</v>
      </c>
    </row>
    <row r="11" spans="1:21" x14ac:dyDescent="0.25">
      <c r="A11" t="s">
        <v>31</v>
      </c>
      <c r="B11">
        <v>240</v>
      </c>
      <c r="C11">
        <v>75</v>
      </c>
      <c r="D11">
        <v>58</v>
      </c>
      <c r="E11">
        <v>107</v>
      </c>
      <c r="F11">
        <v>58</v>
      </c>
      <c r="G11">
        <v>49</v>
      </c>
      <c r="H11" s="3">
        <v>0.46</v>
      </c>
      <c r="I11" s="3">
        <v>0.53</v>
      </c>
      <c r="J11" s="3">
        <v>-0.06</v>
      </c>
      <c r="K11" s="3">
        <v>0.13</v>
      </c>
      <c r="L11" s="3">
        <v>0.04</v>
      </c>
      <c r="M11" s="3">
        <v>0.02</v>
      </c>
      <c r="N11" s="3">
        <v>-0.21</v>
      </c>
      <c r="P11">
        <f>Tabelle2[[#This Row],[Play1]]+Tabelle2[[#This Row],[Play2]]</f>
        <v>7.0000000000000007E-2</v>
      </c>
      <c r="Q11">
        <f>SUM(Tabelle2[[#This Row],[Lead1]:[Def2]])</f>
        <v>-0.15</v>
      </c>
    </row>
    <row r="12" spans="1:21" x14ac:dyDescent="0.25">
      <c r="A12" t="s">
        <v>42</v>
      </c>
      <c r="B12">
        <v>224</v>
      </c>
      <c r="C12">
        <v>53</v>
      </c>
      <c r="D12">
        <v>52</v>
      </c>
      <c r="E12">
        <v>119</v>
      </c>
      <c r="F12">
        <v>64</v>
      </c>
      <c r="G12">
        <v>55</v>
      </c>
      <c r="H12" s="3">
        <v>0.44</v>
      </c>
      <c r="I12" s="3">
        <v>0.23</v>
      </c>
      <c r="J12" s="3">
        <v>0.11</v>
      </c>
      <c r="K12" s="3">
        <v>0.04</v>
      </c>
      <c r="L12" s="3">
        <v>0.05</v>
      </c>
      <c r="M12" s="3">
        <v>-0.04</v>
      </c>
      <c r="N12" s="3">
        <v>0.05</v>
      </c>
      <c r="P12">
        <f>Tabelle2[[#This Row],[Play1]]+Tabelle2[[#This Row],[Play2]]</f>
        <v>0.15</v>
      </c>
      <c r="Q12">
        <f>SUM(Tabelle2[[#This Row],[Lead1]:[Def2]])</f>
        <v>6.0000000000000005E-2</v>
      </c>
    </row>
    <row r="13" spans="1:21" x14ac:dyDescent="0.25">
      <c r="A13" t="s">
        <v>34</v>
      </c>
      <c r="B13">
        <v>192</v>
      </c>
      <c r="C13">
        <v>45</v>
      </c>
      <c r="D13">
        <v>52</v>
      </c>
      <c r="E13">
        <v>93</v>
      </c>
      <c r="F13">
        <v>49</v>
      </c>
      <c r="G13">
        <v>44</v>
      </c>
      <c r="H13" s="3">
        <v>0.43</v>
      </c>
      <c r="I13" s="3">
        <v>0.15</v>
      </c>
      <c r="J13" s="3">
        <v>0.05</v>
      </c>
      <c r="K13" s="3">
        <v>0.16</v>
      </c>
      <c r="L13" s="3">
        <v>0.04</v>
      </c>
      <c r="M13" s="3">
        <v>0.04</v>
      </c>
      <c r="N13" s="3">
        <v>0</v>
      </c>
      <c r="P13">
        <f>Tabelle2[[#This Row],[Play1]]+Tabelle2[[#This Row],[Play2]]</f>
        <v>0.21000000000000002</v>
      </c>
      <c r="Q13">
        <f>SUM(Tabelle2[[#This Row],[Lead1]:[Def2]])</f>
        <v>0.08</v>
      </c>
    </row>
    <row r="14" spans="1:21" x14ac:dyDescent="0.25">
      <c r="A14" t="s">
        <v>29</v>
      </c>
      <c r="B14">
        <v>272</v>
      </c>
      <c r="C14">
        <v>78</v>
      </c>
      <c r="D14">
        <v>59</v>
      </c>
      <c r="E14">
        <v>135</v>
      </c>
      <c r="F14">
        <v>64</v>
      </c>
      <c r="G14">
        <v>71</v>
      </c>
      <c r="H14" s="3">
        <v>0.43</v>
      </c>
      <c r="I14" s="3">
        <v>0.05</v>
      </c>
      <c r="J14" s="3">
        <v>0.09</v>
      </c>
      <c r="K14" s="3">
        <v>0.12</v>
      </c>
      <c r="L14" s="3">
        <v>0</v>
      </c>
      <c r="M14" s="3">
        <v>0.1</v>
      </c>
      <c r="N14" s="3">
        <v>0.09</v>
      </c>
      <c r="P14">
        <f>Tabelle2[[#This Row],[Play1]]+Tabelle2[[#This Row],[Play2]]</f>
        <v>0.21</v>
      </c>
      <c r="Q14">
        <f>SUM(Tabelle2[[#This Row],[Lead1]:[Def2]])</f>
        <v>0.19</v>
      </c>
    </row>
    <row r="15" spans="1:21" x14ac:dyDescent="0.25">
      <c r="A15" t="s">
        <v>32</v>
      </c>
      <c r="B15">
        <v>224</v>
      </c>
      <c r="C15">
        <v>61</v>
      </c>
      <c r="D15">
        <v>58</v>
      </c>
      <c r="E15">
        <v>105</v>
      </c>
      <c r="F15">
        <v>54</v>
      </c>
      <c r="G15">
        <v>51</v>
      </c>
      <c r="H15" s="3">
        <v>0.4</v>
      </c>
      <c r="I15" s="3">
        <v>0.02</v>
      </c>
      <c r="J15" s="3">
        <v>-0.22</v>
      </c>
      <c r="K15" s="3">
        <v>0.37</v>
      </c>
      <c r="L15" s="3">
        <v>0.04</v>
      </c>
      <c r="M15" s="3">
        <v>0.01</v>
      </c>
      <c r="N15" s="3">
        <v>0.18</v>
      </c>
      <c r="P15">
        <f>Tabelle2[[#This Row],[Play1]]+Tabelle2[[#This Row],[Play2]]</f>
        <v>0.15</v>
      </c>
      <c r="Q15">
        <f>SUM(Tabelle2[[#This Row],[Lead1]:[Def2]])</f>
        <v>0.22999999999999998</v>
      </c>
    </row>
    <row r="16" spans="1:21" x14ac:dyDescent="0.25">
      <c r="A16" t="s">
        <v>54</v>
      </c>
      <c r="B16">
        <v>144</v>
      </c>
      <c r="C16">
        <v>35</v>
      </c>
      <c r="D16">
        <v>38</v>
      </c>
      <c r="E16">
        <v>70</v>
      </c>
      <c r="F16">
        <v>41</v>
      </c>
      <c r="G16">
        <v>29</v>
      </c>
      <c r="H16" s="3">
        <v>0.37</v>
      </c>
      <c r="I16" s="3">
        <v>-0.08</v>
      </c>
      <c r="J16" s="3">
        <v>-7.0000000000000007E-2</v>
      </c>
      <c r="K16" s="3">
        <v>0.21</v>
      </c>
      <c r="L16" s="3">
        <v>-0.01</v>
      </c>
      <c r="M16" s="3">
        <v>0.02</v>
      </c>
      <c r="N16" s="3">
        <v>0.3</v>
      </c>
      <c r="P16">
        <f>Tabelle2[[#This Row],[Play1]]+Tabelle2[[#This Row],[Play2]]</f>
        <v>0.13999999999999999</v>
      </c>
      <c r="Q16">
        <f>SUM(Tabelle2[[#This Row],[Lead1]:[Def2]])</f>
        <v>0.31</v>
      </c>
    </row>
    <row r="17" spans="1:17" x14ac:dyDescent="0.25">
      <c r="A17" t="s">
        <v>36</v>
      </c>
      <c r="B17">
        <v>176</v>
      </c>
      <c r="C17">
        <v>44</v>
      </c>
      <c r="D17">
        <v>46</v>
      </c>
      <c r="E17">
        <v>86</v>
      </c>
      <c r="F17">
        <v>39</v>
      </c>
      <c r="G17">
        <v>47</v>
      </c>
      <c r="H17" s="3">
        <v>0.35</v>
      </c>
      <c r="I17" s="3">
        <v>0.37</v>
      </c>
      <c r="J17" s="3">
        <v>-0.23</v>
      </c>
      <c r="K17" s="3">
        <v>0.2</v>
      </c>
      <c r="L17" s="3">
        <v>0.09</v>
      </c>
      <c r="M17" s="3">
        <v>0</v>
      </c>
      <c r="N17" s="3">
        <v>-0.09</v>
      </c>
      <c r="P17">
        <f>Tabelle2[[#This Row],[Play1]]+Tabelle2[[#This Row],[Play2]]</f>
        <v>-0.03</v>
      </c>
      <c r="Q17">
        <f>SUM(Tabelle2[[#This Row],[Lead1]:[Def2]])</f>
        <v>0</v>
      </c>
    </row>
    <row r="18" spans="1:17" x14ac:dyDescent="0.25">
      <c r="A18" t="s">
        <v>35</v>
      </c>
      <c r="B18">
        <v>224</v>
      </c>
      <c r="C18">
        <v>66</v>
      </c>
      <c r="D18">
        <v>61</v>
      </c>
      <c r="E18">
        <v>97</v>
      </c>
      <c r="F18">
        <v>40</v>
      </c>
      <c r="G18">
        <v>57</v>
      </c>
      <c r="H18" s="3">
        <v>0.26</v>
      </c>
      <c r="I18" s="3">
        <v>-0.02</v>
      </c>
      <c r="J18" s="3">
        <v>0.19</v>
      </c>
      <c r="K18" s="3">
        <v>0.21</v>
      </c>
      <c r="L18" s="3">
        <v>-7.0000000000000007E-2</v>
      </c>
      <c r="M18" s="3">
        <v>0.01</v>
      </c>
      <c r="N18" s="3">
        <v>-0.05</v>
      </c>
      <c r="P18">
        <f>Tabelle2[[#This Row],[Play1]]+Tabelle2[[#This Row],[Play2]]</f>
        <v>0.4</v>
      </c>
      <c r="Q18">
        <f>SUM(Tabelle2[[#This Row],[Lead1]:[Def2]])</f>
        <v>-0.11000000000000001</v>
      </c>
    </row>
    <row r="19" spans="1:17" x14ac:dyDescent="0.25">
      <c r="A19" t="s">
        <v>39</v>
      </c>
      <c r="B19">
        <v>224</v>
      </c>
      <c r="C19">
        <v>68</v>
      </c>
      <c r="D19">
        <v>56</v>
      </c>
      <c r="E19">
        <v>100</v>
      </c>
      <c r="F19">
        <v>51</v>
      </c>
      <c r="G19">
        <v>49</v>
      </c>
      <c r="H19" s="3">
        <v>0.24</v>
      </c>
      <c r="I19" s="3">
        <v>0.09</v>
      </c>
      <c r="J19" s="3">
        <v>0.23</v>
      </c>
      <c r="K19" s="3">
        <v>-7.0000000000000007E-2</v>
      </c>
      <c r="L19" s="3">
        <v>0.02</v>
      </c>
      <c r="M19" s="3">
        <v>-0.05</v>
      </c>
      <c r="N19" s="3">
        <v>0.02</v>
      </c>
      <c r="P19">
        <f>Tabelle2[[#This Row],[Play1]]+Tabelle2[[#This Row],[Play2]]</f>
        <v>0.16</v>
      </c>
      <c r="Q19">
        <f>SUM(Tabelle2[[#This Row],[Lead1]:[Def2]])</f>
        <v>-1.0000000000000002E-2</v>
      </c>
    </row>
    <row r="20" spans="1:17" x14ac:dyDescent="0.25">
      <c r="A20" t="s">
        <v>44</v>
      </c>
      <c r="B20">
        <v>224</v>
      </c>
      <c r="C20">
        <v>56</v>
      </c>
      <c r="D20">
        <v>56</v>
      </c>
      <c r="E20">
        <v>111</v>
      </c>
      <c r="F20">
        <v>56</v>
      </c>
      <c r="G20">
        <v>55</v>
      </c>
      <c r="H20" s="3">
        <v>0.2</v>
      </c>
      <c r="I20" s="3">
        <v>0.14000000000000001</v>
      </c>
      <c r="J20" s="3">
        <v>-0.08</v>
      </c>
      <c r="K20" s="3">
        <v>-0.09</v>
      </c>
      <c r="L20" s="3">
        <v>0.06</v>
      </c>
      <c r="M20" s="3">
        <v>0.01</v>
      </c>
      <c r="N20" s="3">
        <v>0.15</v>
      </c>
      <c r="P20">
        <f>Tabelle2[[#This Row],[Play1]]+Tabelle2[[#This Row],[Play2]]</f>
        <v>-0.16999999999999998</v>
      </c>
      <c r="Q20">
        <f>SUM(Tabelle2[[#This Row],[Lead1]:[Def2]])</f>
        <v>0.21999999999999997</v>
      </c>
    </row>
    <row r="21" spans="1:17" x14ac:dyDescent="0.25">
      <c r="A21" t="s">
        <v>38</v>
      </c>
      <c r="B21">
        <v>208</v>
      </c>
      <c r="C21">
        <v>50</v>
      </c>
      <c r="D21">
        <v>47</v>
      </c>
      <c r="E21">
        <v>108</v>
      </c>
      <c r="F21">
        <v>50</v>
      </c>
      <c r="G21">
        <v>58</v>
      </c>
      <c r="H21" s="3">
        <v>0.18</v>
      </c>
      <c r="I21" s="3">
        <v>-0.21</v>
      </c>
      <c r="J21" s="3">
        <v>0.28999999999999998</v>
      </c>
      <c r="K21" s="3">
        <v>0.01</v>
      </c>
      <c r="L21" s="3">
        <v>0</v>
      </c>
      <c r="M21" s="3">
        <v>-0.03</v>
      </c>
      <c r="N21" s="3">
        <v>0.12</v>
      </c>
      <c r="P21">
        <f>Tabelle2[[#This Row],[Play1]]+Tabelle2[[#This Row],[Play2]]</f>
        <v>0.3</v>
      </c>
      <c r="Q21">
        <f>SUM(Tabelle2[[#This Row],[Lead1]:[Def2]])</f>
        <v>0.09</v>
      </c>
    </row>
    <row r="22" spans="1:17" x14ac:dyDescent="0.25">
      <c r="A22" t="s">
        <v>43</v>
      </c>
      <c r="B22">
        <v>208</v>
      </c>
      <c r="C22">
        <v>41</v>
      </c>
      <c r="D22">
        <v>75</v>
      </c>
      <c r="E22">
        <v>91</v>
      </c>
      <c r="F22">
        <v>52</v>
      </c>
      <c r="G22">
        <v>39</v>
      </c>
      <c r="H22" s="3">
        <v>0.17</v>
      </c>
      <c r="I22" s="3">
        <v>0.01</v>
      </c>
      <c r="J22" s="3">
        <v>0.04</v>
      </c>
      <c r="K22" s="3">
        <v>0</v>
      </c>
      <c r="L22" s="3">
        <v>-0.03</v>
      </c>
      <c r="M22" s="3">
        <v>0.05</v>
      </c>
      <c r="N22" s="3">
        <v>0.1</v>
      </c>
      <c r="P22">
        <f>Tabelle2[[#This Row],[Play1]]+Tabelle2[[#This Row],[Play2]]</f>
        <v>0.04</v>
      </c>
      <c r="Q22">
        <f>SUM(Tabelle2[[#This Row],[Lead1]:[Def2]])</f>
        <v>0.12000000000000001</v>
      </c>
    </row>
    <row r="23" spans="1:17" x14ac:dyDescent="0.25">
      <c r="A23" t="s">
        <v>37</v>
      </c>
      <c r="B23">
        <v>176</v>
      </c>
      <c r="C23">
        <v>48</v>
      </c>
      <c r="D23">
        <v>43</v>
      </c>
      <c r="E23">
        <v>84</v>
      </c>
      <c r="F23">
        <v>41</v>
      </c>
      <c r="G23">
        <v>43</v>
      </c>
      <c r="H23" s="3">
        <v>0.16</v>
      </c>
      <c r="I23" s="3">
        <v>0</v>
      </c>
      <c r="J23" s="3">
        <v>0.19</v>
      </c>
      <c r="K23" s="3">
        <v>-0.08</v>
      </c>
      <c r="L23" s="3">
        <v>0.04</v>
      </c>
      <c r="M23" s="3">
        <v>0.11</v>
      </c>
      <c r="N23" s="3">
        <v>-0.09</v>
      </c>
      <c r="P23">
        <f>Tabelle2[[#This Row],[Play1]]+Tabelle2[[#This Row],[Play2]]</f>
        <v>0.11</v>
      </c>
      <c r="Q23">
        <f>SUM(Tabelle2[[#This Row],[Lead1]:[Def2]])</f>
        <v>0.06</v>
      </c>
    </row>
    <row r="24" spans="1:17" x14ac:dyDescent="0.25">
      <c r="A24" t="s">
        <v>45</v>
      </c>
      <c r="B24">
        <v>224</v>
      </c>
      <c r="C24">
        <v>58</v>
      </c>
      <c r="D24">
        <v>69</v>
      </c>
      <c r="E24">
        <v>95</v>
      </c>
      <c r="F24">
        <v>43</v>
      </c>
      <c r="G24">
        <v>52</v>
      </c>
      <c r="H24" s="3">
        <v>0.15</v>
      </c>
      <c r="I24" s="3">
        <v>0.1</v>
      </c>
      <c r="J24" s="3">
        <v>0.01</v>
      </c>
      <c r="K24" s="3">
        <v>0.14000000000000001</v>
      </c>
      <c r="L24" s="3">
        <v>-0.02</v>
      </c>
      <c r="M24" s="3">
        <v>0.05</v>
      </c>
      <c r="N24" s="3">
        <v>-0.14000000000000001</v>
      </c>
      <c r="P24">
        <f>Tabelle2[[#This Row],[Play1]]+Tabelle2[[#This Row],[Play2]]</f>
        <v>0.15000000000000002</v>
      </c>
      <c r="Q24">
        <f>SUM(Tabelle2[[#This Row],[Lead1]:[Def2]])</f>
        <v>-0.11000000000000001</v>
      </c>
    </row>
    <row r="25" spans="1:17" x14ac:dyDescent="0.25">
      <c r="A25" t="s">
        <v>40</v>
      </c>
      <c r="B25">
        <v>224</v>
      </c>
      <c r="C25">
        <v>59</v>
      </c>
      <c r="D25">
        <v>43</v>
      </c>
      <c r="E25">
        <v>120</v>
      </c>
      <c r="F25">
        <v>71</v>
      </c>
      <c r="G25">
        <v>49</v>
      </c>
      <c r="H25" s="3">
        <v>0.14000000000000001</v>
      </c>
      <c r="I25" s="3">
        <v>-0.11</v>
      </c>
      <c r="J25" s="3">
        <v>-0.01</v>
      </c>
      <c r="K25" s="3">
        <v>0.02</v>
      </c>
      <c r="L25" s="3">
        <v>0.05</v>
      </c>
      <c r="M25" s="3">
        <v>0.04</v>
      </c>
      <c r="N25" s="3">
        <v>0.16</v>
      </c>
      <c r="P25">
        <f>Tabelle2[[#This Row],[Play1]]+Tabelle2[[#This Row],[Play2]]</f>
        <v>0.01</v>
      </c>
      <c r="Q25">
        <f>SUM(Tabelle2[[#This Row],[Lead1]:[Def2]])</f>
        <v>0.25</v>
      </c>
    </row>
    <row r="26" spans="1:17" x14ac:dyDescent="0.25">
      <c r="A26" t="s">
        <v>59</v>
      </c>
      <c r="B26">
        <v>176</v>
      </c>
      <c r="C26">
        <v>46</v>
      </c>
      <c r="D26">
        <v>40</v>
      </c>
      <c r="E26">
        <v>88</v>
      </c>
      <c r="F26">
        <v>48</v>
      </c>
      <c r="G26">
        <v>40</v>
      </c>
      <c r="H26" s="3">
        <v>0.14000000000000001</v>
      </c>
      <c r="I26" s="3">
        <v>-0.06</v>
      </c>
      <c r="J26" s="3">
        <v>0.08</v>
      </c>
      <c r="K26" s="3">
        <v>0.13</v>
      </c>
      <c r="L26" s="3">
        <v>-0.05</v>
      </c>
      <c r="M26" s="3">
        <v>0.01</v>
      </c>
      <c r="N26" s="3">
        <v>0.02</v>
      </c>
      <c r="P26">
        <f>Tabelle2[[#This Row],[Play1]]+Tabelle2[[#This Row],[Play2]]</f>
        <v>0.21000000000000002</v>
      </c>
      <c r="Q26">
        <f>SUM(Tabelle2[[#This Row],[Lead1]:[Def2]])</f>
        <v>-0.02</v>
      </c>
    </row>
    <row r="27" spans="1:17" x14ac:dyDescent="0.25">
      <c r="A27" t="s">
        <v>68</v>
      </c>
      <c r="B27">
        <v>112</v>
      </c>
      <c r="C27">
        <v>32</v>
      </c>
      <c r="D27">
        <v>23</v>
      </c>
      <c r="E27">
        <v>57</v>
      </c>
      <c r="F27">
        <v>28</v>
      </c>
      <c r="G27">
        <v>29</v>
      </c>
      <c r="H27" s="3">
        <v>0.13</v>
      </c>
      <c r="I27" s="3">
        <v>0.24</v>
      </c>
      <c r="J27" s="3">
        <v>-0.05</v>
      </c>
      <c r="K27" s="3">
        <v>-0.06</v>
      </c>
      <c r="L27" s="3">
        <v>0.02</v>
      </c>
      <c r="M27" s="3">
        <v>-0.14000000000000001</v>
      </c>
      <c r="N27" s="3">
        <v>0.11</v>
      </c>
      <c r="P27">
        <f>Tabelle2[[#This Row],[Play1]]+Tabelle2[[#This Row],[Play2]]</f>
        <v>-0.11</v>
      </c>
      <c r="Q27">
        <f>SUM(Tabelle2[[#This Row],[Lead1]:[Def2]])</f>
        <v>-1.0000000000000009E-2</v>
      </c>
    </row>
    <row r="28" spans="1:17" x14ac:dyDescent="0.25">
      <c r="A28" t="s">
        <v>41</v>
      </c>
      <c r="B28">
        <v>272</v>
      </c>
      <c r="C28">
        <v>70</v>
      </c>
      <c r="D28">
        <v>73</v>
      </c>
      <c r="E28">
        <v>127</v>
      </c>
      <c r="F28">
        <v>65</v>
      </c>
      <c r="G28">
        <v>62</v>
      </c>
      <c r="H28" s="3">
        <v>0.1</v>
      </c>
      <c r="I28" s="3">
        <v>0.18</v>
      </c>
      <c r="J28" s="3">
        <v>-7.0000000000000007E-2</v>
      </c>
      <c r="K28" s="3">
        <v>0.14000000000000001</v>
      </c>
      <c r="L28" s="3">
        <v>-0.02</v>
      </c>
      <c r="M28" s="3">
        <v>0.03</v>
      </c>
      <c r="N28" s="3">
        <v>-0.15</v>
      </c>
      <c r="P28">
        <f>Tabelle2[[#This Row],[Play1]]+Tabelle2[[#This Row],[Play2]]</f>
        <v>7.0000000000000007E-2</v>
      </c>
      <c r="Q28">
        <f>SUM(Tabelle2[[#This Row],[Lead1]:[Def2]])</f>
        <v>-0.13999999999999999</v>
      </c>
    </row>
    <row r="29" spans="1:17" x14ac:dyDescent="0.25">
      <c r="A29" t="s">
        <v>67</v>
      </c>
      <c r="B29">
        <v>160</v>
      </c>
      <c r="C29">
        <v>34</v>
      </c>
      <c r="D29">
        <v>36</v>
      </c>
      <c r="E29">
        <v>89</v>
      </c>
      <c r="F29">
        <v>40</v>
      </c>
      <c r="G29">
        <v>49</v>
      </c>
      <c r="H29" s="3">
        <v>0.08</v>
      </c>
      <c r="I29" s="3">
        <v>0.19</v>
      </c>
      <c r="J29" s="3">
        <v>0.08</v>
      </c>
      <c r="K29" s="3">
        <v>-7.0000000000000007E-2</v>
      </c>
      <c r="L29" s="3">
        <v>0.06</v>
      </c>
      <c r="M29" s="3">
        <v>0.04</v>
      </c>
      <c r="N29" s="3">
        <v>-0.22</v>
      </c>
      <c r="P29">
        <f>Tabelle2[[#This Row],[Play1]]+Tabelle2[[#This Row],[Play2]]</f>
        <v>9.999999999999995E-3</v>
      </c>
      <c r="Q29">
        <f>SUM(Tabelle2[[#This Row],[Lead1]:[Def2]])</f>
        <v>-0.12</v>
      </c>
    </row>
    <row r="30" spans="1:17" x14ac:dyDescent="0.25">
      <c r="A30" t="s">
        <v>23</v>
      </c>
      <c r="B30">
        <v>240</v>
      </c>
      <c r="C30">
        <v>51</v>
      </c>
      <c r="D30">
        <v>66</v>
      </c>
      <c r="E30">
        <v>122</v>
      </c>
      <c r="F30">
        <v>60</v>
      </c>
      <c r="G30">
        <v>62</v>
      </c>
      <c r="H30" s="3">
        <v>0.08</v>
      </c>
      <c r="I30" s="3">
        <v>0.02</v>
      </c>
      <c r="J30" s="3">
        <v>0.12</v>
      </c>
      <c r="K30" s="3">
        <v>-0.1</v>
      </c>
      <c r="L30" s="3">
        <v>-0.01</v>
      </c>
      <c r="M30" s="3">
        <v>-0.04</v>
      </c>
      <c r="N30" s="3">
        <v>0.1</v>
      </c>
      <c r="P30">
        <f>Tabelle2[[#This Row],[Play1]]+Tabelle2[[#This Row],[Play2]]</f>
        <v>1.999999999999999E-2</v>
      </c>
      <c r="Q30">
        <f>SUM(Tabelle2[[#This Row],[Lead1]:[Def2]])</f>
        <v>0.05</v>
      </c>
    </row>
    <row r="31" spans="1:17" x14ac:dyDescent="0.25">
      <c r="A31" t="s">
        <v>18</v>
      </c>
      <c r="B31">
        <v>256</v>
      </c>
      <c r="C31">
        <v>66</v>
      </c>
      <c r="D31">
        <v>57</v>
      </c>
      <c r="E31">
        <v>132</v>
      </c>
      <c r="F31">
        <v>66</v>
      </c>
      <c r="G31">
        <v>66</v>
      </c>
      <c r="H31" s="3">
        <v>0.05</v>
      </c>
      <c r="I31" s="3">
        <v>0.1</v>
      </c>
      <c r="J31" s="3">
        <v>0.15</v>
      </c>
      <c r="K31" s="3">
        <v>-0.01</v>
      </c>
      <c r="L31" s="3">
        <v>-0.05</v>
      </c>
      <c r="M31" s="3">
        <v>-0.01</v>
      </c>
      <c r="N31" s="3">
        <v>-0.14000000000000001</v>
      </c>
      <c r="P31">
        <f>Tabelle2[[#This Row],[Play1]]+Tabelle2[[#This Row],[Play2]]</f>
        <v>0.13999999999999999</v>
      </c>
      <c r="Q31">
        <f>SUM(Tabelle2[[#This Row],[Lead1]:[Def2]])</f>
        <v>-0.2</v>
      </c>
    </row>
    <row r="32" spans="1:17" x14ac:dyDescent="0.25">
      <c r="A32" t="s">
        <v>49</v>
      </c>
      <c r="B32">
        <v>240</v>
      </c>
      <c r="C32">
        <v>48</v>
      </c>
      <c r="D32">
        <v>58</v>
      </c>
      <c r="E32">
        <v>132</v>
      </c>
      <c r="F32">
        <v>59</v>
      </c>
      <c r="G32">
        <v>73</v>
      </c>
      <c r="H32" s="3">
        <v>0.05</v>
      </c>
      <c r="I32" s="3">
        <v>0.05</v>
      </c>
      <c r="J32" s="3">
        <v>-0.05</v>
      </c>
      <c r="K32" s="3">
        <v>0.05</v>
      </c>
      <c r="L32" s="3">
        <v>-0.1</v>
      </c>
      <c r="M32" s="3">
        <v>-0.02</v>
      </c>
      <c r="N32" s="3">
        <v>0.12</v>
      </c>
      <c r="P32">
        <f>Tabelle2[[#This Row],[Play1]]+Tabelle2[[#This Row],[Play2]]</f>
        <v>0</v>
      </c>
      <c r="Q32">
        <f>SUM(Tabelle2[[#This Row],[Lead1]:[Def2]])</f>
        <v>0</v>
      </c>
    </row>
    <row r="33" spans="1:17" x14ac:dyDescent="0.25">
      <c r="A33" t="s">
        <v>51</v>
      </c>
      <c r="B33">
        <v>176</v>
      </c>
      <c r="C33">
        <v>35</v>
      </c>
      <c r="D33">
        <v>29</v>
      </c>
      <c r="E33">
        <v>110</v>
      </c>
      <c r="F33">
        <v>42</v>
      </c>
      <c r="G33">
        <v>68</v>
      </c>
      <c r="H33" s="3">
        <v>0.04</v>
      </c>
      <c r="I33" s="3">
        <v>0.09</v>
      </c>
      <c r="J33" s="3">
        <v>-0.23</v>
      </c>
      <c r="K33" s="3">
        <v>0.04</v>
      </c>
      <c r="L33" s="3">
        <v>0.03</v>
      </c>
      <c r="M33" s="3">
        <v>0.04</v>
      </c>
      <c r="N33" s="3">
        <v>0.08</v>
      </c>
      <c r="P33">
        <f>Tabelle2[[#This Row],[Play1]]+Tabelle2[[#This Row],[Play2]]</f>
        <v>-0.19</v>
      </c>
      <c r="Q33">
        <f>SUM(Tabelle2[[#This Row],[Lead1]:[Def2]])</f>
        <v>0.15000000000000002</v>
      </c>
    </row>
    <row r="34" spans="1:17" x14ac:dyDescent="0.25">
      <c r="A34" t="s">
        <v>25</v>
      </c>
      <c r="B34">
        <v>240</v>
      </c>
      <c r="C34">
        <v>68</v>
      </c>
      <c r="D34">
        <v>60</v>
      </c>
      <c r="E34">
        <v>112</v>
      </c>
      <c r="F34">
        <v>62</v>
      </c>
      <c r="G34">
        <v>50</v>
      </c>
      <c r="H34" s="3">
        <v>0.03</v>
      </c>
      <c r="I34" s="3">
        <v>-0.13</v>
      </c>
      <c r="J34" s="3">
        <v>0.05</v>
      </c>
      <c r="K34" s="3">
        <v>-0.09</v>
      </c>
      <c r="L34" s="3">
        <v>0.02</v>
      </c>
      <c r="M34" s="3">
        <v>0</v>
      </c>
      <c r="N34" s="3">
        <v>0.19</v>
      </c>
      <c r="P34">
        <f>Tabelle2[[#This Row],[Play1]]+Tabelle2[[#This Row],[Play2]]</f>
        <v>-3.9999999999999994E-2</v>
      </c>
      <c r="Q34">
        <f>SUM(Tabelle2[[#This Row],[Lead1]:[Def2]])</f>
        <v>0.21</v>
      </c>
    </row>
    <row r="35" spans="1:17" x14ac:dyDescent="0.25">
      <c r="A35" t="s">
        <v>46</v>
      </c>
      <c r="B35">
        <v>240</v>
      </c>
      <c r="C35">
        <v>57</v>
      </c>
      <c r="D35">
        <v>56</v>
      </c>
      <c r="E35">
        <v>125</v>
      </c>
      <c r="F35">
        <v>70</v>
      </c>
      <c r="G35">
        <v>55</v>
      </c>
      <c r="H35" s="3">
        <v>0.03</v>
      </c>
      <c r="I35" s="3">
        <v>0.21</v>
      </c>
      <c r="J35" s="3">
        <v>0.22</v>
      </c>
      <c r="K35" s="3">
        <v>-0.13</v>
      </c>
      <c r="L35" s="3">
        <v>-0.04</v>
      </c>
      <c r="M35" s="3">
        <v>-0.15</v>
      </c>
      <c r="N35" s="3">
        <v>-0.08</v>
      </c>
      <c r="P35">
        <f>Tabelle2[[#This Row],[Play1]]+Tabelle2[[#This Row],[Play2]]</f>
        <v>0.09</v>
      </c>
      <c r="Q35">
        <f>SUM(Tabelle2[[#This Row],[Lead1]:[Def2]])</f>
        <v>-0.27</v>
      </c>
    </row>
    <row r="36" spans="1:17" x14ac:dyDescent="0.25">
      <c r="A36" t="s">
        <v>47</v>
      </c>
      <c r="B36">
        <v>224</v>
      </c>
      <c r="C36">
        <v>53</v>
      </c>
      <c r="D36">
        <v>49</v>
      </c>
      <c r="E36">
        <v>121</v>
      </c>
      <c r="F36">
        <v>62</v>
      </c>
      <c r="G36">
        <v>59</v>
      </c>
      <c r="H36" s="3">
        <v>0.01</v>
      </c>
      <c r="I36" s="3">
        <v>7.0000000000000007E-2</v>
      </c>
      <c r="J36" s="3">
        <v>-0.03</v>
      </c>
      <c r="K36" s="3">
        <v>0.08</v>
      </c>
      <c r="L36" s="3">
        <v>0.02</v>
      </c>
      <c r="M36" s="3">
        <v>-0.12</v>
      </c>
      <c r="N36" s="3">
        <v>-0.02</v>
      </c>
      <c r="P36">
        <f>Tabelle2[[#This Row],[Play1]]+Tabelle2[[#This Row],[Play2]]</f>
        <v>0.05</v>
      </c>
      <c r="Q36">
        <f>SUM(Tabelle2[[#This Row],[Lead1]:[Def2]])</f>
        <v>-0.12</v>
      </c>
    </row>
    <row r="37" spans="1:17" x14ac:dyDescent="0.25">
      <c r="A37" t="s">
        <v>55</v>
      </c>
      <c r="B37">
        <v>224</v>
      </c>
      <c r="C37">
        <v>50</v>
      </c>
      <c r="D37">
        <v>57</v>
      </c>
      <c r="E37">
        <v>115</v>
      </c>
      <c r="F37">
        <v>52</v>
      </c>
      <c r="G37">
        <v>63</v>
      </c>
      <c r="H37" s="3">
        <v>0</v>
      </c>
      <c r="I37" s="3">
        <v>0</v>
      </c>
      <c r="J37" s="3">
        <v>-0.05</v>
      </c>
      <c r="K37" s="3">
        <v>0.13</v>
      </c>
      <c r="L37" s="3">
        <v>0.01</v>
      </c>
      <c r="M37" s="3">
        <v>-0.15</v>
      </c>
      <c r="N37" s="3">
        <v>7.0000000000000007E-2</v>
      </c>
      <c r="P37">
        <f>Tabelle2[[#This Row],[Play1]]+Tabelle2[[#This Row],[Play2]]</f>
        <v>0.08</v>
      </c>
      <c r="Q37">
        <f>SUM(Tabelle2[[#This Row],[Lead1]:[Def2]])</f>
        <v>-6.9999999999999979E-2</v>
      </c>
    </row>
    <row r="38" spans="1:17" x14ac:dyDescent="0.25">
      <c r="A38" t="s">
        <v>48</v>
      </c>
      <c r="B38">
        <v>208</v>
      </c>
      <c r="C38">
        <v>50</v>
      </c>
      <c r="D38">
        <v>55</v>
      </c>
      <c r="E38">
        <v>102</v>
      </c>
      <c r="F38">
        <v>46</v>
      </c>
      <c r="G38">
        <v>56</v>
      </c>
      <c r="H38" s="3">
        <v>-0.02</v>
      </c>
      <c r="I38" s="3">
        <v>-0.26</v>
      </c>
      <c r="J38" s="3">
        <v>0.14000000000000001</v>
      </c>
      <c r="K38" s="3">
        <v>0</v>
      </c>
      <c r="L38" s="3">
        <v>7.0000000000000007E-2</v>
      </c>
      <c r="M38" s="3">
        <v>-0.02</v>
      </c>
      <c r="N38" s="3">
        <v>0.06</v>
      </c>
      <c r="P38">
        <f>Tabelle2[[#This Row],[Play1]]+Tabelle2[[#This Row],[Play2]]</f>
        <v>0.14000000000000001</v>
      </c>
      <c r="Q38">
        <f>SUM(Tabelle2[[#This Row],[Lead1]:[Def2]])</f>
        <v>0.11</v>
      </c>
    </row>
    <row r="39" spans="1:17" x14ac:dyDescent="0.25">
      <c r="A39" t="s">
        <v>50</v>
      </c>
      <c r="B39">
        <v>160</v>
      </c>
      <c r="C39">
        <v>37</v>
      </c>
      <c r="D39">
        <v>36</v>
      </c>
      <c r="E39">
        <v>84</v>
      </c>
      <c r="F39">
        <v>45</v>
      </c>
      <c r="G39">
        <v>39</v>
      </c>
      <c r="H39" s="3">
        <v>-0.06</v>
      </c>
      <c r="I39" s="3">
        <v>-0.16</v>
      </c>
      <c r="J39" s="3">
        <v>-0.15</v>
      </c>
      <c r="K39" s="3">
        <v>0.18</v>
      </c>
      <c r="L39" s="3">
        <v>-0.04</v>
      </c>
      <c r="M39" s="3">
        <v>0.03</v>
      </c>
      <c r="N39" s="3">
        <v>0.1</v>
      </c>
      <c r="P39">
        <f>Tabelle2[[#This Row],[Play1]]+Tabelle2[[#This Row],[Play2]]</f>
        <v>0.03</v>
      </c>
      <c r="Q39">
        <f>SUM(Tabelle2[[#This Row],[Lead1]:[Def2]])</f>
        <v>0.09</v>
      </c>
    </row>
    <row r="40" spans="1:17" x14ac:dyDescent="0.25">
      <c r="A40" t="s">
        <v>53</v>
      </c>
      <c r="B40">
        <v>224</v>
      </c>
      <c r="C40">
        <v>49</v>
      </c>
      <c r="D40">
        <v>53</v>
      </c>
      <c r="E40">
        <v>122</v>
      </c>
      <c r="F40">
        <v>66</v>
      </c>
      <c r="G40">
        <v>56</v>
      </c>
      <c r="H40" s="3">
        <v>-0.09</v>
      </c>
      <c r="I40" s="3">
        <v>0.04</v>
      </c>
      <c r="J40" s="3">
        <v>-0.02</v>
      </c>
      <c r="K40" s="3">
        <v>-0.08</v>
      </c>
      <c r="L40" s="3">
        <v>0.09</v>
      </c>
      <c r="M40" s="3">
        <v>-0.14000000000000001</v>
      </c>
      <c r="N40" s="3">
        <v>0.02</v>
      </c>
      <c r="P40">
        <f>Tabelle2[[#This Row],[Play1]]+Tabelle2[[#This Row],[Play2]]</f>
        <v>-0.1</v>
      </c>
      <c r="Q40">
        <f>SUM(Tabelle2[[#This Row],[Lead1]:[Def2]])</f>
        <v>-3.0000000000000016E-2</v>
      </c>
    </row>
    <row r="41" spans="1:17" x14ac:dyDescent="0.25">
      <c r="A41" t="s">
        <v>52</v>
      </c>
      <c r="B41">
        <v>224</v>
      </c>
      <c r="C41">
        <v>55</v>
      </c>
      <c r="D41">
        <v>48</v>
      </c>
      <c r="E41">
        <v>121</v>
      </c>
      <c r="F41">
        <v>62</v>
      </c>
      <c r="G41">
        <v>59</v>
      </c>
      <c r="H41" s="3">
        <v>-0.11</v>
      </c>
      <c r="I41" s="3">
        <v>-0.12</v>
      </c>
      <c r="J41" s="3">
        <v>0.02</v>
      </c>
      <c r="K41" s="3">
        <v>7.0000000000000007E-2</v>
      </c>
      <c r="L41" s="3">
        <v>-0.08</v>
      </c>
      <c r="M41" s="3">
        <v>-0.02</v>
      </c>
      <c r="N41" s="3">
        <v>0.03</v>
      </c>
      <c r="P41">
        <f>Tabelle2[[#This Row],[Play1]]+Tabelle2[[#This Row],[Play2]]</f>
        <v>9.0000000000000011E-2</v>
      </c>
      <c r="Q41">
        <f>SUM(Tabelle2[[#This Row],[Lead1]:[Def2]])</f>
        <v>-7.0000000000000007E-2</v>
      </c>
    </row>
    <row r="42" spans="1:17" x14ac:dyDescent="0.25">
      <c r="A42" t="s">
        <v>69</v>
      </c>
      <c r="B42">
        <v>224</v>
      </c>
      <c r="C42">
        <v>54</v>
      </c>
      <c r="D42">
        <v>53</v>
      </c>
      <c r="E42">
        <v>115</v>
      </c>
      <c r="F42">
        <v>60</v>
      </c>
      <c r="G42">
        <v>55</v>
      </c>
      <c r="H42" s="3">
        <v>-0.18</v>
      </c>
      <c r="I42" s="3">
        <v>0.18</v>
      </c>
      <c r="J42" s="3">
        <v>-0.04</v>
      </c>
      <c r="K42" s="3">
        <v>-0.09</v>
      </c>
      <c r="L42" s="3">
        <v>0.02</v>
      </c>
      <c r="M42" s="3">
        <v>-0.03</v>
      </c>
      <c r="N42" s="3">
        <v>-0.22</v>
      </c>
      <c r="P42">
        <f>Tabelle2[[#This Row],[Play1]]+Tabelle2[[#This Row],[Play2]]</f>
        <v>-0.13</v>
      </c>
      <c r="Q42">
        <f>SUM(Tabelle2[[#This Row],[Lead1]:[Def2]])</f>
        <v>-0.23</v>
      </c>
    </row>
    <row r="43" spans="1:17" x14ac:dyDescent="0.25">
      <c r="A43" t="s">
        <v>73</v>
      </c>
      <c r="B43">
        <v>128</v>
      </c>
      <c r="C43">
        <v>37</v>
      </c>
      <c r="D43">
        <v>30</v>
      </c>
      <c r="E43">
        <v>61</v>
      </c>
      <c r="F43">
        <v>26</v>
      </c>
      <c r="G43">
        <v>35</v>
      </c>
      <c r="H43" s="3">
        <v>-0.2</v>
      </c>
      <c r="I43" s="3">
        <v>-0.37</v>
      </c>
      <c r="J43" s="3">
        <v>0.11</v>
      </c>
      <c r="K43" s="3">
        <v>-0.1</v>
      </c>
      <c r="L43" s="3">
        <v>0.05</v>
      </c>
      <c r="M43" s="3">
        <v>0.09</v>
      </c>
      <c r="N43" s="3">
        <v>0.02</v>
      </c>
      <c r="P43">
        <f>Tabelle2[[#This Row],[Play1]]+Tabelle2[[#This Row],[Play2]]</f>
        <v>9.999999999999995E-3</v>
      </c>
      <c r="Q43">
        <f>SUM(Tabelle2[[#This Row],[Lead1]:[Def2]])</f>
        <v>0.16</v>
      </c>
    </row>
    <row r="44" spans="1:17" x14ac:dyDescent="0.25">
      <c r="A44" t="s">
        <v>56</v>
      </c>
      <c r="B44">
        <v>256</v>
      </c>
      <c r="C44">
        <v>62</v>
      </c>
      <c r="D44">
        <v>67</v>
      </c>
      <c r="E44">
        <v>126</v>
      </c>
      <c r="F44">
        <v>63</v>
      </c>
      <c r="G44">
        <v>63</v>
      </c>
      <c r="H44" s="3">
        <v>-0.21</v>
      </c>
      <c r="I44" s="3">
        <v>-0.14000000000000001</v>
      </c>
      <c r="J44" s="3">
        <v>-0.13</v>
      </c>
      <c r="K44" s="3">
        <v>0</v>
      </c>
      <c r="L44" s="3">
        <v>0.04</v>
      </c>
      <c r="M44" s="3">
        <v>-0.05</v>
      </c>
      <c r="N44" s="3">
        <v>7.0000000000000007E-2</v>
      </c>
      <c r="P44">
        <f>Tabelle2[[#This Row],[Play1]]+Tabelle2[[#This Row],[Play2]]</f>
        <v>-0.13</v>
      </c>
      <c r="Q44">
        <f>SUM(Tabelle2[[#This Row],[Lead1]:[Def2]])</f>
        <v>6.0000000000000005E-2</v>
      </c>
    </row>
    <row r="45" spans="1:17" x14ac:dyDescent="0.25">
      <c r="A45" t="s">
        <v>61</v>
      </c>
      <c r="B45">
        <v>304</v>
      </c>
      <c r="C45">
        <v>78</v>
      </c>
      <c r="D45">
        <v>81</v>
      </c>
      <c r="E45">
        <v>145</v>
      </c>
      <c r="F45">
        <v>69</v>
      </c>
      <c r="G45">
        <v>76</v>
      </c>
      <c r="H45" s="3">
        <v>-0.22</v>
      </c>
      <c r="I45" s="3">
        <v>-0.3</v>
      </c>
      <c r="J45" s="3">
        <v>0.12</v>
      </c>
      <c r="K45" s="3">
        <v>-0.04</v>
      </c>
      <c r="L45" s="3">
        <v>0.06</v>
      </c>
      <c r="M45" s="3">
        <v>7.0000000000000007E-2</v>
      </c>
      <c r="N45" s="3">
        <v>-0.13</v>
      </c>
      <c r="P45">
        <f>Tabelle2[[#This Row],[Play1]]+Tabelle2[[#This Row],[Play2]]</f>
        <v>7.9999999999999988E-2</v>
      </c>
      <c r="Q45">
        <f>SUM(Tabelle2[[#This Row],[Lead1]:[Def2]])</f>
        <v>0</v>
      </c>
    </row>
    <row r="46" spans="1:17" x14ac:dyDescent="0.25">
      <c r="A46" t="s">
        <v>66</v>
      </c>
      <c r="B46">
        <v>208</v>
      </c>
      <c r="C46">
        <v>53</v>
      </c>
      <c r="D46">
        <v>48</v>
      </c>
      <c r="E46">
        <v>107</v>
      </c>
      <c r="F46">
        <v>55</v>
      </c>
      <c r="G46">
        <v>52</v>
      </c>
      <c r="H46" s="3">
        <v>-0.22</v>
      </c>
      <c r="I46" s="3">
        <v>-0.31</v>
      </c>
      <c r="J46" s="3">
        <v>0.12</v>
      </c>
      <c r="K46" s="3">
        <v>0.18</v>
      </c>
      <c r="L46" s="3">
        <v>0</v>
      </c>
      <c r="M46" s="3">
        <v>-7.0000000000000007E-2</v>
      </c>
      <c r="N46" s="3">
        <v>-0.14000000000000001</v>
      </c>
      <c r="P46">
        <f>Tabelle2[[#This Row],[Play1]]+Tabelle2[[#This Row],[Play2]]</f>
        <v>0.3</v>
      </c>
      <c r="Q46">
        <f>SUM(Tabelle2[[#This Row],[Lead1]:[Def2]])</f>
        <v>-0.21000000000000002</v>
      </c>
    </row>
    <row r="47" spans="1:17" x14ac:dyDescent="0.25">
      <c r="A47" t="s">
        <v>26</v>
      </c>
      <c r="B47">
        <v>224</v>
      </c>
      <c r="C47">
        <v>50</v>
      </c>
      <c r="D47">
        <v>51</v>
      </c>
      <c r="E47">
        <v>122</v>
      </c>
      <c r="F47">
        <v>58</v>
      </c>
      <c r="G47">
        <v>64</v>
      </c>
      <c r="H47" s="3">
        <v>-0.24</v>
      </c>
      <c r="I47" s="3">
        <v>-7.0000000000000007E-2</v>
      </c>
      <c r="J47" s="3">
        <v>-0.12</v>
      </c>
      <c r="K47" s="3">
        <v>0.05</v>
      </c>
      <c r="L47" s="3">
        <v>0.03</v>
      </c>
      <c r="M47" s="3">
        <v>0.02</v>
      </c>
      <c r="N47" s="3">
        <v>-0.15</v>
      </c>
      <c r="P47">
        <f>Tabelle2[[#This Row],[Play1]]+Tabelle2[[#This Row],[Play2]]</f>
        <v>-6.9999999999999993E-2</v>
      </c>
      <c r="Q47">
        <f>SUM(Tabelle2[[#This Row],[Lead1]:[Def2]])</f>
        <v>-9.9999999999999992E-2</v>
      </c>
    </row>
    <row r="48" spans="1:17" x14ac:dyDescent="0.25">
      <c r="A48" t="s">
        <v>60</v>
      </c>
      <c r="B48">
        <v>176</v>
      </c>
      <c r="C48">
        <v>45</v>
      </c>
      <c r="D48">
        <v>46</v>
      </c>
      <c r="E48">
        <v>83</v>
      </c>
      <c r="F48">
        <v>41</v>
      </c>
      <c r="G48">
        <v>42</v>
      </c>
      <c r="H48" s="3">
        <v>-0.27</v>
      </c>
      <c r="I48" s="3">
        <v>0.09</v>
      </c>
      <c r="J48" s="3">
        <v>-0.16</v>
      </c>
      <c r="K48" s="3">
        <v>0.05</v>
      </c>
      <c r="L48" s="3">
        <v>0.03</v>
      </c>
      <c r="M48" s="3">
        <v>-0.04</v>
      </c>
      <c r="N48" s="3">
        <v>-0.23</v>
      </c>
      <c r="P48">
        <f>Tabelle2[[#This Row],[Play1]]+Tabelle2[[#This Row],[Play2]]</f>
        <v>-0.11</v>
      </c>
      <c r="Q48">
        <f>SUM(Tabelle2[[#This Row],[Lead1]:[Def2]])</f>
        <v>-0.24000000000000002</v>
      </c>
    </row>
    <row r="49" spans="1:17" x14ac:dyDescent="0.25">
      <c r="A49" t="s">
        <v>62</v>
      </c>
      <c r="B49">
        <v>256</v>
      </c>
      <c r="C49">
        <v>59</v>
      </c>
      <c r="D49">
        <v>64</v>
      </c>
      <c r="E49">
        <v>132</v>
      </c>
      <c r="F49">
        <v>69</v>
      </c>
      <c r="G49">
        <v>63</v>
      </c>
      <c r="H49" s="3">
        <v>-0.28999999999999998</v>
      </c>
      <c r="I49" s="3">
        <v>-0.17</v>
      </c>
      <c r="J49" s="3">
        <v>-0.13</v>
      </c>
      <c r="K49" s="3">
        <v>0.03</v>
      </c>
      <c r="L49" s="3">
        <v>0</v>
      </c>
      <c r="M49" s="3">
        <v>-0.02</v>
      </c>
      <c r="N49" s="3">
        <v>0.01</v>
      </c>
      <c r="P49">
        <f>Tabelle2[[#This Row],[Play1]]+Tabelle2[[#This Row],[Play2]]</f>
        <v>-0.1</v>
      </c>
      <c r="Q49">
        <f>SUM(Tabelle2[[#This Row],[Lead1]:[Def2]])</f>
        <v>-0.01</v>
      </c>
    </row>
    <row r="50" spans="1:17" x14ac:dyDescent="0.25">
      <c r="A50" t="s">
        <v>63</v>
      </c>
      <c r="B50">
        <v>208</v>
      </c>
      <c r="C50">
        <v>47</v>
      </c>
      <c r="D50">
        <v>45</v>
      </c>
      <c r="E50">
        <v>116</v>
      </c>
      <c r="F50">
        <v>60</v>
      </c>
      <c r="G50">
        <v>56</v>
      </c>
      <c r="H50" s="3">
        <v>-0.3</v>
      </c>
      <c r="I50" s="3">
        <v>0.04</v>
      </c>
      <c r="J50" s="3">
        <v>-0.1</v>
      </c>
      <c r="K50" s="3">
        <v>-0.12</v>
      </c>
      <c r="L50" s="3">
        <v>0.13</v>
      </c>
      <c r="M50" s="3">
        <v>0</v>
      </c>
      <c r="N50" s="3">
        <v>-0.23</v>
      </c>
      <c r="P50">
        <f>Tabelle2[[#This Row],[Play1]]+Tabelle2[[#This Row],[Play2]]</f>
        <v>-0.22</v>
      </c>
      <c r="Q50">
        <f>SUM(Tabelle2[[#This Row],[Lead1]:[Def2]])</f>
        <v>-0.1</v>
      </c>
    </row>
    <row r="51" spans="1:17" x14ac:dyDescent="0.25">
      <c r="A51" t="s">
        <v>65</v>
      </c>
      <c r="B51">
        <v>192</v>
      </c>
      <c r="C51">
        <v>56</v>
      </c>
      <c r="D51">
        <v>47</v>
      </c>
      <c r="E51">
        <v>89</v>
      </c>
      <c r="F51">
        <v>45</v>
      </c>
      <c r="G51">
        <v>44</v>
      </c>
      <c r="H51" s="3">
        <v>-0.3</v>
      </c>
      <c r="I51" s="3">
        <v>0.12</v>
      </c>
      <c r="J51" s="3">
        <v>-0.12</v>
      </c>
      <c r="K51" s="3">
        <v>0.06</v>
      </c>
      <c r="L51" s="3">
        <v>0.03</v>
      </c>
      <c r="M51" s="3">
        <v>0</v>
      </c>
      <c r="N51" s="3">
        <v>-0.38</v>
      </c>
      <c r="P51">
        <f>Tabelle2[[#This Row],[Play1]]+Tabelle2[[#This Row],[Play2]]</f>
        <v>-0.06</v>
      </c>
      <c r="Q51">
        <f>SUM(Tabelle2[[#This Row],[Lead1]:[Def2]])</f>
        <v>-0.35</v>
      </c>
    </row>
    <row r="52" spans="1:17" x14ac:dyDescent="0.25">
      <c r="A52" t="s">
        <v>57</v>
      </c>
      <c r="B52">
        <v>224</v>
      </c>
      <c r="C52">
        <v>53</v>
      </c>
      <c r="D52">
        <v>51</v>
      </c>
      <c r="E52">
        <v>118</v>
      </c>
      <c r="F52">
        <v>64</v>
      </c>
      <c r="G52">
        <v>54</v>
      </c>
      <c r="H52" s="3">
        <v>-0.31</v>
      </c>
      <c r="I52" s="3">
        <v>-0.62</v>
      </c>
      <c r="J52" s="3">
        <v>0.13</v>
      </c>
      <c r="K52" s="3">
        <v>-0.08</v>
      </c>
      <c r="L52" s="3">
        <v>0.03</v>
      </c>
      <c r="M52" s="3">
        <v>0.11</v>
      </c>
      <c r="N52" s="3">
        <v>0.12</v>
      </c>
      <c r="P52">
        <f>Tabelle2[[#This Row],[Play1]]+Tabelle2[[#This Row],[Play2]]</f>
        <v>0.05</v>
      </c>
      <c r="Q52">
        <f>SUM(Tabelle2[[#This Row],[Lead1]:[Def2]])</f>
        <v>0.26</v>
      </c>
    </row>
    <row r="53" spans="1:17" x14ac:dyDescent="0.25">
      <c r="A53" t="s">
        <v>58</v>
      </c>
      <c r="B53">
        <v>224</v>
      </c>
      <c r="C53">
        <v>52</v>
      </c>
      <c r="D53">
        <v>64</v>
      </c>
      <c r="E53">
        <v>107</v>
      </c>
      <c r="F53">
        <v>57</v>
      </c>
      <c r="G53">
        <v>50</v>
      </c>
      <c r="H53" s="3">
        <v>-0.33</v>
      </c>
      <c r="I53" s="3">
        <v>-7.0000000000000007E-2</v>
      </c>
      <c r="J53" s="3">
        <v>-0.03</v>
      </c>
      <c r="K53" s="3">
        <v>-0.11</v>
      </c>
      <c r="L53" s="3">
        <v>0.01</v>
      </c>
      <c r="M53" s="3">
        <v>-0.03</v>
      </c>
      <c r="N53" s="3">
        <v>-0.1</v>
      </c>
      <c r="P53">
        <f>Tabelle2[[#This Row],[Play1]]+Tabelle2[[#This Row],[Play2]]</f>
        <v>-0.14000000000000001</v>
      </c>
      <c r="Q53">
        <f>SUM(Tabelle2[[#This Row],[Lead1]:[Def2]])</f>
        <v>-0.12</v>
      </c>
    </row>
    <row r="54" spans="1:17" x14ac:dyDescent="0.25">
      <c r="A54" t="s">
        <v>72</v>
      </c>
      <c r="B54">
        <v>240</v>
      </c>
      <c r="C54">
        <v>52</v>
      </c>
      <c r="D54">
        <v>60</v>
      </c>
      <c r="E54">
        <v>125</v>
      </c>
      <c r="F54">
        <v>72</v>
      </c>
      <c r="G54">
        <v>53</v>
      </c>
      <c r="H54" s="3">
        <v>-0.36</v>
      </c>
      <c r="I54" s="3">
        <v>-0.18</v>
      </c>
      <c r="J54" s="3">
        <v>-0.01</v>
      </c>
      <c r="K54" s="3">
        <v>0.03</v>
      </c>
      <c r="L54" s="3">
        <v>-0.09</v>
      </c>
      <c r="M54" s="3">
        <v>-0.02</v>
      </c>
      <c r="N54" s="3">
        <v>-0.08</v>
      </c>
      <c r="P54">
        <f>Tabelle2[[#This Row],[Play1]]+Tabelle2[[#This Row],[Play2]]</f>
        <v>1.9999999999999997E-2</v>
      </c>
      <c r="Q54">
        <f>SUM(Tabelle2[[#This Row],[Lead1]:[Def2]])</f>
        <v>-0.19</v>
      </c>
    </row>
    <row r="55" spans="1:17" x14ac:dyDescent="0.25">
      <c r="A55" t="s">
        <v>27</v>
      </c>
      <c r="B55">
        <v>192</v>
      </c>
      <c r="C55">
        <v>52</v>
      </c>
      <c r="D55">
        <v>50</v>
      </c>
      <c r="E55">
        <v>89</v>
      </c>
      <c r="F55">
        <v>45</v>
      </c>
      <c r="G55">
        <v>44</v>
      </c>
      <c r="H55" s="3">
        <v>-0.36</v>
      </c>
      <c r="I55" s="3">
        <v>-0.04</v>
      </c>
      <c r="J55" s="3">
        <v>-0.28000000000000003</v>
      </c>
      <c r="K55" s="3">
        <v>0.11</v>
      </c>
      <c r="L55" s="3">
        <v>0.03</v>
      </c>
      <c r="M55" s="3">
        <v>7.0000000000000007E-2</v>
      </c>
      <c r="N55" s="3">
        <v>-0.25</v>
      </c>
      <c r="P55">
        <f>Tabelle2[[#This Row],[Play1]]+Tabelle2[[#This Row],[Play2]]</f>
        <v>-0.17000000000000004</v>
      </c>
      <c r="Q55">
        <f>SUM(Tabelle2[[#This Row],[Lead1]:[Def2]])</f>
        <v>-0.15</v>
      </c>
    </row>
    <row r="56" spans="1:17" x14ac:dyDescent="0.25">
      <c r="A56" t="s">
        <v>70</v>
      </c>
      <c r="B56">
        <v>240</v>
      </c>
      <c r="C56">
        <v>53</v>
      </c>
      <c r="D56">
        <v>62</v>
      </c>
      <c r="E56">
        <v>122</v>
      </c>
      <c r="F56">
        <v>63</v>
      </c>
      <c r="G56">
        <v>59</v>
      </c>
      <c r="H56" s="3">
        <v>-0.37</v>
      </c>
      <c r="I56" s="3">
        <v>0.01</v>
      </c>
      <c r="J56" s="3">
        <v>-0.25</v>
      </c>
      <c r="K56" s="3">
        <v>-0.08</v>
      </c>
      <c r="L56" s="3">
        <v>-0.02</v>
      </c>
      <c r="M56" s="3">
        <v>0.02</v>
      </c>
      <c r="N56" s="3">
        <v>-0.05</v>
      </c>
      <c r="P56">
        <f>Tabelle2[[#This Row],[Play1]]+Tabelle2[[#This Row],[Play2]]</f>
        <v>-0.33</v>
      </c>
      <c r="Q56">
        <f>SUM(Tabelle2[[#This Row],[Lead1]:[Def2]])</f>
        <v>-0.05</v>
      </c>
    </row>
    <row r="57" spans="1:17" x14ac:dyDescent="0.25">
      <c r="A57" t="s">
        <v>74</v>
      </c>
      <c r="B57">
        <v>224</v>
      </c>
      <c r="C57">
        <v>56</v>
      </c>
      <c r="D57">
        <v>53</v>
      </c>
      <c r="E57">
        <v>115</v>
      </c>
      <c r="F57">
        <v>59</v>
      </c>
      <c r="G57">
        <v>56</v>
      </c>
      <c r="H57" s="3">
        <v>-0.38</v>
      </c>
      <c r="I57" s="3">
        <v>-0.1</v>
      </c>
      <c r="J57" s="3">
        <v>-0.02</v>
      </c>
      <c r="K57" s="3">
        <v>-0.17</v>
      </c>
      <c r="L57" s="3">
        <v>-0.02</v>
      </c>
      <c r="M57" s="3">
        <v>-0.02</v>
      </c>
      <c r="N57" s="3">
        <v>-0.05</v>
      </c>
      <c r="P57">
        <f>Tabelle2[[#This Row],[Play1]]+Tabelle2[[#This Row],[Play2]]</f>
        <v>-0.19</v>
      </c>
      <c r="Q57">
        <f>SUM(Tabelle2[[#This Row],[Lead1]:[Def2]])</f>
        <v>-0.09</v>
      </c>
    </row>
    <row r="58" spans="1:17" x14ac:dyDescent="0.25">
      <c r="A58" t="s">
        <v>64</v>
      </c>
      <c r="B58">
        <v>208</v>
      </c>
      <c r="C58">
        <v>41</v>
      </c>
      <c r="D58">
        <v>52</v>
      </c>
      <c r="E58">
        <v>115</v>
      </c>
      <c r="F58">
        <v>60</v>
      </c>
      <c r="G58">
        <v>55</v>
      </c>
      <c r="H58" s="3">
        <v>-0.42</v>
      </c>
      <c r="I58" s="3">
        <v>-0.2</v>
      </c>
      <c r="J58" s="3">
        <v>-0.03</v>
      </c>
      <c r="K58" s="3">
        <v>-0.31</v>
      </c>
      <c r="L58" s="3">
        <v>0.08</v>
      </c>
      <c r="M58" s="3">
        <v>0.04</v>
      </c>
      <c r="N58" s="3">
        <v>-0.02</v>
      </c>
      <c r="P58">
        <f>Tabelle2[[#This Row],[Play1]]+Tabelle2[[#This Row],[Play2]]</f>
        <v>-0.33999999999999997</v>
      </c>
      <c r="Q58">
        <f>SUM(Tabelle2[[#This Row],[Lead1]:[Def2]])</f>
        <v>9.9999999999999992E-2</v>
      </c>
    </row>
    <row r="59" spans="1:17" x14ac:dyDescent="0.25">
      <c r="A59" t="s">
        <v>71</v>
      </c>
      <c r="B59">
        <v>208</v>
      </c>
      <c r="C59">
        <v>61</v>
      </c>
      <c r="D59">
        <v>49</v>
      </c>
      <c r="E59">
        <v>96</v>
      </c>
      <c r="F59">
        <v>50</v>
      </c>
      <c r="G59">
        <v>46</v>
      </c>
      <c r="H59" s="3">
        <v>-0.42</v>
      </c>
      <c r="I59" s="3">
        <v>-0.01</v>
      </c>
      <c r="J59" s="3">
        <v>-0.04</v>
      </c>
      <c r="K59" s="3">
        <v>-0.18</v>
      </c>
      <c r="L59" s="3">
        <v>-0.14000000000000001</v>
      </c>
      <c r="M59" s="3">
        <v>-0.04</v>
      </c>
      <c r="N59" s="3">
        <v>-0.01</v>
      </c>
      <c r="P59">
        <f>Tabelle2[[#This Row],[Play1]]+Tabelle2[[#This Row],[Play2]]</f>
        <v>-0.22</v>
      </c>
      <c r="Q59">
        <f>SUM(Tabelle2[[#This Row],[Lead1]:[Def2]])</f>
        <v>-0.19000000000000003</v>
      </c>
    </row>
    <row r="60" spans="1:17" x14ac:dyDescent="0.25">
      <c r="A60" t="s">
        <v>76</v>
      </c>
      <c r="B60">
        <v>224</v>
      </c>
      <c r="C60">
        <v>46</v>
      </c>
      <c r="D60">
        <v>44</v>
      </c>
      <c r="E60">
        <v>133</v>
      </c>
      <c r="F60">
        <v>69</v>
      </c>
      <c r="G60">
        <v>64</v>
      </c>
      <c r="H60" s="3">
        <v>-0.49</v>
      </c>
      <c r="I60" s="3">
        <v>-0.25</v>
      </c>
      <c r="J60" s="3">
        <v>0.14000000000000001</v>
      </c>
      <c r="K60" s="3">
        <v>-0.08</v>
      </c>
      <c r="L60" s="3">
        <v>0.03</v>
      </c>
      <c r="M60" s="3">
        <v>0.04</v>
      </c>
      <c r="N60" s="3">
        <v>-0.36</v>
      </c>
      <c r="P60">
        <f>Tabelle2[[#This Row],[Play1]]+Tabelle2[[#This Row],[Play2]]</f>
        <v>6.0000000000000012E-2</v>
      </c>
      <c r="Q60">
        <f>SUM(Tabelle2[[#This Row],[Lead1]:[Def2]])</f>
        <v>-0.28999999999999998</v>
      </c>
    </row>
    <row r="61" spans="1:17" x14ac:dyDescent="0.25">
      <c r="A61" t="s">
        <v>75</v>
      </c>
      <c r="B61">
        <v>224</v>
      </c>
      <c r="C61">
        <v>59</v>
      </c>
      <c r="D61">
        <v>60</v>
      </c>
      <c r="E61">
        <v>104</v>
      </c>
      <c r="F61">
        <v>52</v>
      </c>
      <c r="G61">
        <v>52</v>
      </c>
      <c r="H61" s="3">
        <v>-0.51</v>
      </c>
      <c r="I61" s="3">
        <v>-0.16</v>
      </c>
      <c r="J61" s="3">
        <v>0.02</v>
      </c>
      <c r="K61" s="3">
        <v>-0.03</v>
      </c>
      <c r="L61" s="3">
        <v>-0.02</v>
      </c>
      <c r="M61" s="3">
        <v>-0.01</v>
      </c>
      <c r="N61" s="3">
        <v>-0.31</v>
      </c>
      <c r="P61">
        <f>Tabelle2[[#This Row],[Play1]]+Tabelle2[[#This Row],[Play2]]</f>
        <v>-9.9999999999999985E-3</v>
      </c>
      <c r="Q61">
        <f>SUM(Tabelle2[[#This Row],[Lead1]:[Def2]])</f>
        <v>-0.33999999999999997</v>
      </c>
    </row>
    <row r="62" spans="1:17" x14ac:dyDescent="0.25">
      <c r="A62" t="s">
        <v>77</v>
      </c>
      <c r="B62">
        <v>224</v>
      </c>
      <c r="C62">
        <v>50</v>
      </c>
      <c r="D62">
        <v>57</v>
      </c>
      <c r="E62">
        <v>116</v>
      </c>
      <c r="F62">
        <v>63</v>
      </c>
      <c r="G62">
        <v>53</v>
      </c>
      <c r="H62" s="3">
        <v>-0.75</v>
      </c>
      <c r="I62" s="3">
        <v>-0.51</v>
      </c>
      <c r="J62" s="3">
        <v>0.05</v>
      </c>
      <c r="K62" s="3">
        <v>-0.09</v>
      </c>
      <c r="L62" s="3">
        <v>-0.02</v>
      </c>
      <c r="M62" s="3">
        <v>-0.03</v>
      </c>
      <c r="N62" s="3">
        <v>-0.15</v>
      </c>
      <c r="P62">
        <f>Tabelle2[[#This Row],[Play1]]+Tabelle2[[#This Row],[Play2]]</f>
        <v>-3.9999999999999994E-2</v>
      </c>
      <c r="Q62">
        <f>SUM(Tabelle2[[#This Row],[Lead1]:[Def2]])</f>
        <v>-0.2</v>
      </c>
    </row>
    <row r="63" spans="1:17" x14ac:dyDescent="0.25">
      <c r="A63" t="s">
        <v>80</v>
      </c>
      <c r="B63">
        <v>208</v>
      </c>
      <c r="C63">
        <v>46</v>
      </c>
      <c r="D63">
        <v>48</v>
      </c>
      <c r="E63">
        <v>113</v>
      </c>
      <c r="F63">
        <v>61</v>
      </c>
      <c r="G63">
        <v>52</v>
      </c>
      <c r="H63" s="3">
        <v>-0.8</v>
      </c>
      <c r="I63" s="3">
        <v>-0.23</v>
      </c>
      <c r="J63" s="3">
        <v>-0.14000000000000001</v>
      </c>
      <c r="K63" s="3">
        <v>0</v>
      </c>
      <c r="L63" s="3">
        <v>-0.01</v>
      </c>
      <c r="M63" s="3">
        <v>-0.02</v>
      </c>
      <c r="N63" s="3">
        <v>-0.4</v>
      </c>
      <c r="P63">
        <f>Tabelle2[[#This Row],[Play1]]+Tabelle2[[#This Row],[Play2]]</f>
        <v>-0.14000000000000001</v>
      </c>
      <c r="Q63">
        <f>SUM(Tabelle2[[#This Row],[Lead1]:[Def2]])</f>
        <v>-0.43000000000000005</v>
      </c>
    </row>
    <row r="64" spans="1:17" x14ac:dyDescent="0.25">
      <c r="A64" t="s">
        <v>78</v>
      </c>
      <c r="B64">
        <v>224</v>
      </c>
      <c r="C64">
        <v>68</v>
      </c>
      <c r="D64">
        <v>68</v>
      </c>
      <c r="E64">
        <v>88</v>
      </c>
      <c r="F64">
        <v>50</v>
      </c>
      <c r="G64">
        <v>38</v>
      </c>
      <c r="H64" s="3">
        <v>-0.83</v>
      </c>
      <c r="I64" s="3">
        <v>-0.61</v>
      </c>
      <c r="J64" s="3">
        <v>-0.02</v>
      </c>
      <c r="K64" s="3">
        <v>-0.09</v>
      </c>
      <c r="L64" s="3">
        <v>0.06</v>
      </c>
      <c r="M64" s="3">
        <v>-0.03</v>
      </c>
      <c r="N64" s="3">
        <v>-0.15</v>
      </c>
      <c r="P64">
        <f>Tabelle2[[#This Row],[Play1]]+Tabelle2[[#This Row],[Play2]]</f>
        <v>-0.11</v>
      </c>
      <c r="Q64">
        <f>SUM(Tabelle2[[#This Row],[Lead1]:[Def2]])</f>
        <v>-0.12</v>
      </c>
    </row>
    <row r="65" spans="1:17" x14ac:dyDescent="0.25">
      <c r="A65" t="s">
        <v>79</v>
      </c>
      <c r="B65">
        <v>224</v>
      </c>
      <c r="C65">
        <v>69</v>
      </c>
      <c r="D65">
        <v>41</v>
      </c>
      <c r="E65">
        <v>112</v>
      </c>
      <c r="F65">
        <v>50</v>
      </c>
      <c r="G65">
        <v>62</v>
      </c>
      <c r="H65" s="3">
        <v>-0.86</v>
      </c>
      <c r="I65" s="3">
        <v>-0.63</v>
      </c>
      <c r="J65" s="3">
        <v>-0.12</v>
      </c>
      <c r="K65" s="3">
        <v>-0.02</v>
      </c>
      <c r="L65" s="3">
        <v>0.08</v>
      </c>
      <c r="M65" s="3">
        <v>-0.02</v>
      </c>
      <c r="N65" s="3">
        <v>-0.15</v>
      </c>
      <c r="P65">
        <f>Tabelle2[[#This Row],[Play1]]+Tabelle2[[#This Row],[Play2]]</f>
        <v>-0.13999999999999999</v>
      </c>
      <c r="Q65">
        <f>SUM(Tabelle2[[#This Row],[Lead1]:[Def2]])</f>
        <v>-0.09</v>
      </c>
    </row>
    <row r="66" spans="1:17" x14ac:dyDescent="0.25">
      <c r="A66" t="s">
        <v>81</v>
      </c>
      <c r="B66">
        <v>224</v>
      </c>
      <c r="C66">
        <v>66</v>
      </c>
      <c r="D66">
        <v>65</v>
      </c>
      <c r="E66">
        <v>93</v>
      </c>
      <c r="F66">
        <v>46</v>
      </c>
      <c r="G66">
        <v>47</v>
      </c>
      <c r="H66" s="3">
        <v>-0.88</v>
      </c>
      <c r="I66" s="3">
        <v>-0.55000000000000004</v>
      </c>
      <c r="J66" s="3">
        <v>-0.18</v>
      </c>
      <c r="K66" s="3">
        <v>-0.18</v>
      </c>
      <c r="L66" s="3">
        <v>-0.02</v>
      </c>
      <c r="M66" s="3">
        <v>0.04</v>
      </c>
      <c r="N66" s="3">
        <v>0</v>
      </c>
      <c r="P66">
        <f>Tabelle2[[#This Row],[Play1]]+Tabelle2[[#This Row],[Play2]]</f>
        <v>-0.36</v>
      </c>
      <c r="Q66">
        <f>SUM(Tabelle2[[#This Row],[Lead1]:[Def2]])</f>
        <v>0.02</v>
      </c>
    </row>
    <row r="67" spans="1:17" x14ac:dyDescent="0.25">
      <c r="A67" t="s">
        <v>82</v>
      </c>
      <c r="B67">
        <v>224</v>
      </c>
      <c r="C67">
        <v>53</v>
      </c>
      <c r="D67">
        <v>59</v>
      </c>
      <c r="E67">
        <v>111</v>
      </c>
      <c r="F67">
        <v>61</v>
      </c>
      <c r="G67">
        <v>50</v>
      </c>
      <c r="H67" s="3">
        <v>-1.68</v>
      </c>
      <c r="I67" s="3">
        <v>-0.72</v>
      </c>
      <c r="J67" s="3">
        <v>-0.42</v>
      </c>
      <c r="K67" s="3">
        <v>-0.15</v>
      </c>
      <c r="L67" s="3">
        <v>0.06</v>
      </c>
      <c r="M67" s="3">
        <v>-0.08</v>
      </c>
      <c r="N67" s="3">
        <v>-0.37</v>
      </c>
      <c r="P67">
        <f>Tabelle2[[#This Row],[Play1]]+Tabelle2[[#This Row],[Play2]]</f>
        <v>-0.56999999999999995</v>
      </c>
      <c r="Q67">
        <f>SUM(Tabelle2[[#This Row],[Lead1]:[Def2]])</f>
        <v>-0.39</v>
      </c>
    </row>
    <row r="68" spans="1:17" x14ac:dyDescent="0.25">
      <c r="H68" s="3"/>
      <c r="I68" s="3"/>
      <c r="J68" s="3"/>
      <c r="K68" s="3"/>
      <c r="L68" s="3"/>
      <c r="M68" s="3"/>
      <c r="N68" s="3"/>
    </row>
    <row r="69" spans="1:17" x14ac:dyDescent="0.25">
      <c r="H69" s="3"/>
      <c r="I69" s="3"/>
      <c r="J69" s="3"/>
      <c r="K69" s="3"/>
      <c r="L69" s="3"/>
      <c r="M69" s="3"/>
      <c r="N69" s="3"/>
    </row>
    <row r="70" spans="1:17" x14ac:dyDescent="0.25">
      <c r="H70" s="3"/>
      <c r="I70" s="3"/>
      <c r="J70" s="3"/>
      <c r="K70" s="3"/>
      <c r="L70" s="3"/>
      <c r="M70" s="3"/>
      <c r="N70" s="3"/>
    </row>
    <row r="71" spans="1:17" x14ac:dyDescent="0.25">
      <c r="H71" s="3"/>
      <c r="I71" s="3"/>
      <c r="J71" s="3"/>
      <c r="K71" s="3"/>
      <c r="L71" s="3"/>
      <c r="M71" s="3"/>
      <c r="N71" s="3"/>
    </row>
    <row r="72" spans="1:17" x14ac:dyDescent="0.25">
      <c r="H72" s="3"/>
      <c r="I72" s="3"/>
      <c r="J72" s="3"/>
      <c r="K72" s="3"/>
      <c r="L72" s="3"/>
      <c r="M72" s="3"/>
      <c r="N72" s="3"/>
    </row>
    <row r="73" spans="1:17" x14ac:dyDescent="0.25">
      <c r="H73" s="3"/>
      <c r="I73" s="3"/>
      <c r="J73" s="3"/>
      <c r="K73" s="3"/>
      <c r="L73" s="3"/>
      <c r="M73" s="3"/>
      <c r="N73" s="3"/>
    </row>
    <row r="74" spans="1:17" x14ac:dyDescent="0.25">
      <c r="H74" s="3"/>
      <c r="I74" s="3"/>
      <c r="J74" s="3"/>
      <c r="K74" s="3"/>
      <c r="L74" s="3"/>
      <c r="M74" s="3"/>
      <c r="N74" s="3"/>
    </row>
    <row r="75" spans="1:17" x14ac:dyDescent="0.25">
      <c r="H75" s="3"/>
      <c r="I75" s="3"/>
      <c r="J75" s="3"/>
      <c r="K75" s="3"/>
      <c r="L75" s="3"/>
      <c r="M75" s="3"/>
      <c r="N75" s="3"/>
    </row>
    <row r="76" spans="1:17" x14ac:dyDescent="0.25">
      <c r="H76" s="3"/>
      <c r="I76" s="3"/>
      <c r="J76" s="3"/>
      <c r="K76" s="3"/>
      <c r="L76" s="3"/>
      <c r="M76" s="3"/>
      <c r="N76" s="3"/>
    </row>
    <row r="77" spans="1:17" x14ac:dyDescent="0.25">
      <c r="H77" s="3"/>
      <c r="I77" s="3"/>
      <c r="J77" s="3"/>
      <c r="K77" s="3"/>
      <c r="L77" s="3"/>
      <c r="M77" s="3"/>
      <c r="N77" s="3"/>
    </row>
    <row r="78" spans="1:17" x14ac:dyDescent="0.25">
      <c r="H78" s="3"/>
      <c r="I78" s="3"/>
      <c r="J78" s="3"/>
      <c r="K78" s="3"/>
      <c r="L78" s="3"/>
      <c r="M78" s="3"/>
      <c r="N78" s="3"/>
    </row>
    <row r="79" spans="1:17" x14ac:dyDescent="0.25">
      <c r="H79" s="3"/>
      <c r="I79" s="3"/>
      <c r="J79" s="3"/>
      <c r="K79" s="3"/>
      <c r="L79" s="3"/>
      <c r="M79" s="3"/>
      <c r="N79" s="3"/>
    </row>
    <row r="80" spans="1:17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&amp;L2007 Venice Cup,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2015-10-25T22:59:27Z</cp:lastPrinted>
  <dcterms:created xsi:type="dcterms:W3CDTF">2015-10-25T22:26:33Z</dcterms:created>
  <dcterms:modified xsi:type="dcterms:W3CDTF">2015-10-29T11:57:24Z</dcterms:modified>
</cp:coreProperties>
</file>