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"/>
    </mc:Choice>
  </mc:AlternateContent>
  <bookViews>
    <workbookView xWindow="1860" yWindow="0" windowWidth="27870" windowHeight="14820"/>
  </bookViews>
  <sheets>
    <sheet name="Tabelle1" sheetId="1" r:id="rId1"/>
  </sheets>
  <definedNames>
    <definedName name="_xlnm.Print_Area" localSheetId="0">Tabelle1!$A$1:$L$47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L47" i="1" l="1"/>
  <c r="K47" i="1"/>
  <c r="J47" i="1"/>
  <c r="I47" i="1"/>
  <c r="L44" i="1"/>
  <c r="K44" i="1"/>
  <c r="J44" i="1"/>
  <c r="I44" i="1"/>
  <c r="L46" i="1"/>
  <c r="K46" i="1"/>
  <c r="J46" i="1"/>
  <c r="I46" i="1"/>
  <c r="L45" i="1"/>
  <c r="K45" i="1"/>
  <c r="J45" i="1"/>
  <c r="I45" i="1"/>
  <c r="F45" i="1"/>
  <c r="G45" i="1"/>
  <c r="E46" i="1"/>
  <c r="F46" i="1"/>
  <c r="G46" i="1"/>
  <c r="E44" i="1"/>
  <c r="F44" i="1"/>
  <c r="G44" i="1"/>
  <c r="E47" i="1"/>
  <c r="F47" i="1"/>
  <c r="G47" i="1"/>
  <c r="D47" i="1"/>
  <c r="D45" i="1"/>
  <c r="D46" i="1"/>
  <c r="D44" i="1"/>
  <c r="L42" i="1"/>
  <c r="K42" i="1"/>
  <c r="J42" i="1"/>
  <c r="I42" i="1"/>
  <c r="L41" i="1"/>
  <c r="K41" i="1"/>
  <c r="J41" i="1"/>
  <c r="I41" i="1"/>
  <c r="E42" i="1"/>
  <c r="F42" i="1"/>
  <c r="G42" i="1"/>
  <c r="D42" i="1"/>
  <c r="E41" i="1"/>
  <c r="F41" i="1"/>
  <c r="G41" i="1"/>
  <c r="D41" i="1"/>
  <c r="L38" i="1"/>
  <c r="K38" i="1"/>
  <c r="J38" i="1"/>
  <c r="I38" i="1"/>
  <c r="E38" i="1"/>
  <c r="F38" i="1"/>
  <c r="G38" i="1"/>
  <c r="D38" i="1"/>
  <c r="E39" i="1" l="1"/>
  <c r="G39" i="1"/>
  <c r="F39" i="1"/>
  <c r="D39" i="1"/>
</calcChain>
</file>

<file path=xl/sharedStrings.xml><?xml version="1.0" encoding="utf-8"?>
<sst xmlns="http://schemas.openxmlformats.org/spreadsheetml/2006/main" count="61" uniqueCount="33">
  <si>
    <t>2004-Istanbul-Olympiad</t>
  </si>
  <si>
    <t>2005-World</t>
  </si>
  <si>
    <t>2006-Euro</t>
  </si>
  <si>
    <t>2007-World</t>
  </si>
  <si>
    <t>2008-Euro</t>
  </si>
  <si>
    <t>2009-World</t>
  </si>
  <si>
    <t>2010-Euro</t>
  </si>
  <si>
    <t>2011-World</t>
  </si>
  <si>
    <t>2012-Euro</t>
  </si>
  <si>
    <t>2012-Polish-League</t>
  </si>
  <si>
    <t>2013-Polish-League</t>
  </si>
  <si>
    <t>2013-World</t>
  </si>
  <si>
    <t>2014-Euro</t>
  </si>
  <si>
    <t>2014-Polish-League</t>
  </si>
  <si>
    <t>2015-World</t>
  </si>
  <si>
    <t>Men</t>
  </si>
  <si>
    <t>Women</t>
  </si>
  <si>
    <t>2012-Mind</t>
  </si>
  <si>
    <t>IMPs sdev</t>
  </si>
  <si>
    <t>Bid sdev</t>
  </si>
  <si>
    <t>Play sdev</t>
  </si>
  <si>
    <t>Def sdev</t>
  </si>
  <si>
    <t>Datum</t>
  </si>
  <si>
    <t>IMPs across the field</t>
  </si>
  <si>
    <t>2008-Mind</t>
  </si>
  <si>
    <t>Average</t>
  </si>
  <si>
    <t>Average men</t>
  </si>
  <si>
    <t>Average women</t>
  </si>
  <si>
    <t>Average World</t>
  </si>
  <si>
    <t>Average Euro</t>
  </si>
  <si>
    <t>Average Olympiad/Mind</t>
  </si>
  <si>
    <t>Average Polish</t>
  </si>
  <si>
    <t>2015-Polish-League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</si>
</sst>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2" fontId="0" fillId="0" borderId="0" xfId="0" applyNumberFormat="1"/>
    <xf numFmtId="2" fontId="2" fillId="0" borderId="0" xfId="0" applyNumberFormat="1" applyFont="1"/>
    <xf numFmtId="9" fontId="0" fillId="0" borderId="0" xfId="1" applyFont="1"/>
    <xf numFmtId="0" fontId="3" fillId="0" borderId="0" xfId="0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47"/>
  <sheetViews>
    <sheetView tabSelected="1" workbookViewId="0"/>
  </sheetViews>
  <sheetFormatPr baseColWidth="10" defaultRowHeight="15" x14ac:dyDescent="0.25"/>
  <cols>
    <col min="1" max="1" width="23" customWidth="1"/>
    <col min="3" max="3" width="4" customWidth="1"/>
    <col min="8" max="8" width="4" customWidth="1"/>
  </cols>
  <sheetData>
    <row r="3" spans="1:12" ht="17.25" x14ac:dyDescent="0.4">
      <c r="D3" s="6" t="s">
        <v>22</v>
      </c>
      <c r="E3" s="6"/>
      <c r="F3" s="6"/>
      <c r="G3" s="6"/>
      <c r="I3" s="6" t="s">
        <v>23</v>
      </c>
      <c r="J3" s="6"/>
      <c r="K3" s="6"/>
      <c r="L3" s="6"/>
    </row>
    <row r="5" spans="1:12" ht="17.25" x14ac:dyDescent="0.4">
      <c r="D5" s="2" t="s">
        <v>18</v>
      </c>
      <c r="E5" s="2" t="s">
        <v>19</v>
      </c>
      <c r="F5" s="2" t="s">
        <v>20</v>
      </c>
      <c r="G5" s="2" t="s">
        <v>21</v>
      </c>
      <c r="I5" s="2" t="s">
        <v>18</v>
      </c>
      <c r="J5" s="2" t="s">
        <v>19</v>
      </c>
      <c r="K5" s="2" t="s">
        <v>20</v>
      </c>
      <c r="L5" s="2" t="s">
        <v>21</v>
      </c>
    </row>
    <row r="6" spans="1:12" x14ac:dyDescent="0.25">
      <c r="A6" t="s">
        <v>0</v>
      </c>
      <c r="D6" s="3">
        <v>0.57999999999999996</v>
      </c>
      <c r="E6" s="3">
        <v>0.34</v>
      </c>
      <c r="F6" s="3">
        <v>0.22</v>
      </c>
      <c r="G6" s="3">
        <v>0.2</v>
      </c>
      <c r="I6" s="3">
        <v>0.52</v>
      </c>
      <c r="J6" s="3">
        <v>0.3</v>
      </c>
      <c r="K6" s="3">
        <v>0.19</v>
      </c>
      <c r="L6" s="3">
        <v>0.18</v>
      </c>
    </row>
    <row r="7" spans="1:12" x14ac:dyDescent="0.25">
      <c r="A7" t="s">
        <v>1</v>
      </c>
      <c r="B7" t="s">
        <v>15</v>
      </c>
      <c r="D7" s="3">
        <v>0.42</v>
      </c>
      <c r="E7" s="3">
        <v>0.28000000000000003</v>
      </c>
      <c r="F7" s="3">
        <v>0.17</v>
      </c>
      <c r="G7" s="3">
        <v>0.16</v>
      </c>
      <c r="I7" s="3">
        <v>0.39</v>
      </c>
      <c r="J7" s="3">
        <v>0.25</v>
      </c>
      <c r="K7" s="3">
        <v>0.16</v>
      </c>
      <c r="L7" s="3">
        <v>0.14000000000000001</v>
      </c>
    </row>
    <row r="8" spans="1:12" x14ac:dyDescent="0.25">
      <c r="B8" t="s">
        <v>16</v>
      </c>
      <c r="D8" s="3">
        <v>0.46</v>
      </c>
      <c r="E8" s="3">
        <v>0.3</v>
      </c>
      <c r="F8" s="3">
        <v>0.16</v>
      </c>
      <c r="G8" s="3">
        <v>0.18</v>
      </c>
      <c r="I8" s="3">
        <v>0.42</v>
      </c>
      <c r="J8" s="3">
        <v>0.27</v>
      </c>
      <c r="K8" s="3">
        <v>0.15</v>
      </c>
      <c r="L8" s="3">
        <v>0.16</v>
      </c>
    </row>
    <row r="9" spans="1:12" x14ac:dyDescent="0.25">
      <c r="A9" t="s">
        <v>2</v>
      </c>
      <c r="B9" t="s">
        <v>15</v>
      </c>
      <c r="D9" s="3">
        <v>0.42</v>
      </c>
      <c r="E9" s="3">
        <v>0.26</v>
      </c>
      <c r="F9" s="3">
        <v>0.12</v>
      </c>
      <c r="G9" s="3">
        <v>0.17</v>
      </c>
      <c r="I9" s="3">
        <v>0.37</v>
      </c>
      <c r="J9" s="3">
        <v>0.22</v>
      </c>
      <c r="K9" s="3">
        <v>0.11</v>
      </c>
      <c r="L9" s="3">
        <v>0.15</v>
      </c>
    </row>
    <row r="10" spans="1:12" x14ac:dyDescent="0.25">
      <c r="B10" t="s">
        <v>16</v>
      </c>
      <c r="D10" s="3">
        <v>0.43</v>
      </c>
      <c r="E10" s="3">
        <v>0.31</v>
      </c>
      <c r="F10" s="3">
        <v>0.14000000000000001</v>
      </c>
      <c r="G10" s="3">
        <v>0.16</v>
      </c>
      <c r="I10" s="3">
        <v>0.39</v>
      </c>
      <c r="J10" s="3">
        <v>0.28000000000000003</v>
      </c>
      <c r="K10" s="3">
        <v>0.12</v>
      </c>
      <c r="L10" s="3">
        <v>0.14000000000000001</v>
      </c>
    </row>
    <row r="11" spans="1:12" x14ac:dyDescent="0.25">
      <c r="A11" t="s">
        <v>3</v>
      </c>
      <c r="B11" t="s">
        <v>15</v>
      </c>
      <c r="D11" s="3">
        <v>0.38</v>
      </c>
      <c r="E11" s="3">
        <v>0.27</v>
      </c>
      <c r="F11" s="3">
        <v>0.16</v>
      </c>
      <c r="G11" s="3">
        <v>0.18</v>
      </c>
      <c r="I11" s="3">
        <v>0.34</v>
      </c>
      <c r="J11" s="3">
        <v>0.23</v>
      </c>
      <c r="K11" s="3">
        <v>0.14000000000000001</v>
      </c>
      <c r="L11" s="3">
        <v>0.16</v>
      </c>
    </row>
    <row r="12" spans="1:12" x14ac:dyDescent="0.25">
      <c r="B12" t="s">
        <v>16</v>
      </c>
      <c r="D12" s="3">
        <v>0.48</v>
      </c>
      <c r="E12" s="3">
        <v>0.28999999999999998</v>
      </c>
      <c r="F12" s="3">
        <v>0.19</v>
      </c>
      <c r="G12" s="3">
        <v>0.17</v>
      </c>
      <c r="I12" s="3">
        <v>0.44</v>
      </c>
      <c r="J12" s="3">
        <v>0.26</v>
      </c>
      <c r="K12" s="3">
        <v>0.17</v>
      </c>
      <c r="L12" s="3">
        <v>0.16</v>
      </c>
    </row>
    <row r="13" spans="1:12" x14ac:dyDescent="0.25">
      <c r="A13" t="s">
        <v>4</v>
      </c>
      <c r="B13" t="s">
        <v>15</v>
      </c>
      <c r="D13" s="3">
        <v>0.49</v>
      </c>
      <c r="E13" s="3">
        <v>0.33</v>
      </c>
      <c r="F13" s="3">
        <v>0.16</v>
      </c>
      <c r="G13" s="3">
        <v>0.17</v>
      </c>
      <c r="I13" s="3">
        <v>0.46</v>
      </c>
      <c r="J13" s="3">
        <v>0.3</v>
      </c>
      <c r="K13" s="3">
        <v>0.15</v>
      </c>
      <c r="L13" s="3">
        <v>0.16</v>
      </c>
    </row>
    <row r="14" spans="1:12" x14ac:dyDescent="0.25">
      <c r="B14" t="s">
        <v>16</v>
      </c>
      <c r="D14" s="3">
        <v>0.47</v>
      </c>
      <c r="E14" s="3">
        <v>0.3</v>
      </c>
      <c r="F14" s="3">
        <v>0.16</v>
      </c>
      <c r="G14" s="3">
        <v>0.14000000000000001</v>
      </c>
      <c r="I14" s="3">
        <v>0.43</v>
      </c>
      <c r="J14" s="3">
        <v>0.27</v>
      </c>
      <c r="K14" s="3">
        <v>0.14000000000000001</v>
      </c>
      <c r="L14" s="3">
        <v>0.13</v>
      </c>
    </row>
    <row r="15" spans="1:12" x14ac:dyDescent="0.25">
      <c r="A15" t="s">
        <v>24</v>
      </c>
      <c r="B15" t="s">
        <v>15</v>
      </c>
      <c r="D15" s="3">
        <v>0.64</v>
      </c>
      <c r="E15" s="3">
        <v>0.44</v>
      </c>
      <c r="F15" s="3">
        <v>0.21</v>
      </c>
      <c r="G15" s="3">
        <v>0.21</v>
      </c>
      <c r="I15" s="3">
        <v>0.57999999999999996</v>
      </c>
      <c r="J15" s="3">
        <v>0.39</v>
      </c>
      <c r="K15" s="3">
        <v>0.19</v>
      </c>
      <c r="L15" s="3">
        <v>0.19</v>
      </c>
    </row>
    <row r="16" spans="1:12" x14ac:dyDescent="0.25">
      <c r="B16" t="s">
        <v>16</v>
      </c>
      <c r="D16" s="3">
        <v>0.68</v>
      </c>
      <c r="E16" s="3">
        <v>0.41</v>
      </c>
      <c r="F16" s="3">
        <v>0.21</v>
      </c>
      <c r="G16" s="3">
        <v>0.22</v>
      </c>
      <c r="I16" s="3">
        <v>0.62</v>
      </c>
      <c r="J16" s="3">
        <v>0.37</v>
      </c>
      <c r="K16" s="3">
        <v>0.19</v>
      </c>
      <c r="L16" s="3">
        <v>0.2</v>
      </c>
    </row>
    <row r="17" spans="1:12" x14ac:dyDescent="0.25">
      <c r="A17" t="s">
        <v>5</v>
      </c>
      <c r="B17" t="s">
        <v>15</v>
      </c>
      <c r="D17" s="3">
        <v>0.57999999999999996</v>
      </c>
      <c r="E17" s="3">
        <v>0.36</v>
      </c>
      <c r="F17" s="3">
        <v>0.18</v>
      </c>
      <c r="G17" s="3">
        <v>0.21</v>
      </c>
      <c r="I17" s="3">
        <v>0.53</v>
      </c>
      <c r="J17" s="3">
        <v>0.32</v>
      </c>
      <c r="K17" s="3">
        <v>0.16</v>
      </c>
      <c r="L17" s="3">
        <v>0.19</v>
      </c>
    </row>
    <row r="18" spans="1:12" x14ac:dyDescent="0.25">
      <c r="B18" t="s">
        <v>16</v>
      </c>
      <c r="D18" s="3">
        <v>0.53</v>
      </c>
      <c r="E18" s="3">
        <v>0.32</v>
      </c>
      <c r="F18" s="3">
        <v>0.19</v>
      </c>
      <c r="G18" s="3">
        <v>0.18</v>
      </c>
      <c r="I18" s="3">
        <v>0.48</v>
      </c>
      <c r="J18" s="3">
        <v>0.28000000000000003</v>
      </c>
      <c r="K18" s="3">
        <v>0.17</v>
      </c>
      <c r="L18" s="3">
        <v>0.16</v>
      </c>
    </row>
    <row r="19" spans="1:12" x14ac:dyDescent="0.25">
      <c r="A19" t="s">
        <v>6</v>
      </c>
      <c r="B19" t="s">
        <v>15</v>
      </c>
      <c r="D19" s="3">
        <v>0.51</v>
      </c>
      <c r="E19" s="3">
        <v>0.31</v>
      </c>
      <c r="F19" s="3">
        <v>0.18</v>
      </c>
      <c r="G19" s="3">
        <v>0.2</v>
      </c>
      <c r="I19" s="3">
        <v>0.47</v>
      </c>
      <c r="J19" s="3">
        <v>0.28000000000000003</v>
      </c>
      <c r="K19" s="3">
        <v>0.17</v>
      </c>
      <c r="L19" s="3">
        <v>0.18</v>
      </c>
    </row>
    <row r="20" spans="1:12" x14ac:dyDescent="0.25">
      <c r="B20" t="s">
        <v>16</v>
      </c>
      <c r="D20" s="3">
        <v>0.48</v>
      </c>
      <c r="E20" s="3">
        <v>0.28000000000000003</v>
      </c>
      <c r="F20" s="3">
        <v>0.17</v>
      </c>
      <c r="G20" s="3">
        <v>0.17</v>
      </c>
      <c r="I20" s="3">
        <v>0.44</v>
      </c>
      <c r="J20" s="3">
        <v>0.26</v>
      </c>
      <c r="K20" s="3">
        <v>0.15</v>
      </c>
      <c r="L20" s="3">
        <v>0.16</v>
      </c>
    </row>
    <row r="21" spans="1:12" x14ac:dyDescent="0.25">
      <c r="A21" t="s">
        <v>7</v>
      </c>
      <c r="B21" t="s">
        <v>15</v>
      </c>
      <c r="D21" s="3">
        <v>0.52</v>
      </c>
      <c r="E21" s="3">
        <v>0.35</v>
      </c>
      <c r="F21" s="3">
        <v>0.19</v>
      </c>
      <c r="G21" s="3">
        <v>0.16</v>
      </c>
      <c r="I21" s="3">
        <v>0.47</v>
      </c>
      <c r="J21" s="3">
        <v>0.3</v>
      </c>
      <c r="K21" s="3">
        <v>0.17</v>
      </c>
      <c r="L21" s="3">
        <v>0.15</v>
      </c>
    </row>
    <row r="22" spans="1:12" x14ac:dyDescent="0.25">
      <c r="B22" t="s">
        <v>16</v>
      </c>
      <c r="D22" s="3">
        <v>0.56999999999999995</v>
      </c>
      <c r="E22" s="3">
        <v>0.3</v>
      </c>
      <c r="F22" s="3">
        <v>0.19</v>
      </c>
      <c r="G22" s="3">
        <v>0.2</v>
      </c>
      <c r="I22" s="3">
        <v>0.51</v>
      </c>
      <c r="J22">
        <v>0.27</v>
      </c>
      <c r="K22" s="3">
        <v>0.18</v>
      </c>
      <c r="L22" s="3">
        <v>0.18</v>
      </c>
    </row>
    <row r="23" spans="1:12" x14ac:dyDescent="0.25">
      <c r="A23" t="s">
        <v>8</v>
      </c>
      <c r="B23" t="s">
        <v>15</v>
      </c>
      <c r="D23" s="3">
        <v>0.54</v>
      </c>
      <c r="E23" s="3">
        <v>0.33</v>
      </c>
      <c r="F23" s="3">
        <v>0.18</v>
      </c>
      <c r="G23" s="3">
        <v>0.2</v>
      </c>
      <c r="I23" s="3">
        <v>0.5</v>
      </c>
      <c r="J23" s="3">
        <v>0.28999999999999998</v>
      </c>
      <c r="K23" s="3">
        <v>0.17</v>
      </c>
      <c r="L23" s="3">
        <v>0.19</v>
      </c>
    </row>
    <row r="24" spans="1:12" x14ac:dyDescent="0.25">
      <c r="B24" t="s">
        <v>16</v>
      </c>
      <c r="D24" s="3">
        <v>0.51</v>
      </c>
      <c r="E24" s="3">
        <v>0.35</v>
      </c>
      <c r="F24" s="3">
        <v>0.15</v>
      </c>
      <c r="G24" s="3">
        <v>0.17</v>
      </c>
      <c r="I24" s="3">
        <v>0.48</v>
      </c>
      <c r="J24" s="3">
        <v>0.33</v>
      </c>
      <c r="K24" s="3">
        <v>0.14000000000000001</v>
      </c>
      <c r="L24" s="3">
        <v>0.15</v>
      </c>
    </row>
    <row r="25" spans="1:12" x14ac:dyDescent="0.25">
      <c r="A25" t="s">
        <v>17</v>
      </c>
      <c r="B25" t="s">
        <v>15</v>
      </c>
      <c r="D25" s="3">
        <v>0.72</v>
      </c>
      <c r="E25" s="3">
        <v>0.49</v>
      </c>
      <c r="F25" s="3">
        <v>0.2</v>
      </c>
      <c r="G25" s="3">
        <v>0.22</v>
      </c>
      <c r="I25" s="3">
        <v>0.67</v>
      </c>
      <c r="J25" s="3">
        <v>0.45</v>
      </c>
      <c r="K25" s="3">
        <v>0.18</v>
      </c>
      <c r="L25" s="3">
        <v>0.21</v>
      </c>
    </row>
    <row r="26" spans="1:12" x14ac:dyDescent="0.25">
      <c r="B26" t="s">
        <v>16</v>
      </c>
      <c r="D26" s="3">
        <v>0.63</v>
      </c>
      <c r="E26" s="3">
        <v>0.41</v>
      </c>
      <c r="F26" s="3">
        <v>0.2</v>
      </c>
      <c r="G26" s="3">
        <v>0.2</v>
      </c>
      <c r="I26" s="3">
        <v>0.57999999999999996</v>
      </c>
      <c r="J26" s="3">
        <v>0.37</v>
      </c>
      <c r="K26" s="3">
        <v>0.19</v>
      </c>
      <c r="L26" s="3">
        <v>0.19</v>
      </c>
    </row>
    <row r="27" spans="1:12" x14ac:dyDescent="0.25">
      <c r="A27" t="s">
        <v>9</v>
      </c>
      <c r="D27" s="3">
        <v>0.48</v>
      </c>
      <c r="E27" s="3">
        <v>0.31</v>
      </c>
      <c r="F27" s="3">
        <v>0.17</v>
      </c>
      <c r="G27" s="3">
        <v>0.16</v>
      </c>
      <c r="I27" s="3">
        <v>0.42</v>
      </c>
      <c r="J27" s="3">
        <v>0.27</v>
      </c>
      <c r="K27" s="3">
        <v>0.16</v>
      </c>
      <c r="L27" s="3">
        <v>0.18</v>
      </c>
    </row>
    <row r="28" spans="1:12" x14ac:dyDescent="0.25">
      <c r="A28" t="s">
        <v>10</v>
      </c>
      <c r="D28" s="3">
        <v>0.46</v>
      </c>
      <c r="E28" s="3">
        <v>0.31</v>
      </c>
      <c r="F28" s="3">
        <v>0.22</v>
      </c>
      <c r="G28" s="3">
        <v>0.15</v>
      </c>
      <c r="I28" s="3">
        <v>0.42</v>
      </c>
      <c r="J28" s="3">
        <v>0.28000000000000003</v>
      </c>
      <c r="K28" s="3">
        <v>0.2</v>
      </c>
      <c r="L28" s="3">
        <v>0.13</v>
      </c>
    </row>
    <row r="29" spans="1:12" x14ac:dyDescent="0.25">
      <c r="A29" t="s">
        <v>11</v>
      </c>
      <c r="B29" t="s">
        <v>15</v>
      </c>
      <c r="D29" s="3">
        <v>0.53</v>
      </c>
      <c r="E29" s="3">
        <v>0.33</v>
      </c>
      <c r="F29" s="3">
        <v>0.18</v>
      </c>
      <c r="G29" s="3">
        <v>0.2</v>
      </c>
      <c r="I29" s="3">
        <v>0.47</v>
      </c>
      <c r="J29" s="3">
        <v>0.28999999999999998</v>
      </c>
      <c r="K29" s="3">
        <v>0.16</v>
      </c>
      <c r="L29" s="3">
        <v>0.18</v>
      </c>
    </row>
    <row r="30" spans="1:12" x14ac:dyDescent="0.25">
      <c r="B30" t="s">
        <v>16</v>
      </c>
      <c r="D30" s="3">
        <v>0.56999999999999995</v>
      </c>
      <c r="E30" s="3">
        <v>0.36</v>
      </c>
      <c r="F30" s="3">
        <v>0.18</v>
      </c>
      <c r="G30" s="3">
        <v>0.19</v>
      </c>
      <c r="I30" s="3">
        <v>0.52</v>
      </c>
      <c r="J30" s="3">
        <v>0.32</v>
      </c>
      <c r="K30" s="3">
        <v>0.17</v>
      </c>
      <c r="L30" s="3">
        <v>0.17</v>
      </c>
    </row>
    <row r="31" spans="1:12" x14ac:dyDescent="0.25">
      <c r="A31" t="s">
        <v>12</v>
      </c>
      <c r="B31" t="s">
        <v>15</v>
      </c>
      <c r="D31" s="3">
        <v>0.53</v>
      </c>
      <c r="E31" s="3">
        <v>0.33</v>
      </c>
      <c r="F31" s="3">
        <v>0.18</v>
      </c>
      <c r="G31" s="3">
        <v>0.21</v>
      </c>
      <c r="I31" s="3">
        <v>0.48</v>
      </c>
      <c r="J31" s="3">
        <v>0.28999999999999998</v>
      </c>
      <c r="K31" s="3">
        <v>0.17</v>
      </c>
      <c r="L31" s="3">
        <v>0.19</v>
      </c>
    </row>
    <row r="32" spans="1:12" x14ac:dyDescent="0.25">
      <c r="B32" t="s">
        <v>16</v>
      </c>
      <c r="D32" s="3">
        <v>0.54</v>
      </c>
      <c r="E32" s="3">
        <v>0.31</v>
      </c>
      <c r="F32" s="3">
        <v>0.19</v>
      </c>
      <c r="G32" s="3">
        <v>0.22</v>
      </c>
      <c r="I32" s="3">
        <v>0.47</v>
      </c>
      <c r="J32" s="3">
        <v>0.27</v>
      </c>
      <c r="K32" s="3">
        <v>0.17</v>
      </c>
      <c r="L32" s="3">
        <v>0.2</v>
      </c>
    </row>
    <row r="33" spans="1:12" x14ac:dyDescent="0.25">
      <c r="A33" t="s">
        <v>13</v>
      </c>
      <c r="D33" s="3">
        <v>0.49</v>
      </c>
      <c r="E33" s="3">
        <v>0.37</v>
      </c>
      <c r="F33" s="3">
        <v>0.15</v>
      </c>
      <c r="G33" s="3">
        <v>0.16</v>
      </c>
      <c r="I33" s="3">
        <v>0.44</v>
      </c>
      <c r="J33" s="3">
        <v>0.33</v>
      </c>
      <c r="K33" s="3">
        <v>0.14000000000000001</v>
      </c>
      <c r="L33" s="3">
        <v>0.14000000000000001</v>
      </c>
    </row>
    <row r="34" spans="1:12" x14ac:dyDescent="0.25">
      <c r="A34" t="s">
        <v>32</v>
      </c>
      <c r="D34" s="3">
        <v>0.47</v>
      </c>
      <c r="E34" s="3">
        <v>0.33</v>
      </c>
      <c r="F34" s="3">
        <v>0.17</v>
      </c>
      <c r="G34" s="3">
        <v>0.19</v>
      </c>
      <c r="I34" s="3">
        <v>0.43</v>
      </c>
      <c r="J34" s="3">
        <v>0.28999999999999998</v>
      </c>
      <c r="K34" s="3">
        <v>0.16</v>
      </c>
      <c r="L34" s="3">
        <v>0.17</v>
      </c>
    </row>
    <row r="35" spans="1:12" x14ac:dyDescent="0.25">
      <c r="A35" t="s">
        <v>14</v>
      </c>
      <c r="B35" t="s">
        <v>15</v>
      </c>
      <c r="D35" s="3">
        <v>0.52</v>
      </c>
      <c r="E35" s="3">
        <v>0.35</v>
      </c>
      <c r="F35" s="3">
        <v>0.18</v>
      </c>
      <c r="G35" s="3">
        <v>0.19</v>
      </c>
      <c r="I35" s="3">
        <v>0.47</v>
      </c>
      <c r="J35" s="3">
        <v>0.31</v>
      </c>
      <c r="K35" s="3">
        <v>0.16</v>
      </c>
      <c r="L35" s="3">
        <v>0.17</v>
      </c>
    </row>
    <row r="36" spans="1:12" x14ac:dyDescent="0.25">
      <c r="B36" t="s">
        <v>16</v>
      </c>
      <c r="D36" s="3">
        <v>0.74</v>
      </c>
      <c r="E36" s="3">
        <v>0.4</v>
      </c>
      <c r="F36" s="3">
        <v>0.24</v>
      </c>
      <c r="G36" s="3">
        <v>0.24</v>
      </c>
      <c r="I36" s="3">
        <v>0.65</v>
      </c>
      <c r="J36" s="3">
        <v>0.35</v>
      </c>
      <c r="K36" s="3">
        <v>0.22</v>
      </c>
      <c r="L36" s="3">
        <v>0.21</v>
      </c>
    </row>
    <row r="38" spans="1:12" s="1" customFormat="1" x14ac:dyDescent="0.25">
      <c r="A38" s="1" t="s">
        <v>25</v>
      </c>
      <c r="D38" s="4">
        <f>AVERAGE(D6:D36)</f>
        <v>0.52806451612903227</v>
      </c>
      <c r="E38" s="4">
        <f t="shared" ref="E38:G38" si="0">AVERAGE(E6:E36)</f>
        <v>0.33645161290322573</v>
      </c>
      <c r="F38" s="4">
        <f t="shared" si="0"/>
        <v>0.1803225806451613</v>
      </c>
      <c r="G38" s="4">
        <f t="shared" si="0"/>
        <v>0.1864516129032259</v>
      </c>
      <c r="I38" s="4">
        <f>AVERAGE(I6:I36)</f>
        <v>0.47935483870967743</v>
      </c>
      <c r="J38" s="4">
        <f t="shared" ref="J38:L38" si="1">AVERAGE(J6:J36)</f>
        <v>0.29967741935483871</v>
      </c>
      <c r="K38" s="4">
        <f t="shared" si="1"/>
        <v>0.16451612903225807</v>
      </c>
      <c r="L38" s="4">
        <f t="shared" si="1"/>
        <v>0.16999999999999998</v>
      </c>
    </row>
    <row r="39" spans="1:12" x14ac:dyDescent="0.25">
      <c r="D39" s="5">
        <f>D38/I38</f>
        <v>1.1016150740242261</v>
      </c>
      <c r="E39" s="5">
        <f t="shared" ref="E39:G39" si="2">E38/J38</f>
        <v>1.122712594187298</v>
      </c>
      <c r="F39" s="5">
        <f t="shared" si="2"/>
        <v>1.0960784313725491</v>
      </c>
      <c r="G39" s="5">
        <f t="shared" si="2"/>
        <v>1.0967741935483877</v>
      </c>
    </row>
    <row r="41" spans="1:12" x14ac:dyDescent="0.25">
      <c r="A41" t="s">
        <v>26</v>
      </c>
      <c r="D41" s="3">
        <f>AVERAGE(D6,D7,D9,D11,D13,D15,D17,D19,D21,D23,D25,D27,D28,D29,D31,D33,D34,D35)</f>
        <v>0.51555555555555566</v>
      </c>
      <c r="E41" s="3">
        <f t="shared" ref="E41:G41" si="3">AVERAGE(E6,E7,E9,E11,E13,E15,E17,E19,E21,E23,E25,E27,E28,E29,E31,E33,E34,E35)</f>
        <v>0.33833333333333332</v>
      </c>
      <c r="F41" s="3">
        <f t="shared" si="3"/>
        <v>0.1788888888888889</v>
      </c>
      <c r="G41" s="3">
        <f t="shared" si="3"/>
        <v>0.18555555555555558</v>
      </c>
      <c r="I41" s="3">
        <f>AVERAGE(I6,I7,I9,I11,I13,I15,I17,I19,I21,I23,I25,I27,I28,I29,I31,I33,I34,I35)</f>
        <v>0.46833333333333332</v>
      </c>
      <c r="J41" s="3">
        <f t="shared" ref="J41:L41" si="4">AVERAGE(J6,J7,J9,J11,J13,J15,J17,J19,J21,J23,J25,J27,J28,J29,J31,J33,J34,J35)</f>
        <v>0.2994444444444444</v>
      </c>
      <c r="K41" s="3">
        <f t="shared" si="4"/>
        <v>0.16333333333333333</v>
      </c>
      <c r="L41" s="3">
        <f t="shared" si="4"/>
        <v>0.16999999999999998</v>
      </c>
    </row>
    <row r="42" spans="1:12" x14ac:dyDescent="0.25">
      <c r="A42" t="s">
        <v>27</v>
      </c>
      <c r="D42" s="3">
        <f>AVERAGE(D8,D10,D12,D14,D16,D18,D20,D22,D24,D26,D30,D32,D36)</f>
        <v>0.54538461538461536</v>
      </c>
      <c r="E42" s="3">
        <f t="shared" ref="E42:G42" si="5">AVERAGE(E8,E10,E12,E14,E16,E18,E20,E22,E24,E26,E30,E32,E36)</f>
        <v>0.33384615384615385</v>
      </c>
      <c r="F42" s="3">
        <f t="shared" si="5"/>
        <v>0.18230769230769231</v>
      </c>
      <c r="G42" s="3">
        <f t="shared" si="5"/>
        <v>0.18769230769230766</v>
      </c>
      <c r="I42" s="3">
        <f>AVERAGE(I8,I10,I12,I14,I16,I18,I20,I22,I24,I26,I30,I32,I36)</f>
        <v>0.49461538461538451</v>
      </c>
      <c r="J42" s="3">
        <f t="shared" ref="J42:L42" si="6">AVERAGE(J8,J10,J12,J14,J16,J18,J20,J22,J24,J26,J30,J32,J36)</f>
        <v>0.30000000000000004</v>
      </c>
      <c r="K42" s="3">
        <f t="shared" si="6"/>
        <v>0.16615384615384615</v>
      </c>
      <c r="L42" s="3">
        <f t="shared" si="6"/>
        <v>0.16999999999999998</v>
      </c>
    </row>
    <row r="44" spans="1:12" x14ac:dyDescent="0.25">
      <c r="A44" t="s">
        <v>30</v>
      </c>
      <c r="D44" s="3">
        <f>AVERAGE(D6,D15:D16,D25:D26)</f>
        <v>0.65</v>
      </c>
      <c r="E44" s="3">
        <f>AVERAGE(E6,E15:E16,E25:E26)</f>
        <v>0.41799999999999998</v>
      </c>
      <c r="F44" s="3">
        <f>AVERAGE(F6,F15:F16,F25:F26)</f>
        <v>0.20800000000000002</v>
      </c>
      <c r="G44" s="3">
        <f>AVERAGE(G6,G15:G16,G25:G26)</f>
        <v>0.21000000000000002</v>
      </c>
      <c r="I44" s="3">
        <f>AVERAGE(I6,I15:I16,I25:I26)</f>
        <v>0.59400000000000008</v>
      </c>
      <c r="J44" s="3">
        <f>AVERAGE(J6,J15:J16,J25:J26)</f>
        <v>0.376</v>
      </c>
      <c r="K44" s="3">
        <f>AVERAGE(K6,K15:K16,K25:K26)</f>
        <v>0.188</v>
      </c>
      <c r="L44" s="3">
        <f>AVERAGE(L6,L15:L16,L25:L26)</f>
        <v>0.19400000000000001</v>
      </c>
    </row>
    <row r="45" spans="1:12" x14ac:dyDescent="0.25">
      <c r="A45" t="s">
        <v>28</v>
      </c>
      <c r="D45" s="3">
        <f>AVERAGE(D7:D8,D11:D12,D17:D18,D21:D22,D29:D30,D35:D36)</f>
        <v>0.52500000000000002</v>
      </c>
      <c r="E45" s="3">
        <f>AVERAGE(E7:E8,E11:E12,E17:E18,E21:E22,E29:E30,E35:E36)</f>
        <v>0.32583333333333331</v>
      </c>
      <c r="F45" s="3">
        <f>AVERAGE(F7:F8,F11:F12,F17:F18,F21:F22,F29:F30,F35:F36)</f>
        <v>0.18416666666666662</v>
      </c>
      <c r="G45" s="3">
        <f>AVERAGE(G7:G8,G11:G12,G17:G18,G21:G22,G29:G30,G35:G36)</f>
        <v>0.18833333333333332</v>
      </c>
      <c r="I45" s="3">
        <f>AVERAGE(I7:I8,I11:I12,I17:I18,I21:I22,I29:I30,I35:I36)</f>
        <v>0.47416666666666668</v>
      </c>
      <c r="J45" s="3">
        <f>AVERAGE(J7:J8,J11:J12,J17:J18,J21:J22,J29:J30,J35:J36)</f>
        <v>0.28750000000000003</v>
      </c>
      <c r="K45" s="3">
        <f>AVERAGE(K7:K8,K11:K12,K17:K18,K21:K22,K29:K30,K35:K36)</f>
        <v>0.16749999999999998</v>
      </c>
      <c r="L45" s="3">
        <f>AVERAGE(L7:L8,L11:L12,L17:L18,L21:L22,L29:L30,L35:L36)</f>
        <v>0.16916666666666666</v>
      </c>
    </row>
    <row r="46" spans="1:12" x14ac:dyDescent="0.25">
      <c r="A46" t="s">
        <v>29</v>
      </c>
      <c r="D46" s="3">
        <f>AVERAGE(D9:D10,D13:D14,D19:D20,D23:D24,D31:D32)</f>
        <v>0.49199999999999999</v>
      </c>
      <c r="E46" s="3">
        <f>AVERAGE(E9:E10,E13:E14,E19:E20,E23:E24,E31:E32)</f>
        <v>0.31100000000000005</v>
      </c>
      <c r="F46" s="3">
        <f>AVERAGE(F9:F10,F13:F14,F19:F20,F23:F24,F31:F32)</f>
        <v>0.16299999999999998</v>
      </c>
      <c r="G46" s="3">
        <f>AVERAGE(G9:G10,G13:G14,G19:G20,G23:G24,G31:G32)</f>
        <v>0.18099999999999999</v>
      </c>
      <c r="I46" s="3">
        <f>AVERAGE(I9:I10,I13:I14,I19:I20,I23:I24,I31:I32)</f>
        <v>0.44899999999999995</v>
      </c>
      <c r="J46" s="3">
        <f>AVERAGE(J9:J10,J13:J14,J19:J20,J23:J24,J31:J32)</f>
        <v>0.27900000000000003</v>
      </c>
      <c r="K46" s="3">
        <f>AVERAGE(K9:K10,K13:K14,K19:K20,K23:K24,K31:K32)</f>
        <v>0.14899999999999997</v>
      </c>
      <c r="L46" s="3">
        <f>AVERAGE(L9:L10,L13:L14,L19:L20,L23:L24,L31:L32)</f>
        <v>0.16499999999999998</v>
      </c>
    </row>
    <row r="47" spans="1:12" x14ac:dyDescent="0.25">
      <c r="A47" t="s">
        <v>31</v>
      </c>
      <c r="D47" s="3">
        <f>AVERAGE(D27:D28,D33:D34)</f>
        <v>0.47499999999999998</v>
      </c>
      <c r="E47" s="3">
        <f t="shared" ref="E47:G47" si="7">AVERAGE(E27:E28,E33:E34)</f>
        <v>0.33</v>
      </c>
      <c r="F47" s="3">
        <f t="shared" si="7"/>
        <v>0.17750000000000002</v>
      </c>
      <c r="G47" s="3">
        <f t="shared" si="7"/>
        <v>0.16499999999999998</v>
      </c>
      <c r="I47" s="3">
        <f>AVERAGE(I27:I28,I33:I34)</f>
        <v>0.42749999999999999</v>
      </c>
      <c r="J47" s="3">
        <f t="shared" ref="J47:L47" si="8">AVERAGE(J27:J28,J33:J34)</f>
        <v>0.29250000000000004</v>
      </c>
      <c r="K47" s="3">
        <f t="shared" si="8"/>
        <v>0.16500000000000001</v>
      </c>
      <c r="L47" s="3">
        <f t="shared" si="8"/>
        <v>0.155</v>
      </c>
    </row>
  </sheetData>
  <mergeCells count="2">
    <mergeCell ref="D3:G3"/>
    <mergeCell ref="I3:L3"/>
  </mergeCells>
  <pageMargins left="0.7" right="0.7" top="0.78740157499999996" bottom="0.78740157499999996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2015-10-26T22:23:58Z</cp:lastPrinted>
  <dcterms:created xsi:type="dcterms:W3CDTF">2015-10-26T21:50:08Z</dcterms:created>
  <dcterms:modified xsi:type="dcterms:W3CDTF">2015-10-29T13:10:25Z</dcterms:modified>
</cp:coreProperties>
</file>