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ero\Downloads\"/>
    </mc:Choice>
  </mc:AlternateContent>
  <xr:revisionPtr revIDLastSave="0" documentId="13_ncr:1_{AA577BF1-A3D5-440A-91C4-4F22208279B5}" xr6:coauthVersionLast="47" xr6:coauthVersionMax="47" xr10:uidLastSave="{00000000-0000-0000-0000-000000000000}"/>
  <bookViews>
    <workbookView xWindow="-108" yWindow="-108" windowWidth="23256" windowHeight="12456" activeTab="2" xr2:uid="{C0F78F2A-689B-4985-9EB7-5ED3F334DAA4}"/>
  </bookViews>
  <sheets>
    <sheet name="Sheet1" sheetId="1" r:id="rId1"/>
    <sheet name="Sheet2" sheetId="2" r:id="rId2"/>
    <sheet name="Simple" sheetId="4" r:id="rId3"/>
    <sheet name="Sheet5" sheetId="5" r:id="rId4"/>
    <sheet name="Sin(pos+K)" sheetId="6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5" i="4" l="1"/>
  <c r="H14" i="4"/>
  <c r="H13" i="4"/>
  <c r="H12" i="4"/>
  <c r="H11" i="4"/>
  <c r="H10" i="4"/>
  <c r="F15" i="4"/>
  <c r="E15" i="4"/>
  <c r="D15" i="4"/>
  <c r="C15" i="4"/>
  <c r="F14" i="4"/>
  <c r="E14" i="4"/>
  <c r="D14" i="4"/>
  <c r="C14" i="4"/>
  <c r="F13" i="4"/>
  <c r="E13" i="4"/>
  <c r="D13" i="4"/>
  <c r="C13" i="4"/>
  <c r="F12" i="4"/>
  <c r="E12" i="4"/>
  <c r="D12" i="4"/>
  <c r="C12" i="4"/>
  <c r="F11" i="4"/>
  <c r="E11" i="4"/>
  <c r="D11" i="4"/>
  <c r="C11" i="4"/>
  <c r="F10" i="4"/>
  <c r="E10" i="4"/>
  <c r="D10" i="4"/>
  <c r="C10" i="4"/>
  <c r="H9" i="4"/>
  <c r="H8" i="4"/>
  <c r="H7" i="4"/>
  <c r="M1" i="6"/>
  <c r="K11" i="6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M2" i="6"/>
  <c r="J36" i="6"/>
  <c r="I36" i="6"/>
  <c r="H36" i="6"/>
  <c r="G36" i="6"/>
  <c r="F36" i="6"/>
  <c r="E36" i="6"/>
  <c r="D36" i="6"/>
  <c r="C36" i="6"/>
  <c r="K36" i="6" s="1"/>
  <c r="J35" i="6"/>
  <c r="I35" i="6"/>
  <c r="H35" i="6"/>
  <c r="G35" i="6"/>
  <c r="F35" i="6"/>
  <c r="E35" i="6"/>
  <c r="D35" i="6"/>
  <c r="C35" i="6"/>
  <c r="K35" i="6" s="1"/>
  <c r="J34" i="6"/>
  <c r="I34" i="6"/>
  <c r="H34" i="6"/>
  <c r="G34" i="6"/>
  <c r="F34" i="6"/>
  <c r="E34" i="6"/>
  <c r="D34" i="6"/>
  <c r="C34" i="6"/>
  <c r="K34" i="6" s="1"/>
  <c r="J33" i="6"/>
  <c r="I33" i="6"/>
  <c r="H33" i="6"/>
  <c r="G33" i="6"/>
  <c r="F33" i="6"/>
  <c r="E33" i="6"/>
  <c r="D33" i="6"/>
  <c r="C33" i="6"/>
  <c r="K33" i="6" s="1"/>
  <c r="J32" i="6"/>
  <c r="I32" i="6"/>
  <c r="H32" i="6"/>
  <c r="G32" i="6"/>
  <c r="F32" i="6"/>
  <c r="E32" i="6"/>
  <c r="D32" i="6"/>
  <c r="C32" i="6"/>
  <c r="K32" i="6" s="1"/>
  <c r="J31" i="6"/>
  <c r="I31" i="6"/>
  <c r="H31" i="6"/>
  <c r="G31" i="6"/>
  <c r="F31" i="6"/>
  <c r="E31" i="6"/>
  <c r="D31" i="6"/>
  <c r="C31" i="6"/>
  <c r="K31" i="6" s="1"/>
  <c r="J30" i="6"/>
  <c r="I30" i="6"/>
  <c r="H30" i="6"/>
  <c r="G30" i="6"/>
  <c r="F30" i="6"/>
  <c r="E30" i="6"/>
  <c r="D30" i="6"/>
  <c r="C30" i="6"/>
  <c r="K30" i="6" s="1"/>
  <c r="J29" i="6"/>
  <c r="I29" i="6"/>
  <c r="H29" i="6"/>
  <c r="G29" i="6"/>
  <c r="F29" i="6"/>
  <c r="E29" i="6"/>
  <c r="D29" i="6"/>
  <c r="C29" i="6"/>
  <c r="K29" i="6" s="1"/>
  <c r="J28" i="6"/>
  <c r="I28" i="6"/>
  <c r="H28" i="6"/>
  <c r="G28" i="6"/>
  <c r="F28" i="6"/>
  <c r="E28" i="6"/>
  <c r="D28" i="6"/>
  <c r="C28" i="6"/>
  <c r="K28" i="6" s="1"/>
  <c r="J27" i="6"/>
  <c r="I27" i="6"/>
  <c r="H27" i="6"/>
  <c r="G27" i="6"/>
  <c r="F27" i="6"/>
  <c r="E27" i="6"/>
  <c r="D27" i="6"/>
  <c r="C27" i="6"/>
  <c r="K27" i="6" s="1"/>
  <c r="J26" i="6"/>
  <c r="I26" i="6"/>
  <c r="H26" i="6"/>
  <c r="G26" i="6"/>
  <c r="F26" i="6"/>
  <c r="E26" i="6"/>
  <c r="D26" i="6"/>
  <c r="C26" i="6"/>
  <c r="K26" i="6" s="1"/>
  <c r="J25" i="6"/>
  <c r="I25" i="6"/>
  <c r="H25" i="6"/>
  <c r="G25" i="6"/>
  <c r="F25" i="6"/>
  <c r="E25" i="6"/>
  <c r="D25" i="6"/>
  <c r="C25" i="6"/>
  <c r="K25" i="6" s="1"/>
  <c r="J24" i="6"/>
  <c r="I24" i="6"/>
  <c r="H24" i="6"/>
  <c r="G24" i="6"/>
  <c r="F24" i="6"/>
  <c r="E24" i="6"/>
  <c r="D24" i="6"/>
  <c r="C24" i="6"/>
  <c r="K24" i="6" s="1"/>
  <c r="J23" i="6"/>
  <c r="I23" i="6"/>
  <c r="H23" i="6"/>
  <c r="G23" i="6"/>
  <c r="F23" i="6"/>
  <c r="E23" i="6"/>
  <c r="D23" i="6"/>
  <c r="C23" i="6"/>
  <c r="K23" i="6" s="1"/>
  <c r="J22" i="6"/>
  <c r="I22" i="6"/>
  <c r="H22" i="6"/>
  <c r="G22" i="6"/>
  <c r="F22" i="6"/>
  <c r="E22" i="6"/>
  <c r="D22" i="6"/>
  <c r="C22" i="6"/>
  <c r="K22" i="6" s="1"/>
  <c r="J21" i="6"/>
  <c r="I21" i="6"/>
  <c r="H21" i="6"/>
  <c r="G21" i="6"/>
  <c r="F21" i="6"/>
  <c r="E21" i="6"/>
  <c r="D21" i="6"/>
  <c r="C21" i="6"/>
  <c r="K21" i="6" s="1"/>
  <c r="J20" i="6"/>
  <c r="I20" i="6"/>
  <c r="H20" i="6"/>
  <c r="G20" i="6"/>
  <c r="F20" i="6"/>
  <c r="E20" i="6"/>
  <c r="D20" i="6"/>
  <c r="C20" i="6"/>
  <c r="K20" i="6" s="1"/>
  <c r="J19" i="6"/>
  <c r="I19" i="6"/>
  <c r="H19" i="6"/>
  <c r="G19" i="6"/>
  <c r="F19" i="6"/>
  <c r="E19" i="6"/>
  <c r="D19" i="6"/>
  <c r="C19" i="6"/>
  <c r="K19" i="6" s="1"/>
  <c r="J18" i="6"/>
  <c r="I18" i="6"/>
  <c r="H18" i="6"/>
  <c r="G18" i="6"/>
  <c r="F18" i="6"/>
  <c r="E18" i="6"/>
  <c r="D18" i="6"/>
  <c r="C18" i="6"/>
  <c r="K18" i="6" s="1"/>
  <c r="J17" i="6"/>
  <c r="I17" i="6"/>
  <c r="H17" i="6"/>
  <c r="G17" i="6"/>
  <c r="F17" i="6"/>
  <c r="E17" i="6"/>
  <c r="D17" i="6"/>
  <c r="C17" i="6"/>
  <c r="K17" i="6" s="1"/>
  <c r="J16" i="6"/>
  <c r="I16" i="6"/>
  <c r="H16" i="6"/>
  <c r="G16" i="6"/>
  <c r="F16" i="6"/>
  <c r="E16" i="6"/>
  <c r="D16" i="6"/>
  <c r="C16" i="6"/>
  <c r="K16" i="6" s="1"/>
  <c r="J15" i="6"/>
  <c r="I15" i="6"/>
  <c r="H15" i="6"/>
  <c r="G15" i="6"/>
  <c r="F15" i="6"/>
  <c r="E15" i="6"/>
  <c r="D15" i="6"/>
  <c r="C15" i="6"/>
  <c r="K15" i="6" s="1"/>
  <c r="J14" i="6"/>
  <c r="I14" i="6"/>
  <c r="H14" i="6"/>
  <c r="G14" i="6"/>
  <c r="F14" i="6"/>
  <c r="E14" i="6"/>
  <c r="D14" i="6"/>
  <c r="C14" i="6"/>
  <c r="K14" i="6" s="1"/>
  <c r="J13" i="6"/>
  <c r="I13" i="6"/>
  <c r="H13" i="6"/>
  <c r="G13" i="6"/>
  <c r="F13" i="6"/>
  <c r="E13" i="6"/>
  <c r="D13" i="6"/>
  <c r="C13" i="6"/>
  <c r="K13" i="6" s="1"/>
  <c r="J12" i="6"/>
  <c r="I12" i="6"/>
  <c r="H12" i="6"/>
  <c r="G12" i="6"/>
  <c r="F12" i="6"/>
  <c r="E12" i="6"/>
  <c r="D12" i="6"/>
  <c r="C12" i="6"/>
  <c r="K12" i="6" s="1"/>
  <c r="J11" i="6"/>
  <c r="I11" i="6"/>
  <c r="H11" i="6"/>
  <c r="G11" i="6"/>
  <c r="F11" i="6"/>
  <c r="E11" i="6"/>
  <c r="D11" i="6"/>
  <c r="C11" i="6"/>
  <c r="J10" i="6"/>
  <c r="I10" i="6"/>
  <c r="H10" i="6"/>
  <c r="G10" i="6"/>
  <c r="F10" i="6"/>
  <c r="E10" i="6"/>
  <c r="D10" i="6"/>
  <c r="C10" i="6"/>
  <c r="K10" i="6" s="1"/>
  <c r="J9" i="6"/>
  <c r="I9" i="6"/>
  <c r="H9" i="6"/>
  <c r="G9" i="6"/>
  <c r="F9" i="6"/>
  <c r="E9" i="6"/>
  <c r="D9" i="6"/>
  <c r="C9" i="6"/>
  <c r="K9" i="6" s="1"/>
  <c r="J8" i="6"/>
  <c r="I8" i="6"/>
  <c r="H8" i="6"/>
  <c r="G8" i="6"/>
  <c r="F8" i="6"/>
  <c r="E8" i="6"/>
  <c r="D8" i="6"/>
  <c r="C8" i="6"/>
  <c r="K8" i="6" s="1"/>
  <c r="J7" i="6"/>
  <c r="I7" i="6"/>
  <c r="H7" i="6"/>
  <c r="G7" i="6"/>
  <c r="F7" i="6"/>
  <c r="E7" i="6"/>
  <c r="D7" i="6"/>
  <c r="C7" i="6"/>
  <c r="K7" i="6" s="1"/>
  <c r="J6" i="6"/>
  <c r="I6" i="6"/>
  <c r="H6" i="6"/>
  <c r="G6" i="6"/>
  <c r="F6" i="6"/>
  <c r="E6" i="6"/>
  <c r="D6" i="6"/>
  <c r="C6" i="6"/>
  <c r="F3" i="6"/>
  <c r="L1" i="6"/>
  <c r="L3" i="6" s="1"/>
  <c r="I1" i="6"/>
  <c r="I3" i="6" s="1"/>
  <c r="J2" i="6" s="1"/>
  <c r="F9" i="4"/>
  <c r="E9" i="4"/>
  <c r="D9" i="4"/>
  <c r="C9" i="4"/>
  <c r="F8" i="4"/>
  <c r="E8" i="4"/>
  <c r="D8" i="4"/>
  <c r="C8" i="4"/>
  <c r="F7" i="4"/>
  <c r="E7" i="4"/>
  <c r="D7" i="4"/>
  <c r="C7" i="4"/>
  <c r="F6" i="4"/>
  <c r="E6" i="4"/>
  <c r="D6" i="4"/>
  <c r="C6" i="4"/>
  <c r="L3" i="4"/>
  <c r="F3" i="4"/>
  <c r="M2" i="4"/>
  <c r="L2" i="4"/>
  <c r="I2" i="4"/>
  <c r="L1" i="4"/>
  <c r="I1" i="4"/>
  <c r="I3" i="4" s="1"/>
  <c r="L1" i="1"/>
  <c r="L3" i="1" s="1"/>
  <c r="M2" i="1" s="1"/>
  <c r="J2" i="1"/>
  <c r="K37" i="1"/>
  <c r="J36" i="1"/>
  <c r="I36" i="1"/>
  <c r="H36" i="1"/>
  <c r="G36" i="1"/>
  <c r="F36" i="1"/>
  <c r="E36" i="1"/>
  <c r="D36" i="1"/>
  <c r="C36" i="1"/>
  <c r="J35" i="1"/>
  <c r="I35" i="1"/>
  <c r="H35" i="1"/>
  <c r="G35" i="1"/>
  <c r="F35" i="1"/>
  <c r="E35" i="1"/>
  <c r="D35" i="1"/>
  <c r="C35" i="1"/>
  <c r="J34" i="1"/>
  <c r="I34" i="1"/>
  <c r="H34" i="1"/>
  <c r="G34" i="1"/>
  <c r="F34" i="1"/>
  <c r="E34" i="1"/>
  <c r="D34" i="1"/>
  <c r="C34" i="1"/>
  <c r="J33" i="1"/>
  <c r="I33" i="1"/>
  <c r="H33" i="1"/>
  <c r="G33" i="1"/>
  <c r="F33" i="1"/>
  <c r="E33" i="1"/>
  <c r="D33" i="1"/>
  <c r="C33" i="1"/>
  <c r="J32" i="1"/>
  <c r="I32" i="1"/>
  <c r="H32" i="1"/>
  <c r="G32" i="1"/>
  <c r="F32" i="1"/>
  <c r="E32" i="1"/>
  <c r="D32" i="1"/>
  <c r="C32" i="1"/>
  <c r="J31" i="1"/>
  <c r="I31" i="1"/>
  <c r="H31" i="1"/>
  <c r="G31" i="1"/>
  <c r="F31" i="1"/>
  <c r="E31" i="1"/>
  <c r="D31" i="1"/>
  <c r="C31" i="1"/>
  <c r="J30" i="1"/>
  <c r="I30" i="1"/>
  <c r="H30" i="1"/>
  <c r="G30" i="1"/>
  <c r="F30" i="1"/>
  <c r="E30" i="1"/>
  <c r="D30" i="1"/>
  <c r="C30" i="1"/>
  <c r="J29" i="1"/>
  <c r="I29" i="1"/>
  <c r="H29" i="1"/>
  <c r="G29" i="1"/>
  <c r="F29" i="1"/>
  <c r="E29" i="1"/>
  <c r="D29" i="1"/>
  <c r="C29" i="1"/>
  <c r="J28" i="1"/>
  <c r="I28" i="1"/>
  <c r="H28" i="1"/>
  <c r="G28" i="1"/>
  <c r="F28" i="1"/>
  <c r="E28" i="1"/>
  <c r="D28" i="1"/>
  <c r="C28" i="1"/>
  <c r="J27" i="1"/>
  <c r="I27" i="1"/>
  <c r="H27" i="1"/>
  <c r="G27" i="1"/>
  <c r="F27" i="1"/>
  <c r="E27" i="1"/>
  <c r="D27" i="1"/>
  <c r="C27" i="1"/>
  <c r="J26" i="1"/>
  <c r="I26" i="1"/>
  <c r="H26" i="1"/>
  <c r="G26" i="1"/>
  <c r="F26" i="1"/>
  <c r="E26" i="1"/>
  <c r="D26" i="1"/>
  <c r="C26" i="1"/>
  <c r="J25" i="1"/>
  <c r="I25" i="1"/>
  <c r="H25" i="1"/>
  <c r="G25" i="1"/>
  <c r="F25" i="1"/>
  <c r="E25" i="1"/>
  <c r="D25" i="1"/>
  <c r="C25" i="1"/>
  <c r="J24" i="1"/>
  <c r="I24" i="1"/>
  <c r="H24" i="1"/>
  <c r="G24" i="1"/>
  <c r="F24" i="1"/>
  <c r="E24" i="1"/>
  <c r="D24" i="1"/>
  <c r="C24" i="1"/>
  <c r="J23" i="1"/>
  <c r="I23" i="1"/>
  <c r="H23" i="1"/>
  <c r="G23" i="1"/>
  <c r="F23" i="1"/>
  <c r="E23" i="1"/>
  <c r="D23" i="1"/>
  <c r="C23" i="1"/>
  <c r="J22" i="1"/>
  <c r="I22" i="1"/>
  <c r="H22" i="1"/>
  <c r="G22" i="1"/>
  <c r="F22" i="1"/>
  <c r="E22" i="1"/>
  <c r="D22" i="1"/>
  <c r="C22" i="1"/>
  <c r="J21" i="1"/>
  <c r="I21" i="1"/>
  <c r="H21" i="1"/>
  <c r="G21" i="1"/>
  <c r="F21" i="1"/>
  <c r="E21" i="1"/>
  <c r="D21" i="1"/>
  <c r="C21" i="1"/>
  <c r="J20" i="1"/>
  <c r="I20" i="1"/>
  <c r="H20" i="1"/>
  <c r="G20" i="1"/>
  <c r="F20" i="1"/>
  <c r="E20" i="1"/>
  <c r="D20" i="1"/>
  <c r="C20" i="1"/>
  <c r="J19" i="1"/>
  <c r="I19" i="1"/>
  <c r="H19" i="1"/>
  <c r="G19" i="1"/>
  <c r="F19" i="1"/>
  <c r="E19" i="1"/>
  <c r="D19" i="1"/>
  <c r="C19" i="1"/>
  <c r="J18" i="1"/>
  <c r="I18" i="1"/>
  <c r="H18" i="1"/>
  <c r="G18" i="1"/>
  <c r="F18" i="1"/>
  <c r="E18" i="1"/>
  <c r="D18" i="1"/>
  <c r="C18" i="1"/>
  <c r="J17" i="1"/>
  <c r="I17" i="1"/>
  <c r="H17" i="1"/>
  <c r="G17" i="1"/>
  <c r="F17" i="1"/>
  <c r="E17" i="1"/>
  <c r="D17" i="1"/>
  <c r="C17" i="1"/>
  <c r="J16" i="1"/>
  <c r="I16" i="1"/>
  <c r="H16" i="1"/>
  <c r="G16" i="1"/>
  <c r="F16" i="1"/>
  <c r="E16" i="1"/>
  <c r="D16" i="1"/>
  <c r="C16" i="1"/>
  <c r="J15" i="1"/>
  <c r="I15" i="1"/>
  <c r="H15" i="1"/>
  <c r="G15" i="1"/>
  <c r="F15" i="1"/>
  <c r="E15" i="1"/>
  <c r="D15" i="1"/>
  <c r="C15" i="1"/>
  <c r="J14" i="1"/>
  <c r="I14" i="1"/>
  <c r="H14" i="1"/>
  <c r="G14" i="1"/>
  <c r="F14" i="1"/>
  <c r="E14" i="1"/>
  <c r="D14" i="1"/>
  <c r="C14" i="1"/>
  <c r="J13" i="1"/>
  <c r="I13" i="1"/>
  <c r="H13" i="1"/>
  <c r="G13" i="1"/>
  <c r="F13" i="1"/>
  <c r="E13" i="1"/>
  <c r="D13" i="1"/>
  <c r="C13" i="1"/>
  <c r="J12" i="1"/>
  <c r="I12" i="1"/>
  <c r="H12" i="1"/>
  <c r="G12" i="1"/>
  <c r="F12" i="1"/>
  <c r="E12" i="1"/>
  <c r="D12" i="1"/>
  <c r="C12" i="1"/>
  <c r="J11" i="1"/>
  <c r="I11" i="1"/>
  <c r="H11" i="1"/>
  <c r="G11" i="1"/>
  <c r="F11" i="1"/>
  <c r="E11" i="1"/>
  <c r="D11" i="1"/>
  <c r="C11" i="1"/>
  <c r="J10" i="1"/>
  <c r="I10" i="1"/>
  <c r="H10" i="1"/>
  <c r="G10" i="1"/>
  <c r="F10" i="1"/>
  <c r="E10" i="1"/>
  <c r="D10" i="1"/>
  <c r="C10" i="1"/>
  <c r="J9" i="1"/>
  <c r="I9" i="1"/>
  <c r="H9" i="1"/>
  <c r="G9" i="1"/>
  <c r="F9" i="1"/>
  <c r="E9" i="1"/>
  <c r="D9" i="1"/>
  <c r="C9" i="1"/>
  <c r="J8" i="1"/>
  <c r="I8" i="1"/>
  <c r="H8" i="1"/>
  <c r="G8" i="1"/>
  <c r="F8" i="1"/>
  <c r="E8" i="1"/>
  <c r="D8" i="1"/>
  <c r="C8" i="1"/>
  <c r="J7" i="1"/>
  <c r="I7" i="1"/>
  <c r="H7" i="1"/>
  <c r="G7" i="1"/>
  <c r="F7" i="1"/>
  <c r="E7" i="1"/>
  <c r="D7" i="1"/>
  <c r="C7" i="1"/>
  <c r="J6" i="1"/>
  <c r="I6" i="1"/>
  <c r="H6" i="1"/>
  <c r="G6" i="1"/>
  <c r="F6" i="1"/>
  <c r="E6" i="1"/>
  <c r="D6" i="1"/>
  <c r="C6" i="1"/>
  <c r="F7" i="2"/>
  <c r="E7" i="2"/>
  <c r="D7" i="2"/>
  <c r="C7" i="2"/>
  <c r="B7" i="2"/>
  <c r="F5" i="2"/>
  <c r="E5" i="2"/>
  <c r="D5" i="2"/>
  <c r="C5" i="2"/>
  <c r="B5" i="2"/>
  <c r="F10" i="2"/>
  <c r="E10" i="2"/>
  <c r="D10" i="2"/>
  <c r="C10" i="2"/>
  <c r="B10" i="2"/>
  <c r="F8" i="2"/>
  <c r="E8" i="2"/>
  <c r="D8" i="2"/>
  <c r="C8" i="2"/>
  <c r="B8" i="2"/>
  <c r="F6" i="2"/>
  <c r="E6" i="2"/>
  <c r="D6" i="2"/>
  <c r="C6" i="2"/>
  <c r="B6" i="2"/>
  <c r="I3" i="1"/>
  <c r="I1" i="1"/>
  <c r="I2" i="1" s="1"/>
  <c r="F3" i="1"/>
  <c r="K37" i="6" l="1"/>
  <c r="I2" i="6"/>
  <c r="N8" i="6" s="1"/>
  <c r="L2" i="6"/>
  <c r="K8" i="4"/>
  <c r="K9" i="4"/>
  <c r="K7" i="4"/>
  <c r="N8" i="4"/>
  <c r="M8" i="4"/>
  <c r="J2" i="4"/>
  <c r="L2" i="1"/>
  <c r="M8" i="1"/>
  <c r="N8" i="1"/>
  <c r="M8" i="6" l="1"/>
</calcChain>
</file>

<file path=xl/sharedStrings.xml><?xml version="1.0" encoding="utf-8"?>
<sst xmlns="http://schemas.openxmlformats.org/spreadsheetml/2006/main" count="38" uniqueCount="17">
  <si>
    <t>Pos</t>
    <phoneticPr fontId="1" type="noConversion"/>
  </si>
  <si>
    <t>n</t>
    <phoneticPr fontId="1" type="noConversion"/>
  </si>
  <si>
    <t>d-model</t>
    <phoneticPr fontId="1" type="noConversion"/>
  </si>
  <si>
    <t>index</t>
    <phoneticPr fontId="1" type="noConversion"/>
  </si>
  <si>
    <t>theha(i=0)</t>
    <phoneticPr fontId="1" type="noConversion"/>
  </si>
  <si>
    <t>sin(theta)</t>
    <phoneticPr fontId="1" type="noConversion"/>
  </si>
  <si>
    <t>cos(theta)</t>
    <phoneticPr fontId="1" type="noConversion"/>
  </si>
  <si>
    <t>theha(i=1)</t>
    <phoneticPr fontId="1" type="noConversion"/>
  </si>
  <si>
    <t>Distance</t>
    <phoneticPr fontId="1" type="noConversion"/>
  </si>
  <si>
    <t>I</t>
    <phoneticPr fontId="1" type="noConversion"/>
  </si>
  <si>
    <t>am</t>
    <phoneticPr fontId="1" type="noConversion"/>
  </si>
  <si>
    <t>Robot</t>
    <phoneticPr fontId="1" type="noConversion"/>
  </si>
  <si>
    <t>a</t>
    <phoneticPr fontId="1" type="noConversion"/>
  </si>
  <si>
    <t>Pos/K</t>
    <phoneticPr fontId="1" type="noConversion"/>
  </si>
  <si>
    <t>Distance</t>
    <phoneticPr fontId="1" type="noConversion"/>
  </si>
  <si>
    <t>,</t>
    <phoneticPr fontId="1" type="noConversion"/>
  </si>
  <si>
    <t>you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</si>
</sst>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533400</xdr:colOff>
      <xdr:row>1</xdr:row>
      <xdr:rowOff>68580</xdr:rowOff>
    </xdr:from>
    <xdr:to>
      <xdr:col>18</xdr:col>
      <xdr:colOff>83056</xdr:colOff>
      <xdr:row>27</xdr:row>
      <xdr:rowOff>144396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B51EE481-0394-4639-AA02-4D7978DC04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62700" y="243840"/>
          <a:ext cx="7824976" cy="46325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129540</xdr:colOff>
      <xdr:row>25</xdr:row>
      <xdr:rowOff>0</xdr:rowOff>
    </xdr:from>
    <xdr:to>
      <xdr:col>9</xdr:col>
      <xdr:colOff>259385</xdr:colOff>
      <xdr:row>34</xdr:row>
      <xdr:rowOff>83964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CD4417D-1ED4-E8D2-050C-BCCFF1D23B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567940" y="4381500"/>
          <a:ext cx="3520745" cy="166130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563880</xdr:colOff>
      <xdr:row>10</xdr:row>
      <xdr:rowOff>0</xdr:rowOff>
    </xdr:from>
    <xdr:to>
      <xdr:col>17</xdr:col>
      <xdr:colOff>232871</xdr:colOff>
      <xdr:row>13</xdr:row>
      <xdr:rowOff>108466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F3B2A114-ED18-1A3C-4BDC-54A7B57B8B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11740" y="1833009"/>
          <a:ext cx="3616151" cy="634246"/>
        </a:xfrm>
        <a:prstGeom prst="rect">
          <a:avLst/>
        </a:prstGeom>
      </xdr:spPr>
    </xdr:pic>
    <xdr:clientData/>
  </xdr:twoCellAnchor>
  <xdr:twoCellAnchor editAs="oneCell">
    <xdr:from>
      <xdr:col>11</xdr:col>
      <xdr:colOff>396594</xdr:colOff>
      <xdr:row>16</xdr:row>
      <xdr:rowOff>129540</xdr:rowOff>
    </xdr:from>
    <xdr:to>
      <xdr:col>19</xdr:col>
      <xdr:colOff>557992</xdr:colOff>
      <xdr:row>22</xdr:row>
      <xdr:rowOff>562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75F2B72-F296-3CE5-1C66-C75DBB0F72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84234" y="3108960"/>
          <a:ext cx="5327758" cy="9225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B7CC2-6CEE-4037-9814-3FE6BF272CB6}">
  <dimension ref="B1:N38"/>
  <sheetViews>
    <sheetView topLeftCell="A16" workbookViewId="0">
      <selection activeCell="K8" sqref="K8:K36"/>
    </sheetView>
  </sheetViews>
  <sheetFormatPr defaultRowHeight="13.8" x14ac:dyDescent="0.25"/>
  <cols>
    <col min="8" max="8" width="13.88671875" bestFit="1" customWidth="1"/>
    <col min="11" max="11" width="24.109375" customWidth="1"/>
    <col min="12" max="12" width="13.109375" bestFit="1" customWidth="1"/>
  </cols>
  <sheetData>
    <row r="1" spans="2:14" x14ac:dyDescent="0.25">
      <c r="C1" t="s">
        <v>1</v>
      </c>
      <c r="D1">
        <v>10000</v>
      </c>
      <c r="H1" t="s">
        <v>4</v>
      </c>
      <c r="I1">
        <f>1/(POWER(10000,0))</f>
        <v>1</v>
      </c>
      <c r="K1" t="s">
        <v>7</v>
      </c>
      <c r="L1">
        <f>1/(POWER(10000,2/512))</f>
        <v>0.96466161991119914</v>
      </c>
    </row>
    <row r="2" spans="2:14" x14ac:dyDescent="0.25">
      <c r="C2" t="s">
        <v>2</v>
      </c>
      <c r="D2">
        <v>512</v>
      </c>
      <c r="H2" t="s">
        <v>5</v>
      </c>
      <c r="I2">
        <f>SIN(I1)</f>
        <v>0.8414709848078965</v>
      </c>
      <c r="J2">
        <f>2-2*I3</f>
        <v>0.91939538826372047</v>
      </c>
      <c r="K2" t="s">
        <v>5</v>
      </c>
      <c r="L2">
        <f>SIN(L1)</f>
        <v>0.82185619001753163</v>
      </c>
      <c r="M2">
        <f>2-2*L3</f>
        <v>0.86060998261373745</v>
      </c>
    </row>
    <row r="3" spans="2:14" x14ac:dyDescent="0.25">
      <c r="F3">
        <f>_xlfn.FLOOR.MATH(F5/2)</f>
        <v>1</v>
      </c>
      <c r="H3" t="s">
        <v>6</v>
      </c>
      <c r="I3">
        <f>COS(I1)</f>
        <v>0.54030230586813977</v>
      </c>
      <c r="K3" t="s">
        <v>6</v>
      </c>
      <c r="L3">
        <f>COS(L1)</f>
        <v>0.56969500869313128</v>
      </c>
    </row>
    <row r="4" spans="2:14" x14ac:dyDescent="0.25">
      <c r="C4" t="s">
        <v>3</v>
      </c>
    </row>
    <row r="5" spans="2:14" x14ac:dyDescent="0.25">
      <c r="B5" s="2" t="s">
        <v>0</v>
      </c>
      <c r="C5" s="2">
        <v>0</v>
      </c>
      <c r="D5" s="2">
        <v>1</v>
      </c>
      <c r="E5" s="2">
        <v>2</v>
      </c>
      <c r="F5" s="2">
        <v>3</v>
      </c>
      <c r="G5" s="2">
        <v>4</v>
      </c>
      <c r="H5" s="2">
        <v>5</v>
      </c>
      <c r="I5" s="2">
        <v>6</v>
      </c>
      <c r="J5" s="2">
        <v>7</v>
      </c>
      <c r="K5" s="1" t="s">
        <v>8</v>
      </c>
    </row>
    <row r="6" spans="2:14" x14ac:dyDescent="0.25">
      <c r="B6" s="2">
        <v>0</v>
      </c>
      <c r="C6" s="3">
        <f>SIN($B6/(POWER($D$1,2*_xlfn.FLOOR.MATH(C$5/2)/$D$2)))</f>
        <v>0</v>
      </c>
      <c r="D6" s="3">
        <f>COS($B6/(POWER($D$1,2*_xlfn.FLOOR.MATH(D$5/2)/$D$2)))</f>
        <v>1</v>
      </c>
      <c r="E6" s="3">
        <f t="shared" ref="E6:E21" si="0">SIN($B6/(POWER($D$1,2*_xlfn.FLOOR.MATH(E$5/2)/$D$2)))</f>
        <v>0</v>
      </c>
      <c r="F6" s="3">
        <f t="shared" ref="F6:F21" si="1">COS($B6/(POWER($D$1,2*_xlfn.FLOOR.MATH(F$5/2)/$D$2)))</f>
        <v>1</v>
      </c>
      <c r="G6" s="3">
        <f t="shared" ref="G6:G21" si="2">SIN($B6/(POWER($D$1,2*_xlfn.FLOOR.MATH(G$5/2)/$D$2)))</f>
        <v>0</v>
      </c>
      <c r="H6" s="3">
        <f t="shared" ref="H6:H21" si="3">COS($B6/(POWER($D$1,2*_xlfn.FLOOR.MATH(H$5/2)/$D$2)))</f>
        <v>1</v>
      </c>
      <c r="I6" s="3">
        <f t="shared" ref="I6:I21" si="4">SIN($B6/(POWER($D$1,2*_xlfn.FLOOR.MATH(I$5/2)/$D$2)))</f>
        <v>0</v>
      </c>
      <c r="J6" s="3">
        <f t="shared" ref="J6:J36" si="5">COS($B6/(POWER($D$1,2*_xlfn.FLOOR.MATH(J$5/2)/$D$2)))</f>
        <v>1</v>
      </c>
    </row>
    <row r="7" spans="2:14" x14ac:dyDescent="0.25">
      <c r="B7" s="2">
        <v>1</v>
      </c>
      <c r="C7" s="3">
        <f>SIN($B7/(POWER($D$1,2*_xlfn.FLOOR.MATH(C$5/2)/$D$2)))</f>
        <v>0.8414709848078965</v>
      </c>
      <c r="D7" s="3">
        <f>COS($B7/(POWER($D$1,2*_xlfn.FLOOR.MATH(D$5/2)/$D$2)))</f>
        <v>0.54030230586813977</v>
      </c>
      <c r="E7" s="3">
        <f t="shared" si="0"/>
        <v>0.82185619001753163</v>
      </c>
      <c r="F7" s="3">
        <f t="shared" si="1"/>
        <v>0.56969500869313128</v>
      </c>
      <c r="G7" s="3">
        <f t="shared" si="2"/>
        <v>0.80196179521478528</v>
      </c>
      <c r="H7" s="3">
        <f t="shared" si="3"/>
        <v>0.59737532508120794</v>
      </c>
      <c r="I7" s="3">
        <f t="shared" si="4"/>
        <v>0.78188711423679824</v>
      </c>
      <c r="J7" s="3">
        <f t="shared" si="5"/>
        <v>0.6234200354419579</v>
      </c>
      <c r="K7">
        <f>SQRT((C7-C6)*(C7-C6)+((D7-D6))*(D7-D6)+((E7-E6))*(E7-E6)+((F7-F6))*(F7-F6)+(G7-G6)*(G7-G6)+(H7-H6)*(H7-H6))</f>
        <v>1.6078727315042824</v>
      </c>
    </row>
    <row r="8" spans="2:14" x14ac:dyDescent="0.25">
      <c r="B8" s="2">
        <v>2</v>
      </c>
      <c r="C8" s="3">
        <f>SIN($B8/(POWER($D$1,2*_xlfn.FLOOR.MATH(C$5/2)/$D$2)))</f>
        <v>0.90929742682568171</v>
      </c>
      <c r="D8" s="3">
        <f>COS($B8/(POWER($D$1,2*_xlfn.FLOOR.MATH(D$5/2)/$D$2)))</f>
        <v>-0.41614683654714241</v>
      </c>
      <c r="E8" s="3">
        <f t="shared" si="0"/>
        <v>0.93641473863308289</v>
      </c>
      <c r="F8" s="3">
        <f t="shared" si="1"/>
        <v>-0.35089519414026626</v>
      </c>
      <c r="G8" s="3">
        <f t="shared" si="2"/>
        <v>0.95814437623828286</v>
      </c>
      <c r="H8" s="3">
        <f t="shared" si="3"/>
        <v>-0.28628544196824235</v>
      </c>
      <c r="I8" s="3">
        <f t="shared" si="4"/>
        <v>0.97488818493822993</v>
      </c>
      <c r="J8" s="3">
        <f t="shared" si="5"/>
        <v>-0.22269491881909587</v>
      </c>
      <c r="K8">
        <f t="shared" ref="K8:K36" si="6">SQRT((C8-C7)*(C8-C7)+((D8-D7))*(D8-D7)+((E8-E7))*(E8-E7)+((F8-F7))*(F8-F7)+(G8-G7)*(G8-G7)+(H8-H7)*(H8-H7))</f>
        <v>1.6078727315042824</v>
      </c>
      <c r="M8" s="1">
        <f>C7*I3+D7*I2</f>
        <v>0.90929742682568182</v>
      </c>
      <c r="N8">
        <f>D7*I3-C7*I2</f>
        <v>-0.4161468365471423</v>
      </c>
    </row>
    <row r="9" spans="2:14" x14ac:dyDescent="0.25">
      <c r="B9" s="2">
        <v>3</v>
      </c>
      <c r="C9" s="3">
        <f t="shared" ref="C9:C36" si="7">SIN($B9/(POWER($D$1,2*_xlfn.FLOOR.MATH(C$5/2)/$D$2)))</f>
        <v>0.14112000805986721</v>
      </c>
      <c r="D9" s="3">
        <f t="shared" ref="D9:D36" si="8">COS($B9/(POWER($D$1,2*_xlfn.FLOOR.MATH(D$5/2)/$D$2)))</f>
        <v>-0.98999249660044542</v>
      </c>
      <c r="E9" s="3">
        <f t="shared" si="0"/>
        <v>0.24508541531436914</v>
      </c>
      <c r="F9" s="3">
        <f t="shared" si="1"/>
        <v>-0.96950149004536512</v>
      </c>
      <c r="G9" s="3">
        <f t="shared" si="2"/>
        <v>0.34278182124536544</v>
      </c>
      <c r="H9" s="3">
        <f t="shared" si="3"/>
        <v>-0.93941504300480005</v>
      </c>
      <c r="I9" s="3">
        <f t="shared" si="4"/>
        <v>0.43364253937547648</v>
      </c>
      <c r="J9" s="3">
        <f t="shared" si="5"/>
        <v>-0.90108498380784718</v>
      </c>
      <c r="K9">
        <f t="shared" si="6"/>
        <v>1.6078727315042824</v>
      </c>
    </row>
    <row r="10" spans="2:14" x14ac:dyDescent="0.25">
      <c r="B10" s="2">
        <v>4</v>
      </c>
      <c r="C10" s="3">
        <f t="shared" si="7"/>
        <v>-0.7568024953079282</v>
      </c>
      <c r="D10" s="3">
        <f t="shared" si="8"/>
        <v>-0.65364362086361194</v>
      </c>
      <c r="E10" s="3">
        <f t="shared" si="0"/>
        <v>-0.65716686301692451</v>
      </c>
      <c r="F10" s="3">
        <f t="shared" si="1"/>
        <v>-0.75374512545852979</v>
      </c>
      <c r="G10" s="3">
        <f t="shared" si="2"/>
        <v>-0.54860557244152541</v>
      </c>
      <c r="H10" s="3">
        <f t="shared" si="3"/>
        <v>-0.83608129143409626</v>
      </c>
      <c r="I10" s="3">
        <f t="shared" si="4"/>
        <v>-0.43420529040502964</v>
      </c>
      <c r="J10" s="3">
        <f t="shared" si="5"/>
        <v>-0.90081394626431266</v>
      </c>
      <c r="K10">
        <f t="shared" si="6"/>
        <v>1.6078727315042824</v>
      </c>
    </row>
    <row r="11" spans="2:14" x14ac:dyDescent="0.25">
      <c r="B11" s="2">
        <v>5</v>
      </c>
      <c r="C11" s="3">
        <f t="shared" si="7"/>
        <v>-0.95892427466313845</v>
      </c>
      <c r="D11" s="3">
        <f t="shared" si="8"/>
        <v>0.28366218546322625</v>
      </c>
      <c r="E11" s="3">
        <f t="shared" si="0"/>
        <v>-0.9938547787928983</v>
      </c>
      <c r="F11" s="3">
        <f t="shared" si="1"/>
        <v>0.11069181844436002</v>
      </c>
      <c r="G11" s="3">
        <f t="shared" si="2"/>
        <v>-0.99822868560260225</v>
      </c>
      <c r="H11" s="3">
        <f t="shared" si="3"/>
        <v>-5.9493623524718868E-2</v>
      </c>
      <c r="I11" s="3">
        <f t="shared" si="4"/>
        <v>-0.97502709444225477</v>
      </c>
      <c r="J11" s="3">
        <f t="shared" si="5"/>
        <v>-0.22208594080556809</v>
      </c>
      <c r="K11">
        <f t="shared" si="6"/>
        <v>1.6078727315042822</v>
      </c>
    </row>
    <row r="12" spans="2:14" x14ac:dyDescent="0.25">
      <c r="B12" s="2">
        <v>6</v>
      </c>
      <c r="C12" s="3">
        <f t="shared" si="7"/>
        <v>-0.27941549819892586</v>
      </c>
      <c r="D12" s="3">
        <f t="shared" si="8"/>
        <v>0.96017028665036597</v>
      </c>
      <c r="E12" s="3">
        <f t="shared" si="0"/>
        <v>-0.47522135067133608</v>
      </c>
      <c r="F12" s="3">
        <f t="shared" si="1"/>
        <v>0.87986627840036635</v>
      </c>
      <c r="G12" s="3">
        <f t="shared" si="2"/>
        <v>-0.64402879869295726</v>
      </c>
      <c r="H12" s="3">
        <f t="shared" si="3"/>
        <v>0.7650012460474207</v>
      </c>
      <c r="I12" s="3">
        <f t="shared" si="4"/>
        <v>-0.78149756114308999</v>
      </c>
      <c r="J12" s="3">
        <f t="shared" si="5"/>
        <v>0.6239082960879766</v>
      </c>
      <c r="K12">
        <f t="shared" si="6"/>
        <v>1.6078727315042827</v>
      </c>
    </row>
    <row r="13" spans="2:14" x14ac:dyDescent="0.25">
      <c r="B13" s="2">
        <v>7</v>
      </c>
      <c r="C13" s="3">
        <f t="shared" si="7"/>
        <v>0.65698659871878906</v>
      </c>
      <c r="D13" s="3">
        <f t="shared" si="8"/>
        <v>0.7539022543433046</v>
      </c>
      <c r="E13" s="3">
        <f t="shared" si="0"/>
        <v>0.45239231578916167</v>
      </c>
      <c r="F13" s="3">
        <f t="shared" si="1"/>
        <v>0.89181903579981936</v>
      </c>
      <c r="G13" s="3">
        <f t="shared" si="2"/>
        <v>0.2287748596408723</v>
      </c>
      <c r="H13" s="3">
        <f t="shared" si="3"/>
        <v>0.97347935961493259</v>
      </c>
      <c r="I13" s="3">
        <f t="shared" si="4"/>
        <v>6.2461991099672714E-4</v>
      </c>
      <c r="J13" s="3">
        <f t="shared" si="5"/>
        <v>0.99999980492496432</v>
      </c>
      <c r="K13">
        <f t="shared" si="6"/>
        <v>1.6078727315042824</v>
      </c>
    </row>
    <row r="14" spans="2:14" x14ac:dyDescent="0.25">
      <c r="B14" s="2">
        <v>8</v>
      </c>
      <c r="C14" s="3">
        <f t="shared" si="7"/>
        <v>0.98935824662338179</v>
      </c>
      <c r="D14" s="3">
        <f t="shared" si="8"/>
        <v>-0.14550003380861354</v>
      </c>
      <c r="E14" s="3">
        <f t="shared" si="0"/>
        <v>0.99067263922376048</v>
      </c>
      <c r="F14" s="3">
        <f t="shared" si="1"/>
        <v>0.13626342830498944</v>
      </c>
      <c r="G14" s="3">
        <f t="shared" si="2"/>
        <v>0.91735771098970442</v>
      </c>
      <c r="H14" s="3">
        <f t="shared" si="3"/>
        <v>0.39806385177221248</v>
      </c>
      <c r="I14" s="3">
        <f t="shared" si="4"/>
        <v>0.78227636227719322</v>
      </c>
      <c r="J14" s="3">
        <f t="shared" si="5"/>
        <v>0.62293153156856773</v>
      </c>
      <c r="K14">
        <f t="shared" si="6"/>
        <v>1.6078727315042822</v>
      </c>
    </row>
    <row r="15" spans="2:14" x14ac:dyDescent="0.25">
      <c r="B15" s="2">
        <v>9</v>
      </c>
      <c r="C15" s="3">
        <f t="shared" si="7"/>
        <v>0.41211848524175659</v>
      </c>
      <c r="D15" s="3">
        <f t="shared" si="8"/>
        <v>-0.91113026188467694</v>
      </c>
      <c r="E15" s="3">
        <f t="shared" si="0"/>
        <v>0.6763701998400925</v>
      </c>
      <c r="F15" s="3">
        <f t="shared" si="1"/>
        <v>-0.7365618458542863</v>
      </c>
      <c r="G15" s="3">
        <f t="shared" si="2"/>
        <v>0.86723886199558298</v>
      </c>
      <c r="H15" s="3">
        <f t="shared" si="3"/>
        <v>-0.49789231390392663</v>
      </c>
      <c r="I15" s="3">
        <f t="shared" si="4"/>
        <v>0.97474889508151019</v>
      </c>
      <c r="J15" s="3">
        <f t="shared" si="5"/>
        <v>-0.22330380994818472</v>
      </c>
      <c r="K15">
        <f t="shared" si="6"/>
        <v>1.6078727315042829</v>
      </c>
    </row>
    <row r="16" spans="2:14" x14ac:dyDescent="0.25">
      <c r="B16" s="2">
        <v>10</v>
      </c>
      <c r="C16" s="3">
        <f t="shared" si="7"/>
        <v>-0.54402111088936977</v>
      </c>
      <c r="D16" s="3">
        <f t="shared" si="8"/>
        <v>-0.83907152907645244</v>
      </c>
      <c r="E16" s="3">
        <f t="shared" si="0"/>
        <v>-0.22002318546840618</v>
      </c>
      <c r="F16" s="3">
        <f t="shared" si="1"/>
        <v>-0.97549464265896169</v>
      </c>
      <c r="G16" s="3">
        <f t="shared" si="2"/>
        <v>0.11877648322563235</v>
      </c>
      <c r="H16" s="3">
        <f t="shared" si="3"/>
        <v>-0.992921017519798</v>
      </c>
      <c r="I16" s="3">
        <f t="shared" si="4"/>
        <v>0.43307961916025534</v>
      </c>
      <c r="J16" s="3">
        <f t="shared" si="5"/>
        <v>-0.9013556697930114</v>
      </c>
      <c r="K16">
        <f t="shared" si="6"/>
        <v>1.6078727315042813</v>
      </c>
    </row>
    <row r="17" spans="2:11" x14ac:dyDescent="0.25">
      <c r="B17" s="2">
        <v>11</v>
      </c>
      <c r="C17" s="3">
        <f t="shared" si="7"/>
        <v>-0.99999020655070348</v>
      </c>
      <c r="D17" s="3">
        <f t="shared" si="8"/>
        <v>4.4256979880507854E-3</v>
      </c>
      <c r="E17" s="3">
        <f t="shared" si="0"/>
        <v>-0.92706242095632185</v>
      </c>
      <c r="F17" s="3">
        <f t="shared" si="1"/>
        <v>-0.374907012005115</v>
      </c>
      <c r="G17" s="3">
        <f t="shared" si="2"/>
        <v>-0.72533058143775453</v>
      </c>
      <c r="H17" s="3">
        <f t="shared" si="3"/>
        <v>-0.68840071733777919</v>
      </c>
      <c r="I17" s="3">
        <f t="shared" si="4"/>
        <v>-0.43476787202935696</v>
      </c>
      <c r="J17" s="3">
        <f t="shared" si="5"/>
        <v>-0.90054255726815302</v>
      </c>
      <c r="K17">
        <f t="shared" si="6"/>
        <v>1.6078727315042831</v>
      </c>
    </row>
    <row r="18" spans="2:11" x14ac:dyDescent="0.25">
      <c r="B18" s="2">
        <v>12</v>
      </c>
      <c r="C18" s="3">
        <f t="shared" si="7"/>
        <v>-0.53657291800043494</v>
      </c>
      <c r="D18" s="3">
        <f t="shared" si="8"/>
        <v>0.84385395873249214</v>
      </c>
      <c r="E18" s="3">
        <f t="shared" si="0"/>
        <v>-0.83626248246316781</v>
      </c>
      <c r="F18" s="3">
        <f t="shared" si="1"/>
        <v>0.54832933573222209</v>
      </c>
      <c r="G18" s="3">
        <f t="shared" si="2"/>
        <v>-0.98536566698107153</v>
      </c>
      <c r="H18" s="3">
        <f t="shared" si="3"/>
        <v>0.17045381290821257</v>
      </c>
      <c r="I18" s="3">
        <f t="shared" si="4"/>
        <v>-0.97516562353938918</v>
      </c>
      <c r="J18" s="3">
        <f t="shared" si="5"/>
        <v>-0.22147687614519537</v>
      </c>
      <c r="K18">
        <f t="shared" si="6"/>
        <v>1.6078727315042822</v>
      </c>
    </row>
    <row r="19" spans="2:11" x14ac:dyDescent="0.25">
      <c r="B19" s="2">
        <v>13</v>
      </c>
      <c r="C19" s="3">
        <f t="shared" si="7"/>
        <v>0.42016703682664092</v>
      </c>
      <c r="D19" s="3">
        <f t="shared" si="8"/>
        <v>0.90744678145019619</v>
      </c>
      <c r="E19" s="3">
        <f t="shared" si="0"/>
        <v>-2.5766703476865781E-2</v>
      </c>
      <c r="F19" s="3">
        <f t="shared" si="1"/>
        <v>0.9996679833784492</v>
      </c>
      <c r="G19" s="3">
        <f t="shared" si="2"/>
        <v>-0.45193568983560412</v>
      </c>
      <c r="H19" s="3">
        <f t="shared" si="3"/>
        <v>0.89205052113252903</v>
      </c>
      <c r="I19" s="3">
        <f t="shared" si="4"/>
        <v>-0.78110770314805222</v>
      </c>
      <c r="J19" s="3">
        <f t="shared" si="5"/>
        <v>0.62439631331612955</v>
      </c>
      <c r="K19">
        <f t="shared" si="6"/>
        <v>1.6078727315042822</v>
      </c>
    </row>
    <row r="20" spans="2:11" x14ac:dyDescent="0.25">
      <c r="B20" s="2">
        <v>14</v>
      </c>
      <c r="C20" s="3">
        <f t="shared" si="7"/>
        <v>0.99060735569487035</v>
      </c>
      <c r="D20" s="3">
        <f t="shared" si="8"/>
        <v>0.13673721820783361</v>
      </c>
      <c r="E20" s="3">
        <f t="shared" si="0"/>
        <v>0.80690415774067503</v>
      </c>
      <c r="F20" s="3">
        <f t="shared" si="1"/>
        <v>0.59068238522983885</v>
      </c>
      <c r="G20" s="3">
        <f t="shared" si="2"/>
        <v>0.44541520771838489</v>
      </c>
      <c r="H20" s="3">
        <f t="shared" si="3"/>
        <v>0.89532412719259835</v>
      </c>
      <c r="I20" s="3">
        <f t="shared" si="4"/>
        <v>1.2492395782979515E-3</v>
      </c>
      <c r="J20" s="3">
        <f t="shared" si="5"/>
        <v>0.99999921969993355</v>
      </c>
      <c r="K20">
        <f t="shared" si="6"/>
        <v>1.6078727315042831</v>
      </c>
    </row>
    <row r="21" spans="2:11" x14ac:dyDescent="0.25">
      <c r="B21" s="2">
        <v>15</v>
      </c>
      <c r="C21" s="3">
        <f t="shared" si="7"/>
        <v>0.65028784015711683</v>
      </c>
      <c r="D21" s="3">
        <f t="shared" si="8"/>
        <v>-0.75968791285882131</v>
      </c>
      <c r="E21" s="3">
        <f t="shared" si="0"/>
        <v>0.9451452457940609</v>
      </c>
      <c r="F21" s="3">
        <f t="shared" si="1"/>
        <v>-0.32665037020166415</v>
      </c>
      <c r="G21" s="3">
        <f t="shared" si="2"/>
        <v>0.98409579884937071</v>
      </c>
      <c r="H21" s="3">
        <f t="shared" si="3"/>
        <v>0.17763856193692529</v>
      </c>
      <c r="I21" s="3">
        <f t="shared" si="4"/>
        <v>0.78266530511240939</v>
      </c>
      <c r="J21" s="3">
        <f t="shared" si="5"/>
        <v>0.62244278465839664</v>
      </c>
      <c r="K21">
        <f t="shared" si="6"/>
        <v>1.6078727315042822</v>
      </c>
    </row>
    <row r="22" spans="2:11" x14ac:dyDescent="0.25">
      <c r="B22" s="2">
        <v>16</v>
      </c>
      <c r="C22" s="3">
        <f t="shared" si="7"/>
        <v>-0.2879033166650653</v>
      </c>
      <c r="D22" s="3">
        <f t="shared" si="8"/>
        <v>-0.95765948032338466</v>
      </c>
      <c r="E22" s="3">
        <f t="shared" ref="E22:E36" si="9">SIN($B22/(POWER($D$1,2*_xlfn.FLOOR.MATH(E$5/2)/$D$2)))</f>
        <v>0.2699849002971631</v>
      </c>
      <c r="F22" s="3">
        <f t="shared" ref="F22:F36" si="10">COS($B22/(POWER($D$1,2*_xlfn.FLOOR.MATH(F$5/2)/$D$2)))</f>
        <v>-0.96286455621314204</v>
      </c>
      <c r="G22" s="3">
        <f t="shared" ref="G22:G36" si="11">SIN($B22/(POWER($D$1,2*_xlfn.FLOOR.MATH(G$5/2)/$D$2)))</f>
        <v>0.73033388777900365</v>
      </c>
      <c r="H22" s="3">
        <f t="shared" ref="H22:H36" si="12">COS($B22/(POWER($D$1,2*_xlfn.FLOOR.MATH(H$5/2)/$D$2)))</f>
        <v>-0.68309033982454015</v>
      </c>
      <c r="I22" s="3">
        <f t="shared" ref="I22:I36" si="13">SIN($B22/(POWER($D$1,2*_xlfn.FLOOR.MATH(I$5/2)/$D$2)))</f>
        <v>0.97460922492643953</v>
      </c>
      <c r="J22" s="3">
        <f t="shared" si="5"/>
        <v>-0.22391261395527687</v>
      </c>
      <c r="K22">
        <f t="shared" si="6"/>
        <v>1.6078727315042822</v>
      </c>
    </row>
    <row r="23" spans="2:11" x14ac:dyDescent="0.25">
      <c r="B23" s="2">
        <v>17</v>
      </c>
      <c r="C23" s="3">
        <f t="shared" si="7"/>
        <v>-0.96139749187955681</v>
      </c>
      <c r="D23" s="3">
        <f t="shared" si="8"/>
        <v>-0.27516333805159693</v>
      </c>
      <c r="E23" s="3">
        <f t="shared" si="9"/>
        <v>-0.63752714555044787</v>
      </c>
      <c r="F23" s="3">
        <f t="shared" si="10"/>
        <v>-0.77042789324264349</v>
      </c>
      <c r="G23" s="3">
        <f t="shared" si="11"/>
        <v>-0.11152891158976243</v>
      </c>
      <c r="H23" s="3">
        <f t="shared" si="12"/>
        <v>-0.99376118956196058</v>
      </c>
      <c r="I23" s="3">
        <f t="shared" si="13"/>
        <v>0.43251652997899148</v>
      </c>
      <c r="J23" s="3">
        <f t="shared" si="5"/>
        <v>-0.90162600411419602</v>
      </c>
      <c r="K23">
        <f t="shared" si="6"/>
        <v>1.6078727315042829</v>
      </c>
    </row>
    <row r="24" spans="2:11" x14ac:dyDescent="0.25">
      <c r="B24" s="2">
        <v>18</v>
      </c>
      <c r="C24" s="3">
        <f t="shared" si="7"/>
        <v>-0.75098724677167605</v>
      </c>
      <c r="D24" s="3">
        <f t="shared" si="8"/>
        <v>0.66031670824408017</v>
      </c>
      <c r="E24" s="3">
        <f t="shared" si="9"/>
        <v>-0.99637696575010193</v>
      </c>
      <c r="F24" s="3">
        <f t="shared" si="10"/>
        <v>8.5046705536546821E-2</v>
      </c>
      <c r="G24" s="3">
        <f t="shared" si="11"/>
        <v>-0.86358312741277776</v>
      </c>
      <c r="H24" s="3">
        <f t="shared" si="12"/>
        <v>-0.50420648751078756</v>
      </c>
      <c r="I24" s="3">
        <f t="shared" si="13"/>
        <v>-0.43533028402896923</v>
      </c>
      <c r="J24" s="3">
        <f t="shared" si="5"/>
        <v>-0.90027081692525002</v>
      </c>
      <c r="K24">
        <f t="shared" si="6"/>
        <v>1.6078727315042833</v>
      </c>
    </row>
    <row r="25" spans="2:11" x14ac:dyDescent="0.25">
      <c r="B25" s="2">
        <v>19</v>
      </c>
      <c r="C25" s="3">
        <f t="shared" si="7"/>
        <v>0.14987720966295234</v>
      </c>
      <c r="D25" s="3">
        <f t="shared" si="8"/>
        <v>0.98870461818666922</v>
      </c>
      <c r="E25" s="3">
        <f t="shared" si="9"/>
        <v>-0.49773482277883224</v>
      </c>
      <c r="F25" s="3">
        <f t="shared" si="10"/>
        <v>0.86732926054257187</v>
      </c>
      <c r="G25" s="3">
        <f t="shared" si="11"/>
        <v>-0.92023759135594629</v>
      </c>
      <c r="H25" s="3">
        <f t="shared" si="12"/>
        <v>0.39136016079234026</v>
      </c>
      <c r="I25" s="3">
        <f t="shared" si="13"/>
        <v>-0.97530377217558595</v>
      </c>
      <c r="J25" s="3">
        <f t="shared" si="5"/>
        <v>-0.22086772507560448</v>
      </c>
      <c r="K25">
        <f t="shared" si="6"/>
        <v>1.6078727315042822</v>
      </c>
    </row>
    <row r="26" spans="2:11" x14ac:dyDescent="0.25">
      <c r="B26" s="2">
        <v>20</v>
      </c>
      <c r="C26" s="3">
        <f t="shared" si="7"/>
        <v>0.91294525072762767</v>
      </c>
      <c r="D26" s="3">
        <f t="shared" si="8"/>
        <v>0.40808206181339196</v>
      </c>
      <c r="E26" s="3">
        <f t="shared" si="9"/>
        <v>0.42926287737037866</v>
      </c>
      <c r="F26" s="3">
        <f t="shared" si="10"/>
        <v>0.9031795957126707</v>
      </c>
      <c r="G26" s="3">
        <f t="shared" si="11"/>
        <v>-0.23587133316363618</v>
      </c>
      <c r="H26" s="3">
        <f t="shared" si="12"/>
        <v>0.97178429406510214</v>
      </c>
      <c r="I26" s="3">
        <f t="shared" si="13"/>
        <v>-0.78071754040378849</v>
      </c>
      <c r="J26" s="3">
        <f t="shared" si="5"/>
        <v>0.62488408693601638</v>
      </c>
      <c r="K26">
        <f t="shared" si="6"/>
        <v>1.6078727315042805</v>
      </c>
    </row>
    <row r="27" spans="2:11" x14ac:dyDescent="0.25">
      <c r="B27" s="2">
        <v>21</v>
      </c>
      <c r="C27" s="3">
        <f t="shared" si="7"/>
        <v>0.83665563853605607</v>
      </c>
      <c r="D27" s="3">
        <f t="shared" si="8"/>
        <v>-0.54772926022426838</v>
      </c>
      <c r="E27" s="3">
        <f t="shared" si="9"/>
        <v>0.98683266008914683</v>
      </c>
      <c r="F27" s="3">
        <f t="shared" si="10"/>
        <v>0.16174455471940449</v>
      </c>
      <c r="G27" s="3">
        <f t="shared" si="11"/>
        <v>0.63843016270401798</v>
      </c>
      <c r="H27" s="3">
        <f t="shared" si="12"/>
        <v>0.7696797563595662</v>
      </c>
      <c r="I27" s="3">
        <f t="shared" si="13"/>
        <v>1.8738587582091536E-3</v>
      </c>
      <c r="J27" s="3">
        <f t="shared" si="5"/>
        <v>0.99999824432513595</v>
      </c>
      <c r="K27">
        <f t="shared" si="6"/>
        <v>1.607872731504284</v>
      </c>
    </row>
    <row r="28" spans="2:11" x14ac:dyDescent="0.25">
      <c r="B28" s="2">
        <v>22</v>
      </c>
      <c r="C28" s="3">
        <f t="shared" si="7"/>
        <v>-8.8513092904038762E-3</v>
      </c>
      <c r="D28" s="3">
        <f t="shared" si="8"/>
        <v>-0.99996082639463713</v>
      </c>
      <c r="E28" s="3">
        <f t="shared" si="9"/>
        <v>0.69512440436592549</v>
      </c>
      <c r="F28" s="3">
        <f t="shared" si="10"/>
        <v>-0.71888946469879311</v>
      </c>
      <c r="G28" s="3">
        <f t="shared" si="11"/>
        <v>0.99863618513755736</v>
      </c>
      <c r="H28" s="3">
        <f t="shared" si="12"/>
        <v>-5.220890473766221E-2</v>
      </c>
      <c r="I28" s="3">
        <f t="shared" si="13"/>
        <v>0.78305394259070038</v>
      </c>
      <c r="J28" s="3">
        <f t="shared" si="5"/>
        <v>0.62195379490212943</v>
      </c>
      <c r="K28">
        <f t="shared" si="6"/>
        <v>1.6078727315042822</v>
      </c>
    </row>
    <row r="29" spans="2:11" x14ac:dyDescent="0.25">
      <c r="B29" s="2">
        <v>23</v>
      </c>
      <c r="C29" s="3">
        <f t="shared" si="7"/>
        <v>-0.84622040417517064</v>
      </c>
      <c r="D29" s="3">
        <f t="shared" si="8"/>
        <v>-0.53283302033339752</v>
      </c>
      <c r="E29" s="3">
        <f t="shared" si="9"/>
        <v>-0.19481485291304124</v>
      </c>
      <c r="F29" s="3">
        <f t="shared" si="10"/>
        <v>-0.98084003440136458</v>
      </c>
      <c r="G29" s="3">
        <f t="shared" si="11"/>
        <v>0.55469106876479424</v>
      </c>
      <c r="H29" s="3">
        <f t="shared" si="12"/>
        <v>-0.83205637923915365</v>
      </c>
      <c r="I29" s="3">
        <f t="shared" si="13"/>
        <v>0.97446917452751025</v>
      </c>
      <c r="J29" s="3">
        <f t="shared" si="5"/>
        <v>-0.22452133060284674</v>
      </c>
      <c r="K29">
        <f t="shared" si="6"/>
        <v>1.6078727315042822</v>
      </c>
    </row>
    <row r="30" spans="2:11" x14ac:dyDescent="0.25">
      <c r="B30" s="2">
        <v>24</v>
      </c>
      <c r="C30" s="3">
        <f t="shared" si="7"/>
        <v>-0.90557836200662389</v>
      </c>
      <c r="D30" s="3">
        <f t="shared" si="8"/>
        <v>0.42417900733699698</v>
      </c>
      <c r="E30" s="3">
        <f t="shared" si="9"/>
        <v>-0.91709450301361561</v>
      </c>
      <c r="F30" s="3">
        <f t="shared" si="10"/>
        <v>-0.39866987915092017</v>
      </c>
      <c r="G30" s="3">
        <f t="shared" si="11"/>
        <v>-0.33591867009153537</v>
      </c>
      <c r="H30" s="3">
        <f t="shared" si="12"/>
        <v>-0.94189099533010412</v>
      </c>
      <c r="I30" s="3">
        <f t="shared" si="13"/>
        <v>0.43195327205137102</v>
      </c>
      <c r="J30" s="3">
        <f t="shared" si="5"/>
        <v>-0.90189598666593163</v>
      </c>
      <c r="K30">
        <f t="shared" si="6"/>
        <v>1.607872731504282</v>
      </c>
    </row>
    <row r="31" spans="2:11" x14ac:dyDescent="0.25">
      <c r="B31" s="2">
        <v>25</v>
      </c>
      <c r="C31" s="3">
        <f t="shared" si="7"/>
        <v>-0.13235175009777303</v>
      </c>
      <c r="D31" s="3">
        <f t="shared" si="8"/>
        <v>0.99120281186347359</v>
      </c>
      <c r="E31" s="3">
        <f t="shared" si="9"/>
        <v>-0.85011346882048866</v>
      </c>
      <c r="F31" s="3">
        <f t="shared" si="10"/>
        <v>0.52659955386422042</v>
      </c>
      <c r="G31" s="3">
        <f t="shared" si="11"/>
        <v>-0.95603011825834949</v>
      </c>
      <c r="H31" s="3">
        <f t="shared" si="12"/>
        <v>-0.29326849981361136</v>
      </c>
      <c r="I31" s="3">
        <f t="shared" si="13"/>
        <v>-0.43589252618443858</v>
      </c>
      <c r="J31" s="3">
        <f t="shared" si="5"/>
        <v>-0.89999872534162428</v>
      </c>
      <c r="K31">
        <f t="shared" si="6"/>
        <v>1.607872731504284</v>
      </c>
    </row>
    <row r="32" spans="2:11" x14ac:dyDescent="0.25">
      <c r="B32" s="2">
        <v>26</v>
      </c>
      <c r="C32" s="3">
        <f t="shared" si="7"/>
        <v>0.76255845047960269</v>
      </c>
      <c r="D32" s="3">
        <f t="shared" si="8"/>
        <v>0.64691932232864036</v>
      </c>
      <c r="E32" s="3">
        <f t="shared" si="9"/>
        <v>-5.1516297006057775E-2</v>
      </c>
      <c r="F32" s="3">
        <f t="shared" si="10"/>
        <v>0.99867215398387055</v>
      </c>
      <c r="G32" s="3">
        <f t="shared" si="11"/>
        <v>-0.80629893527247931</v>
      </c>
      <c r="H32" s="3">
        <f t="shared" si="12"/>
        <v>0.59150826450563332</v>
      </c>
      <c r="I32" s="3">
        <f t="shared" si="13"/>
        <v>-0.97544154029694718</v>
      </c>
      <c r="J32" s="3">
        <f t="shared" si="5"/>
        <v>-0.22025848783445146</v>
      </c>
      <c r="K32">
        <f t="shared" si="6"/>
        <v>1.6078727315042805</v>
      </c>
    </row>
    <row r="33" spans="2:11" x14ac:dyDescent="0.25">
      <c r="B33" s="2">
        <v>27</v>
      </c>
      <c r="C33" s="3">
        <f t="shared" si="7"/>
        <v>0.95637592840450303</v>
      </c>
      <c r="D33" s="3">
        <f t="shared" si="8"/>
        <v>-0.29213880873383619</v>
      </c>
      <c r="E33" s="3">
        <f t="shared" si="9"/>
        <v>0.79141631427908266</v>
      </c>
      <c r="F33" s="3">
        <f t="shared" si="10"/>
        <v>0.61127752902663801</v>
      </c>
      <c r="G33" s="3">
        <f t="shared" si="11"/>
        <v>-7.2960588837081538E-3</v>
      </c>
      <c r="H33" s="3">
        <f t="shared" si="12"/>
        <v>0.99997338340816122</v>
      </c>
      <c r="I33" s="3">
        <f t="shared" si="13"/>
        <v>-0.7803270730625218</v>
      </c>
      <c r="J33" s="3">
        <f t="shared" si="5"/>
        <v>0.62537161675733077</v>
      </c>
      <c r="K33">
        <f t="shared" si="6"/>
        <v>1.607872731504284</v>
      </c>
    </row>
    <row r="34" spans="2:11" x14ac:dyDescent="0.25">
      <c r="B34" s="2">
        <v>28</v>
      </c>
      <c r="C34" s="3">
        <f t="shared" si="7"/>
        <v>0.27090578830786904</v>
      </c>
      <c r="D34" s="3">
        <f t="shared" si="8"/>
        <v>-0.96260586631356659</v>
      </c>
      <c r="E34" s="3">
        <f t="shared" si="9"/>
        <v>0.95324814509227218</v>
      </c>
      <c r="F34" s="3">
        <f t="shared" si="10"/>
        <v>-0.30218863955837644</v>
      </c>
      <c r="G34" s="3">
        <f t="shared" si="11"/>
        <v>0.79758196417754568</v>
      </c>
      <c r="H34" s="3">
        <f t="shared" si="12"/>
        <v>0.60321058546637607</v>
      </c>
      <c r="I34" s="3">
        <f t="shared" si="13"/>
        <v>2.4984772070324513E-3</v>
      </c>
      <c r="J34" s="3">
        <f t="shared" si="5"/>
        <v>0.999996878800952</v>
      </c>
      <c r="K34">
        <f t="shared" si="6"/>
        <v>1.6078727315042822</v>
      </c>
    </row>
    <row r="35" spans="2:11" x14ac:dyDescent="0.25">
      <c r="B35" s="2">
        <v>29</v>
      </c>
      <c r="C35" s="3">
        <f t="shared" si="7"/>
        <v>-0.66363388421296754</v>
      </c>
      <c r="D35" s="3">
        <f t="shared" si="8"/>
        <v>-0.7480575296890003</v>
      </c>
      <c r="E35" s="3">
        <f t="shared" si="9"/>
        <v>0.29470510633102298</v>
      </c>
      <c r="F35" s="3">
        <f t="shared" si="10"/>
        <v>-0.95558824830698941</v>
      </c>
      <c r="G35" s="3">
        <f t="shared" si="11"/>
        <v>0.9602076291426469</v>
      </c>
      <c r="H35" s="3">
        <f t="shared" si="12"/>
        <v>-0.27928714423735473</v>
      </c>
      <c r="I35" s="3">
        <f t="shared" si="13"/>
        <v>0.78344227456044213</v>
      </c>
      <c r="J35" s="3">
        <f t="shared" si="5"/>
        <v>0.62146456249054194</v>
      </c>
      <c r="K35">
        <f t="shared" si="6"/>
        <v>1.6078727315042822</v>
      </c>
    </row>
    <row r="36" spans="2:11" x14ac:dyDescent="0.25">
      <c r="B36" s="2">
        <v>30</v>
      </c>
      <c r="C36" s="3">
        <f t="shared" si="7"/>
        <v>-0.98803162409286183</v>
      </c>
      <c r="D36" s="3">
        <f t="shared" si="8"/>
        <v>0.15425144988758405</v>
      </c>
      <c r="E36" s="3">
        <f t="shared" si="9"/>
        <v>-0.61746408886594573</v>
      </c>
      <c r="F36" s="3">
        <f t="shared" si="10"/>
        <v>-0.78659907129423157</v>
      </c>
      <c r="G36" s="3">
        <f t="shared" si="11"/>
        <v>0.34962672503154385</v>
      </c>
      <c r="H36" s="3">
        <f t="shared" si="12"/>
        <v>-0.93688908262596227</v>
      </c>
      <c r="I36" s="3">
        <f t="shared" si="13"/>
        <v>0.97432874393936342</v>
      </c>
      <c r="J36" s="3">
        <f t="shared" si="5"/>
        <v>-0.22512995965340174</v>
      </c>
      <c r="K36">
        <f t="shared" si="6"/>
        <v>1.6078727315042822</v>
      </c>
    </row>
    <row r="37" spans="2:11" x14ac:dyDescent="0.25">
      <c r="B37" s="1"/>
      <c r="K37">
        <f t="shared" ref="K7:K37" si="14">(C37-C36)*(C37-C36)+((D37-D36))*(D37-D36)+((E37-E36))*(E37-E36)+((F37-F36))*(F37-F36)+(G37-G36)*(G37-G36)+(H37-H36)*(H37-H36)</f>
        <v>3</v>
      </c>
    </row>
    <row r="38" spans="2:11" x14ac:dyDescent="0.25">
      <c r="B38" s="1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55C1F-27EA-496F-B4F4-A03917D2C554}">
  <dimension ref="B4:F10"/>
  <sheetViews>
    <sheetView workbookViewId="0">
      <selection activeCell="B5" sqref="B5"/>
    </sheetView>
  </sheetViews>
  <sheetFormatPr defaultRowHeight="13.8" x14ac:dyDescent="0.25"/>
  <sheetData>
    <row r="4" spans="2:6" x14ac:dyDescent="0.25">
      <c r="B4">
        <v>1</v>
      </c>
      <c r="C4">
        <v>2</v>
      </c>
      <c r="D4">
        <v>3</v>
      </c>
      <c r="E4">
        <v>4</v>
      </c>
      <c r="F4">
        <v>5</v>
      </c>
    </row>
    <row r="5" spans="2:6" x14ac:dyDescent="0.25">
      <c r="B5">
        <f>B$4+1</f>
        <v>2</v>
      </c>
      <c r="C5">
        <f t="shared" ref="C5:F10" si="0">C$4+1</f>
        <v>3</v>
      </c>
      <c r="D5">
        <f t="shared" si="0"/>
        <v>4</v>
      </c>
      <c r="E5">
        <f t="shared" si="0"/>
        <v>5</v>
      </c>
      <c r="F5">
        <f t="shared" si="0"/>
        <v>6</v>
      </c>
    </row>
    <row r="6" spans="2:6" x14ac:dyDescent="0.25">
      <c r="B6">
        <f>B$4+1</f>
        <v>2</v>
      </c>
      <c r="C6">
        <f t="shared" si="0"/>
        <v>3</v>
      </c>
      <c r="D6">
        <f t="shared" si="0"/>
        <v>4</v>
      </c>
      <c r="E6">
        <f t="shared" si="0"/>
        <v>5</v>
      </c>
      <c r="F6">
        <f t="shared" si="0"/>
        <v>6</v>
      </c>
    </row>
    <row r="7" spans="2:6" x14ac:dyDescent="0.25">
      <c r="B7">
        <f>B$4+1</f>
        <v>2</v>
      </c>
      <c r="C7">
        <f t="shared" si="0"/>
        <v>3</v>
      </c>
      <c r="D7">
        <f t="shared" si="0"/>
        <v>4</v>
      </c>
      <c r="E7">
        <f t="shared" si="0"/>
        <v>5</v>
      </c>
      <c r="F7">
        <f t="shared" si="0"/>
        <v>6</v>
      </c>
    </row>
    <row r="8" spans="2:6" x14ac:dyDescent="0.25">
      <c r="B8">
        <f>B$4+1</f>
        <v>2</v>
      </c>
      <c r="C8">
        <f t="shared" si="0"/>
        <v>3</v>
      </c>
      <c r="D8">
        <f t="shared" si="0"/>
        <v>4</v>
      </c>
      <c r="E8">
        <f t="shared" si="0"/>
        <v>5</v>
      </c>
      <c r="F8">
        <f t="shared" si="0"/>
        <v>6</v>
      </c>
    </row>
    <row r="10" spans="2:6" x14ac:dyDescent="0.25">
      <c r="B10">
        <f>B$4+1</f>
        <v>2</v>
      </c>
      <c r="C10">
        <f t="shared" si="0"/>
        <v>3</v>
      </c>
      <c r="D10">
        <f t="shared" si="0"/>
        <v>4</v>
      </c>
      <c r="E10">
        <f t="shared" si="0"/>
        <v>5</v>
      </c>
      <c r="F10">
        <f t="shared" si="0"/>
        <v>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C6AEF-3278-4971-8CEE-0825D315B50E}">
  <dimension ref="A1:N38"/>
  <sheetViews>
    <sheetView tabSelected="1" workbookViewId="0">
      <selection activeCell="H7" sqref="H7:H15"/>
    </sheetView>
  </sheetViews>
  <sheetFormatPr defaultRowHeight="13.8" x14ac:dyDescent="0.25"/>
  <cols>
    <col min="8" max="8" width="13.88671875" bestFit="1" customWidth="1"/>
    <col min="11" max="11" width="45.33203125" customWidth="1"/>
    <col min="12" max="12" width="13.109375" bestFit="1" customWidth="1"/>
  </cols>
  <sheetData>
    <row r="1" spans="1:14" x14ac:dyDescent="0.25">
      <c r="C1" t="s">
        <v>1</v>
      </c>
      <c r="D1">
        <v>100</v>
      </c>
      <c r="H1" t="s">
        <v>4</v>
      </c>
      <c r="I1">
        <f>1/(POWER(10000,0))</f>
        <v>1</v>
      </c>
      <c r="K1" t="s">
        <v>7</v>
      </c>
      <c r="L1">
        <f>1/(POWER(10000,2/512))</f>
        <v>0.96466161991119914</v>
      </c>
    </row>
    <row r="2" spans="1:14" x14ac:dyDescent="0.25">
      <c r="C2" t="s">
        <v>2</v>
      </c>
      <c r="D2">
        <v>4</v>
      </c>
      <c r="H2" t="s">
        <v>5</v>
      </c>
      <c r="I2">
        <f>SIN(I1)</f>
        <v>0.8414709848078965</v>
      </c>
      <c r="J2">
        <f>2-2*I3</f>
        <v>0.91939538826372047</v>
      </c>
      <c r="K2" t="s">
        <v>5</v>
      </c>
      <c r="L2">
        <f>SIN(L1)</f>
        <v>0.82185619001753163</v>
      </c>
      <c r="M2">
        <f>2-2*L3</f>
        <v>0.86060998261373745</v>
      </c>
    </row>
    <row r="3" spans="1:14" x14ac:dyDescent="0.25">
      <c r="F3">
        <f>_xlfn.FLOOR.MATH(F5/2)</f>
        <v>1</v>
      </c>
      <c r="H3" t="s">
        <v>6</v>
      </c>
      <c r="I3">
        <f>COS(I1)</f>
        <v>0.54030230586813977</v>
      </c>
      <c r="K3" t="s">
        <v>6</v>
      </c>
      <c r="L3">
        <f>COS(L1)</f>
        <v>0.56969500869313128</v>
      </c>
    </row>
    <row r="4" spans="1:14" x14ac:dyDescent="0.25">
      <c r="C4" t="s">
        <v>3</v>
      </c>
    </row>
    <row r="5" spans="1:14" x14ac:dyDescent="0.25">
      <c r="B5" s="2" t="s">
        <v>13</v>
      </c>
      <c r="C5" s="2">
        <v>0</v>
      </c>
      <c r="D5" s="2">
        <v>1</v>
      </c>
      <c r="E5" s="2">
        <v>2</v>
      </c>
      <c r="F5" s="2">
        <v>3</v>
      </c>
      <c r="G5" s="2"/>
      <c r="H5" s="2" t="s">
        <v>14</v>
      </c>
      <c r="I5" s="2"/>
      <c r="J5" s="2"/>
      <c r="K5" s="1"/>
    </row>
    <row r="6" spans="1:14" x14ac:dyDescent="0.25">
      <c r="A6" s="3" t="s">
        <v>9</v>
      </c>
      <c r="B6" s="2">
        <v>0</v>
      </c>
      <c r="C6" s="3">
        <f>SIN($B6/(POWER($D$1,2*_xlfn.FLOOR.MATH(C$5/2)/$D$2)))</f>
        <v>0</v>
      </c>
      <c r="D6" s="3">
        <f>COS($B6/(POWER($D$1,2*_xlfn.FLOOR.MATH(D$5/2)/$D$2)))</f>
        <v>1</v>
      </c>
      <c r="E6" s="3">
        <f t="shared" ref="E6:E36" si="0">SIN($B6/(POWER($D$1,2*_xlfn.FLOOR.MATH(E$5/2)/$D$2)))</f>
        <v>0</v>
      </c>
      <c r="F6" s="3">
        <f t="shared" ref="F6:F36" si="1">COS($B6/(POWER($D$1,2*_xlfn.FLOOR.MATH(F$5/2)/$D$2)))</f>
        <v>1</v>
      </c>
      <c r="G6" s="3"/>
      <c r="H6" s="3"/>
      <c r="I6" s="3"/>
      <c r="J6" s="3"/>
    </row>
    <row r="7" spans="1:14" x14ac:dyDescent="0.25">
      <c r="A7" s="3" t="s">
        <v>10</v>
      </c>
      <c r="B7" s="2">
        <v>1</v>
      </c>
      <c r="C7" s="3">
        <f>SIN($B7/(POWER($D$1,2*_xlfn.FLOOR.MATH(C$5/2)/$D$2)))</f>
        <v>0.8414709848078965</v>
      </c>
      <c r="D7" s="3">
        <f>COS($B7/(POWER($D$1,2*_xlfn.FLOOR.MATH(D$5/2)/$D$2)))</f>
        <v>0.54030230586813977</v>
      </c>
      <c r="E7" s="3">
        <f t="shared" si="0"/>
        <v>9.9833416646828155E-2</v>
      </c>
      <c r="F7" s="3">
        <f t="shared" si="1"/>
        <v>0.99500416527802582</v>
      </c>
      <c r="G7" s="3"/>
      <c r="H7" s="3">
        <f>SQRT((C7-C6)*(C7-C6)+(D7-D6)*(D7-D6)+(E7-E6)*(E7-E6)+(F7-F6)*(F7-F6))</f>
        <v>0.96404722794460074</v>
      </c>
      <c r="I7" s="3"/>
      <c r="J7" s="3"/>
      <c r="K7">
        <f t="shared" ref="K7:K37" si="2">(C7-C6)*(C7-C6)+((D7-D6))*(D7-D6)+((E7-E6))*(E7-E6)+((F7-F6))*(F7-F6)+(G7-G6)*(G7-G6)+(H7-H6)*(H7-H6)</f>
        <v>1.8587741154153379</v>
      </c>
    </row>
    <row r="8" spans="1:14" x14ac:dyDescent="0.25">
      <c r="A8" s="3" t="s">
        <v>12</v>
      </c>
      <c r="B8" s="2">
        <v>2</v>
      </c>
      <c r="C8" s="3">
        <f>SIN($B8/(POWER($D$1,2*_xlfn.FLOOR.MATH(C$5/2)/$D$2)))</f>
        <v>0.90929742682568171</v>
      </c>
      <c r="D8" s="3">
        <f>COS($B8/(POWER($D$1,2*_xlfn.FLOOR.MATH(D$5/2)/$D$2)))</f>
        <v>-0.41614683654714241</v>
      </c>
      <c r="E8" s="3">
        <f t="shared" si="0"/>
        <v>0.19866933079506122</v>
      </c>
      <c r="F8" s="3">
        <f t="shared" si="1"/>
        <v>0.98006657784124163</v>
      </c>
      <c r="G8" s="3"/>
      <c r="H8" s="3">
        <f>SQRT((C8-C7)*(C8-C7)+(D8-D7)*(D8-D7)+(E8-E7)*(E8-E7)+(F8-F7)*(F8-F7))</f>
        <v>0.96404722794460074</v>
      </c>
      <c r="I8" s="3"/>
      <c r="J8" s="3"/>
      <c r="K8">
        <f t="shared" si="2"/>
        <v>0.92938705770766905</v>
      </c>
      <c r="M8" s="1">
        <f>C7*I3+D7*I2</f>
        <v>0.90929742682568182</v>
      </c>
      <c r="N8">
        <f>D7*I3-C7*I2</f>
        <v>-0.4161468365471423</v>
      </c>
    </row>
    <row r="9" spans="1:14" x14ac:dyDescent="0.25">
      <c r="A9" s="3" t="s">
        <v>11</v>
      </c>
      <c r="B9" s="2">
        <v>3</v>
      </c>
      <c r="C9" s="3">
        <f t="shared" ref="C9:C36" si="3">SIN($B9/(POWER($D$1,2*_xlfn.FLOOR.MATH(C$5/2)/$D$2)))</f>
        <v>0.14112000805986721</v>
      </c>
      <c r="D9" s="3">
        <f t="shared" ref="D9:D36" si="4">COS($B9/(POWER($D$1,2*_xlfn.FLOOR.MATH(D$5/2)/$D$2)))</f>
        <v>-0.98999249660044542</v>
      </c>
      <c r="E9" s="3">
        <f t="shared" si="0"/>
        <v>0.29552020666133955</v>
      </c>
      <c r="F9" s="3">
        <f t="shared" si="1"/>
        <v>0.95533648912560598</v>
      </c>
      <c r="G9" s="3"/>
      <c r="H9" s="3">
        <f>SQRT((C9-C8)*(C9-C8)+(D9-D8)*(D9-D8)+(E9-E8)*(E9-E8)+(F9-F8)*(F9-F8))</f>
        <v>0.96404722794460074</v>
      </c>
      <c r="I9" s="3"/>
      <c r="J9" s="3"/>
      <c r="K9">
        <f t="shared" si="2"/>
        <v>0.92938705770766905</v>
      </c>
    </row>
    <row r="10" spans="1:14" x14ac:dyDescent="0.25">
      <c r="A10" s="3" t="s">
        <v>15</v>
      </c>
      <c r="B10" s="2">
        <v>4</v>
      </c>
      <c r="C10" s="3">
        <f t="shared" si="3"/>
        <v>-0.7568024953079282</v>
      </c>
      <c r="D10" s="3">
        <f t="shared" si="4"/>
        <v>-0.65364362086361194</v>
      </c>
      <c r="E10" s="3">
        <f t="shared" si="0"/>
        <v>0.38941834230865052</v>
      </c>
      <c r="F10" s="3">
        <f t="shared" si="1"/>
        <v>0.9210609940028851</v>
      </c>
      <c r="G10" s="3"/>
      <c r="H10" s="3">
        <f t="shared" ref="H10:H15" si="5">SQRT((C10-C9)*(C10-C9)+(D10-D9)*(D10-D9)+(E10-E9)*(E10-E9)+(F10-F9)*(F10-F9))</f>
        <v>0.96404722794460074</v>
      </c>
      <c r="I10" s="3"/>
      <c r="J10" s="3"/>
    </row>
    <row r="11" spans="1:14" x14ac:dyDescent="0.25">
      <c r="A11" s="3" t="s">
        <v>16</v>
      </c>
      <c r="B11" s="2">
        <v>5</v>
      </c>
      <c r="C11" s="3">
        <f t="shared" si="3"/>
        <v>-0.95892427466313845</v>
      </c>
      <c r="D11" s="3">
        <f t="shared" si="4"/>
        <v>0.28366218546322625</v>
      </c>
      <c r="E11" s="3">
        <f t="shared" si="0"/>
        <v>0.47942553860420301</v>
      </c>
      <c r="F11" s="3">
        <f t="shared" si="1"/>
        <v>0.87758256189037276</v>
      </c>
      <c r="G11" s="3"/>
      <c r="H11" s="3">
        <f t="shared" si="5"/>
        <v>0.96404722794460085</v>
      </c>
      <c r="I11" s="3"/>
      <c r="J11" s="3"/>
    </row>
    <row r="12" spans="1:14" x14ac:dyDescent="0.25">
      <c r="B12" s="2">
        <v>6</v>
      </c>
      <c r="C12" s="3">
        <f t="shared" si="3"/>
        <v>-0.27941549819892586</v>
      </c>
      <c r="D12" s="3">
        <f t="shared" si="4"/>
        <v>0.96017028665036597</v>
      </c>
      <c r="E12" s="3">
        <f t="shared" si="0"/>
        <v>0.56464247339503537</v>
      </c>
      <c r="F12" s="3">
        <f t="shared" si="1"/>
        <v>0.82533561490967833</v>
      </c>
      <c r="G12" s="3"/>
      <c r="H12" s="3">
        <f t="shared" si="5"/>
        <v>0.96404722794460074</v>
      </c>
      <c r="I12" s="3"/>
      <c r="J12" s="3"/>
    </row>
    <row r="13" spans="1:14" x14ac:dyDescent="0.25">
      <c r="B13" s="2">
        <v>7</v>
      </c>
      <c r="C13" s="3">
        <f t="shared" si="3"/>
        <v>0.65698659871878906</v>
      </c>
      <c r="D13" s="3">
        <f t="shared" si="4"/>
        <v>0.7539022543433046</v>
      </c>
      <c r="E13" s="3">
        <f t="shared" si="0"/>
        <v>0.64421768723769102</v>
      </c>
      <c r="F13" s="3">
        <f t="shared" si="1"/>
        <v>0.7648421872844885</v>
      </c>
      <c r="G13" s="3"/>
      <c r="H13" s="3">
        <f t="shared" si="5"/>
        <v>0.96404722794460074</v>
      </c>
      <c r="I13" s="3"/>
      <c r="J13" s="3"/>
    </row>
    <row r="14" spans="1:14" x14ac:dyDescent="0.25">
      <c r="B14" s="2">
        <v>8</v>
      </c>
      <c r="C14" s="3">
        <f t="shared" si="3"/>
        <v>0.98935824662338179</v>
      </c>
      <c r="D14" s="3">
        <f t="shared" si="4"/>
        <v>-0.14550003380861354</v>
      </c>
      <c r="E14" s="3">
        <f t="shared" si="0"/>
        <v>0.71735609089952279</v>
      </c>
      <c r="F14" s="3">
        <f t="shared" si="1"/>
        <v>0.69670670934716539</v>
      </c>
      <c r="G14" s="3"/>
      <c r="H14" s="3">
        <f t="shared" si="5"/>
        <v>0.96404722794460074</v>
      </c>
      <c r="I14" s="3"/>
      <c r="J14" s="3"/>
    </row>
    <row r="15" spans="1:14" x14ac:dyDescent="0.25">
      <c r="B15" s="2">
        <v>9</v>
      </c>
      <c r="C15" s="3">
        <f t="shared" si="3"/>
        <v>0.41211848524175659</v>
      </c>
      <c r="D15" s="3">
        <f t="shared" si="4"/>
        <v>-0.91113026188467694</v>
      </c>
      <c r="E15" s="3">
        <f t="shared" si="0"/>
        <v>0.78332690962748341</v>
      </c>
      <c r="F15" s="3">
        <f t="shared" si="1"/>
        <v>0.62160996827066439</v>
      </c>
      <c r="G15" s="3"/>
      <c r="H15" s="3">
        <f t="shared" si="5"/>
        <v>0.96404722794460074</v>
      </c>
      <c r="I15" s="3"/>
      <c r="J15" s="3"/>
    </row>
    <row r="16" spans="1:14" x14ac:dyDescent="0.25">
      <c r="B16" s="2">
        <v>10</v>
      </c>
      <c r="C16" s="3"/>
      <c r="D16" s="3"/>
      <c r="E16" s="3"/>
      <c r="F16" s="3"/>
      <c r="G16" s="3"/>
      <c r="H16" s="3"/>
      <c r="I16" s="3"/>
      <c r="J16" s="3"/>
    </row>
    <row r="17" spans="2:10" x14ac:dyDescent="0.25">
      <c r="B17" s="2">
        <v>11</v>
      </c>
      <c r="C17" s="3"/>
      <c r="D17" s="3"/>
      <c r="E17" s="3"/>
      <c r="F17" s="3"/>
      <c r="G17" s="3"/>
      <c r="H17" s="3"/>
      <c r="I17" s="3"/>
      <c r="J17" s="3"/>
    </row>
    <row r="18" spans="2:10" x14ac:dyDescent="0.25">
      <c r="B18" s="2">
        <v>12</v>
      </c>
      <c r="C18" s="3"/>
      <c r="D18" s="3"/>
      <c r="E18" s="3"/>
      <c r="F18" s="3"/>
      <c r="G18" s="3"/>
      <c r="H18" s="3"/>
      <c r="I18" s="3"/>
      <c r="J18" s="3"/>
    </row>
    <row r="19" spans="2:10" x14ac:dyDescent="0.25">
      <c r="B19" s="2">
        <v>13</v>
      </c>
      <c r="C19" s="3"/>
      <c r="D19" s="3"/>
      <c r="E19" s="3"/>
      <c r="F19" s="3"/>
      <c r="G19" s="3"/>
      <c r="H19" s="3"/>
      <c r="I19" s="3"/>
      <c r="J19" s="3"/>
    </row>
    <row r="20" spans="2:10" x14ac:dyDescent="0.25">
      <c r="B20" s="2">
        <v>14</v>
      </c>
      <c r="C20" s="3"/>
      <c r="D20" s="3"/>
      <c r="E20" s="3"/>
      <c r="F20" s="3"/>
      <c r="G20" s="3"/>
      <c r="H20" s="3"/>
      <c r="I20" s="3"/>
      <c r="J20" s="3"/>
    </row>
    <row r="21" spans="2:10" x14ac:dyDescent="0.25">
      <c r="B21" s="2">
        <v>15</v>
      </c>
      <c r="C21" s="3"/>
      <c r="D21" s="3"/>
      <c r="E21" s="3"/>
      <c r="F21" s="3"/>
      <c r="G21" s="3"/>
      <c r="H21" s="3"/>
      <c r="I21" s="3"/>
      <c r="J21" s="3"/>
    </row>
    <row r="22" spans="2:10" x14ac:dyDescent="0.25">
      <c r="B22" s="2">
        <v>16</v>
      </c>
      <c r="C22" s="3"/>
      <c r="D22" s="3"/>
      <c r="E22" s="3"/>
      <c r="F22" s="3"/>
      <c r="G22" s="3"/>
      <c r="H22" s="3"/>
      <c r="I22" s="3"/>
      <c r="J22" s="3"/>
    </row>
    <row r="23" spans="2:10" x14ac:dyDescent="0.25">
      <c r="B23" s="2">
        <v>17</v>
      </c>
      <c r="C23" s="3"/>
      <c r="D23" s="3"/>
      <c r="E23" s="3"/>
      <c r="F23" s="3"/>
      <c r="G23" s="3"/>
      <c r="H23" s="3"/>
      <c r="I23" s="3"/>
      <c r="J23" s="3"/>
    </row>
    <row r="24" spans="2:10" x14ac:dyDescent="0.25">
      <c r="B24" s="2">
        <v>18</v>
      </c>
      <c r="C24" s="3"/>
      <c r="D24" s="3"/>
      <c r="E24" s="3"/>
      <c r="F24" s="3"/>
      <c r="G24" s="3"/>
      <c r="H24" s="3"/>
      <c r="I24" s="3"/>
      <c r="J24" s="3"/>
    </row>
    <row r="25" spans="2:10" x14ac:dyDescent="0.25">
      <c r="B25" s="2">
        <v>19</v>
      </c>
      <c r="C25" s="3"/>
      <c r="D25" s="3"/>
      <c r="E25" s="3"/>
      <c r="F25" s="3"/>
      <c r="G25" s="3"/>
      <c r="H25" s="3"/>
      <c r="I25" s="3"/>
      <c r="J25" s="3"/>
    </row>
    <row r="26" spans="2:10" x14ac:dyDescent="0.25">
      <c r="B26" s="2">
        <v>20</v>
      </c>
      <c r="C26" s="3"/>
      <c r="D26" s="3"/>
      <c r="E26" s="3"/>
      <c r="F26" s="3"/>
      <c r="G26" s="3"/>
      <c r="H26" s="3"/>
      <c r="I26" s="3"/>
      <c r="J26" s="3"/>
    </row>
    <row r="27" spans="2:10" x14ac:dyDescent="0.25">
      <c r="B27" s="2">
        <v>21</v>
      </c>
      <c r="C27" s="3"/>
      <c r="D27" s="3"/>
      <c r="E27" s="3"/>
      <c r="F27" s="3"/>
      <c r="G27" s="3"/>
      <c r="H27" s="3"/>
      <c r="I27" s="3"/>
      <c r="J27" s="3"/>
    </row>
    <row r="28" spans="2:10" x14ac:dyDescent="0.25">
      <c r="B28" s="2">
        <v>22</v>
      </c>
      <c r="C28" s="3"/>
      <c r="D28" s="3"/>
      <c r="E28" s="3"/>
      <c r="F28" s="3"/>
      <c r="G28" s="3"/>
      <c r="H28" s="3"/>
      <c r="I28" s="3"/>
      <c r="J28" s="3"/>
    </row>
    <row r="29" spans="2:10" x14ac:dyDescent="0.25">
      <c r="B29" s="2">
        <v>23</v>
      </c>
      <c r="C29" s="3"/>
      <c r="D29" s="3"/>
      <c r="E29" s="3"/>
      <c r="F29" s="3"/>
      <c r="G29" s="3"/>
      <c r="H29" s="3"/>
      <c r="I29" s="3"/>
      <c r="J29" s="3"/>
    </row>
    <row r="30" spans="2:10" x14ac:dyDescent="0.25">
      <c r="B30" s="2">
        <v>24</v>
      </c>
      <c r="C30" s="3"/>
      <c r="D30" s="3"/>
      <c r="E30" s="3"/>
      <c r="F30" s="3"/>
      <c r="G30" s="3"/>
      <c r="H30" s="3"/>
      <c r="I30" s="3"/>
      <c r="J30" s="3"/>
    </row>
    <row r="31" spans="2:10" x14ac:dyDescent="0.25">
      <c r="B31" s="2">
        <v>25</v>
      </c>
      <c r="C31" s="3"/>
      <c r="D31" s="3"/>
      <c r="E31" s="3"/>
      <c r="F31" s="3"/>
      <c r="G31" s="3"/>
      <c r="H31" s="3"/>
      <c r="I31" s="3"/>
      <c r="J31" s="3"/>
    </row>
    <row r="32" spans="2:10" x14ac:dyDescent="0.25">
      <c r="B32" s="2">
        <v>26</v>
      </c>
      <c r="C32" s="3"/>
      <c r="D32" s="3"/>
      <c r="E32" s="3"/>
      <c r="F32" s="3"/>
      <c r="G32" s="3"/>
      <c r="H32" s="3"/>
      <c r="I32" s="3"/>
      <c r="J32" s="3"/>
    </row>
    <row r="33" spans="2:10" x14ac:dyDescent="0.25">
      <c r="B33" s="2">
        <v>27</v>
      </c>
      <c r="C33" s="3"/>
      <c r="D33" s="3"/>
      <c r="E33" s="3"/>
      <c r="F33" s="3"/>
      <c r="G33" s="3"/>
      <c r="H33" s="3"/>
      <c r="I33" s="3"/>
      <c r="J33" s="3"/>
    </row>
    <row r="34" spans="2:10" x14ac:dyDescent="0.25">
      <c r="B34" s="2">
        <v>28</v>
      </c>
      <c r="C34" s="3"/>
      <c r="D34" s="3"/>
      <c r="E34" s="3"/>
      <c r="F34" s="3"/>
      <c r="G34" s="3"/>
      <c r="H34" s="3"/>
      <c r="I34" s="3"/>
      <c r="J34" s="3"/>
    </row>
    <row r="35" spans="2:10" x14ac:dyDescent="0.25">
      <c r="B35" s="2">
        <v>29</v>
      </c>
      <c r="C35" s="3"/>
      <c r="D35" s="3"/>
      <c r="E35" s="3"/>
      <c r="F35" s="3"/>
      <c r="G35" s="3"/>
      <c r="H35" s="3"/>
      <c r="I35" s="3"/>
      <c r="J35" s="3"/>
    </row>
    <row r="36" spans="2:10" x14ac:dyDescent="0.25">
      <c r="B36" s="2">
        <v>30</v>
      </c>
      <c r="C36" s="3"/>
      <c r="D36" s="3"/>
      <c r="E36" s="3"/>
      <c r="F36" s="3"/>
      <c r="G36" s="3"/>
      <c r="H36" s="3"/>
      <c r="I36" s="3"/>
      <c r="J36" s="3"/>
    </row>
    <row r="37" spans="2:10" x14ac:dyDescent="0.25">
      <c r="B37" s="1"/>
    </row>
    <row r="38" spans="2:10" x14ac:dyDescent="0.25">
      <c r="B38" s="1"/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1E55C-6EAC-4B1D-953A-32D39DBA4D31}">
  <dimension ref="A1"/>
  <sheetViews>
    <sheetView workbookViewId="0"/>
  </sheetViews>
  <sheetFormatPr defaultRowHeight="13.8" x14ac:dyDescent="0.25"/>
  <sheetData/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74A0E-F241-413D-92B5-8044BEEE5719}">
  <dimension ref="B1:N38"/>
  <sheetViews>
    <sheetView workbookViewId="0">
      <selection activeCell="M2" sqref="M2"/>
    </sheetView>
  </sheetViews>
  <sheetFormatPr defaultRowHeight="13.8" x14ac:dyDescent="0.25"/>
  <cols>
    <col min="8" max="8" width="13.88671875" bestFit="1" customWidth="1"/>
    <col min="11" max="11" width="19.6640625" customWidth="1"/>
    <col min="12" max="12" width="13.109375" bestFit="1" customWidth="1"/>
  </cols>
  <sheetData>
    <row r="1" spans="2:14" x14ac:dyDescent="0.25">
      <c r="C1" t="s">
        <v>1</v>
      </c>
      <c r="D1">
        <v>10000</v>
      </c>
      <c r="H1" t="s">
        <v>4</v>
      </c>
      <c r="I1">
        <f>1/(POWER(10000,0))</f>
        <v>1</v>
      </c>
      <c r="K1" t="s">
        <v>7</v>
      </c>
      <c r="L1">
        <f>1/(POWER(10000,2/512))</f>
        <v>0.96466161991119914</v>
      </c>
      <c r="M1">
        <f>1/(POWER(10000,200/512))</f>
        <v>2.7384196342643607E-2</v>
      </c>
    </row>
    <row r="2" spans="2:14" x14ac:dyDescent="0.25">
      <c r="C2" t="s">
        <v>2</v>
      </c>
      <c r="D2">
        <v>512</v>
      </c>
      <c r="H2" t="s">
        <v>5</v>
      </c>
      <c r="I2">
        <f>SIN(I1)</f>
        <v>0.8414709848078965</v>
      </c>
      <c r="J2">
        <f>2-2*I3</f>
        <v>0.91939538826372047</v>
      </c>
      <c r="K2" t="s">
        <v>5</v>
      </c>
      <c r="L2">
        <f>SIN(L1)</f>
        <v>0.82185619001753163</v>
      </c>
      <c r="M2">
        <f>SIN(M1)</f>
        <v>2.7380773929257765E-2</v>
      </c>
    </row>
    <row r="3" spans="2:14" x14ac:dyDescent="0.25">
      <c r="F3">
        <f>_xlfn.FLOOR.MATH(F5/2)</f>
        <v>1</v>
      </c>
      <c r="H3" t="s">
        <v>6</v>
      </c>
      <c r="I3">
        <f>COS(I1)</f>
        <v>0.54030230586813977</v>
      </c>
      <c r="K3" t="s">
        <v>6</v>
      </c>
      <c r="L3">
        <f>COS(L1)</f>
        <v>0.56969500869313128</v>
      </c>
    </row>
    <row r="4" spans="2:14" x14ac:dyDescent="0.25">
      <c r="C4" t="s">
        <v>3</v>
      </c>
    </row>
    <row r="5" spans="2:14" x14ac:dyDescent="0.25">
      <c r="B5" s="2" t="s">
        <v>0</v>
      </c>
      <c r="C5" s="2">
        <v>0</v>
      </c>
      <c r="D5" s="2">
        <v>1</v>
      </c>
      <c r="E5" s="2">
        <v>2</v>
      </c>
      <c r="F5" s="2">
        <v>3</v>
      </c>
      <c r="G5" s="2">
        <v>4</v>
      </c>
      <c r="H5" s="2">
        <v>5</v>
      </c>
      <c r="I5" s="2">
        <v>6</v>
      </c>
      <c r="J5" s="2">
        <v>7</v>
      </c>
      <c r="K5" s="1"/>
    </row>
    <row r="6" spans="2:14" x14ac:dyDescent="0.25">
      <c r="B6" s="2">
        <v>0</v>
      </c>
      <c r="C6" s="3">
        <f>SIN($B6/(POWER($D$1,2*_xlfn.FLOOR.MATH(C$5/2)/$D$2)))</f>
        <v>0</v>
      </c>
      <c r="D6" s="3">
        <f>COS($B6/(POWER($D$1,2*_xlfn.FLOOR.MATH(D$5/2)/$D$2)))</f>
        <v>1</v>
      </c>
      <c r="E6" s="3">
        <f t="shared" ref="E6:E36" si="0">SIN($B6/(POWER($D$1,2*_xlfn.FLOOR.MATH(E$5/2)/$D$2)))</f>
        <v>0</v>
      </c>
      <c r="F6" s="3">
        <f t="shared" ref="F6:F36" si="1">COS($B6/(POWER($D$1,2*_xlfn.FLOOR.MATH(F$5/2)/$D$2)))</f>
        <v>1</v>
      </c>
      <c r="G6" s="3">
        <f t="shared" ref="G6:G36" si="2">SIN($B6/(POWER($D$1,2*_xlfn.FLOOR.MATH(G$5/2)/$D$2)))</f>
        <v>0</v>
      </c>
      <c r="H6" s="3">
        <f t="shared" ref="H6:H36" si="3">COS($B6/(POWER($D$1,2*_xlfn.FLOOR.MATH(H$5/2)/$D$2)))</f>
        <v>1</v>
      </c>
      <c r="I6" s="3">
        <f t="shared" ref="I6:I36" si="4">SIN($B6/(POWER($D$1,2*_xlfn.FLOOR.MATH(I$5/2)/$D$2)))</f>
        <v>0</v>
      </c>
      <c r="J6" s="3">
        <f t="shared" ref="J6:J36" si="5">COS($B6/(POWER($D$1,2*_xlfn.FLOOR.MATH(J$5/2)/$D$2)))</f>
        <v>1</v>
      </c>
    </row>
    <row r="7" spans="2:14" x14ac:dyDescent="0.25">
      <c r="B7" s="2">
        <v>1</v>
      </c>
      <c r="C7" s="3">
        <f>SIN($B7/(POWER($D$1,2*_xlfn.FLOOR.MATH(C$5/2)/$D$2)))</f>
        <v>0.8414709848078965</v>
      </c>
      <c r="D7" s="3">
        <f>COS($B7/(POWER($D$1,2*_xlfn.FLOOR.MATH(D$5/2)/$D$2)))</f>
        <v>0.54030230586813977</v>
      </c>
      <c r="E7" s="3">
        <f t="shared" si="0"/>
        <v>0.82185619001753163</v>
      </c>
      <c r="F7" s="3">
        <f t="shared" si="1"/>
        <v>0.56969500869313128</v>
      </c>
      <c r="G7" s="3">
        <f t="shared" si="2"/>
        <v>0.80196179521478528</v>
      </c>
      <c r="H7" s="3">
        <f t="shared" si="3"/>
        <v>0.59737532508120794</v>
      </c>
      <c r="I7" s="3">
        <f t="shared" si="4"/>
        <v>0.78188711423679824</v>
      </c>
      <c r="J7" s="3">
        <f t="shared" si="5"/>
        <v>0.6234200354419579</v>
      </c>
      <c r="K7">
        <f>SQRT((C7-C6)*(C7-C6)+((D7-D6))*(D7-D6)+((E7-E6))*(E7-E6)+((F7-F6))*(F7-F6)+(G7-G6)*(G7-G6)+(H7-H6)*(H7-H6))</f>
        <v>1.6078727315042824</v>
      </c>
    </row>
    <row r="8" spans="2:14" x14ac:dyDescent="0.25">
      <c r="B8" s="2">
        <v>2</v>
      </c>
      <c r="C8" s="3">
        <f>SIN($B8/(POWER($D$1,2*_xlfn.FLOOR.MATH(C$5/2)/$D$2)))</f>
        <v>0.90929742682568171</v>
      </c>
      <c r="D8" s="3">
        <f>COS($B8/(POWER($D$1,2*_xlfn.FLOOR.MATH(D$5/2)/$D$2)))</f>
        <v>-0.41614683654714241</v>
      </c>
      <c r="E8" s="3">
        <f t="shared" si="0"/>
        <v>0.93641473863308289</v>
      </c>
      <c r="F8" s="3">
        <f t="shared" si="1"/>
        <v>-0.35089519414026626</v>
      </c>
      <c r="G8" s="3">
        <f t="shared" si="2"/>
        <v>0.95814437623828286</v>
      </c>
      <c r="H8" s="3">
        <f t="shared" si="3"/>
        <v>-0.28628544196824235</v>
      </c>
      <c r="I8" s="3">
        <f t="shared" si="4"/>
        <v>0.97488818493822993</v>
      </c>
      <c r="J8" s="3">
        <f t="shared" si="5"/>
        <v>-0.22269491881909587</v>
      </c>
      <c r="K8">
        <f>SQRT((C8-C7)*(C8-C7)+((D8-D7))*(D8-D7)+((E8-E7))*(E8-E7)+((F8-F7))*(F8-F7)+(G8-G7)*(G8-G7)+(H8-H7)*(H8-H7))</f>
        <v>1.6078727315042824</v>
      </c>
      <c r="M8" s="1">
        <f>C7*I3+D7*I2</f>
        <v>0.90929742682568182</v>
      </c>
      <c r="N8">
        <f>D7*I3-C7*I2</f>
        <v>-0.4161468365471423</v>
      </c>
    </row>
    <row r="9" spans="2:14" x14ac:dyDescent="0.25">
      <c r="B9" s="2">
        <v>3</v>
      </c>
      <c r="C9" s="3">
        <f t="shared" ref="C9:C36" si="6">SIN($B9/(POWER($D$1,2*_xlfn.FLOOR.MATH(C$5/2)/$D$2)))</f>
        <v>0.14112000805986721</v>
      </c>
      <c r="D9" s="3">
        <f t="shared" ref="D9:D36" si="7">COS($B9/(POWER($D$1,2*_xlfn.FLOOR.MATH(D$5/2)/$D$2)))</f>
        <v>-0.98999249660044542</v>
      </c>
      <c r="E9" s="3">
        <f t="shared" si="0"/>
        <v>0.24508541531436914</v>
      </c>
      <c r="F9" s="3">
        <f t="shared" si="1"/>
        <v>-0.96950149004536512</v>
      </c>
      <c r="G9" s="3">
        <f t="shared" si="2"/>
        <v>0.34278182124536544</v>
      </c>
      <c r="H9" s="3">
        <f t="shared" si="3"/>
        <v>-0.93941504300480005</v>
      </c>
      <c r="I9" s="3">
        <f t="shared" si="4"/>
        <v>0.43364253937547648</v>
      </c>
      <c r="J9" s="3">
        <f t="shared" si="5"/>
        <v>-0.90108498380784718</v>
      </c>
      <c r="K9">
        <f>SQRT((C9-C8)*(C9-C8)+((D9-D8))*(D9-D8)+((E9-E8))*(E9-E8)+((F9-F8))*(F9-F8)+(G9-G8)*(G9-G8)+(H9-H8)*(H9-H8))</f>
        <v>1.6078727315042824</v>
      </c>
    </row>
    <row r="10" spans="2:14" x14ac:dyDescent="0.25">
      <c r="B10" s="2">
        <v>4</v>
      </c>
      <c r="C10" s="3">
        <f t="shared" si="6"/>
        <v>-0.7568024953079282</v>
      </c>
      <c r="D10" s="3">
        <f t="shared" si="7"/>
        <v>-0.65364362086361194</v>
      </c>
      <c r="E10" s="3">
        <f t="shared" si="0"/>
        <v>-0.65716686301692451</v>
      </c>
      <c r="F10" s="3">
        <f t="shared" si="1"/>
        <v>-0.75374512545852979</v>
      </c>
      <c r="G10" s="3">
        <f t="shared" si="2"/>
        <v>-0.54860557244152541</v>
      </c>
      <c r="H10" s="3">
        <f t="shared" si="3"/>
        <v>-0.83608129143409626</v>
      </c>
      <c r="I10" s="3">
        <f t="shared" si="4"/>
        <v>-0.43420529040502964</v>
      </c>
      <c r="J10" s="3">
        <f t="shared" si="5"/>
        <v>-0.90081394626431266</v>
      </c>
      <c r="K10">
        <f>SQRT((C10-C9)*(C10-C9)+((D10-D9))*(D10-D9)+((E10-E9))*(E10-E9)+((F10-F9))*(F10-F9)+(G10-G9)*(G10-G9)+(H10-H9)*(H10-H9))</f>
        <v>1.6078727315042824</v>
      </c>
    </row>
    <row r="11" spans="2:14" x14ac:dyDescent="0.25">
      <c r="B11" s="2">
        <v>5</v>
      </c>
      <c r="C11" s="3">
        <f t="shared" si="6"/>
        <v>-0.95892427466313845</v>
      </c>
      <c r="D11" s="3">
        <f t="shared" si="7"/>
        <v>0.28366218546322625</v>
      </c>
      <c r="E11" s="3">
        <f t="shared" si="0"/>
        <v>-0.9938547787928983</v>
      </c>
      <c r="F11" s="3">
        <f t="shared" si="1"/>
        <v>0.11069181844436002</v>
      </c>
      <c r="G11" s="3">
        <f t="shared" si="2"/>
        <v>-0.99822868560260225</v>
      </c>
      <c r="H11" s="3">
        <f t="shared" si="3"/>
        <v>-5.9493623524718868E-2</v>
      </c>
      <c r="I11" s="3">
        <f t="shared" si="4"/>
        <v>-0.97502709444225477</v>
      </c>
      <c r="J11" s="3">
        <f t="shared" si="5"/>
        <v>-0.22208594080556809</v>
      </c>
      <c r="K11">
        <f>SQRT((C11-C10)*(C11-C10)+((D11-D10))*(D11-D10)+((E11-E10))*(E11-E10)+((F11-F10))*(F11-F10)+(G11-G10)*(G11-G10)+(H11-H10)*(H11-H10))</f>
        <v>1.6078727315042822</v>
      </c>
    </row>
    <row r="12" spans="2:14" x14ac:dyDescent="0.25">
      <c r="B12" s="2">
        <v>6</v>
      </c>
      <c r="C12" s="3">
        <f t="shared" si="6"/>
        <v>-0.27941549819892586</v>
      </c>
      <c r="D12" s="3">
        <f t="shared" si="7"/>
        <v>0.96017028665036597</v>
      </c>
      <c r="E12" s="3">
        <f t="shared" si="0"/>
        <v>-0.47522135067133608</v>
      </c>
      <c r="F12" s="3">
        <f t="shared" si="1"/>
        <v>0.87986627840036635</v>
      </c>
      <c r="G12" s="3">
        <f t="shared" si="2"/>
        <v>-0.64402879869295726</v>
      </c>
      <c r="H12" s="3">
        <f t="shared" si="3"/>
        <v>0.7650012460474207</v>
      </c>
      <c r="I12" s="3">
        <f t="shared" si="4"/>
        <v>-0.78149756114308999</v>
      </c>
      <c r="J12" s="3">
        <f t="shared" si="5"/>
        <v>0.6239082960879766</v>
      </c>
      <c r="K12">
        <f>SQRT((C12-C11)*(C12-C11)+((D12-D11))*(D12-D11)+((E12-E11))*(E12-E11)+((F12-F11))*(F12-F11)+(G12-G11)*(G12-G11)+(H12-H11)*(H12-H11))</f>
        <v>1.6078727315042827</v>
      </c>
    </row>
    <row r="13" spans="2:14" x14ac:dyDescent="0.25">
      <c r="B13" s="2">
        <v>7</v>
      </c>
      <c r="C13" s="3">
        <f t="shared" si="6"/>
        <v>0.65698659871878906</v>
      </c>
      <c r="D13" s="3">
        <f t="shared" si="7"/>
        <v>0.7539022543433046</v>
      </c>
      <c r="E13" s="3">
        <f t="shared" si="0"/>
        <v>0.45239231578916167</v>
      </c>
      <c r="F13" s="3">
        <f t="shared" si="1"/>
        <v>0.89181903579981936</v>
      </c>
      <c r="G13" s="3">
        <f t="shared" si="2"/>
        <v>0.2287748596408723</v>
      </c>
      <c r="H13" s="3">
        <f t="shared" si="3"/>
        <v>0.97347935961493259</v>
      </c>
      <c r="I13" s="3">
        <f t="shared" si="4"/>
        <v>6.2461991099672714E-4</v>
      </c>
      <c r="J13" s="3">
        <f t="shared" si="5"/>
        <v>0.99999980492496432</v>
      </c>
      <c r="K13">
        <f>SQRT((C13-C12)*(C13-C12)+((D13-D12))*(D13-D12)+((E13-E12))*(E13-E12)+((F13-F12))*(F13-F12)+(G13-G12)*(G13-G12)+(H13-H12)*(H13-H12))</f>
        <v>1.6078727315042824</v>
      </c>
    </row>
    <row r="14" spans="2:14" x14ac:dyDescent="0.25">
      <c r="B14" s="2">
        <v>8</v>
      </c>
      <c r="C14" s="3">
        <f t="shared" si="6"/>
        <v>0.98935824662338179</v>
      </c>
      <c r="D14" s="3">
        <f t="shared" si="7"/>
        <v>-0.14550003380861354</v>
      </c>
      <c r="E14" s="3">
        <f t="shared" si="0"/>
        <v>0.99067263922376048</v>
      </c>
      <c r="F14" s="3">
        <f t="shared" si="1"/>
        <v>0.13626342830498944</v>
      </c>
      <c r="G14" s="3">
        <f t="shared" si="2"/>
        <v>0.91735771098970442</v>
      </c>
      <c r="H14" s="3">
        <f t="shared" si="3"/>
        <v>0.39806385177221248</v>
      </c>
      <c r="I14" s="3">
        <f t="shared" si="4"/>
        <v>0.78227636227719322</v>
      </c>
      <c r="J14" s="3">
        <f t="shared" si="5"/>
        <v>0.62293153156856773</v>
      </c>
      <c r="K14">
        <f>SQRT((C14-C13)*(C14-C13)+((D14-D13))*(D14-D13)+((E14-E13))*(E14-E13)+((F14-F13))*(F14-F13)+(G14-G13)*(G14-G13)+(H14-H13)*(H14-H13))</f>
        <v>1.6078727315042822</v>
      </c>
    </row>
    <row r="15" spans="2:14" x14ac:dyDescent="0.25">
      <c r="B15" s="2">
        <v>9</v>
      </c>
      <c r="C15" s="3">
        <f t="shared" si="6"/>
        <v>0.41211848524175659</v>
      </c>
      <c r="D15" s="3">
        <f t="shared" si="7"/>
        <v>-0.91113026188467694</v>
      </c>
      <c r="E15" s="3">
        <f t="shared" si="0"/>
        <v>0.6763701998400925</v>
      </c>
      <c r="F15" s="3">
        <f t="shared" si="1"/>
        <v>-0.7365618458542863</v>
      </c>
      <c r="G15" s="3">
        <f t="shared" si="2"/>
        <v>0.86723886199558298</v>
      </c>
      <c r="H15" s="3">
        <f t="shared" si="3"/>
        <v>-0.49789231390392663</v>
      </c>
      <c r="I15" s="3">
        <f t="shared" si="4"/>
        <v>0.97474889508151019</v>
      </c>
      <c r="J15" s="3">
        <f t="shared" si="5"/>
        <v>-0.22330380994818472</v>
      </c>
      <c r="K15">
        <f>SQRT((C15-C14)*(C15-C14)+((D15-D14))*(D15-D14)+((E15-E14))*(E15-E14)+((F15-F14))*(F15-F14)+(G15-G14)*(G15-G14)+(H15-H14)*(H15-H14))</f>
        <v>1.6078727315042829</v>
      </c>
    </row>
    <row r="16" spans="2:14" x14ac:dyDescent="0.25">
      <c r="B16" s="2">
        <v>10</v>
      </c>
      <c r="C16" s="3">
        <f t="shared" si="6"/>
        <v>-0.54402111088936977</v>
      </c>
      <c r="D16" s="3">
        <f t="shared" si="7"/>
        <v>-0.83907152907645244</v>
      </c>
      <c r="E16" s="3">
        <f t="shared" si="0"/>
        <v>-0.22002318546840618</v>
      </c>
      <c r="F16" s="3">
        <f t="shared" si="1"/>
        <v>-0.97549464265896169</v>
      </c>
      <c r="G16" s="3">
        <f t="shared" si="2"/>
        <v>0.11877648322563235</v>
      </c>
      <c r="H16" s="3">
        <f t="shared" si="3"/>
        <v>-0.992921017519798</v>
      </c>
      <c r="I16" s="3">
        <f t="shared" si="4"/>
        <v>0.43307961916025534</v>
      </c>
      <c r="J16" s="3">
        <f t="shared" si="5"/>
        <v>-0.9013556697930114</v>
      </c>
      <c r="K16">
        <f>SQRT((C16-C15)*(C16-C15)+((D16-D15))*(D16-D15)+((E16-E15))*(E16-E15)+((F16-F15))*(F16-F15)+(G16-G15)*(G16-G15)+(H16-H15)*(H16-H15))</f>
        <v>1.6078727315042813</v>
      </c>
    </row>
    <row r="17" spans="2:11" x14ac:dyDescent="0.25">
      <c r="B17" s="2">
        <v>11</v>
      </c>
      <c r="C17" s="3">
        <f t="shared" si="6"/>
        <v>-0.99999020655070348</v>
      </c>
      <c r="D17" s="3">
        <f t="shared" si="7"/>
        <v>4.4256979880507854E-3</v>
      </c>
      <c r="E17" s="3">
        <f t="shared" si="0"/>
        <v>-0.92706242095632185</v>
      </c>
      <c r="F17" s="3">
        <f t="shared" si="1"/>
        <v>-0.374907012005115</v>
      </c>
      <c r="G17" s="3">
        <f t="shared" si="2"/>
        <v>-0.72533058143775453</v>
      </c>
      <c r="H17" s="3">
        <f t="shared" si="3"/>
        <v>-0.68840071733777919</v>
      </c>
      <c r="I17" s="3">
        <f t="shared" si="4"/>
        <v>-0.43476787202935696</v>
      </c>
      <c r="J17" s="3">
        <f t="shared" si="5"/>
        <v>-0.90054255726815302</v>
      </c>
      <c r="K17">
        <f>SQRT((C17-C16)*(C17-C16)+((D17-D16))*(D17-D16)+((E17-E16))*(E17-E16)+((F17-F16))*(F17-F16)+(G17-G16)*(G17-G16)+(H17-H16)*(H17-H16))</f>
        <v>1.6078727315042831</v>
      </c>
    </row>
    <row r="18" spans="2:11" x14ac:dyDescent="0.25">
      <c r="B18" s="2">
        <v>12</v>
      </c>
      <c r="C18" s="3">
        <f t="shared" si="6"/>
        <v>-0.53657291800043494</v>
      </c>
      <c r="D18" s="3">
        <f t="shared" si="7"/>
        <v>0.84385395873249214</v>
      </c>
      <c r="E18" s="3">
        <f t="shared" si="0"/>
        <v>-0.83626248246316781</v>
      </c>
      <c r="F18" s="3">
        <f t="shared" si="1"/>
        <v>0.54832933573222209</v>
      </c>
      <c r="G18" s="3">
        <f t="shared" si="2"/>
        <v>-0.98536566698107153</v>
      </c>
      <c r="H18" s="3">
        <f t="shared" si="3"/>
        <v>0.17045381290821257</v>
      </c>
      <c r="I18" s="3">
        <f t="shared" si="4"/>
        <v>-0.97516562353938918</v>
      </c>
      <c r="J18" s="3">
        <f t="shared" si="5"/>
        <v>-0.22147687614519537</v>
      </c>
      <c r="K18">
        <f>SQRT((C18-C17)*(C18-C17)+((D18-D17))*(D18-D17)+((E18-E17))*(E18-E17)+((F18-F17))*(F18-F17)+(G18-G17)*(G18-G17)+(H18-H17)*(H18-H17))</f>
        <v>1.6078727315042822</v>
      </c>
    </row>
    <row r="19" spans="2:11" x14ac:dyDescent="0.25">
      <c r="B19" s="2">
        <v>13</v>
      </c>
      <c r="C19" s="3">
        <f t="shared" si="6"/>
        <v>0.42016703682664092</v>
      </c>
      <c r="D19" s="3">
        <f t="shared" si="7"/>
        <v>0.90744678145019619</v>
      </c>
      <c r="E19" s="3">
        <f t="shared" si="0"/>
        <v>-2.5766703476865781E-2</v>
      </c>
      <c r="F19" s="3">
        <f t="shared" si="1"/>
        <v>0.9996679833784492</v>
      </c>
      <c r="G19" s="3">
        <f t="shared" si="2"/>
        <v>-0.45193568983560412</v>
      </c>
      <c r="H19" s="3">
        <f t="shared" si="3"/>
        <v>0.89205052113252903</v>
      </c>
      <c r="I19" s="3">
        <f t="shared" si="4"/>
        <v>-0.78110770314805222</v>
      </c>
      <c r="J19" s="3">
        <f t="shared" si="5"/>
        <v>0.62439631331612955</v>
      </c>
      <c r="K19">
        <f>SQRT((C19-C18)*(C19-C18)+((D19-D18))*(D19-D18)+((E19-E18))*(E19-E18)+((F19-F18))*(F19-F18)+(G19-G18)*(G19-G18)+(H19-H18)*(H19-H18))</f>
        <v>1.6078727315042822</v>
      </c>
    </row>
    <row r="20" spans="2:11" x14ac:dyDescent="0.25">
      <c r="B20" s="2">
        <v>14</v>
      </c>
      <c r="C20" s="3">
        <f t="shared" si="6"/>
        <v>0.99060735569487035</v>
      </c>
      <c r="D20" s="3">
        <f t="shared" si="7"/>
        <v>0.13673721820783361</v>
      </c>
      <c r="E20" s="3">
        <f t="shared" si="0"/>
        <v>0.80690415774067503</v>
      </c>
      <c r="F20" s="3">
        <f t="shared" si="1"/>
        <v>0.59068238522983885</v>
      </c>
      <c r="G20" s="3">
        <f t="shared" si="2"/>
        <v>0.44541520771838489</v>
      </c>
      <c r="H20" s="3">
        <f t="shared" si="3"/>
        <v>0.89532412719259835</v>
      </c>
      <c r="I20" s="3">
        <f t="shared" si="4"/>
        <v>1.2492395782979515E-3</v>
      </c>
      <c r="J20" s="3">
        <f t="shared" si="5"/>
        <v>0.99999921969993355</v>
      </c>
      <c r="K20">
        <f>SQRT((C20-C19)*(C20-C19)+((D20-D19))*(D20-D19)+((E20-E19))*(E20-E19)+((F20-F19))*(F20-F19)+(G20-G19)*(G20-G19)+(H20-H19)*(H20-H19))</f>
        <v>1.6078727315042831</v>
      </c>
    </row>
    <row r="21" spans="2:11" x14ac:dyDescent="0.25">
      <c r="B21" s="2">
        <v>15</v>
      </c>
      <c r="C21" s="3">
        <f t="shared" si="6"/>
        <v>0.65028784015711683</v>
      </c>
      <c r="D21" s="3">
        <f t="shared" si="7"/>
        <v>-0.75968791285882131</v>
      </c>
      <c r="E21" s="3">
        <f t="shared" si="0"/>
        <v>0.9451452457940609</v>
      </c>
      <c r="F21" s="3">
        <f t="shared" si="1"/>
        <v>-0.32665037020166415</v>
      </c>
      <c r="G21" s="3">
        <f t="shared" si="2"/>
        <v>0.98409579884937071</v>
      </c>
      <c r="H21" s="3">
        <f t="shared" si="3"/>
        <v>0.17763856193692529</v>
      </c>
      <c r="I21" s="3">
        <f t="shared" si="4"/>
        <v>0.78266530511240939</v>
      </c>
      <c r="J21" s="3">
        <f t="shared" si="5"/>
        <v>0.62244278465839664</v>
      </c>
      <c r="K21">
        <f>SQRT((C21-C20)*(C21-C20)+((D21-D20))*(D21-D20)+((E21-E20))*(E21-E20)+((F21-F20))*(F21-F20)+(G21-G20)*(G21-G20)+(H21-H20)*(H21-H20))</f>
        <v>1.6078727315042822</v>
      </c>
    </row>
    <row r="22" spans="2:11" x14ac:dyDescent="0.25">
      <c r="B22" s="2">
        <v>16</v>
      </c>
      <c r="C22" s="3">
        <f t="shared" si="6"/>
        <v>-0.2879033166650653</v>
      </c>
      <c r="D22" s="3">
        <f t="shared" si="7"/>
        <v>-0.95765948032338466</v>
      </c>
      <c r="E22" s="3">
        <f t="shared" si="0"/>
        <v>0.2699849002971631</v>
      </c>
      <c r="F22" s="3">
        <f t="shared" si="1"/>
        <v>-0.96286455621314204</v>
      </c>
      <c r="G22" s="3">
        <f t="shared" si="2"/>
        <v>0.73033388777900365</v>
      </c>
      <c r="H22" s="3">
        <f t="shared" si="3"/>
        <v>-0.68309033982454015</v>
      </c>
      <c r="I22" s="3">
        <f t="shared" si="4"/>
        <v>0.97460922492643953</v>
      </c>
      <c r="J22" s="3">
        <f t="shared" si="5"/>
        <v>-0.22391261395527687</v>
      </c>
      <c r="K22">
        <f>SQRT((C22-C21)*(C22-C21)+((D22-D21))*(D22-D21)+((E22-E21))*(E22-E21)+((F22-F21))*(F22-F21)+(G22-G21)*(G22-G21)+(H22-H21)*(H22-H21))</f>
        <v>1.6078727315042822</v>
      </c>
    </row>
    <row r="23" spans="2:11" x14ac:dyDescent="0.25">
      <c r="B23" s="2">
        <v>17</v>
      </c>
      <c r="C23" s="3">
        <f t="shared" si="6"/>
        <v>-0.96139749187955681</v>
      </c>
      <c r="D23" s="3">
        <f t="shared" si="7"/>
        <v>-0.27516333805159693</v>
      </c>
      <c r="E23" s="3">
        <f t="shared" si="0"/>
        <v>-0.63752714555044787</v>
      </c>
      <c r="F23" s="3">
        <f t="shared" si="1"/>
        <v>-0.77042789324264349</v>
      </c>
      <c r="G23" s="3">
        <f t="shared" si="2"/>
        <v>-0.11152891158976243</v>
      </c>
      <c r="H23" s="3">
        <f t="shared" si="3"/>
        <v>-0.99376118956196058</v>
      </c>
      <c r="I23" s="3">
        <f t="shared" si="4"/>
        <v>0.43251652997899148</v>
      </c>
      <c r="J23" s="3">
        <f t="shared" si="5"/>
        <v>-0.90162600411419602</v>
      </c>
      <c r="K23">
        <f>SQRT((C23-C22)*(C23-C22)+((D23-D22))*(D23-D22)+((E23-E22))*(E23-E22)+((F23-F22))*(F23-F22)+(G23-G22)*(G23-G22)+(H23-H22)*(H23-H22))</f>
        <v>1.6078727315042829</v>
      </c>
    </row>
    <row r="24" spans="2:11" x14ac:dyDescent="0.25">
      <c r="B24" s="2">
        <v>18</v>
      </c>
      <c r="C24" s="3">
        <f t="shared" si="6"/>
        <v>-0.75098724677167605</v>
      </c>
      <c r="D24" s="3">
        <f t="shared" si="7"/>
        <v>0.66031670824408017</v>
      </c>
      <c r="E24" s="3">
        <f t="shared" si="0"/>
        <v>-0.99637696575010193</v>
      </c>
      <c r="F24" s="3">
        <f t="shared" si="1"/>
        <v>8.5046705536546821E-2</v>
      </c>
      <c r="G24" s="3">
        <f t="shared" si="2"/>
        <v>-0.86358312741277776</v>
      </c>
      <c r="H24" s="3">
        <f t="shared" si="3"/>
        <v>-0.50420648751078756</v>
      </c>
      <c r="I24" s="3">
        <f t="shared" si="4"/>
        <v>-0.43533028402896923</v>
      </c>
      <c r="J24" s="3">
        <f t="shared" si="5"/>
        <v>-0.90027081692525002</v>
      </c>
      <c r="K24">
        <f>SQRT((C24-C23)*(C24-C23)+((D24-D23))*(D24-D23)+((E24-E23))*(E24-E23)+((F24-F23))*(F24-F23)+(G24-G23)*(G24-G23)+(H24-H23)*(H24-H23))</f>
        <v>1.6078727315042833</v>
      </c>
    </row>
    <row r="25" spans="2:11" x14ac:dyDescent="0.25">
      <c r="B25" s="2">
        <v>19</v>
      </c>
      <c r="C25" s="3">
        <f t="shared" si="6"/>
        <v>0.14987720966295234</v>
      </c>
      <c r="D25" s="3">
        <f t="shared" si="7"/>
        <v>0.98870461818666922</v>
      </c>
      <c r="E25" s="3">
        <f t="shared" si="0"/>
        <v>-0.49773482277883224</v>
      </c>
      <c r="F25" s="3">
        <f t="shared" si="1"/>
        <v>0.86732926054257187</v>
      </c>
      <c r="G25" s="3">
        <f t="shared" si="2"/>
        <v>-0.92023759135594629</v>
      </c>
      <c r="H25" s="3">
        <f t="shared" si="3"/>
        <v>0.39136016079234026</v>
      </c>
      <c r="I25" s="3">
        <f t="shared" si="4"/>
        <v>-0.97530377217558595</v>
      </c>
      <c r="J25" s="3">
        <f t="shared" si="5"/>
        <v>-0.22086772507560448</v>
      </c>
      <c r="K25">
        <f>SQRT((C25-C24)*(C25-C24)+((D25-D24))*(D25-D24)+((E25-E24))*(E25-E24)+((F25-F24))*(F25-F24)+(G25-G24)*(G25-G24)+(H25-H24)*(H25-H24))</f>
        <v>1.6078727315042822</v>
      </c>
    </row>
    <row r="26" spans="2:11" x14ac:dyDescent="0.25">
      <c r="B26" s="2">
        <v>20</v>
      </c>
      <c r="C26" s="3">
        <f t="shared" si="6"/>
        <v>0.91294525072762767</v>
      </c>
      <c r="D26" s="3">
        <f t="shared" si="7"/>
        <v>0.40808206181339196</v>
      </c>
      <c r="E26" s="3">
        <f t="shared" si="0"/>
        <v>0.42926287737037866</v>
      </c>
      <c r="F26" s="3">
        <f t="shared" si="1"/>
        <v>0.9031795957126707</v>
      </c>
      <c r="G26" s="3">
        <f t="shared" si="2"/>
        <v>-0.23587133316363618</v>
      </c>
      <c r="H26" s="3">
        <f t="shared" si="3"/>
        <v>0.97178429406510214</v>
      </c>
      <c r="I26" s="3">
        <f t="shared" si="4"/>
        <v>-0.78071754040378849</v>
      </c>
      <c r="J26" s="3">
        <f t="shared" si="5"/>
        <v>0.62488408693601638</v>
      </c>
      <c r="K26">
        <f>SQRT((C26-C25)*(C26-C25)+((D26-D25))*(D26-D25)+((E26-E25))*(E26-E25)+((F26-F25))*(F26-F25)+(G26-G25)*(G26-G25)+(H26-H25)*(H26-H25))</f>
        <v>1.6078727315042805</v>
      </c>
    </row>
    <row r="27" spans="2:11" x14ac:dyDescent="0.25">
      <c r="B27" s="2">
        <v>21</v>
      </c>
      <c r="C27" s="3">
        <f t="shared" si="6"/>
        <v>0.83665563853605607</v>
      </c>
      <c r="D27" s="3">
        <f t="shared" si="7"/>
        <v>-0.54772926022426838</v>
      </c>
      <c r="E27" s="3">
        <f t="shared" si="0"/>
        <v>0.98683266008914683</v>
      </c>
      <c r="F27" s="3">
        <f t="shared" si="1"/>
        <v>0.16174455471940449</v>
      </c>
      <c r="G27" s="3">
        <f t="shared" si="2"/>
        <v>0.63843016270401798</v>
      </c>
      <c r="H27" s="3">
        <f t="shared" si="3"/>
        <v>0.7696797563595662</v>
      </c>
      <c r="I27" s="3">
        <f t="shared" si="4"/>
        <v>1.8738587582091536E-3</v>
      </c>
      <c r="J27" s="3">
        <f t="shared" si="5"/>
        <v>0.99999824432513595</v>
      </c>
      <c r="K27">
        <f>SQRT((C27-C26)*(C27-C26)+((D27-D26))*(D27-D26)+((E27-E26))*(E27-E26)+((F27-F26))*(F27-F26)+(G27-G26)*(G27-G26)+(H27-H26)*(H27-H26))</f>
        <v>1.607872731504284</v>
      </c>
    </row>
    <row r="28" spans="2:11" x14ac:dyDescent="0.25">
      <c r="B28" s="2">
        <v>22</v>
      </c>
      <c r="C28" s="3">
        <f t="shared" si="6"/>
        <v>-8.8513092904038762E-3</v>
      </c>
      <c r="D28" s="3">
        <f t="shared" si="7"/>
        <v>-0.99996082639463713</v>
      </c>
      <c r="E28" s="3">
        <f t="shared" si="0"/>
        <v>0.69512440436592549</v>
      </c>
      <c r="F28" s="3">
        <f t="shared" si="1"/>
        <v>-0.71888946469879311</v>
      </c>
      <c r="G28" s="3">
        <f t="shared" si="2"/>
        <v>0.99863618513755736</v>
      </c>
      <c r="H28" s="3">
        <f t="shared" si="3"/>
        <v>-5.220890473766221E-2</v>
      </c>
      <c r="I28" s="3">
        <f t="shared" si="4"/>
        <v>0.78305394259070038</v>
      </c>
      <c r="J28" s="3">
        <f t="shared" si="5"/>
        <v>0.62195379490212943</v>
      </c>
      <c r="K28">
        <f>SQRT((C28-C27)*(C28-C27)+((D28-D27))*(D28-D27)+((E28-E27))*(E28-E27)+((F28-F27))*(F28-F27)+(G28-G27)*(G28-G27)+(H28-H27)*(H28-H27))</f>
        <v>1.6078727315042822</v>
      </c>
    </row>
    <row r="29" spans="2:11" x14ac:dyDescent="0.25">
      <c r="B29" s="2">
        <v>23</v>
      </c>
      <c r="C29" s="3">
        <f t="shared" si="6"/>
        <v>-0.84622040417517064</v>
      </c>
      <c r="D29" s="3">
        <f t="shared" si="7"/>
        <v>-0.53283302033339752</v>
      </c>
      <c r="E29" s="3">
        <f t="shared" si="0"/>
        <v>-0.19481485291304124</v>
      </c>
      <c r="F29" s="3">
        <f t="shared" si="1"/>
        <v>-0.98084003440136458</v>
      </c>
      <c r="G29" s="3">
        <f t="shared" si="2"/>
        <v>0.55469106876479424</v>
      </c>
      <c r="H29" s="3">
        <f t="shared" si="3"/>
        <v>-0.83205637923915365</v>
      </c>
      <c r="I29" s="3">
        <f t="shared" si="4"/>
        <v>0.97446917452751025</v>
      </c>
      <c r="J29" s="3">
        <f t="shared" si="5"/>
        <v>-0.22452133060284674</v>
      </c>
      <c r="K29">
        <f>SQRT((C29-C28)*(C29-C28)+((D29-D28))*(D29-D28)+((E29-E28))*(E29-E28)+((F29-F28))*(F29-F28)+(G29-G28)*(G29-G28)+(H29-H28)*(H29-H28))</f>
        <v>1.6078727315042822</v>
      </c>
    </row>
    <row r="30" spans="2:11" x14ac:dyDescent="0.25">
      <c r="B30" s="2">
        <v>24</v>
      </c>
      <c r="C30" s="3">
        <f t="shared" si="6"/>
        <v>-0.90557836200662389</v>
      </c>
      <c r="D30" s="3">
        <f t="shared" si="7"/>
        <v>0.42417900733699698</v>
      </c>
      <c r="E30" s="3">
        <f t="shared" si="0"/>
        <v>-0.91709450301361561</v>
      </c>
      <c r="F30" s="3">
        <f t="shared" si="1"/>
        <v>-0.39866987915092017</v>
      </c>
      <c r="G30" s="3">
        <f t="shared" si="2"/>
        <v>-0.33591867009153537</v>
      </c>
      <c r="H30" s="3">
        <f t="shared" si="3"/>
        <v>-0.94189099533010412</v>
      </c>
      <c r="I30" s="3">
        <f t="shared" si="4"/>
        <v>0.43195327205137102</v>
      </c>
      <c r="J30" s="3">
        <f t="shared" si="5"/>
        <v>-0.90189598666593163</v>
      </c>
      <c r="K30">
        <f>SQRT((C30-C29)*(C30-C29)+((D30-D29))*(D30-D29)+((E30-E29))*(E30-E29)+((F30-F29))*(F30-F29)+(G30-G29)*(G30-G29)+(H30-H29)*(H30-H29))</f>
        <v>1.607872731504282</v>
      </c>
    </row>
    <row r="31" spans="2:11" x14ac:dyDescent="0.25">
      <c r="B31" s="2">
        <v>25</v>
      </c>
      <c r="C31" s="3">
        <f t="shared" si="6"/>
        <v>-0.13235175009777303</v>
      </c>
      <c r="D31" s="3">
        <f t="shared" si="7"/>
        <v>0.99120281186347359</v>
      </c>
      <c r="E31" s="3">
        <f t="shared" si="0"/>
        <v>-0.85011346882048866</v>
      </c>
      <c r="F31" s="3">
        <f t="shared" si="1"/>
        <v>0.52659955386422042</v>
      </c>
      <c r="G31" s="3">
        <f t="shared" si="2"/>
        <v>-0.95603011825834949</v>
      </c>
      <c r="H31" s="3">
        <f t="shared" si="3"/>
        <v>-0.29326849981361136</v>
      </c>
      <c r="I31" s="3">
        <f t="shared" si="4"/>
        <v>-0.43589252618443858</v>
      </c>
      <c r="J31" s="3">
        <f t="shared" si="5"/>
        <v>-0.89999872534162428</v>
      </c>
      <c r="K31">
        <f>SQRT((C31-C30)*(C31-C30)+((D31-D30))*(D31-D30)+((E31-E30))*(E31-E30)+((F31-F30))*(F31-F30)+(G31-G30)*(G31-G30)+(H31-H30)*(H31-H30))</f>
        <v>1.607872731504284</v>
      </c>
    </row>
    <row r="32" spans="2:11" x14ac:dyDescent="0.25">
      <c r="B32" s="2">
        <v>26</v>
      </c>
      <c r="C32" s="3">
        <f t="shared" si="6"/>
        <v>0.76255845047960269</v>
      </c>
      <c r="D32" s="3">
        <f t="shared" si="7"/>
        <v>0.64691932232864036</v>
      </c>
      <c r="E32" s="3">
        <f t="shared" si="0"/>
        <v>-5.1516297006057775E-2</v>
      </c>
      <c r="F32" s="3">
        <f t="shared" si="1"/>
        <v>0.99867215398387055</v>
      </c>
      <c r="G32" s="3">
        <f t="shared" si="2"/>
        <v>-0.80629893527247931</v>
      </c>
      <c r="H32" s="3">
        <f t="shared" si="3"/>
        <v>0.59150826450563332</v>
      </c>
      <c r="I32" s="3">
        <f t="shared" si="4"/>
        <v>-0.97544154029694718</v>
      </c>
      <c r="J32" s="3">
        <f t="shared" si="5"/>
        <v>-0.22025848783445146</v>
      </c>
      <c r="K32">
        <f>SQRT((C32-C31)*(C32-C31)+((D32-D31))*(D32-D31)+((E32-E31))*(E32-E31)+((F32-F31))*(F32-F31)+(G32-G31)*(G32-G31)+(H32-H31)*(H32-H31))</f>
        <v>1.6078727315042805</v>
      </c>
    </row>
    <row r="33" spans="2:11" x14ac:dyDescent="0.25">
      <c r="B33" s="2">
        <v>27</v>
      </c>
      <c r="C33" s="3">
        <f t="shared" si="6"/>
        <v>0.95637592840450303</v>
      </c>
      <c r="D33" s="3">
        <f t="shared" si="7"/>
        <v>-0.29213880873383619</v>
      </c>
      <c r="E33" s="3">
        <f t="shared" si="0"/>
        <v>0.79141631427908266</v>
      </c>
      <c r="F33" s="3">
        <f t="shared" si="1"/>
        <v>0.61127752902663801</v>
      </c>
      <c r="G33" s="3">
        <f t="shared" si="2"/>
        <v>-7.2960588837081538E-3</v>
      </c>
      <c r="H33" s="3">
        <f t="shared" si="3"/>
        <v>0.99997338340816122</v>
      </c>
      <c r="I33" s="3">
        <f t="shared" si="4"/>
        <v>-0.7803270730625218</v>
      </c>
      <c r="J33" s="3">
        <f t="shared" si="5"/>
        <v>0.62537161675733077</v>
      </c>
      <c r="K33">
        <f>SQRT((C33-C32)*(C33-C32)+((D33-D32))*(D33-D32)+((E33-E32))*(E33-E32)+((F33-F32))*(F33-F32)+(G33-G32)*(G33-G32)+(H33-H32)*(H33-H32))</f>
        <v>1.607872731504284</v>
      </c>
    </row>
    <row r="34" spans="2:11" x14ac:dyDescent="0.25">
      <c r="B34" s="2">
        <v>28</v>
      </c>
      <c r="C34" s="3">
        <f t="shared" si="6"/>
        <v>0.27090578830786904</v>
      </c>
      <c r="D34" s="3">
        <f t="shared" si="7"/>
        <v>-0.96260586631356659</v>
      </c>
      <c r="E34" s="3">
        <f t="shared" si="0"/>
        <v>0.95324814509227218</v>
      </c>
      <c r="F34" s="3">
        <f t="shared" si="1"/>
        <v>-0.30218863955837644</v>
      </c>
      <c r="G34" s="3">
        <f t="shared" si="2"/>
        <v>0.79758196417754568</v>
      </c>
      <c r="H34" s="3">
        <f t="shared" si="3"/>
        <v>0.60321058546637607</v>
      </c>
      <c r="I34" s="3">
        <f t="shared" si="4"/>
        <v>2.4984772070324513E-3</v>
      </c>
      <c r="J34" s="3">
        <f t="shared" si="5"/>
        <v>0.999996878800952</v>
      </c>
      <c r="K34">
        <f>SQRT((C34-C33)*(C34-C33)+((D34-D33))*(D34-D33)+((E34-E33))*(E34-E33)+((F34-F33))*(F34-F33)+(G34-G33)*(G34-G33)+(H34-H33)*(H34-H33))</f>
        <v>1.6078727315042822</v>
      </c>
    </row>
    <row r="35" spans="2:11" x14ac:dyDescent="0.25">
      <c r="B35" s="2">
        <v>29</v>
      </c>
      <c r="C35" s="3">
        <f t="shared" si="6"/>
        <v>-0.66363388421296754</v>
      </c>
      <c r="D35" s="3">
        <f t="shared" si="7"/>
        <v>-0.7480575296890003</v>
      </c>
      <c r="E35" s="3">
        <f t="shared" si="0"/>
        <v>0.29470510633102298</v>
      </c>
      <c r="F35" s="3">
        <f t="shared" si="1"/>
        <v>-0.95558824830698941</v>
      </c>
      <c r="G35" s="3">
        <f t="shared" si="2"/>
        <v>0.9602076291426469</v>
      </c>
      <c r="H35" s="3">
        <f t="shared" si="3"/>
        <v>-0.27928714423735473</v>
      </c>
      <c r="I35" s="3">
        <f t="shared" si="4"/>
        <v>0.78344227456044213</v>
      </c>
      <c r="J35" s="3">
        <f t="shared" si="5"/>
        <v>0.62146456249054194</v>
      </c>
      <c r="K35">
        <f>SQRT((C35-C34)*(C35-C34)+((D35-D34))*(D35-D34)+((E35-E34))*(E35-E34)+((F35-F34))*(F35-F34)+(G35-G34)*(G35-G34)+(H35-H34)*(H35-H34))</f>
        <v>1.6078727315042822</v>
      </c>
    </row>
    <row r="36" spans="2:11" x14ac:dyDescent="0.25">
      <c r="B36" s="2">
        <v>30</v>
      </c>
      <c r="C36" s="3">
        <f t="shared" si="6"/>
        <v>-0.98803162409286183</v>
      </c>
      <c r="D36" s="3">
        <f t="shared" si="7"/>
        <v>0.15425144988758405</v>
      </c>
      <c r="E36" s="3">
        <f t="shared" si="0"/>
        <v>-0.61746408886594573</v>
      </c>
      <c r="F36" s="3">
        <f t="shared" si="1"/>
        <v>-0.78659907129423157</v>
      </c>
      <c r="G36" s="3">
        <f t="shared" si="2"/>
        <v>0.34962672503154385</v>
      </c>
      <c r="H36" s="3">
        <f t="shared" si="3"/>
        <v>-0.93688908262596227</v>
      </c>
      <c r="I36" s="3">
        <f t="shared" si="4"/>
        <v>0.97432874393936342</v>
      </c>
      <c r="J36" s="3">
        <f t="shared" si="5"/>
        <v>-0.22512995965340174</v>
      </c>
      <c r="K36">
        <f>SQRT((C36-C35)*(C36-C35)+((D36-D35))*(D36-D35)+((E36-E35))*(E36-E35)+((F36-F35))*(F36-F35)+(G36-G35)*(G36-G35)+(H36-H35)*(H36-H35))</f>
        <v>1.6078727315042822</v>
      </c>
    </row>
    <row r="37" spans="2:11" x14ac:dyDescent="0.25">
      <c r="B37" s="1"/>
      <c r="K37">
        <f t="shared" ref="K37" si="8">(C37-C36)*(C37-C36)+((D37-D36))*(D37-D36)+((E37-E36))*(E37-E36)+((F37-F36))*(F37-F36)+(G37-G36)*(G37-G36)+(H37-H36)*(H37-H36)</f>
        <v>3</v>
      </c>
    </row>
    <row r="38" spans="2:11" x14ac:dyDescent="0.25">
      <c r="B38" s="1"/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Sheet2</vt:lpstr>
      <vt:lpstr>Simple</vt:lpstr>
      <vt:lpstr>Sheet5</vt:lpstr>
      <vt:lpstr>Sin(pos+K)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validli13585872128@outlook.com</dc:creator>
  <cp:lastModifiedBy>validli13585872128@outlook.com</cp:lastModifiedBy>
  <dcterms:created xsi:type="dcterms:W3CDTF">2024-06-29T22:09:46Z</dcterms:created>
  <dcterms:modified xsi:type="dcterms:W3CDTF">2024-12-11T04:33:26Z</dcterms:modified>
</cp:coreProperties>
</file>