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mc:AlternateContent xmlns:mc="http://schemas.openxmlformats.org/markup-compatibility/2006">
    <mc:Choice Requires="x15">
      <x15ac:absPath xmlns:x15ac="http://schemas.microsoft.com/office/spreadsheetml/2010/11/ac" url="https://haagahelia-my.sharepoint.com/personal/valju_haaga-helia_fi/Documents/Documents/_ONT_2022Kevat_jne/"/>
    </mc:Choice>
  </mc:AlternateContent>
  <xr:revisionPtr revIDLastSave="0" documentId="8_{C45181C1-8736-499C-AE85-EA063530AE35}" xr6:coauthVersionLast="36" xr6:coauthVersionMax="36" xr10:uidLastSave="{00000000-0000-0000-0000-000000000000}"/>
  <bookViews>
    <workbookView xWindow="0" yWindow="0" windowWidth="19200" windowHeight="7110" activeTab="5" xr2:uid="{00000000-000D-0000-FFFF-FFFF00000000}"/>
  </bookViews>
  <sheets>
    <sheet name="Ohje" sheetId="6" r:id="rId1"/>
    <sheet name="Lomake" sheetId="15" r:id="rId2"/>
    <sheet name="Tutkimus" sheetId="1" r:id="rId3"/>
    <sheet name="Toiminnallinen" sheetId="3" r:id="rId4"/>
    <sheet name="Portfolio" sheetId="13" r:id="rId5"/>
    <sheet name="Päiväkirja" sheetId="17" r:id="rId6"/>
    <sheet name="Koonti" sheetId="16" r:id="rId7"/>
  </sheets>
  <definedNames>
    <definedName name="_xlnm.Print_Area" localSheetId="6">Koonti!$A$1:$F$20</definedName>
    <definedName name="_xlnm.Print_Area" localSheetId="4">Portfolio!$A$1:$F$26</definedName>
    <definedName name="_xlnm.Print_Area" localSheetId="3">Toiminnallinen!$A$1:$F$26</definedName>
    <definedName name="_xlnm.Print_Area" localSheetId="2">Tutkimus!$A$1:$F$31</definedName>
    <definedName name="_xlnm.Print_Titles" localSheetId="2">Tutkimus!$2:$2</definedName>
  </definedNames>
  <calcPr calcId="191029"/>
</workbook>
</file>

<file path=xl/calcChain.xml><?xml version="1.0" encoding="utf-8"?>
<calcChain xmlns="http://schemas.openxmlformats.org/spreadsheetml/2006/main">
  <c r="B26" i="15" l="1"/>
  <c r="B26" i="17"/>
  <c r="B25" i="17"/>
  <c r="B24" i="17"/>
  <c r="B21" i="17"/>
  <c r="B20" i="17"/>
  <c r="B19" i="17"/>
  <c r="B10" i="17"/>
  <c r="A10" i="17"/>
  <c r="B9" i="17"/>
  <c r="A9" i="17"/>
  <c r="B8" i="17"/>
  <c r="A8" i="17"/>
  <c r="A7" i="17"/>
  <c r="A25" i="1"/>
  <c r="F29" i="15"/>
  <c r="G24" i="15" l="1"/>
  <c r="G28" i="15"/>
  <c r="B23" i="15"/>
  <c r="B25" i="15"/>
  <c r="C59" i="15" l="1"/>
  <c r="B8" i="13" l="1"/>
  <c r="C8" i="13"/>
  <c r="D8" i="13"/>
  <c r="E8" i="13"/>
  <c r="F8" i="13"/>
  <c r="B9" i="13"/>
  <c r="C9" i="13"/>
  <c r="D9" i="13"/>
  <c r="E9" i="13"/>
  <c r="F9" i="13"/>
  <c r="C7" i="13"/>
  <c r="D7" i="13"/>
  <c r="E7" i="13"/>
  <c r="F7" i="13"/>
  <c r="B7" i="13"/>
  <c r="C4" i="13"/>
  <c r="D4" i="13"/>
  <c r="E4" i="13"/>
  <c r="F4" i="13"/>
  <c r="C5" i="13"/>
  <c r="D5" i="13"/>
  <c r="E5" i="13"/>
  <c r="F5" i="13"/>
  <c r="B5" i="13"/>
  <c r="B23" i="13"/>
  <c r="C23" i="13"/>
  <c r="D23" i="13"/>
  <c r="E23" i="13"/>
  <c r="F23" i="13"/>
  <c r="B24" i="13"/>
  <c r="C24" i="13"/>
  <c r="D24" i="13"/>
  <c r="E24" i="13"/>
  <c r="F24" i="13"/>
  <c r="B25" i="13"/>
  <c r="C25" i="13"/>
  <c r="D25" i="13"/>
  <c r="E25" i="13"/>
  <c r="F25" i="13"/>
  <c r="B26" i="13"/>
  <c r="C26" i="13"/>
  <c r="D26" i="13"/>
  <c r="E26" i="13"/>
  <c r="F26" i="13"/>
  <c r="C22" i="13"/>
  <c r="D22" i="13"/>
  <c r="E22" i="13"/>
  <c r="F22" i="13"/>
  <c r="B22" i="13"/>
  <c r="B23" i="3"/>
  <c r="C23" i="3"/>
  <c r="D23" i="3"/>
  <c r="E23" i="3"/>
  <c r="F23" i="3"/>
  <c r="B24" i="3"/>
  <c r="C24" i="3"/>
  <c r="D24" i="3"/>
  <c r="E24" i="3"/>
  <c r="F24" i="3"/>
  <c r="B25" i="3"/>
  <c r="C25" i="3"/>
  <c r="D25" i="3"/>
  <c r="E25" i="3"/>
  <c r="F25" i="3"/>
  <c r="B26" i="3"/>
  <c r="C26" i="3"/>
  <c r="D26" i="3"/>
  <c r="E26" i="3"/>
  <c r="F26" i="3"/>
  <c r="C22" i="3"/>
  <c r="D22" i="3"/>
  <c r="E22" i="3"/>
  <c r="F22" i="3"/>
  <c r="B22" i="3"/>
  <c r="C29" i="1"/>
  <c r="D29" i="1"/>
  <c r="E29" i="1"/>
  <c r="F29" i="1"/>
  <c r="C30" i="1"/>
  <c r="D30" i="1"/>
  <c r="E30" i="1"/>
  <c r="F30" i="1"/>
  <c r="B30" i="1"/>
  <c r="C28" i="1"/>
  <c r="D28" i="1"/>
  <c r="E28" i="1"/>
  <c r="F28" i="1"/>
  <c r="B29" i="1"/>
  <c r="C27" i="1"/>
  <c r="D27" i="1"/>
  <c r="E27" i="1"/>
  <c r="F27" i="1"/>
  <c r="B28" i="1"/>
  <c r="C26" i="1"/>
  <c r="D26" i="1"/>
  <c r="E26" i="1"/>
  <c r="F26" i="1"/>
  <c r="B27" i="1"/>
  <c r="B26" i="1"/>
  <c r="B4" i="13"/>
  <c r="C18" i="13"/>
  <c r="D18" i="13"/>
  <c r="E18" i="13"/>
  <c r="F18" i="13"/>
  <c r="C19" i="13"/>
  <c r="D19" i="13"/>
  <c r="E19" i="13"/>
  <c r="F19" i="13"/>
  <c r="C20" i="13"/>
  <c r="D20" i="13"/>
  <c r="E20" i="13"/>
  <c r="F20" i="13"/>
  <c r="B19" i="13"/>
  <c r="B20" i="13"/>
  <c r="B18" i="13"/>
  <c r="C19" i="3"/>
  <c r="D19" i="3"/>
  <c r="E19" i="3"/>
  <c r="F19" i="3"/>
  <c r="C20" i="3"/>
  <c r="D20" i="3"/>
  <c r="E20" i="3"/>
  <c r="F20" i="3"/>
  <c r="B20" i="3"/>
  <c r="C18" i="3"/>
  <c r="D18" i="3"/>
  <c r="E18" i="3"/>
  <c r="F18" i="3"/>
  <c r="B19" i="3"/>
  <c r="B18" i="3"/>
  <c r="C22" i="1"/>
  <c r="D22" i="1"/>
  <c r="E22" i="1"/>
  <c r="F22" i="1"/>
  <c r="B22" i="1"/>
  <c r="C23" i="1"/>
  <c r="D23" i="1"/>
  <c r="E23" i="1"/>
  <c r="F23" i="1"/>
  <c r="B23" i="1"/>
  <c r="C24" i="1"/>
  <c r="D24" i="1"/>
  <c r="E24" i="1"/>
  <c r="F24" i="1"/>
  <c r="B24" i="1"/>
  <c r="A7" i="1"/>
  <c r="B7" i="1"/>
  <c r="C7" i="1"/>
  <c r="D7" i="1"/>
  <c r="E7" i="1"/>
  <c r="A8" i="1" l="1"/>
  <c r="A9" i="1"/>
  <c r="A6" i="1"/>
  <c r="A5" i="1"/>
  <c r="A4" i="1"/>
  <c r="A3" i="1"/>
  <c r="A8" i="3"/>
  <c r="A9" i="3"/>
  <c r="A7" i="3"/>
  <c r="A6" i="3"/>
  <c r="A5" i="3"/>
  <c r="A4" i="3"/>
  <c r="A3" i="3"/>
  <c r="B8" i="3"/>
  <c r="C8" i="3"/>
  <c r="D8" i="3"/>
  <c r="E8" i="3"/>
  <c r="F8" i="3"/>
  <c r="B9" i="3"/>
  <c r="C9" i="3"/>
  <c r="D9" i="3"/>
  <c r="E9" i="3"/>
  <c r="F9" i="3"/>
  <c r="C7" i="3"/>
  <c r="D7" i="3"/>
  <c r="E7" i="3"/>
  <c r="F7" i="3"/>
  <c r="B7" i="3"/>
  <c r="B8" i="1"/>
  <c r="C8" i="1"/>
  <c r="D8" i="1"/>
  <c r="E8" i="1"/>
  <c r="F8" i="1"/>
  <c r="B9" i="1"/>
  <c r="C9" i="1"/>
  <c r="D9" i="1"/>
  <c r="E9" i="1"/>
  <c r="F9" i="1"/>
  <c r="F7" i="1"/>
  <c r="C5" i="3"/>
  <c r="D5" i="3"/>
  <c r="E5" i="3"/>
  <c r="F5" i="3"/>
  <c r="B5" i="3"/>
  <c r="C5" i="1"/>
  <c r="D5" i="1"/>
  <c r="E5" i="1"/>
  <c r="F5" i="1"/>
  <c r="B5" i="1"/>
  <c r="C4" i="3"/>
  <c r="D4" i="3"/>
  <c r="E4" i="3"/>
  <c r="F4" i="3"/>
  <c r="B4" i="3"/>
  <c r="C4" i="1"/>
  <c r="D4" i="1"/>
  <c r="E4" i="1"/>
  <c r="F4" i="1"/>
  <c r="B4" i="1"/>
  <c r="I15" i="15" l="1"/>
  <c r="F3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Mami</author>
    <author>HBC</author>
    <author>huippuhemmo</author>
    <author>Saaranen Pirjo</author>
    <author>Opiskelija</author>
  </authors>
  <commentList>
    <comment ref="B9" authorId="0" shapeId="0" xr:uid="{00000000-0006-0000-0100-000001000000}">
      <text>
        <r>
          <rPr>
            <b/>
            <sz val="8"/>
            <color indexed="81"/>
            <rFont val="Tahoma"/>
            <family val="2"/>
          </rPr>
          <t>Sukunimen mukaan aakkosissa ensimmäisen tekijän Etunimi Sukunimi</t>
        </r>
      </text>
    </comment>
    <comment ref="B10" authorId="0" shapeId="0" xr:uid="{00000000-0006-0000-0100-000002000000}">
      <text>
        <r>
          <rPr>
            <b/>
            <sz val="8"/>
            <color indexed="81"/>
            <rFont val="Tahoma"/>
            <family val="2"/>
          </rPr>
          <t>Sukunimen mukaan aakkosissa toisen tekijän Etunimi Sukunimi. Tyhjennä solu, mikäli toista tekijää ei ole. Lisää rivejä, jos tekijöitä on enemmän. Poista vastaava määrä rivejä lausuntokentän alueelta.</t>
        </r>
      </text>
    </comment>
    <comment ref="F15" authorId="1" shapeId="0" xr:uid="{00000000-0006-0000-0100-000003000000}">
      <text>
        <r>
          <rPr>
            <sz val="10"/>
            <color indexed="18"/>
            <rFont val="Tahoma"/>
            <family val="2"/>
          </rPr>
          <t xml:space="preserve">Merkitse tähän rasti (X-kirjain), jos opinnäytetyöstä on tehty toimeksiantosopimus eli opinnäytetyö on hankkeistettu. 
Hankkeistettujen opinnäytetöiden t&amp;k-opintopisteet merkitään soluun H16 eli 8:14. </t>
        </r>
      </text>
    </comment>
    <comment ref="I15" authorId="2" shapeId="0" xr:uid="{00000000-0006-0000-0100-000004000000}">
      <text>
        <r>
          <rPr>
            <sz val="9"/>
            <color indexed="81"/>
            <rFont val="Tahoma"/>
            <family val="2"/>
          </rPr>
          <t>Kirjoita päälle uusi luku, jos opintopistemäärä on muu kuin 15. Pistemäärä ilmoitetaan per opiskelija.</t>
        </r>
      </text>
    </comment>
    <comment ref="C17" authorId="1" shapeId="0" xr:uid="{00000000-0006-0000-0100-000005000000}">
      <text>
        <r>
          <rPr>
            <sz val="10"/>
            <color indexed="18"/>
            <rFont val="Tahoma"/>
            <family val="2"/>
          </rPr>
          <t xml:space="preserve">Monialaisella opinnäytetyöryhmällä tarkoitetaan Haaga-Heliassa opinnäyttetöistä muodostettavia monialaisia ryhmiä (aiemmalta nimeltään teemaryhmä). 
</t>
        </r>
        <r>
          <rPr>
            <b/>
            <sz val="10"/>
            <color indexed="18"/>
            <rFont val="Tahoma"/>
            <family val="2"/>
          </rPr>
          <t>Kenttä jätetään tyhjäksi, jos työtä ei ole tehty monialaisessa opinnäytetyöryhmässä.</t>
        </r>
      </text>
    </comment>
    <comment ref="D19" authorId="2" shapeId="0" xr:uid="{00000000-0006-0000-0100-000006000000}">
      <text>
        <r>
          <rPr>
            <b/>
            <sz val="9"/>
            <color indexed="81"/>
            <rFont val="Tahoma"/>
            <family val="2"/>
          </rPr>
          <t>Syötä arvo 1 - 4.</t>
        </r>
      </text>
    </comment>
    <comment ref="F23" authorId="0" shapeId="0" xr:uid="{00000000-0006-0000-0100-000007000000}">
      <text>
        <r>
          <rPr>
            <b/>
            <sz val="8"/>
            <color indexed="81"/>
            <rFont val="Tahoma"/>
            <family val="2"/>
          </rPr>
          <t>Arvosanan voi antaa neljännesnumeron tarkkuudella, esim. 4,75.</t>
        </r>
      </text>
    </comment>
    <comment ref="B24" authorId="3" shapeId="0" xr:uid="{00000000-0006-0000-0100-000008000000}">
      <text>
        <r>
          <rPr>
            <b/>
            <sz val="9"/>
            <color indexed="81"/>
            <rFont val="Tahoma"/>
            <family val="2"/>
          </rPr>
          <t>Tietoperusta</t>
        </r>
        <r>
          <rPr>
            <sz val="9"/>
            <color indexed="81"/>
            <rFont val="Tahoma"/>
            <family val="2"/>
          </rPr>
          <t xml:space="preserve"> kertoo mistä näkökulmasta aihetta käsitellään ja millaiselle aikaisemmalle tiedolle työ perustuu. Tietoperusta koostuu </t>
        </r>
        <r>
          <rPr>
            <b/>
            <sz val="9"/>
            <color indexed="81"/>
            <rFont val="Tahoma"/>
            <family val="2"/>
          </rPr>
          <t>viitekehyksestä</t>
        </r>
        <r>
          <rPr>
            <sz val="9"/>
            <color indexed="81"/>
            <rFont val="Tahoma"/>
            <family val="2"/>
          </rPr>
          <t xml:space="preserve"> ja </t>
        </r>
        <r>
          <rPr>
            <b/>
            <sz val="9"/>
            <color indexed="81"/>
            <rFont val="Tahoma"/>
            <family val="2"/>
          </rPr>
          <t xml:space="preserve">ammattikäytäntöjä koskevista tiedoista. Viitekehys </t>
        </r>
        <r>
          <rPr>
            <sz val="9"/>
            <color indexed="81"/>
            <rFont val="Tahoma"/>
            <family val="2"/>
          </rPr>
          <t xml:space="preserve">tarkoittaa teoriatietoa, joka löytyy tieteellisistä julkaisuista.
Tietoperustassa yhdistyvät teoreettinen ja käytännöllinen tieto.
</t>
        </r>
      </text>
    </comment>
    <comment ref="F32" authorId="0" shapeId="0" xr:uid="{00000000-0006-0000-0100-000009000000}">
      <text>
        <r>
          <rPr>
            <sz val="10"/>
            <color indexed="18"/>
            <rFont val="Tahoma"/>
            <family val="2"/>
          </rPr>
          <t xml:space="preserve">Mikäli yksikin arviointikohta on nolla, keskiarvo on nolla. Opinnäytetyö palautetaan kyseisen arviointikohdan osalta korjattavaksi ja arvioidaan korjausten jälkeen kyseisen arviointikohdan osalta uudestaan.
</t>
        </r>
      </text>
    </comment>
    <comment ref="D56" authorId="0" shapeId="0" xr:uid="{00000000-0006-0000-0100-00000A000000}">
      <text>
        <r>
          <rPr>
            <b/>
            <sz val="8"/>
            <color indexed="81"/>
            <rFont val="Tahoma"/>
            <family val="2"/>
          </rPr>
          <t>Kirjoita päälle, jos muu kuin "suomen"</t>
        </r>
        <r>
          <rPr>
            <sz val="8"/>
            <color indexed="81"/>
            <rFont val="Tahoma"/>
            <family val="2"/>
          </rPr>
          <t xml:space="preserve">
</t>
        </r>
      </text>
    </comment>
    <comment ref="C59" authorId="4" shapeId="0" xr:uid="{00000000-0006-0000-0100-00000B000000}">
      <text>
        <r>
          <rPr>
            <b/>
            <sz val="8"/>
            <color indexed="81"/>
            <rFont val="Tahoma"/>
            <family val="2"/>
          </rPr>
          <t>Nimi kopioidaan automaattisesti kentästä Opinnäytetyön 1. ohjaaja. Jos 1. tarkastaja on eri kuin 1. ohjaaja, kirjoita tähän 1. tarkastajan nimi.</t>
        </r>
      </text>
    </comment>
    <comment ref="F59" authorId="2" shapeId="0" xr:uid="{00000000-0006-0000-0100-00000C000000}">
      <text>
        <r>
          <rPr>
            <b/>
            <sz val="8"/>
            <color indexed="81"/>
            <rFont val="Tahoma"/>
            <family val="2"/>
          </rPr>
          <t>Toisen tarkastajan nimi</t>
        </r>
      </text>
    </comment>
    <comment ref="C61" authorId="2" shapeId="0" xr:uid="{00000000-0006-0000-0100-00000D000000}">
      <text>
        <r>
          <rPr>
            <sz val="9"/>
            <color indexed="81"/>
            <rFont val="Tahoma"/>
            <family val="2"/>
          </rPr>
          <t>Lausuntolomake on tarkoitettu Haaga-Helian sisäiseen käyttöön. Mikäli sitä halutaan käyttää HH:n ulkopuolella, se voidaan autentikoida HH:n leimalla esim. opintotoimistossa.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huippuhemmo</author>
  </authors>
  <commentList>
    <comment ref="A23" authorId="0" shapeId="0" xr:uid="{00000000-0006-0000-0200-000001000000}">
      <text>
        <r>
          <rPr>
            <sz val="11"/>
            <color indexed="81"/>
            <rFont val="Tahoma"/>
            <family val="2"/>
          </rPr>
          <t>Tekstin jäsentely, sanavalinnat ja asiatyylin noudattaminen. Hyvä asiatyyli on selvää, havainnollista, tiivistä ja kieliopillisesti oikeaa.</t>
        </r>
        <r>
          <rPr>
            <sz val="9"/>
            <color indexed="81"/>
            <rFont val="Tahoma"/>
            <family val="2"/>
          </rPr>
          <t xml:space="preserve">
</t>
        </r>
      </text>
    </comment>
    <comment ref="A24" authorId="0" shapeId="0" xr:uid="{00000000-0006-0000-0200-000002000000}">
      <text>
        <r>
          <rPr>
            <sz val="11"/>
            <color indexed="81"/>
            <rFont val="Tahoma"/>
            <family val="2"/>
          </rPr>
          <t>Koko raportointiohje: kansilehti, tiivistelmä, sisällysluettelo, viittaustekniikka, lähdeluettelo, asettelu, kuviot ja taulukot.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Mami</author>
    <author>huippuhemmo</author>
  </authors>
  <commentList>
    <comment ref="A10" authorId="0" shapeId="0" xr:uid="{00000000-0006-0000-0300-000001000000}">
      <text>
        <r>
          <rPr>
            <b/>
            <sz val="8"/>
            <color indexed="81"/>
            <rFont val="Tahoma"/>
            <family val="2"/>
          </rPr>
          <t>Produktin tuottamiseen tähtäävää prosessia kutsutaan projektiksi, joten asiakokonaisuus voi esiintyä myös nimellä projektin suunnittelu.</t>
        </r>
      </text>
    </comment>
    <comment ref="A13" authorId="0" shapeId="0" xr:uid="{00000000-0006-0000-0300-000002000000}">
      <text>
        <r>
          <rPr>
            <b/>
            <sz val="8"/>
            <color indexed="81"/>
            <rFont val="Tahoma"/>
            <family val="2"/>
          </rPr>
          <t>Produkti voi olla materiaalinen tai immateriaalinen.</t>
        </r>
      </text>
    </comment>
    <comment ref="A19" authorId="1" shapeId="0" xr:uid="{00000000-0006-0000-0300-000003000000}">
      <text>
        <r>
          <rPr>
            <sz val="11"/>
            <color indexed="81"/>
            <rFont val="Tahoma"/>
            <family val="2"/>
          </rPr>
          <t>Tekstin jäsentely, sanavalinnat ja asiatyylin noudattaminen. Hyvä asiatyyli on selvää, havainnollista, tiivistä ja kieliopillisesti oikeaa.</t>
        </r>
        <r>
          <rPr>
            <sz val="9"/>
            <color indexed="81"/>
            <rFont val="Tahoma"/>
            <family val="2"/>
          </rPr>
          <t xml:space="preserve">
</t>
        </r>
      </text>
    </comment>
    <comment ref="A20" authorId="1" shapeId="0" xr:uid="{00000000-0006-0000-0300-000004000000}">
      <text>
        <r>
          <rPr>
            <sz val="11"/>
            <color indexed="81"/>
            <rFont val="Tahoma"/>
            <family val="2"/>
          </rPr>
          <t>Koko raportointiohje: kansilehti, tiivistelmä, sisällysluettelo, viittaustekniikka, lähdeluettelo, asettelu, kuviot ja taulukot.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huippuhemmo</author>
  </authors>
  <commentList>
    <comment ref="A19" authorId="0" shapeId="0" xr:uid="{00000000-0006-0000-0400-000001000000}">
      <text>
        <r>
          <rPr>
            <sz val="11"/>
            <color indexed="81"/>
            <rFont val="Tahoma"/>
            <family val="2"/>
          </rPr>
          <t>Tekstin jäsentely, sanavalinnat ja asiatyylin noudattaminen. Hyvä asiatyyli on selvää, havainnollista, tiivistä ja kieliopillisesti oikeaa.</t>
        </r>
        <r>
          <rPr>
            <sz val="9"/>
            <color indexed="81"/>
            <rFont val="Tahoma"/>
            <family val="2"/>
          </rPr>
          <t xml:space="preserve">
</t>
        </r>
      </text>
    </comment>
    <comment ref="A20" authorId="0" shapeId="0" xr:uid="{00000000-0006-0000-0400-000002000000}">
      <text>
        <r>
          <rPr>
            <sz val="11"/>
            <color indexed="81"/>
            <rFont val="Tahoma"/>
            <family val="2"/>
          </rPr>
          <t>Koko raportointiohje: kansilehti, tiivistelmä, sisällysluettelo, viittaustekniikka, lähdeluettelo, asettelu, kuviot ja taulukot.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huippuhemmo</author>
  </authors>
  <commentList>
    <comment ref="A6" authorId="0" shapeId="0" xr:uid="{00000000-0006-0000-0500-000001000000}">
      <text>
        <r>
          <rPr>
            <sz val="11"/>
            <color indexed="81"/>
            <rFont val="Tahoma"/>
            <family val="2"/>
          </rPr>
          <t>Ammattikirjallisus tässä:
- asiantuntijablogit ja -keskustelualueet yms.
- alan peruskirjallisuus
- tieteelliset artikkelit</t>
        </r>
      </text>
    </comment>
    <comment ref="A15" authorId="0" shapeId="0" xr:uid="{00000000-0006-0000-0500-000002000000}">
      <text>
        <r>
          <rPr>
            <sz val="11"/>
            <color indexed="81"/>
            <rFont val="Tahoma"/>
            <family val="2"/>
          </rPr>
          <t>Miten kehittämiskohteet on löydetty (perusteltu valinta)?</t>
        </r>
      </text>
    </comment>
    <comment ref="A16" authorId="0" shapeId="0" xr:uid="{00000000-0006-0000-0500-000003000000}">
      <text>
        <r>
          <rPr>
            <sz val="11"/>
            <color indexed="81"/>
            <rFont val="Tahoma"/>
            <family val="2"/>
          </rPr>
          <t>Miten kehittämiskohteet on käsitelty?
Vuoropuhelu oma työn ja osaamisen kanssa.</t>
        </r>
      </text>
    </comment>
    <comment ref="A20" authorId="0" shapeId="0" xr:uid="{00000000-0006-0000-0500-000004000000}">
      <text>
        <r>
          <rPr>
            <sz val="11"/>
            <color indexed="81"/>
            <rFont val="Tahoma"/>
            <family val="2"/>
          </rPr>
          <t>Tekstin jäsentely, sanavalinnat ja asiatyylin noudattaminen. Hyvä asiatyyli on selvää, havainnollista, tiivistä ja kieliopillisesti oikeaa.</t>
        </r>
        <r>
          <rPr>
            <sz val="9"/>
            <color indexed="81"/>
            <rFont val="Tahoma"/>
            <family val="2"/>
          </rPr>
          <t xml:space="preserve">
</t>
        </r>
      </text>
    </comment>
    <comment ref="A21" authorId="0" shapeId="0" xr:uid="{00000000-0006-0000-0500-000005000000}">
      <text>
        <r>
          <rPr>
            <sz val="11"/>
            <color indexed="81"/>
            <rFont val="Tahoma"/>
            <family val="2"/>
          </rPr>
          <t>Koko raportointiohje: kansilehti, tiivistelmä, sisällysluettelo, viittaustekniikka, lähdeluettelo, asettelu, kuviot ja taulukot.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huippuhemmo</author>
  </authors>
  <commentList>
    <comment ref="A13" authorId="0" shapeId="0" xr:uid="{00000000-0006-0000-0600-000001000000}">
      <text>
        <r>
          <rPr>
            <sz val="11"/>
            <color indexed="81"/>
            <rFont val="Tahoma"/>
            <family val="2"/>
          </rPr>
          <t>Tekstin jäsentely, sanavalinnat ja asiatyylin noudattaminen. Hyvä asiatyyli on selvää, havainnollista, tiivistä ja kieliopillisesti oikeaa.</t>
        </r>
        <r>
          <rPr>
            <sz val="9"/>
            <color indexed="81"/>
            <rFont val="Tahoma"/>
            <family val="2"/>
          </rPr>
          <t xml:space="preserve">
</t>
        </r>
      </text>
    </comment>
    <comment ref="A14" authorId="0" shapeId="0" xr:uid="{00000000-0006-0000-0600-000002000000}">
      <text>
        <r>
          <rPr>
            <sz val="11"/>
            <color indexed="81"/>
            <rFont val="Tahoma"/>
            <family val="2"/>
          </rPr>
          <t>Koko raportointiohje: kansilehti, tiivistelmä, sisällysluettelo, viittaustekniikka, lähdeluettelo, asettelu, kuviot ja taulukot.</t>
        </r>
      </text>
    </comment>
  </commentList>
</comments>
</file>

<file path=xl/sharedStrings.xml><?xml version="1.0" encoding="utf-8"?>
<sst xmlns="http://schemas.openxmlformats.org/spreadsheetml/2006/main" count="469" uniqueCount="298">
  <si>
    <t xml:space="preserve">Päälukujen ja alalukujen sisältö on jäsennelty epäjohdonmukaisesti. Virkkeet ja lauseet rakentuvat kömpelösti eikä teksti noudata asiatyyliä. </t>
  </si>
  <si>
    <t>c) Käsitteiden määrittely</t>
  </si>
  <si>
    <t xml:space="preserve">b) Ymmärrettävyys ja luettavuus </t>
  </si>
  <si>
    <t>c) Raportointiohjeen noudattaminen</t>
  </si>
  <si>
    <t>a) Suunnittelu</t>
  </si>
  <si>
    <t>b) Toteutus</t>
  </si>
  <si>
    <t>a) Tavoitteiden ja tulosten vastaavuus</t>
  </si>
  <si>
    <t>a) Menetelmien valinta</t>
  </si>
  <si>
    <t>Opinnäytetyön tekijä(t)</t>
  </si>
  <si>
    <t>Arvioinnin kohteet</t>
  </si>
  <si>
    <t>Opinnäytetyön arvosana</t>
  </si>
  <si>
    <t>Arviointilausunto</t>
  </si>
  <si>
    <t>Hyväksytty kypsyysnäyte on kirjoitettu</t>
  </si>
  <si>
    <t>suomen</t>
  </si>
  <si>
    <t>kielellä</t>
  </si>
  <si>
    <t>Päiväys</t>
  </si>
  <si>
    <t>5. Kirjallinen esitys</t>
  </si>
  <si>
    <t>Työ noudattaa raportointiohjetta olennaisilta osin.</t>
  </si>
  <si>
    <t>Työ noudattaa raportointiohjetta jonkin verran.</t>
  </si>
  <si>
    <t>a) Merkityksellisyys ja ajankohtaisuus</t>
  </si>
  <si>
    <t>c) Pohdinta ja johtopäätökset</t>
  </si>
  <si>
    <t>b) Työn hyödynnettävyys ja/tai uutuusarvo</t>
  </si>
  <si>
    <t>Opiskelijanumero(t)</t>
  </si>
  <si>
    <t>Etunimi Sukunimi</t>
  </si>
  <si>
    <t>Opinnäytetyön tarkastajat</t>
  </si>
  <si>
    <t>X</t>
  </si>
  <si>
    <t>Opinnäytetyön otsikko</t>
  </si>
  <si>
    <t xml:space="preserve"> - T&amp;K-määritelmä muuttettu vastaamaan </t>
  </si>
  <si>
    <t>Opetus- ja kulttuuriministeriön ohjeistusta</t>
  </si>
  <si>
    <t xml:space="preserve"> - fontti muutettu vastaamaan opinäytetyön ohjeistusta</t>
  </si>
  <si>
    <t xml:space="preserve"> t&amp;k-pisteet Winhaan 
ja AMKOTAan</t>
  </si>
  <si>
    <t>Opinnäytetyön ohjaaja</t>
  </si>
  <si>
    <t>Opinnäytetyö on tehty toimeksiantona (hankkeistettu)</t>
  </si>
  <si>
    <t xml:space="preserve">Aineisto on suppea eikä se ole edustava. </t>
  </si>
  <si>
    <t>Aineisto on melko suppea ja sen edustavuudessa on puutteita.</t>
  </si>
  <si>
    <t>Aineiston keruu on huolellisesti suunniteltu ja tietoperustaa  hyödyntäen. Aineisto on erittäin kattava ja edustava.</t>
  </si>
  <si>
    <t>Työ noudattaa raportointiohjetta heikosti.</t>
  </si>
  <si>
    <t>Työssä ei saavuteta tärkeimpiä asetettuja tavoitteita. Toimeksiantaja ei ole työhön täysin tyytyväinen. Työn merkitys toimeksiantajalle tai toimialalle on hyvin vähäinen.</t>
  </si>
  <si>
    <t>Työssä on saavutettu tärkeimmät asetetut tavoitteet. Toimeksiantaja on työhön tyytyväinen. Työllä on merkitystä toimeksiantajalle tai toimialalle.</t>
  </si>
  <si>
    <t>Työssä on saavutettu asetetut tavoitteet erinomaisesti. Toimeksiantaja on työhön erittäin tyytyväinen, ja työ tuo toimeksiantajalle mahdollisuuden kehittää toimintaansa. Työ tuo uutta tietoa tai näkemystä toimeksiantajalle ja toimialalle.</t>
  </si>
  <si>
    <t>Työssä on saavutettu asetetut tavoitteet hyvin. Toimeksiantaja on työhön tyytyväinen, ja työ tuo toimeksiantajalle mahdollisuuden kehittää toimintaansa. Työ tuo uutta tietoa tai näkemystä toimeksiantajalle tai toimialalle.</t>
  </si>
  <si>
    <t>2. Tietoperusta</t>
  </si>
  <si>
    <t>b) Tulosten hyödynnettävyys</t>
  </si>
  <si>
    <t>c) Johtopäätökset</t>
  </si>
  <si>
    <t>Lähes kaikkiin soluihin päivitystä.</t>
  </si>
  <si>
    <t>Työssä ei saavuteta kaikkia asetettuja tavoitteita. Toimeksiantaja ei ole työhön tyytyväinen. Työ ei tuo mitään uutta toimeksiantajalle tai toimialalle.</t>
  </si>
  <si>
    <t>Tulosten hyödynnettävyysarvo toimeksiantajalle tai alalle on vähäinen. Tulosten merkitystä ei ole pohdittu raportissa.</t>
  </si>
  <si>
    <t xml:space="preserve">Tulosten hyödynnettävyysarvo toimeksiantajalle tai alalle on vähäinen, mutta niiden merkitystä on pohdittu raportissa. </t>
  </si>
  <si>
    <t>Tulokset ovat toimeksiantajalle tai alalle melko tärkeitä ja niillä on uutuusarvoa vähintään toimeksiantajalle. Tulosten merkitystä on pohdittu raportissa.</t>
  </si>
  <si>
    <t>Tulokset ovat toimeksiantajalle tai alalle tärkeitä tai niillä on yleistä sovellus- tai uutuusarvoa. Tulosten merkitystä on pohdittu hyvin raportissa.</t>
  </si>
  <si>
    <t>Tulokset ovat toimeksiantajalle tai alalle erittäin tärkeitä tai niillä on yleistä sovellus- tai uutuusarvoa. Tulosten merkitystä on pohdittu erinomaisesti raportissa.</t>
  </si>
  <si>
    <t>Päälukujen ja alalukujen sisältö on jäsennelty kohtuullisen johdonmukaisesti. Virkkeet ja lauseet rakentuvat melko sujuvasti ja teksti noudattaa asiatyyliä.</t>
  </si>
  <si>
    <t xml:space="preserve">Päälukujen ja alalukujen sisältö on jäsennelty johdonmukaisesti. Virkkeet ja lauseet rakentuvat sujuvasti ja teksti noudattaa hyvin asiatyyliä. </t>
  </si>
  <si>
    <t>Päälukujen ja alalukujen sisältö on jäsennelty melko epäjohdonmukaisesti. Virkkeet ja lauseet rakentuvat melko kömpelösti eikä teksti juurikaan noudata asiatyyliä.</t>
  </si>
  <si>
    <t>Fontit muutettu vastaamaan uusittua raporotinohjetta (Arial)</t>
  </si>
  <si>
    <t>Opponoijiin liittyvät kentät  poistettu</t>
  </si>
  <si>
    <t>Produkti --&gt; Toiminnallinen</t>
  </si>
  <si>
    <t>Prosessin hallinta --&gt; Projektin hallinta</t>
  </si>
  <si>
    <t>Toinen sivu poistettu</t>
  </si>
  <si>
    <t>b) Menetelmien kuvaus</t>
  </si>
  <si>
    <t>Menetelmät on kuvattu hyvin puutteellisesti.</t>
  </si>
  <si>
    <t xml:space="preserve">Menetelmät sopivat tutkimusongelman ratkaisemiseen hyvin. Menetelmien valinta on perusteltu johdonmukaisesti ja vaihtoehtoja punniten. </t>
  </si>
  <si>
    <t>Menetelmät on kuvattu kattavasti.</t>
  </si>
  <si>
    <t>Menetelmät on kuvattu erittäin kattavasti.</t>
  </si>
  <si>
    <t>c) Käsitteiden käyttö</t>
  </si>
  <si>
    <t>Menetelmäkäsitteiden käyttö on virheetöntä ja kattavaa.</t>
  </si>
  <si>
    <t xml:space="preserve">Aineisto on analysoitu kattavasti, virheettömästi ja aineistoon sopivia monipuolisia menetelmiä käyttäen. </t>
  </si>
  <si>
    <t>Menetelmäkäsitteiden käyttö on asiantuntijamaista.</t>
  </si>
  <si>
    <t xml:space="preserve">Aineisto on analysoitu puutteellisesti tai niukasti. Tuloksissa saattaa olla pieniä virheitä. </t>
  </si>
  <si>
    <t>Aineisto on analysoitu enimmäkseen oikein, huolellisesti ja tarkoituksenmukaisia menetelmiä käyttäen. Tuloksissa ei ole virheitä.</t>
  </si>
  <si>
    <t>Aineisto on analysoitu oikein, huolellisesti ja tarkoituksenmukaisia menetelmiä käyttäen. Tulokset ovat virheettömiä.</t>
  </si>
  <si>
    <t>c) Aikatalun noudattaminen</t>
  </si>
  <si>
    <t xml:space="preserve">d) Aineiston keruu </t>
  </si>
  <si>
    <t>e) Aineiston analysointi</t>
  </si>
  <si>
    <t>Tekijä on raportoinut työn etenemisestä niukasti. Tekijä ei ole aina reagoinut ohjaajan yhteydenottoon. Tekijä on osallistunut jonkin verran yhteisiin tilaisuuksiin.</t>
  </si>
  <si>
    <t>Tekijä on raportoinut työn etenemisestä esimerkillisesti. Tekijä on aina reagoinut ohjaajan yhteydenottoon viiveettä. Tekijä on osallistunut  kaikkiin yhteisiin tilaisuuksiin.</t>
  </si>
  <si>
    <t>1. Aihe, tavoite ja rajaus</t>
  </si>
  <si>
    <t>e) Yhteydenpito ohjaajaan</t>
  </si>
  <si>
    <t>d) Arviointi</t>
  </si>
  <si>
    <t>a) Portfolion esittely ja arviointi</t>
  </si>
  <si>
    <t>b) Portfolion hyödynnettävyys ja/tai uutuusarvo</t>
  </si>
  <si>
    <t xml:space="preserve">Portfolio on suunniteltu epäselvästi tai puutteellisesti.  </t>
  </si>
  <si>
    <t>Portfolio on suunniteltu osin epäselvästi tai puutteellisesti.  Portfoliolle on asetettu jonkinlaisia arviointikriteereitä.</t>
  </si>
  <si>
    <t xml:space="preserve">Portfolio on suunniteltu kohtuullisen selkeästi.  Portfoliolle on asetettu arviointikriteerit ja niitä hyödynnetään, mutta niiden mukaisia tavoitteita ei täysin saavuteta. </t>
  </si>
  <si>
    <t xml:space="preserve">Portfolio on suunniteltu erinomaisesti. Portfoliolle on asetettu tarkoituksenmukaiset arviointikriteerit ja portfolio täyttää kriteerit. </t>
  </si>
  <si>
    <t>1</t>
  </si>
  <si>
    <t>2</t>
  </si>
  <si>
    <t>3</t>
  </si>
  <si>
    <t>4</t>
  </si>
  <si>
    <t>5</t>
  </si>
  <si>
    <t xml:space="preserve">Lomakkeiden logo uusittu vastaamaan 2015 logoa </t>
  </si>
  <si>
    <t>Arvioinnissa on otettu käyttöön osioiden painotukset, jotka ovat kullekin opinnäytetyötyypille erikseen määritetty.</t>
  </si>
  <si>
    <t>Arviointimatriiseja on päivitetty ja erityistä huomiota on kiinnitetty projektinhallintaan, jonka painoarvoa on myös lisätty.</t>
  </si>
  <si>
    <t>Päivityshistoria:</t>
  </si>
  <si>
    <t>Lomakkeistoa ja matriiseja täydennetty. Uudet 3 ont-formaattia ovat: Selvitys, portfolio- ja päiväkirjatyyppinen opinnäytetyö</t>
  </si>
  <si>
    <t>Opinnäytetyön arviointilomake</t>
  </si>
  <si>
    <t>Opinnäytetyön arvioinnissa käytetty kriteeristö</t>
  </si>
  <si>
    <t>Otettu käyttöön yksi lomake, johon määritetään käytetty arviointikriteeristö.</t>
  </si>
  <si>
    <t>Painotus</t>
  </si>
  <si>
    <t>painotettu keskiarvo</t>
  </si>
  <si>
    <t>Keskiarvo</t>
  </si>
  <si>
    <t>3. Menetelmät</t>
  </si>
  <si>
    <t xml:space="preserve">Menetelmät sopivat heikosti tutkimusongelman / selvitystehtävän ratkaisemiseen. Menetelmien valintaa ei ole perusteltu. </t>
  </si>
  <si>
    <t xml:space="preserve">Menetelmät sopivat osittain tutkimusongelman / selvitystehtävän ratkaisemiseen. Menetelmien valinta on perusteltu puutteellisesti. </t>
  </si>
  <si>
    <t xml:space="preserve">Menetelmät sopivat verrattain hyvin tutkimusongelman / selvitystehtävän ratkaisemiseen. Menetelmien valinta on perusteltua, </t>
  </si>
  <si>
    <t xml:space="preserve">Menetelmät sopivat tutkimusongelman / selvitystehtävän ratkaisemiseen erittäin hyvin. Menetelmien valinta on perusteltu johdonmukaisesti ja eri vaihtoehtoja on pohdittu kriittisesti. </t>
  </si>
  <si>
    <t xml:space="preserve">Menetelmien kuvauksessa on melko paljon puutteita. </t>
  </si>
  <si>
    <t>Menetelmät  kuvataan johdonmukaisesti ja jokseenkin kattavasti.</t>
  </si>
  <si>
    <t xml:space="preserve">Menetelmäkäsitteiden käyttössä on paljon virheitä. </t>
  </si>
  <si>
    <t xml:space="preserve">Menetelmäkäsitteiden käyttössä esiintyy jonkin verran virheitä.  </t>
  </si>
  <si>
    <t xml:space="preserve">Menetelmäkäsitteiden käyttö on lähes virheetöntä. </t>
  </si>
  <si>
    <t xml:space="preserve">Aineisto on kerätty tarkoituksenmukaisesti ja osin tietoperustaa huomioiden. Aineisto on määrällisesti riittävän suuri / monipuolinen. </t>
  </si>
  <si>
    <t>Aineisto on kerätty tarkoituksenmukaisesti, suunnitellusti ja tietoperusta huomioiden. Aineisto on kattava ja edustava / monipuolinen.</t>
  </si>
  <si>
    <t>4. Tulokset</t>
  </si>
  <si>
    <t>Tavoitteet saavutettiin heikosti. Tulokset eivät suoraan tuo vastausta tutkimusongelmaan / selvitystehtävään.</t>
  </si>
  <si>
    <t>Aineiston analysointimahdollisuuksia ei ole hyödynnetty kattavasti. Tuloksissa ei ole virheitä.</t>
  </si>
  <si>
    <t>d) Tutkimuksen / selvityksen luotettavuus</t>
  </si>
  <si>
    <t xml:space="preserve">Tutkimuksen / selvityksen luotettavuutta ja eettisten periaatteiden noudattamista on käsitelty heikosti eikä lukija pysty arvioimaan sitä raportin perusteella. </t>
  </si>
  <si>
    <t xml:space="preserve">Tutkimuksen / selvityksen luotettavuutta ja eettisten periaatteiden noudattamista on arvioitu jonkin verran ja lukija pystyy arvioimaan sitä raportin perusteella jossain määrin. </t>
  </si>
  <si>
    <t>Tutkimuksen / selvityksen luotettavuutta ja eettisten periaatteiden noudattamista on arvioitu erinomaisesti pohtimalla sitä laajasti ja kriittisesti koko tutkimusprosessin kannalta.</t>
  </si>
  <si>
    <t>Tutkimuksen / selvityksen luotettavuutta ja eettisten periaatteiden noudattamista on arvioitu hyvin koko prosessin kannalta ja lukijan on helppo arvioida sitä raportin perusteella.</t>
  </si>
  <si>
    <t>Suurin osa keskeisistä käsitteistä on määritelty. Käsitteistö ei muodosta kovin eheää kokonaisuutta.</t>
  </si>
  <si>
    <t>Lähteitä käytetään erittäin tarkoituksenmukaisesti ja kriittisesti. Lähteiden välillä on runsaasti diskurssia (keskustelua), ja valinnat perustellaan kattavasti ja loogisesti.</t>
  </si>
  <si>
    <t xml:space="preserve">Lähteitä käytetään tarkoituksenmukaisesti ja kriittisesti. Lähteiden välillä on diskurssia (keskustelua), ja valinnat perustellaan. </t>
  </si>
  <si>
    <t>Lähteitä käytetään pääosin tarkoituksenmukaisesti ja osin kriittisesti. Lähteiden välillä on jonkin verran diskurssia (keskustelua), ja joitakin valintoja perustellaan.</t>
  </si>
  <si>
    <t xml:space="preserve">Lähteitä käytetään melko epätarkoituksenmukaisesti ja kritiikittömästi. Lähteiden välistä diskurssia (keskustelua) esiintyy vain vähän. </t>
  </si>
  <si>
    <t>Johtopäätökset ovat epäjohdonmukaisia, perustelemattomia tai puutteellisia. Tietoperustan hyödyntäminen tulososassa on heikkoa.</t>
  </si>
  <si>
    <t xml:space="preserve">Johtopäätöksiä on tehty vähän ja ne ovat osin perustelemattomia. Tietoperustan hyödyntäminen tulososassa on melko heikkoa. </t>
  </si>
  <si>
    <t xml:space="preserve">Johtopäätökset ovat loogisia ja riittävästi perusteltuja. Tietoperusta, tulososa ja johtopäätökset muodostavat kokonaisuuden. </t>
  </si>
  <si>
    <t xml:space="preserve">Johtopäätökset ovat loogisia, hyvin perusteltuja ja kattavat tutkimuksen keskeiset osa-alueet. Tietoperusta, tulososa ja johtopäätökset muodostavat onnistuneen kokonaisuuden. </t>
  </si>
  <si>
    <t xml:space="preserve">Johtopäätökset ovat loogisia, hyvin perusteltuja ja kattavat tutkimuksen / selvityksen kaikki osa-alueet. Tietoperusta, tulososa ja johtopäätökset muodostavat asiantuntijamaisen kokonaisuuden.  Jatkotutkimus/-selvitysaiheet ovat erittäin hyviä ja perusteltuja. </t>
  </si>
  <si>
    <t xml:space="preserve">Tavoitteet saavutettiin osittain. Tulokset kattavat tutkimusongelman / selvitystehtävän vajavaisesti. </t>
  </si>
  <si>
    <t xml:space="preserve">Tavoitteet saavutettiin pääosin. Tulokset vastaavat tutkimusongelmaan / selvitystehtävään kohtalaisen hyvin. </t>
  </si>
  <si>
    <t>Tavoitteet saavutettiin. Tulokset vastaavat tutkimusongelmaan / selvitystehtävään hyvin ja ne on suhteutettu tietoperustaan.</t>
  </si>
  <si>
    <t>Tavoitteet saavutettiin hyvin. Tulokset tuovat vastauksen tutkimusongelmaan / selvitystehtävään erinomaisesti. Tulokset on esitetty loogisesti ja havainnollisesti; ne kytkeytyvät tietoperustaan.</t>
  </si>
  <si>
    <t>Opinnäytetyötyypit rajoitettiin kolmeen: tutkimus,  toiminallinen ja portfolio-opinnäytetyö.</t>
  </si>
  <si>
    <t>Painostus yksinkertaistettiin sitenm, että kaikissa ont-tyypeissä tuloksia ja projektia painotetaan kahdella keskiarvoa laskettaessa.</t>
  </si>
  <si>
    <t>Koontiraportti sisältää puutteelliset tiedot portfoliosta ja sen valmistamisesta. Portfolio ja sen  toteuttamiseen käytettyjä menetelmiä arvioidaan heikosti.</t>
  </si>
  <si>
    <t>3. Työn suunnittelu ja toteutus</t>
  </si>
  <si>
    <t>b) Opinnäytetyön tavoitteenasettelu ja rajaus</t>
  </si>
  <si>
    <t>a) Tietoperusta: lähteiden riittävyys ja laatu</t>
  </si>
  <si>
    <t>b) Lähteiden käyttö</t>
  </si>
  <si>
    <t>a) Raportin rakenteen johdonmukaisuus ja tasapainoisuus</t>
  </si>
  <si>
    <t>Päälukujen ja alalukujen sisältö on jäsennelty kiitettävän johdonmukaisesti. Virkkeet ja lauseet rakentuvat erittäin sujuvasti ja teksti noudattaa asiatyyliä erinomaisesti.</t>
  </si>
  <si>
    <t>Työ noudattaa hyvin raportointiohjetta.</t>
  </si>
  <si>
    <t>Työ noudattaa kiitettävästi raportointiohjetta.</t>
  </si>
  <si>
    <t>Omaa toimintaa ja oppimista arvioidaan puutteellisesti tai ei lainkaan. Oman työnhallinnan analysointia tai tavoitteiden saavuttamista ei esitetä.</t>
  </si>
  <si>
    <t xml:space="preserve">Omaa toimintaa ja oppimista arvioidaan vain vähän.  Oman työnhallinnan analysointia ja tavoitteiden saavuttamisen arviointia on niukasti. </t>
  </si>
  <si>
    <t>Raportti sisältää puutteelliset tiedot lopputuloksesta ja projektin toteuttamisesta. Mikäli osana laajempaa hanketta: omaa osuutta ei ole eritelty. Lopputulosta ja projektin vaiheita sekä menetelmiä arvioidaan heikosti. Lopputuloksen mahdolliseen ylläpitotarpeeseen tai jatkokehitykseen ei oteta lainkaan kantaa.</t>
  </si>
  <si>
    <t>Raportti sisältää melko puutteelliset tiedot lopputuloksesta ja projektin toteuttamisesta. Mikäli osana laajempaa hanketta: oma osuus on eritelty puutteellisesti. Lopputulosta ja projektin vaiheita sekä menetelmiä ei arvioida juurikaan. Lopputuloksen mahdollinen ylläpitotarve tai jatkokehitys jää toteamisen tasolle.</t>
  </si>
  <si>
    <t>Raportti sisältää melko kattavat tiedot lopputuloksesta ja projektin toteuttamisesta.  Mikäli osana laajempaa hanketta: oma osuus on eritelty jokseenkin selkeästi. Lopputulosta ja projektin vaiheita sekä menetelmiä on arvioitu jossain määrin. Lopputuloksen mahdollinen ylläpitotarve tai jatkokehitys esitetään viitteellisesti.</t>
  </si>
  <si>
    <t>Raportti sisältää perusteelliset tiedot lopputuloksesta ja projektin toteuttamisesta.  Mikäli osana laajempaa hanketta: oma osuus on eritelty selkeästi.  Lopputulosta ja projektin vaiheita sekä menetelmiä on arvioitu tarkasti. Lopputuloksen mahdollinen ylläpitotarve tai jatkokehitys on huomioitu kohtalaisen hyvin.</t>
  </si>
  <si>
    <t>Raportti sisältää erittäin kattavat tiedot lopputuloksesta ja projektin toteuttamisesta.  Mikäli osana laajempaa hanketta: oma osuus on eritelty selkeästi ja sen rooli ja merkitys on osoitettu. Lopputulosta ja projektin vaiheita sekä menetelmiä on arvioitu monipuolisesti ja analyyttisesti. Lopputuloksen mahdollinen ylläpitotarve tai jatkokehitys on selostettu yksityiskohtaisesti.</t>
  </si>
  <si>
    <t xml:space="preserve">Lopputulosta ja projektin vaiheita ei ole juurikaan pohdittu. Vertailua ja vuoropuhelua lähteiden kanssa ei ole tehty. Johtopäätöksiä ja toimenpidesuosituksia esitellään puutteellisesti. </t>
  </si>
  <si>
    <t xml:space="preserve">Lopputulosta ja projektin vaiheita on pohdittu vain pinnallisesti. Vertailua ja vuoropuhelua lähteiden kanssa on tehty jonkin verran. Johtopäätöksiä tai toimenpidesuosituksia esitellään puutteellisesti. </t>
  </si>
  <si>
    <t xml:space="preserve">Lopputulosta ja projektin vaiheita on pohdittu asianmukaisesti. Vertailua ja vuoropuhelua lähteiden kanssa on tehty asiallisesti. Johtopäätökset ja toimenpidesuositukset ovat  relevantteja. </t>
  </si>
  <si>
    <t xml:space="preserve">Lopputulosta ja projektin vaiheita on pohdittu hyvin. Toimeksiantajayhteistyötä on pohdittu ja arvioitu hyvin. Vertailua ja vuoropuhelua lähteiden kanssa on tehty hyvin. Jatkokehitystehtäviä ja prosessia kehittäviä tapoja on löydetty. </t>
  </si>
  <si>
    <t>Lopputulosta ja projektin vaiheita on pohdittu erinomaisesti. Toimeksiantajayhteistyötä on pohdittu ja arvioitu erinomaisesti. Vertailua ja vuoropuhelua lähteiden kanssa on tehty erinomaisesti. Projektikohtaisia  erityispiirteitä on pohdittu hyvin. Projektin merkitys yleisemmällä tasolla on huomioitu hyvin. Oleellisia toiminnan kehittämisehdotuksia ja projektista nousseita jatkokehitystehtäviä esitellään.</t>
  </si>
  <si>
    <t>4. Projektin tulos</t>
  </si>
  <si>
    <t>a) Lopputuloksen esittely ja arviointi (mikäli työn tuotos ei ole produkti, arviointikohtaa käytetään soveltaen.)</t>
  </si>
  <si>
    <t>Portfoliossa on saavutettu tärkeimmät asetetut tavoitteet. Työllä on jonkin verran merkitystä tomeksiantajalle, työyhteisölle tai työn tekijän ammatilliselle kehitykselle.</t>
  </si>
  <si>
    <t>Portfoliossa on saavutettu asetetut tavoitteet hyvin. Työllä on hyötyä työn tekijän ammatillisen kehittymisen lisäksi, portfolion tuotosten kautta toimeksiantajalle tai työyhteisölle.</t>
  </si>
  <si>
    <t>Työssä on saavutettu asetetut tavoitteet erinomaisesti. Työllä on perustellusti hyötyä työn tekijän ammatillisen kehittymisen lisäksi, portfolion tuotosten kautta toimeksiantajalle tai työyhteisölle.</t>
  </si>
  <si>
    <t>Portfolion merkitystä, omaa toimintaa ja projektia ei ole pohdittu. Johtopäätöksiä ja mahdollisia toimenpidesuosituksia esitellään puutteellisesti. Omaa oppimista suhteesta työelämän tarpeisiin ei ole kuvattu.</t>
  </si>
  <si>
    <t>Portfolion merkitystä, omaa toimintaa ja projektia on pohdittu vain pinnallisesti. Johtopäätöksiä tai mahdollisia toimenpidesuosituksia esitellään jonkin verran.  Omaa oppimista suhteessa työelämän tarpeisiin on kuvattu vähäisesti.</t>
  </si>
  <si>
    <t>Portfolion merkitystä, omaa toimintaa ja projektia on pohdittu asianmukaisesti. Johtopäätökset ja mahdolliset toimenpidesuositukset ovat  varsin relevantteja. Oma oppiminen suhteessa tunnistettuihin työelämän tarpeisiin on kuvattu.</t>
  </si>
  <si>
    <t>Portfolion merkitystä, omaa toimintaa ja projektia on arvioitu hyvin. Jatkokehitystehtäviä ja -tapoja on löydetty ja ne ovat relevantteja. Oma oppiminen suhteessa työelämän tarpesiin on kuvattu hyvin.</t>
  </si>
  <si>
    <t>Portfolion merkitystä on arvioitu projektin kannalta erinomaisesti. Arvioinnissa on kyetty näkemään projektikohtaiset erityispiirteet ja kokonaisuus yleisemmällä tasolla. Oleellisia relevantteja kehittämisehdotuksia ja projektista nousseita jatkokehitystehtäviä esitellään. Oma oppiminen  suhteessa tunnistettuihin työelämätarpeisiin on kuvattu erinomaisesti.</t>
  </si>
  <si>
    <t>Koontiraportti sisältää melko puutteelliset tiedot portfoliosta ja sen toteuttamisesta. Portfoliota ja sen toteuttamiseen käytettyjä menetelmiä ei arvioida juurikaan.</t>
  </si>
  <si>
    <t>Koontiraportti sisältää melko kattavat tiedot portfoliosta ja sen toteuttamisesta. Portfoliota ja sen kokoamisen kannalta keskeisiä menetelmiä on arvioitu jossain määrin.</t>
  </si>
  <si>
    <t>Koontiraportti sisältää perusteelliset tiedot portfoliosta ja sen toteuttamisesta. Portfoliota ja sen kokoamiseen ja eri osien toteuttamiseen käytettyjä menetelmiä on arvioitu tarkasti.</t>
  </si>
  <si>
    <t>Koontiraportti sisältää erittäin kattavat tiedot portfoliosta ja sen toteuttamisesta. Portfoliota ja sen kokoamiseen ja eri osien toteuttamiseen käytettyjä menetelmiä on arvioitu monipuolisesti ja analyyttisesti.</t>
  </si>
  <si>
    <t>Portfolion toteuttamisessa on puutteita. Ohjausta ja  mahdollista työelämäpalautetta ei ole täysin osattu hyödyntää.</t>
  </si>
  <si>
    <t>Portfolio on toteutettu pääosin tavoitteiden mukaisesti. Ohjausta ja  mahdollista työelämäpalautetta on osattu hyödyntää.</t>
  </si>
  <si>
    <t>Portfolio on toteutettu tavoitteiden mukaisesti. Ohjausta ja  mahdollista työelämäpalautetta on osattu hyödyntää hyvin.</t>
  </si>
  <si>
    <t xml:space="preserve">Portfolio on toteutettu erinomaisesti ja tavoitteiden mukaisesti. Muutoksiin ja ongelmatilanteisiin on reagoitu ajoissa sekä ohjaajan ja  mahdollisen toimeksiantajan kanssa on neuvoteltu portfolion edetessä. </t>
  </si>
  <si>
    <t>Osiossa 6 palautettiin käyttöön käsite prosessi, jotta se ei sekoitu arviointiosioissa esiintyvän projekti-käsitteen kanssa.</t>
  </si>
  <si>
    <t>Matriisien yhtenäisyyden säilyttämiseksi lisättin Master-taulukko, josta solujen sisältö haetaan muihin matriiseihin osioiden 1, 2, 5 ja 6 osalta.</t>
  </si>
  <si>
    <t xml:space="preserve">Työn ja sen lukujen rakenne on looginen ja sen osat muodostavat selkeän ja tasapainoisen kokonaisuuden. </t>
  </si>
  <si>
    <t xml:space="preserve">Työn rakenne on johdonmukainen ja sen osat muodostavat tasapainoisen kokonaisuuden. </t>
  </si>
  <si>
    <t xml:space="preserve">Työn rakenne on kohtuullisen johdonmukainen ja sen osat muodostavat melko tasapainoisen kokonaisuuden. </t>
  </si>
  <si>
    <t xml:space="preserve">Työn rakenteessa on jonkin verran epäjohdonmukaisuuksia tai sen osat muodostavat epätasapainoisen kokonaisuuden. </t>
  </si>
  <si>
    <t xml:space="preserve">Työn rakenteessa on epäjohdonmukaisuuksia ja sen osat eivät ole tasapainossa. </t>
  </si>
  <si>
    <t>Keskeiset käsitteet on määritelty. Käsitteistö muodostaa jokseenkin eheän kokonaisuuden.</t>
  </si>
  <si>
    <t>Lähteitä käytetään epätarkoituksenomaisesti ja kritiikittömästi. Lähteiden välistä diskurssia (keskustelua) ei esiinny lainkaan.</t>
  </si>
  <si>
    <t>Keskeiset käsitteet on määritelty heikosti. Käsitteistö ei muodosta eheää kokonaisuutta.</t>
  </si>
  <si>
    <t>Tietoperusta tukee kiitettävästi työn tavoitetta. Lähteitä on runsaasti ja ne ovat monipuolisia, korkealaatuisia ja ajantasaisia.  Kansainvälisiä lähteitä on hyödynnetty aiheen kannalta kattavasti.</t>
  </si>
  <si>
    <t>Tietoperusta tukee hyvin työn tavoitetta. Lähteet ovat monipuolisia, aiheen kannalta keskeisiä, luotettavia ja ajantasaisia. Kansainvälisiä lähteitä on hyödynnetty aiheen kannalta hyvin ja niitä on riittävästi.</t>
  </si>
  <si>
    <t>Tutkimuksen/selvityksen luotettavuutta ja eettisten periaatteiden noudattamista on arvioitu riittävästi ja lukija pystyy arvioimaan sitä raportin perusteella.</t>
  </si>
  <si>
    <t>Aihe on tavanomainen. Siitä ei ole juurikaan hyötyä toimeksiantajalle, työyhteisölle tai työn tekijän ammatilliselle kehittymiselle. Aihe ei ole erityisen ajankohtainen.</t>
  </si>
  <si>
    <t>Aihe on melko tavanomainen ja siitä saattaa olla hyötyä toimeksiantajalle, työyhteisölle tai työn tekijän ammattilliselle kehittymiselle. Aihe on jonkin verran ajankohtainen.</t>
  </si>
  <si>
    <t>Aiheessa on joitakin uusia näkökulmia. Siitä on jonkin verran hyötyä toimeksiantajalle, työyhteisölle tai työn tekijän ammatilliselle kehittymiselle. Aihe on melko ajankohtainen.</t>
  </si>
  <si>
    <t>Aiheessa on uusia näkökulmia ja siitä on hyötyä työn tekijän ammatillisen kehittymisen lisäksi, toimeksiantajalle tai työyhteisölle, mikä on pystytty osoittamaan. Aihe on ajankohtainen.</t>
  </si>
  <si>
    <t xml:space="preserve">Aiheessa on uusia, innovatiivisia näkökulmia ja siitä on perustellusti hyötyä työn tekijän ammatillisen kehittymisen lisäksi, toimeksiantajalle tai työyhteisölle, mikä on myös selkeästi pystytty osoittamaan. Aihe on erittäin ajankohtainen. </t>
  </si>
  <si>
    <t>Työn tavoite on epäselvä ja rajaus on puutteellinen / perustelematon. Alatavoitteita ei ole eritelty tai ne eivät ole linjassa päätavoitteen kanssa. Tavoitteet eivät erotu tekstistä. Tavoitteenasettelussa on työn sisällön kannalta ylimääräisiä tavoitteita.</t>
  </si>
  <si>
    <t>Työn tavoite ja rajaus ovat melko selkeät ja ne on perusteltu. Alatavoitteet ovat alisteisia päätavoitteelle ja riittävän eriteltyjä. Tavoiteenasettelu erottuu tekstistä.Tavoitteenasettelussa ei ole työn sisällön kannalta ylimääräisiä tavoitteita.</t>
  </si>
  <si>
    <t>Työn tavoite ja rajaus ovat selkeät ja ne on perusteltu kattavasti. Alatavoitteet on johdettu oikein päätavoitteesta ja ne muodostavat eheän kokonaisuuden. Tavoitteenasettelu erottuu tekstistä ja tämä kantaa läpi työn. Tavoitteenasettelussa ei ole työn sisällön kannalta ylimääräisiä tavoitteita.</t>
  </si>
  <si>
    <t>Työn tavoite ja rajaus ovat erittäin selkeät ja ne on perusteltu aukottomasti. Alatavoitteet on johdettu oikein päätavoitteesta ja ne muodostavat eheän ja kattavan kokonaisuuden. Tavoiteenasettelu erottuu tekstistä ja tämä kantaa läpi työn. Tämä on myös osoitettu havainnollistamistekniikalla. Tavoitteenasettelussa ei ole työn sisällön kannalta ylimääräisiä tavoitteita.</t>
  </si>
  <si>
    <t>Keskeiset käsitteet on määritelty selkeästi. Tietoperusta ei sisällä ylimääräistä käsitteistöä. Käsitteistö muodostaa eheän kokonaisuuden.</t>
  </si>
  <si>
    <t xml:space="preserve">Keskeiset käsitteet on määritelty erittäin selkeästi ja ne kattavat aukottomasti aihealueen. Tietoperusta ei sisällä ylimääräistä käsitteistöä. Käsitteistö muodostaa monipuolisen, eheän kokonaisuuden. </t>
  </si>
  <si>
    <t>Portfolio on suunniteltu hyvin. Portfoliolle on asetettu selkeät arviointikriteerit ja portfolio täyttää ne osittain.</t>
  </si>
  <si>
    <t>Portfolion toteuttamista ei ole hallittu. Ohjausta ja mahdollista työelämäpalautetta ei ole osattu hyödyntää.</t>
  </si>
  <si>
    <t>Portfoliossa ei saavuteta tärkeimpiä asetettuja tavoitteita. Työn merkitys toimeksiantajalle, työyhteisölle tai työn tekijän ammatilliselle kehitykselle on hyvin vähäinen.</t>
  </si>
  <si>
    <t>Portfoliossa ei saavuteta asetettuja tavoitteita. Portfolio ei tuo hyötyä aihepiiriille.</t>
  </si>
  <si>
    <t>painotetaan kahdella</t>
  </si>
  <si>
    <t>2 tyydyttävä</t>
  </si>
  <si>
    <t>3 hyvä</t>
  </si>
  <si>
    <t>5 kiitettävä</t>
  </si>
  <si>
    <t>Kriteerien muotoilujen tarkistuksia.</t>
  </si>
  <si>
    <t>Työn tavoite ja rajaus ovat osittain epäselvät ja niitä ei ole perusteltu kunnolla. Alatavoitteet eivät ole kovin yksilöityjä / linjassa päätavoitteen kanssa. Tavoitteet eivät juurikaan erotu tekstistä. Tavoitteenasettelussa on työn sisällön kannalta ylimääräisiä tavoitteita.</t>
  </si>
  <si>
    <t>Arviointimatriisien suojauksen salasana on taulukon nimi - esim. tämän taulukon salasana on Master.</t>
  </si>
  <si>
    <t>Tietoperusta tukee heikosti työn tavoitetta. Lähteitä on niukasti ja ne ovat pääosin sattumanvaraisia, vanhentuneita tai epäluotettavia. Kansainvälisiä lähteitä ei ole hyödynnetty, vaikka aihe sitä vaatisi.</t>
  </si>
  <si>
    <t>Tietoperusta tukee jonkin verran työn tavoitetta. Lähteitä on melko niukasti ja ne ovat osittain sattumanvaraisia, tavanomaisia tai vanhentuneita. Kansainvälisiä lähteitä on hyödynnetty aiheeseen nähden niukasti.</t>
  </si>
  <si>
    <t>Tietoperusta tukee työn tavoitetta. Lähteitä on riittävästi ja ne ovat tarkoituksenmukaisia, luotettavia ja ajantasaisia. Kansainvälisiä lähteitä on hyödynnetty aiheeseen nähden kohtuullisen riittävästi.</t>
  </si>
  <si>
    <r>
      <t>TUTKIMUS (empiirinen tutkimus tai teoreettinen selvitys)</t>
    </r>
    <r>
      <rPr>
        <sz val="13"/>
        <color rgb="FFFFFFFF"/>
        <rFont val="Arial"/>
        <family val="2"/>
      </rPr>
      <t>, arviointikriteerit</t>
    </r>
  </si>
  <si>
    <r>
      <t>PORTFOLIO-OPINNÄYTETYÖ</t>
    </r>
    <r>
      <rPr>
        <sz val="13"/>
        <color rgb="FFFFFFFF"/>
        <rFont val="Arial"/>
        <family val="2"/>
      </rPr>
      <t>, arviointikriteerit</t>
    </r>
  </si>
  <si>
    <t>4. Tuotos ja pohdinta</t>
  </si>
  <si>
    <t>4 erittäin hyvä</t>
  </si>
  <si>
    <t>1 välttävä</t>
  </si>
  <si>
    <t>2016-päivitysversion oikoluku ja viimeistely. Käyttöönotto periodilla 2 alkaville töille.</t>
  </si>
  <si>
    <t>Arvosanojen sanallisten kuvausten päivitys vastaamaan tutkintosäännön § 6</t>
  </si>
  <si>
    <t>Poistettu maininta toimeksiantosopimusten toimittamisesta opintotoimistoon.</t>
  </si>
  <si>
    <t xml:space="preserve">    Arvosana</t>
  </si>
  <si>
    <t>(1 - 5)</t>
  </si>
  <si>
    <t>9999999</t>
  </si>
  <si>
    <t xml:space="preserve">Etunimi Sukunimi </t>
  </si>
  <si>
    <t>1. tarkastaja</t>
  </si>
  <si>
    <t>2. tarkastaja</t>
  </si>
  <si>
    <t>Lausunto on pätevä koneellisesti allekirjoitettuna.</t>
  </si>
  <si>
    <t>pp.kk.vvvv</t>
  </si>
  <si>
    <t>Tarkastajien allekirjoitukset on poistettu.</t>
  </si>
  <si>
    <r>
      <rPr>
        <b/>
        <sz val="11"/>
        <rFont val="Arial"/>
        <family val="2"/>
      </rPr>
      <t>1</t>
    </r>
    <r>
      <rPr>
        <sz val="11"/>
        <rFont val="Arial"/>
        <family val="2"/>
      </rPr>
      <t xml:space="preserve"> Tutkimus; </t>
    </r>
    <r>
      <rPr>
        <b/>
        <sz val="11"/>
        <rFont val="Arial"/>
        <family val="2"/>
      </rPr>
      <t>2</t>
    </r>
    <r>
      <rPr>
        <sz val="11"/>
        <rFont val="Arial"/>
        <family val="2"/>
      </rPr>
      <t xml:space="preserve"> Toiminnallinen; </t>
    </r>
    <r>
      <rPr>
        <b/>
        <sz val="11"/>
        <rFont val="Arial"/>
        <family val="2"/>
      </rPr>
      <t>3</t>
    </r>
    <r>
      <rPr>
        <sz val="11"/>
        <rFont val="Arial"/>
        <family val="2"/>
      </rPr>
      <t xml:space="preserve"> Portfolio;</t>
    </r>
    <r>
      <rPr>
        <b/>
        <sz val="11"/>
        <rFont val="Arial"/>
        <family val="2"/>
      </rPr>
      <t xml:space="preserve"> 4</t>
    </r>
    <r>
      <rPr>
        <sz val="11"/>
        <rFont val="Arial"/>
        <family val="2"/>
      </rPr>
      <t xml:space="preserve"> Päiväkirja</t>
    </r>
  </si>
  <si>
    <t>6. Projektin hallinta ja yhteydenpito</t>
  </si>
  <si>
    <t xml:space="preserve">6. Projektinhallinta </t>
  </si>
  <si>
    <t xml:space="preserve">Opinnäytetyöprosessi ja sen asettamat vaatimukset projektille on hahmotettu puutteellisesti. Projektisuunnitelmaa ei ole tai se on hyvin puutteellinen. Projektia ei ole ositettu ja aikataulu puuttuu tai se on suunniteltu ylimalkaisesti tai epärealistisesti. </t>
  </si>
  <si>
    <t xml:space="preserve">Opinnäytetyöprosessia ja sen asettamia vaatimuksia projektille ei ole täysin hahmotettu. Projektisuunnitelmassa on merkittäviä puutteita. Projektin ositus on tehty heikosti ja aikataulu on suunniteltu hieman ylimalkaisesti tai epärealistisesti. </t>
  </si>
  <si>
    <t>Opinnäytetyöprosessiin ja sen asettamiin vaatimuksiin on perehdytty ja se on sisäistetty hyvin. Suunnitelma on kattava ja kattaa kaikki osa-alueet, joita tavoitteen saavuttaminen edellyttää. Aikataulu on tarkka ja realistinen.</t>
  </si>
  <si>
    <t>Opinnäytetyöprosessi ja sen asettamat vaatimukset projektille on hahmotettu melko hyvin. Projektisuunnitelma on melko kattava ja se palvelee tavoitteen saavuttamista. Tehtävät ja aikataulu on suunniteltu realistisesti.</t>
  </si>
  <si>
    <t>Opinnäytetyöprosessiin on perehdytty hyvin ja projektin suunnittelussa se on sisäistetty kiitettävästi kokonaisuutena ja yksityiskohdiltaan. Projektisuunnitelma on kattava ja tarkka sekä yksilöityjen osatavoitteiden että kokonaistavoitteen saavuttamiseen. Aikataulu on tarkka ja realistinen ennakoiden mahdollisia ongelmatilanteita ja niiden ratkaisemiseen vaadittavia vaihtoehtoisia tehtäviä.</t>
  </si>
  <si>
    <t>Opinnäytetyöprojektin hallinta on ollut erittäin hyvällä tasolla.  Riskien- ja muutoksenhallinta on huomioitu. Ohjausta ja työelämäpalautetta on hyödynnetty hyvin. Työskentely on ollut itseohjautuvaa ja tavoitteellista.</t>
  </si>
  <si>
    <t>Opinnäytetyöprojektin hallinta on ollut puutteellista. Riskien- ja muutoksenhallintaan ei ole varauduttu. Sidosryhmien ja työelämäpalautteen hyödyntäminen on riittämätöntä. Itseohjautuvuus on ollut riittämätöntä, ohjausta ei ole hyödynnetty.</t>
  </si>
  <si>
    <t>Opinnäytetyöprojektin hallinta on ollut koko projektin ajan kiitettävää. Riskien- ja muutoksenhallinta on toteutettu erinomaisesti. Esiin nousseista kysymyksistä on osattu neuvotella ohjaajien ja työelämän edustajien kanssa, ja muutoksiin ja ongelmatilanteisiin on reagoitu ajoissa. Työskentely on ollut hyvin itseohjautuvaa ja tavoitteellista.</t>
  </si>
  <si>
    <t>Opinnäytetyön suunniteltu aikataulu on selkeästi ylitetty ilman kohteesta tai toimeksiantajasta johtuvaa syytä, eikä muutoshallintaa ole ollut.</t>
  </si>
  <si>
    <t>Opinnäytetyön suunniteltu aikataulu on jonkin verran ylitetty ilman kohteesta tai toimeksiantajasta johtuvaa syytä, ja muutoshallinta on ollut heikkoa.</t>
  </si>
  <si>
    <t>Opinnäytetyön suunnitellussa aikataulussa on pysytty ja/tai muutoshallinta on toteutettu hyvin. Opinnäytetyö on jätetty arvioitavaksi viiveettä.</t>
  </si>
  <si>
    <t>Opinnäytetyön suunnitellussa aikataulussa on kokonaisuuden osalta pysytty, ja mahdolliset muutokset aikatauluihin on tehty riittävän hallitusti.</t>
  </si>
  <si>
    <t>Opinnäytetyön suunnitellussa aikataulussa on pysytty kaikissa vaiheissa ja/tai muutoshallinta on toteutettu erinomaisesti. Opinnäytetyö on jätetty arvioitavaksi viiveettä.</t>
  </si>
  <si>
    <t>Omaa toimintaa ja oppimista arvioidaan melko hyvin. Omaa työnhallintaa, käytettyä projektinhallintakäytäntöä ja tavoitteiden saavuttamista on analysoitu.</t>
  </si>
  <si>
    <r>
      <rPr>
        <b/>
        <sz val="13"/>
        <color rgb="FFFFFFFF"/>
        <rFont val="Arial"/>
        <family val="2"/>
      </rPr>
      <t>TOIMINNALLINEN (ratkaisutyyppinen) OPINNÄYTETYÖ</t>
    </r>
    <r>
      <rPr>
        <sz val="13"/>
        <color rgb="FFFFFFFF"/>
        <rFont val="Arial"/>
        <family val="2"/>
      </rPr>
      <t>, arviointikriteerit</t>
    </r>
  </si>
  <si>
    <t>3. Projektin toteutusmenetelmä</t>
  </si>
  <si>
    <t>a) Menetelmän valinta</t>
  </si>
  <si>
    <t>b) Menetelmän hallinta</t>
  </si>
  <si>
    <t>Käytettyä menetelmää ei ole osattu soveltaa ja tekijä ei selvästikään tunne käyttämäänsä menetelmää.</t>
  </si>
  <si>
    <t>Opiskelija ei ole osannut valita tai kuvata käytettyä menetelmää. Totetus pääasiassa ad-hoc -menetelmällä</t>
  </si>
  <si>
    <t xml:space="preserve">Opiskelija on osannut valita ja kuvata käytetyn menetelmän. </t>
  </si>
  <si>
    <t>Käytettyä menetelmää on osattu soveltaa tarkoituksenmukaisesti.</t>
  </si>
  <si>
    <t xml:space="preserve">Opiskelija on osannut valita, kuvata ja perustella käytetyn menetelmän erinomaisesti ja vaihtoehdot esiin tuoden. </t>
  </si>
  <si>
    <t>Käytettyä menetelmää on osattu soveltaa asiantuntijamaisesti.</t>
  </si>
  <si>
    <t>Opiskelija on osannut valita ja kuvata käytetyn menetelmän hyvin. Menetelmä on perusteltu ja osoittaa hyvää ymmärrystä alan menetelmistä.</t>
  </si>
  <si>
    <t>Opiskelija esittelee käytetyn menetelmän, mutta kuvauksessa on puutteita ja menetelmän valinta jää hämäräksi.</t>
  </si>
  <si>
    <t>Menetelmän soveltaminen ei osoita täyttä ymmärrystä käytetystä menetelmästä,  soveltaminen on pintapuolista ja osin satunnaista.</t>
  </si>
  <si>
    <t>Käytettyä menetelmää on osattu soveltaa hyvin ja soveltamista on myös osattu pohtia.</t>
  </si>
  <si>
    <t>1. Lähtötilanne ja tavoite</t>
  </si>
  <si>
    <t xml:space="preserve">c) keskeinen alan tietämys ja ammattikirjallisuus </t>
  </si>
  <si>
    <t xml:space="preserve">a) oman työn analyysi </t>
  </si>
  <si>
    <t xml:space="preserve">b) sidosryhmät ja vuorovaikutus </t>
  </si>
  <si>
    <r>
      <t xml:space="preserve">PÄIVÄKIRJAOPINNÄYTETYÖ, </t>
    </r>
    <r>
      <rPr>
        <sz val="13"/>
        <color theme="0"/>
        <rFont val="Arial"/>
        <family val="2"/>
      </rPr>
      <t>arviointikriteetit</t>
    </r>
  </si>
  <si>
    <t>3. Toteutustapa</t>
  </si>
  <si>
    <t>4. Kuvaus ja analyysi</t>
  </si>
  <si>
    <t>a) tarkkuus ja selkeys</t>
  </si>
  <si>
    <t>c) vaihtoehtoiset ratkaisumallit</t>
  </si>
  <si>
    <t>b)valitut tarkastelunäkökulmat</t>
  </si>
  <si>
    <t>Keskeisiä tehtäviä ja taitoja on käsitelty ja analysoitu erinomaisesti oma tieto- ja taitotaso huomioiden ja keskeiset kehittymiskohdat analyyttisesti huomioiden</t>
  </si>
  <si>
    <t>Sidosryhmäkaavio on kattava ja selkeä ja keskeistä vuorovaikutusta kunkin sidosryhmän kanssa on pohdittu oman työn ja ammatillisen osaamisen näkökulmasta erinomaisesti.</t>
  </si>
  <si>
    <t>Tarkastelussa on erinomaisesti osattu käsitellä aiheita ja teemoja sekä yksilön että organisaation kehittymisen näkökulmasta.</t>
  </si>
  <si>
    <t>Vaihtoehtoisia ratkaisumalleja on löydetty erinomaisesti kirjallisuudesta ja niiden soveltuvuutta sekä kyseisiin tehtäviin että organisaatioon on käsitelty erinomaisesti.</t>
  </si>
  <si>
    <t>b) teemojen käsittely ja johdonmukaisuus</t>
  </si>
  <si>
    <t>a) Viikkoanalyysi: pohdinta ja johtopäätökset</t>
  </si>
  <si>
    <t>Opinnäytetyöprojektin hallinta on ollut jonkin verran puutteellista. Itseohjautuvuudessa on puutteita. Riskien- ja muutoksenhallinta on heikkoa tai korkeintaan tyydyttävää. Ohjauksen ja työelämäpalautteen hyödyntäminen on vähäistä.</t>
  </si>
  <si>
    <t xml:space="preserve">Opinnäytetyöprojektin hallinta on ollut hyvällä tasolla. Projektin toteutus on suurelta osin itseohjautuvaa. Riskien- ja muutoksenhallinta on jossakin määrin huomioitu. Ohjausta ja  työelämäpalautetta on hyödynnetty riittävästi. </t>
  </si>
  <si>
    <t>Ohjausta on hyödynnety erinomaisesti ja esiin nousseista kysymyksistä on osattu neuvotella ohjaajan kanssa.Työskentely on ollut hyvin itseohjautuvaa ja tavoitteellista.</t>
  </si>
  <si>
    <t>a) Toteutus</t>
  </si>
  <si>
    <t>b) Aikatalun noudattaminen</t>
  </si>
  <si>
    <t>c) Arviointi</t>
  </si>
  <si>
    <t>d) Yhteydenpito ohjaajaan</t>
  </si>
  <si>
    <t>Omaa työtä on analysoitu erinomaisesti. Opiskelija on osannut esitellä havainnot loogisesti ja havainnollisesti ja tehdä kirjallisuudesta löytyvien mallien pohjalta kattavat johtopäätökset. Opiskelija on myös osannut tuoda erinomaisesti esiin kytkennän tietoperustaan.</t>
  </si>
  <si>
    <t>Omaa toimintaa, oppimista ja ammatillista kehittymistä arvioidaan kattavasti. Oman työnhallinnan, käytetyn projektinhallintakäytännön ja tavoitteiden saavuttamisen analysointi on monipuolista.</t>
  </si>
  <si>
    <t>Omaa toimintaa, oppimista ja ammatillista kehittymistä arvioidaan monipuolisesti ja kriittisesti. Oman työnhallinnan, käytetyn projektinhallintakäytännnön  ja tavoitteiden saavuttamisen analysointi on monipuolista ja yksityiskohtaista.</t>
  </si>
  <si>
    <t xml:space="preserve">Tekijä on raportoinut työn etenemisestä erittäin niukasti. Tekijä ei ole ollut aloitteellinen, vaan yhteydenpito on jäänyt pääasiassa ohjaajan vastuulle. Tekijä on osallistunut heikosti yhteisiin tilaisuuksiin. </t>
  </si>
  <si>
    <t>Tekijä on raportoinut työn etenemisestä riittävästi. Tekijä on yleensä reagoinut ohjaajan yhteydenottoon. Tekijä on osallistunut  yhteisiin tilaisuuksiin.</t>
  </si>
  <si>
    <t>Tekijä on raportoinut työn etenemisestä hyvin. Tekijä on reagoinut ohjaajan yhteydenottoon. Tekijä on osallistunut  yhteisiin tilaisuuksiin.</t>
  </si>
  <si>
    <t>Tarkasteluun otetut aiheet ja teemat ovat työn ja ammattitaidon kannalta erittäin oleellisia,ja työssä on pystytty näkemään myös eri vaihtoehtojen merkitys koko organisaatiolle. Eri viikkojen käsittely muodostaa  erinomaisen  sujuvan ja johdonmukaisen kokonaisuuden.</t>
  </si>
  <si>
    <t xml:space="preserve">Työpäivien tavoitteet on esitetty selkeästi ja niiden toteutumista on arvioitu erinomaisesti. Keskeiset työtehtävät, niiden taustat ja käytetyt menetelmät on kuvattu yksiselitteisen erinomaisen tarkasti ja selkeästi, mutta myös tiiviisti. </t>
  </si>
  <si>
    <t>Monialaisen opinnäytetyöryhmän nimi</t>
  </si>
  <si>
    <t>Lisätty päiväkirjatyyppinen ont, kriteeristöä päivitetty.</t>
  </si>
  <si>
    <t>Muuutettu Master-taulukon nimeksi Koonti, jottei sekoitu Master-tutkintoon.</t>
  </si>
  <si>
    <t>Haaga-Helia/ont_arv/14112018</t>
  </si>
  <si>
    <t>Lähtötilanteessa keskeinen ammattikirjallisuus eri muodoissaan on tuotu erinomaisesti esiin ja kirjallisuuden käsittelyssä on selkeä kytkentä omiin tehtäviin, osaamisiin ja kehittymishaasteisiin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</si>
</sst>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8"/>
      <name val="Arial"/>
      <family val="2"/>
    </font>
    <font>
      <sz val="8"/>
      <color indexed="81"/>
      <name val="Tahoma"/>
      <family val="2"/>
    </font>
    <font>
      <b/>
      <sz val="8"/>
      <color indexed="81"/>
      <name val="Tahoma"/>
      <family val="2"/>
    </font>
    <font>
      <sz val="8"/>
      <name val="Arial"/>
      <family val="2"/>
    </font>
    <font>
      <sz val="10"/>
      <color indexed="18"/>
      <name val="Tahoma"/>
      <family val="2"/>
    </font>
    <font>
      <sz val="9"/>
      <color indexed="81"/>
      <name val="Tahoma"/>
      <family val="2"/>
    </font>
    <font>
      <sz val="10"/>
      <name val="Arial"/>
      <family val="2"/>
    </font>
    <font>
      <sz val="10"/>
      <name val="Garamond"/>
      <family val="1"/>
    </font>
    <font>
      <b/>
      <sz val="9"/>
      <color indexed="81"/>
      <name val="Tahoma"/>
      <family val="2"/>
    </font>
    <font>
      <sz val="13"/>
      <name val="Arial"/>
      <family val="2"/>
    </font>
    <font>
      <b/>
      <sz val="15"/>
      <name val="Arial"/>
      <family val="2"/>
    </font>
    <font>
      <b/>
      <sz val="13"/>
      <name val="Arial"/>
      <family val="2"/>
    </font>
    <font>
      <b/>
      <sz val="13"/>
      <color indexed="9"/>
      <name val="Arial"/>
      <family val="2"/>
    </font>
    <font>
      <sz val="15"/>
      <name val="Arial"/>
      <family val="2"/>
    </font>
    <font>
      <sz val="13"/>
      <color indexed="9"/>
      <name val="Arial"/>
      <family val="2"/>
    </font>
    <font>
      <sz val="11"/>
      <name val="Arial"/>
      <family val="2"/>
    </font>
    <font>
      <b/>
      <sz val="11"/>
      <name val="Arial"/>
      <family val="2"/>
    </font>
    <font>
      <sz val="13"/>
      <color rgb="FFFF0000"/>
      <name val="Arial"/>
      <family val="2"/>
    </font>
    <font>
      <sz val="13"/>
      <color theme="0"/>
      <name val="Arial"/>
      <family val="2"/>
    </font>
    <font>
      <sz val="10"/>
      <color rgb="FFFF0000"/>
      <name val="Arial"/>
      <family val="2"/>
    </font>
    <font>
      <b/>
      <sz val="10"/>
      <color rgb="FF7030A0"/>
      <name val="Arial"/>
      <family val="2"/>
    </font>
    <font>
      <sz val="10"/>
      <color theme="4" tint="-0.249977111117893"/>
      <name val="Arial"/>
      <family val="2"/>
    </font>
    <font>
      <sz val="10"/>
      <color rgb="FFFFFF00"/>
      <name val="Garamond"/>
      <family val="1"/>
    </font>
    <font>
      <b/>
      <sz val="16"/>
      <color theme="1"/>
      <name val="Arial"/>
      <family val="2"/>
    </font>
    <font>
      <sz val="11"/>
      <color theme="1"/>
      <name val="Arial"/>
      <family val="2"/>
    </font>
    <font>
      <sz val="12"/>
      <color rgb="FFFFFF00"/>
      <name val="Garamond"/>
      <family val="1"/>
    </font>
    <font>
      <sz val="12"/>
      <name val="Garamond"/>
      <family val="1"/>
    </font>
    <font>
      <b/>
      <sz val="12"/>
      <name val="Arial"/>
      <family val="2"/>
    </font>
    <font>
      <sz val="12"/>
      <name val="Arial"/>
      <family val="2"/>
    </font>
    <font>
      <sz val="11"/>
      <color indexed="81"/>
      <name val="Tahoma"/>
      <family val="2"/>
    </font>
    <font>
      <i/>
      <sz val="9"/>
      <name val="Arial"/>
      <family val="2"/>
    </font>
    <font>
      <b/>
      <sz val="13"/>
      <color theme="3" tint="-0.249977111117893"/>
      <name val="Arial"/>
      <family val="2"/>
    </font>
    <font>
      <b/>
      <sz val="13"/>
      <color rgb="FFFFFFFF"/>
      <name val="Arial"/>
      <family val="2"/>
    </font>
    <font>
      <sz val="13"/>
      <color rgb="FFFFFFFF"/>
      <name val="Arial"/>
      <family val="2"/>
    </font>
    <font>
      <b/>
      <sz val="10"/>
      <color rgb="FFFFFFFF"/>
      <name val="Arial"/>
      <family val="2"/>
    </font>
    <font>
      <sz val="10"/>
      <color rgb="FFFFFFFF"/>
      <name val="Arial"/>
      <family val="2"/>
    </font>
    <font>
      <sz val="10"/>
      <color theme="0" tint="-0.499984740745262"/>
      <name val="Arial"/>
      <family val="2"/>
    </font>
    <font>
      <sz val="10"/>
      <color theme="0" tint="-0.499984740745262"/>
      <name val="Calibri"/>
      <family val="2"/>
      <scheme val="minor"/>
    </font>
    <font>
      <sz val="8"/>
      <color theme="0" tint="-0.34998626667073579"/>
      <name val="Arial"/>
      <family val="2"/>
    </font>
    <font>
      <sz val="9"/>
      <name val="Arial"/>
      <family val="2"/>
    </font>
    <font>
      <sz val="9"/>
      <color theme="3" tint="-0.249977111117893"/>
      <name val="Arial"/>
      <family val="2"/>
    </font>
    <font>
      <b/>
      <sz val="13"/>
      <color theme="0"/>
      <name val="Arial"/>
      <family val="2"/>
    </font>
    <font>
      <b/>
      <sz val="10"/>
      <color indexed="18"/>
      <name val="Tahoma"/>
      <family val="2"/>
    </font>
  </fonts>
  <fills count="19">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theme="3" tint="0.79998168889431442"/>
        <bgColor indexed="64"/>
      </patternFill>
    </fill>
    <fill>
      <patternFill patternType="solid">
        <fgColor theme="0"/>
        <bgColor indexed="64"/>
      </patternFill>
    </fill>
    <fill>
      <patternFill patternType="solid">
        <fgColor rgb="FF99FF99"/>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2D050"/>
        <bgColor indexed="64"/>
      </patternFill>
    </fill>
    <fill>
      <patternFill patternType="solid">
        <fgColor rgb="FFFFFFCC"/>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rgb="FF7030A0"/>
        <bgColor indexed="64"/>
      </patternFill>
    </fill>
    <fill>
      <patternFill patternType="solid">
        <fgColor rgb="FF00B050"/>
        <bgColor indexed="64"/>
      </patternFill>
    </fill>
    <fill>
      <patternFill patternType="solid">
        <fgColor theme="4" tint="0.79998168889431442"/>
        <bgColor indexed="64"/>
      </patternFill>
    </fill>
    <fill>
      <patternFill patternType="solid">
        <fgColor rgb="FFE5FFE5"/>
        <bgColor indexed="64"/>
      </patternFill>
    </fill>
    <fill>
      <patternFill patternType="solid">
        <fgColor theme="9" tint="0.59999389629810485"/>
        <bgColor indexed="64"/>
      </patternFill>
    </fill>
    <fill>
      <patternFill patternType="solid">
        <fgColor rgb="FFFF5050"/>
        <bgColor indexed="64"/>
      </patternFill>
    </fill>
  </fills>
  <borders count="16">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90">
    <xf numFmtId="0" fontId="0" fillId="0" borderId="0" xfId="0"/>
    <xf numFmtId="0" fontId="8" fillId="0" borderId="0" xfId="0" applyFont="1"/>
    <xf numFmtId="0" fontId="8" fillId="2" borderId="0" xfId="0" applyFont="1" applyFill="1"/>
    <xf numFmtId="0" fontId="10" fillId="0" borderId="0" xfId="0" applyFont="1"/>
    <xf numFmtId="0" fontId="10" fillId="3" borderId="3" xfId="0" applyFont="1" applyFill="1" applyBorder="1" applyProtection="1"/>
    <xf numFmtId="0" fontId="10" fillId="3" borderId="0" xfId="0" applyFont="1" applyFill="1" applyBorder="1" applyProtection="1"/>
    <xf numFmtId="0" fontId="10" fillId="3" borderId="3" xfId="0" applyFont="1" applyFill="1" applyBorder="1" applyProtection="1">
      <protection locked="0"/>
    </xf>
    <xf numFmtId="0" fontId="10" fillId="3" borderId="0" xfId="0" applyFont="1" applyFill="1" applyBorder="1" applyAlignment="1" applyProtection="1">
      <alignment horizontal="left"/>
    </xf>
    <xf numFmtId="0" fontId="10" fillId="3" borderId="0" xfId="0" applyFont="1" applyFill="1" applyBorder="1" applyProtection="1">
      <protection locked="0"/>
    </xf>
    <xf numFmtId="0" fontId="11" fillId="3" borderId="3" xfId="0" applyFont="1" applyFill="1" applyBorder="1" applyProtection="1"/>
    <xf numFmtId="0" fontId="18" fillId="3" borderId="0" xfId="0" applyFont="1" applyFill="1" applyBorder="1" applyProtection="1"/>
    <xf numFmtId="0" fontId="15" fillId="3" borderId="0" xfId="0" applyFont="1" applyFill="1" applyBorder="1" applyProtection="1"/>
    <xf numFmtId="0" fontId="10" fillId="0" borderId="4" xfId="0" applyFont="1" applyBorder="1"/>
    <xf numFmtId="0" fontId="12" fillId="3" borderId="3" xfId="0" applyFont="1" applyFill="1" applyBorder="1" applyAlignment="1" applyProtection="1">
      <alignment horizontal="left"/>
    </xf>
    <xf numFmtId="0" fontId="10" fillId="3" borderId="0" xfId="0" applyFont="1" applyFill="1" applyBorder="1"/>
    <xf numFmtId="1" fontId="12" fillId="3" borderId="8" xfId="0" applyNumberFormat="1" applyFont="1" applyFill="1" applyBorder="1" applyAlignment="1" applyProtection="1">
      <alignment horizontal="center"/>
    </xf>
    <xf numFmtId="49" fontId="7" fillId="0" borderId="0" xfId="0" applyNumberFormat="1" applyFont="1" applyAlignment="1">
      <alignment horizontal="left" vertical="center"/>
    </xf>
    <xf numFmtId="49" fontId="21" fillId="0" borderId="0" xfId="0" applyNumberFormat="1" applyFont="1" applyAlignment="1">
      <alignment horizontal="left" vertical="center" wrapText="1"/>
    </xf>
    <xf numFmtId="49" fontId="7" fillId="0" borderId="0" xfId="0" applyNumberFormat="1" applyFont="1" applyAlignment="1">
      <alignment horizontal="left" vertical="center" wrapText="1"/>
    </xf>
    <xf numFmtId="49" fontId="7" fillId="0" borderId="0" xfId="0" applyNumberFormat="1" applyFont="1" applyAlignment="1">
      <alignment vertical="center"/>
    </xf>
    <xf numFmtId="49" fontId="7" fillId="0" borderId="0" xfId="0" applyNumberFormat="1" applyFont="1" applyAlignment="1">
      <alignment vertical="center" wrapText="1"/>
    </xf>
    <xf numFmtId="49" fontId="22" fillId="0" borderId="0" xfId="0" applyNumberFormat="1" applyFont="1" applyAlignment="1">
      <alignment vertical="center" wrapText="1"/>
    </xf>
    <xf numFmtId="0" fontId="10" fillId="5" borderId="3" xfId="0" applyFont="1" applyFill="1" applyBorder="1"/>
    <xf numFmtId="0" fontId="10" fillId="5" borderId="0" xfId="0" applyFont="1" applyFill="1" applyBorder="1"/>
    <xf numFmtId="0" fontId="10" fillId="5" borderId="9" xfId="0" applyFont="1" applyFill="1" applyBorder="1"/>
    <xf numFmtId="0" fontId="10" fillId="5" borderId="5" xfId="0" applyFont="1" applyFill="1" applyBorder="1"/>
    <xf numFmtId="14" fontId="23" fillId="2" borderId="0" xfId="0" applyNumberFormat="1" applyFont="1" applyFill="1"/>
    <xf numFmtId="0" fontId="23" fillId="2" borderId="0" xfId="0" applyFont="1" applyFill="1"/>
    <xf numFmtId="0" fontId="12" fillId="3" borderId="0" xfId="0" applyFont="1" applyFill="1" applyBorder="1" applyAlignment="1" applyProtection="1">
      <alignment horizontal="left"/>
    </xf>
    <xf numFmtId="0" fontId="10" fillId="0" borderId="6" xfId="0" applyFont="1" applyBorder="1"/>
    <xf numFmtId="14" fontId="26" fillId="2" borderId="0" xfId="0" applyNumberFormat="1" applyFont="1" applyFill="1"/>
    <xf numFmtId="0" fontId="26" fillId="2" borderId="0" xfId="0" applyFont="1" applyFill="1"/>
    <xf numFmtId="0" fontId="27" fillId="2" borderId="0" xfId="0" applyFont="1" applyFill="1"/>
    <xf numFmtId="49" fontId="20" fillId="0" borderId="0" xfId="0" applyNumberFormat="1" applyFont="1" applyAlignment="1">
      <alignment horizontal="left" vertical="center"/>
    </xf>
    <xf numFmtId="49" fontId="7" fillId="4" borderId="8" xfId="0" applyNumberFormat="1" applyFont="1" applyFill="1" applyBorder="1" applyAlignment="1">
      <alignment horizontal="left" vertical="center" wrapText="1" indent="1"/>
    </xf>
    <xf numFmtId="49" fontId="17" fillId="4" borderId="8" xfId="0" applyNumberFormat="1" applyFont="1" applyFill="1" applyBorder="1" applyAlignment="1">
      <alignment horizontal="left" vertical="center" wrapText="1"/>
    </xf>
    <xf numFmtId="49" fontId="17" fillId="6" borderId="8" xfId="0" applyNumberFormat="1" applyFont="1" applyFill="1" applyBorder="1" applyAlignment="1">
      <alignment vertical="center" wrapText="1"/>
    </xf>
    <xf numFmtId="49" fontId="7" fillId="6" borderId="8" xfId="0" applyNumberFormat="1" applyFont="1" applyFill="1" applyBorder="1" applyAlignment="1">
      <alignment horizontal="left" vertical="center" wrapText="1" indent="1"/>
    </xf>
    <xf numFmtId="49" fontId="28" fillId="6" borderId="0" xfId="0" applyNumberFormat="1" applyFont="1" applyFill="1" applyBorder="1" applyAlignment="1">
      <alignment vertical="center" wrapText="1"/>
    </xf>
    <xf numFmtId="49" fontId="28" fillId="0" borderId="0" xfId="0" applyNumberFormat="1" applyFont="1" applyFill="1" applyBorder="1" applyAlignment="1">
      <alignment vertical="center"/>
    </xf>
    <xf numFmtId="49" fontId="29" fillId="0" borderId="0" xfId="0" applyNumberFormat="1" applyFont="1" applyBorder="1" applyAlignment="1">
      <alignment horizontal="left" vertical="center" wrapText="1"/>
    </xf>
    <xf numFmtId="49" fontId="29" fillId="0" borderId="0" xfId="0" applyNumberFormat="1" applyFont="1" applyBorder="1" applyAlignment="1">
      <alignment vertical="center"/>
    </xf>
    <xf numFmtId="49" fontId="29" fillId="0" borderId="0" xfId="0" applyNumberFormat="1" applyFont="1" applyAlignment="1">
      <alignment horizontal="left" vertical="center"/>
    </xf>
    <xf numFmtId="49" fontId="7" fillId="6" borderId="8" xfId="0" applyNumberFormat="1" applyFont="1" applyFill="1" applyBorder="1" applyAlignment="1">
      <alignment horizontal="center" vertical="center" wrapText="1"/>
    </xf>
    <xf numFmtId="49" fontId="7" fillId="4" borderId="8" xfId="0" applyNumberFormat="1" applyFont="1" applyFill="1" applyBorder="1" applyAlignment="1">
      <alignment horizontal="center" vertical="center" wrapText="1"/>
    </xf>
    <xf numFmtId="49" fontId="28" fillId="4" borderId="8" xfId="0" applyNumberFormat="1" applyFont="1" applyFill="1" applyBorder="1" applyAlignment="1">
      <alignment horizontal="left" vertical="center" wrapText="1"/>
    </xf>
    <xf numFmtId="0" fontId="7" fillId="4" borderId="8" xfId="0" applyNumberFormat="1" applyFont="1" applyFill="1" applyBorder="1" applyAlignment="1">
      <alignment horizontal="center" vertical="center" wrapText="1"/>
    </xf>
    <xf numFmtId="0" fontId="8" fillId="5" borderId="0" xfId="0" applyFont="1" applyFill="1"/>
    <xf numFmtId="0" fontId="8" fillId="7" borderId="0" xfId="0" applyFont="1" applyFill="1"/>
    <xf numFmtId="0" fontId="8" fillId="8" borderId="0" xfId="0" applyFont="1" applyFill="1"/>
    <xf numFmtId="0" fontId="8" fillId="9" borderId="0" xfId="0" applyFont="1" applyFill="1"/>
    <xf numFmtId="0" fontId="16" fillId="5" borderId="11" xfId="0" applyFont="1" applyFill="1" applyBorder="1" applyAlignment="1" applyProtection="1">
      <alignment horizontal="left"/>
      <protection locked="0"/>
    </xf>
    <xf numFmtId="0" fontId="16" fillId="5" borderId="12" xfId="0" applyFont="1" applyFill="1" applyBorder="1" applyAlignment="1" applyProtection="1">
      <alignment horizontal="left"/>
      <protection locked="0"/>
    </xf>
    <xf numFmtId="0" fontId="10" fillId="5" borderId="0" xfId="0" applyFont="1" applyFill="1" applyBorder="1" applyAlignment="1" applyProtection="1">
      <alignment horizontal="left"/>
      <protection locked="0"/>
    </xf>
    <xf numFmtId="0" fontId="24" fillId="3" borderId="0" xfId="0" applyFont="1" applyFill="1" applyBorder="1" applyAlignment="1" applyProtection="1">
      <alignment horizontal="left"/>
    </xf>
    <xf numFmtId="1" fontId="32" fillId="10" borderId="8" xfId="0" applyNumberFormat="1" applyFont="1" applyFill="1" applyBorder="1" applyAlignment="1" applyProtection="1">
      <alignment horizontal="center"/>
      <protection locked="0"/>
    </xf>
    <xf numFmtId="0" fontId="10" fillId="10" borderId="8" xfId="0" applyFont="1" applyFill="1" applyBorder="1" applyAlignment="1" applyProtection="1">
      <alignment horizontal="center"/>
      <protection locked="0"/>
    </xf>
    <xf numFmtId="0" fontId="10" fillId="0" borderId="0" xfId="0" applyFont="1" applyBorder="1"/>
    <xf numFmtId="0" fontId="16" fillId="5" borderId="3" xfId="0" applyFont="1" applyFill="1" applyBorder="1" applyAlignment="1" applyProtection="1">
      <alignment horizontal="left"/>
      <protection locked="0"/>
    </xf>
    <xf numFmtId="0" fontId="10" fillId="5" borderId="3" xfId="0" applyFont="1" applyFill="1" applyBorder="1" applyAlignment="1" applyProtection="1">
      <alignment horizontal="left"/>
      <protection locked="0"/>
    </xf>
    <xf numFmtId="0" fontId="10" fillId="0" borderId="3" xfId="0" applyFont="1" applyBorder="1"/>
    <xf numFmtId="49" fontId="7" fillId="11" borderId="13" xfId="0" applyNumberFormat="1" applyFont="1" applyFill="1" applyBorder="1" applyAlignment="1">
      <alignment horizontal="center" vertical="center" wrapText="1"/>
    </xf>
    <xf numFmtId="49" fontId="28" fillId="11" borderId="0" xfId="0" applyNumberFormat="1" applyFont="1" applyFill="1" applyBorder="1" applyAlignment="1">
      <alignment vertical="center" wrapText="1"/>
    </xf>
    <xf numFmtId="49" fontId="7" fillId="11" borderId="8" xfId="0" applyNumberFormat="1" applyFont="1" applyFill="1" applyBorder="1" applyAlignment="1">
      <alignment horizontal="left" vertical="center" wrapText="1" indent="1"/>
    </xf>
    <xf numFmtId="49" fontId="17" fillId="11" borderId="8" xfId="0" applyNumberFormat="1" applyFont="1" applyFill="1" applyBorder="1" applyAlignment="1">
      <alignment vertical="center" wrapText="1"/>
    </xf>
    <xf numFmtId="0" fontId="7" fillId="0" borderId="8" xfId="0" applyNumberFormat="1" applyFont="1" applyBorder="1" applyAlignment="1">
      <alignment horizontal="left" vertical="top" wrapText="1"/>
    </xf>
    <xf numFmtId="49" fontId="7" fillId="0" borderId="8" xfId="0" applyNumberFormat="1" applyFont="1" applyBorder="1" applyAlignment="1">
      <alignment horizontal="left" vertical="top" wrapText="1"/>
    </xf>
    <xf numFmtId="49" fontId="17" fillId="11" borderId="13" xfId="0" applyNumberFormat="1" applyFont="1" applyFill="1" applyBorder="1" applyAlignment="1">
      <alignment vertical="center" wrapText="1"/>
    </xf>
    <xf numFmtId="49" fontId="7" fillId="0" borderId="0" xfId="0" applyNumberFormat="1" applyFont="1" applyFill="1" applyAlignment="1">
      <alignment horizontal="left" vertical="center"/>
    </xf>
    <xf numFmtId="49" fontId="7" fillId="0" borderId="0" xfId="0" applyNumberFormat="1" applyFont="1" applyFill="1" applyAlignment="1">
      <alignment horizontal="left" vertical="center" wrapText="1"/>
    </xf>
    <xf numFmtId="49" fontId="7" fillId="0" borderId="0" xfId="0" applyNumberFormat="1" applyFont="1" applyFill="1" applyAlignment="1">
      <alignment vertical="center" wrapText="1"/>
    </xf>
    <xf numFmtId="0" fontId="17" fillId="4" borderId="8" xfId="0" applyNumberFormat="1" applyFont="1" applyFill="1" applyBorder="1" applyAlignment="1">
      <alignment horizontal="left" vertical="center" wrapText="1"/>
    </xf>
    <xf numFmtId="0" fontId="7" fillId="10" borderId="8" xfId="0" applyNumberFormat="1" applyFont="1" applyFill="1" applyBorder="1" applyAlignment="1">
      <alignment horizontal="left" vertical="top" wrapText="1"/>
    </xf>
    <xf numFmtId="49" fontId="7" fillId="10" borderId="8" xfId="0" applyNumberFormat="1" applyFont="1" applyFill="1" applyBorder="1" applyAlignment="1">
      <alignment horizontal="left" vertical="top" wrapText="1"/>
    </xf>
    <xf numFmtId="49" fontId="17" fillId="10" borderId="8" xfId="0" applyNumberFormat="1" applyFont="1" applyFill="1" applyBorder="1" applyAlignment="1">
      <alignment horizontal="left" vertical="center" wrapText="1"/>
    </xf>
    <xf numFmtId="49" fontId="7" fillId="10" borderId="8" xfId="0" applyNumberFormat="1" applyFont="1" applyFill="1" applyBorder="1" applyAlignment="1">
      <alignment horizontal="center" vertical="center" wrapText="1"/>
    </xf>
    <xf numFmtId="49" fontId="7" fillId="10" borderId="8" xfId="0" applyNumberFormat="1" applyFont="1" applyFill="1" applyBorder="1" applyAlignment="1">
      <alignment horizontal="left" vertical="center" wrapText="1" indent="1"/>
    </xf>
    <xf numFmtId="49" fontId="17" fillId="10" borderId="8" xfId="0" applyNumberFormat="1" applyFont="1" applyFill="1" applyBorder="1" applyAlignment="1">
      <alignment vertical="center" wrapText="1"/>
    </xf>
    <xf numFmtId="49" fontId="17" fillId="10" borderId="13" xfId="0" applyNumberFormat="1" applyFont="1" applyFill="1" applyBorder="1" applyAlignment="1">
      <alignment vertical="center" wrapText="1"/>
    </xf>
    <xf numFmtId="0" fontId="7" fillId="10" borderId="8" xfId="0" applyNumberFormat="1" applyFont="1" applyFill="1" applyBorder="1" applyAlignment="1">
      <alignment vertical="top" wrapText="1"/>
    </xf>
    <xf numFmtId="14" fontId="10" fillId="5" borderId="8" xfId="0" applyNumberFormat="1" applyFont="1" applyFill="1" applyBorder="1" applyAlignment="1" applyProtection="1">
      <alignment horizontal="left"/>
    </xf>
    <xf numFmtId="0" fontId="7" fillId="0" borderId="0" xfId="0" applyFont="1"/>
    <xf numFmtId="49" fontId="33" fillId="12" borderId="0" xfId="0" applyNumberFormat="1" applyFont="1" applyFill="1" applyAlignment="1">
      <alignment horizontal="left" vertical="center"/>
    </xf>
    <xf numFmtId="49" fontId="35" fillId="12" borderId="0" xfId="0" applyNumberFormat="1" applyFont="1" applyFill="1" applyAlignment="1">
      <alignment horizontal="left" vertical="center" wrapText="1"/>
    </xf>
    <xf numFmtId="49" fontId="36" fillId="12" borderId="0" xfId="0" applyNumberFormat="1" applyFont="1" applyFill="1" applyAlignment="1">
      <alignment horizontal="left" vertical="center"/>
    </xf>
    <xf numFmtId="49" fontId="34" fillId="13" borderId="0" xfId="0" applyNumberFormat="1" applyFont="1" applyFill="1" applyAlignment="1">
      <alignment vertical="center"/>
    </xf>
    <xf numFmtId="49" fontId="35" fillId="13" borderId="0" xfId="0" applyNumberFormat="1" applyFont="1" applyFill="1" applyAlignment="1">
      <alignment vertical="center"/>
    </xf>
    <xf numFmtId="49" fontId="36" fillId="13" borderId="0" xfId="0" applyNumberFormat="1" applyFont="1" applyFill="1" applyAlignment="1">
      <alignment horizontal="left" vertical="center" wrapText="1"/>
    </xf>
    <xf numFmtId="49" fontId="36" fillId="13" borderId="0" xfId="0" applyNumberFormat="1" applyFont="1" applyFill="1" applyAlignment="1">
      <alignment vertical="center"/>
    </xf>
    <xf numFmtId="49" fontId="33" fillId="14" borderId="0" xfId="0" applyNumberFormat="1" applyFont="1" applyFill="1" applyAlignment="1">
      <alignment vertical="center"/>
    </xf>
    <xf numFmtId="49" fontId="35" fillId="14" borderId="0" xfId="0" applyNumberFormat="1" applyFont="1" applyFill="1" applyAlignment="1">
      <alignment vertical="center"/>
    </xf>
    <xf numFmtId="49" fontId="36" fillId="14" borderId="0" xfId="0" applyNumberFormat="1" applyFont="1" applyFill="1" applyAlignment="1">
      <alignment horizontal="left" vertical="center" wrapText="1"/>
    </xf>
    <xf numFmtId="49" fontId="36" fillId="14" borderId="0" xfId="0" applyNumberFormat="1" applyFont="1" applyFill="1" applyAlignment="1">
      <alignment vertical="center"/>
    </xf>
    <xf numFmtId="0" fontId="10" fillId="3" borderId="7" xfId="0" applyFont="1" applyFill="1" applyBorder="1" applyProtection="1"/>
    <xf numFmtId="0" fontId="10" fillId="3" borderId="1" xfId="0" applyFont="1" applyFill="1" applyBorder="1" applyProtection="1"/>
    <xf numFmtId="0" fontId="37" fillId="3" borderId="0" xfId="0" applyFont="1" applyFill="1" applyBorder="1" applyAlignment="1" applyProtection="1">
      <alignment horizontal="left"/>
    </xf>
    <xf numFmtId="9" fontId="38" fillId="0" borderId="0" xfId="0" applyNumberFormat="1" applyFont="1" applyBorder="1"/>
    <xf numFmtId="0" fontId="10" fillId="15" borderId="3" xfId="0" applyFont="1" applyFill="1" applyBorder="1" applyProtection="1"/>
    <xf numFmtId="0" fontId="10" fillId="15" borderId="0" xfId="0" applyFont="1" applyFill="1" applyBorder="1" applyProtection="1"/>
    <xf numFmtId="0" fontId="10" fillId="15" borderId="0" xfId="0" applyFont="1" applyFill="1" applyBorder="1" applyProtection="1">
      <protection locked="0"/>
    </xf>
    <xf numFmtId="0" fontId="16" fillId="15" borderId="3" xfId="0" applyFont="1" applyFill="1" applyBorder="1" applyAlignment="1" applyProtection="1">
      <alignment vertical="center"/>
      <protection locked="0"/>
    </xf>
    <xf numFmtId="0" fontId="13" fillId="15" borderId="0" xfId="0" applyFont="1" applyFill="1" applyBorder="1" applyProtection="1">
      <protection locked="0"/>
    </xf>
    <xf numFmtId="0" fontId="10" fillId="15" borderId="0" xfId="0" applyFont="1" applyFill="1" applyBorder="1" applyAlignment="1" applyProtection="1">
      <alignment horizontal="right"/>
      <protection locked="0"/>
    </xf>
    <xf numFmtId="0" fontId="31" fillId="15" borderId="3" xfId="0" applyFont="1" applyFill="1" applyBorder="1" applyAlignment="1" applyProtection="1">
      <alignment vertical="center"/>
      <protection locked="0"/>
    </xf>
    <xf numFmtId="0" fontId="16" fillId="15" borderId="3" xfId="0" applyFont="1" applyFill="1" applyBorder="1" applyProtection="1">
      <protection locked="0"/>
    </xf>
    <xf numFmtId="0" fontId="10" fillId="15" borderId="3" xfId="0" applyFont="1" applyFill="1" applyBorder="1" applyProtection="1">
      <protection locked="0"/>
    </xf>
    <xf numFmtId="14" fontId="39" fillId="5" borderId="9" xfId="0" applyNumberFormat="1" applyFont="1" applyFill="1" applyBorder="1" applyAlignment="1" applyProtection="1">
      <alignment horizontal="left"/>
      <protection locked="0"/>
    </xf>
    <xf numFmtId="0" fontId="10" fillId="0" borderId="2" xfId="0" applyFont="1" applyBorder="1"/>
    <xf numFmtId="0" fontId="10" fillId="15" borderId="0" xfId="0" applyFont="1" applyFill="1" applyBorder="1" applyAlignment="1" applyProtection="1">
      <alignment horizontal="center"/>
    </xf>
    <xf numFmtId="49" fontId="7" fillId="15" borderId="0" xfId="0" applyNumberFormat="1" applyFont="1" applyFill="1" applyBorder="1" applyAlignment="1" applyProtection="1">
      <alignment wrapText="1"/>
      <protection locked="0"/>
    </xf>
    <xf numFmtId="0" fontId="10" fillId="15" borderId="0" xfId="0" applyFont="1" applyFill="1" applyBorder="1" applyAlignment="1" applyProtection="1">
      <alignment horizontal="center"/>
      <protection locked="0"/>
    </xf>
    <xf numFmtId="0" fontId="13" fillId="5" borderId="0" xfId="0" applyFont="1" applyFill="1" applyBorder="1" applyProtection="1">
      <protection locked="0"/>
    </xf>
    <xf numFmtId="0" fontId="19" fillId="5" borderId="0" xfId="0" applyFont="1" applyFill="1" applyBorder="1"/>
    <xf numFmtId="0" fontId="12" fillId="3" borderId="0" xfId="0" applyFont="1" applyFill="1" applyBorder="1" applyAlignment="1" applyProtection="1">
      <alignment horizontal="center"/>
    </xf>
    <xf numFmtId="2" fontId="12" fillId="3" borderId="0" xfId="0" applyNumberFormat="1" applyFont="1" applyFill="1" applyBorder="1" applyAlignment="1" applyProtection="1">
      <alignment horizontal="center"/>
    </xf>
    <xf numFmtId="0" fontId="10" fillId="16" borderId="0" xfId="0" applyFont="1" applyFill="1" applyBorder="1" applyProtection="1"/>
    <xf numFmtId="0" fontId="10" fillId="16" borderId="0" xfId="0" applyFont="1" applyFill="1" applyBorder="1" applyProtection="1">
      <protection locked="0"/>
    </xf>
    <xf numFmtId="0" fontId="16" fillId="16" borderId="0" xfId="0" applyFont="1" applyFill="1" applyBorder="1" applyProtection="1"/>
    <xf numFmtId="0" fontId="24" fillId="3" borderId="3" xfId="0" applyFont="1" applyFill="1" applyBorder="1" applyAlignment="1" applyProtection="1">
      <alignment horizontal="left"/>
    </xf>
    <xf numFmtId="0" fontId="16" fillId="5" borderId="3" xfId="0" applyFont="1" applyFill="1" applyBorder="1" applyProtection="1">
      <protection locked="0"/>
    </xf>
    <xf numFmtId="0" fontId="12" fillId="3" borderId="3" xfId="0" applyFont="1" applyFill="1" applyBorder="1" applyProtection="1"/>
    <xf numFmtId="0" fontId="10" fillId="16" borderId="3" xfId="0" applyFont="1" applyFill="1" applyBorder="1" applyProtection="1"/>
    <xf numFmtId="0" fontId="10" fillId="15" borderId="4" xfId="0" applyFont="1" applyFill="1" applyBorder="1"/>
    <xf numFmtId="0" fontId="16" fillId="5" borderId="10" xfId="0" applyFont="1" applyFill="1" applyBorder="1" applyAlignment="1" applyProtection="1">
      <alignment horizontal="left"/>
      <protection locked="0"/>
    </xf>
    <xf numFmtId="0" fontId="10" fillId="16" borderId="4" xfId="0" applyFont="1" applyFill="1" applyBorder="1"/>
    <xf numFmtId="0" fontId="10" fillId="5" borderId="7" xfId="0" applyFont="1" applyFill="1" applyBorder="1"/>
    <xf numFmtId="0" fontId="10" fillId="5" borderId="1" xfId="0" applyFont="1" applyFill="1" applyBorder="1"/>
    <xf numFmtId="0" fontId="10" fillId="0" borderId="5" xfId="0" applyFont="1" applyBorder="1"/>
    <xf numFmtId="0" fontId="10" fillId="16" borderId="6" xfId="0" applyFont="1" applyFill="1" applyBorder="1"/>
    <xf numFmtId="0" fontId="10" fillId="3" borderId="8" xfId="0" applyFont="1" applyFill="1" applyBorder="1" applyAlignment="1" applyProtection="1">
      <alignment horizontal="center"/>
      <protection locked="0"/>
    </xf>
    <xf numFmtId="2" fontId="10" fillId="3" borderId="8" xfId="0" applyNumberFormat="1" applyFont="1" applyFill="1" applyBorder="1" applyAlignment="1" applyProtection="1">
      <alignment horizontal="center"/>
    </xf>
    <xf numFmtId="0" fontId="14" fillId="3" borderId="3" xfId="0" applyFont="1" applyFill="1" applyBorder="1" applyProtection="1"/>
    <xf numFmtId="0" fontId="10" fillId="3" borderId="3" xfId="0" applyFont="1" applyFill="1" applyBorder="1" applyAlignment="1" applyProtection="1">
      <alignment horizontal="left"/>
    </xf>
    <xf numFmtId="49" fontId="12" fillId="3" borderId="1" xfId="0" applyNumberFormat="1" applyFont="1" applyFill="1" applyBorder="1" applyAlignment="1" applyProtection="1">
      <protection locked="0"/>
    </xf>
    <xf numFmtId="49" fontId="12" fillId="3" borderId="5" xfId="0" applyNumberFormat="1" applyFont="1" applyFill="1" applyBorder="1" applyAlignment="1" applyProtection="1">
      <protection locked="0"/>
    </xf>
    <xf numFmtId="0" fontId="12" fillId="3" borderId="7" xfId="0" applyFont="1" applyFill="1" applyBorder="1" applyAlignment="1" applyProtection="1">
      <protection locked="0"/>
    </xf>
    <xf numFmtId="0" fontId="12" fillId="3" borderId="1" xfId="0" applyFont="1" applyFill="1" applyBorder="1" applyAlignment="1" applyProtection="1">
      <protection locked="0"/>
    </xf>
    <xf numFmtId="0" fontId="12" fillId="3" borderId="9" xfId="0" applyFont="1" applyFill="1" applyBorder="1" applyAlignment="1" applyProtection="1">
      <protection locked="0"/>
    </xf>
    <xf numFmtId="0" fontId="12" fillId="3" borderId="5" xfId="0" applyFont="1" applyFill="1" applyBorder="1" applyAlignment="1" applyProtection="1">
      <protection locked="0"/>
    </xf>
    <xf numFmtId="0" fontId="1" fillId="15" borderId="0" xfId="0" applyFont="1" applyFill="1" applyBorder="1" applyAlignment="1" applyProtection="1">
      <alignment horizontal="right"/>
      <protection locked="0"/>
    </xf>
    <xf numFmtId="0" fontId="25" fillId="5" borderId="10" xfId="0" applyFont="1" applyFill="1" applyBorder="1" applyAlignment="1" applyProtection="1">
      <alignment horizontal="left"/>
      <protection locked="0"/>
    </xf>
    <xf numFmtId="0" fontId="25" fillId="5" borderId="11" xfId="0" applyFont="1" applyFill="1" applyBorder="1" applyAlignment="1" applyProtection="1">
      <alignment horizontal="left"/>
      <protection locked="0"/>
    </xf>
    <xf numFmtId="0" fontId="25" fillId="5" borderId="12" xfId="0" applyFont="1" applyFill="1" applyBorder="1" applyAlignment="1" applyProtection="1">
      <alignment horizontal="left"/>
      <protection locked="0"/>
    </xf>
    <xf numFmtId="49" fontId="10" fillId="3" borderId="3" xfId="0" applyNumberFormat="1" applyFont="1" applyFill="1" applyBorder="1" applyAlignment="1">
      <alignment horizontal="left" vertical="top" wrapText="1"/>
    </xf>
    <xf numFmtId="49" fontId="10" fillId="3" borderId="0" xfId="0" applyNumberFormat="1" applyFont="1" applyFill="1" applyBorder="1" applyAlignment="1">
      <alignment horizontal="left" vertical="top" wrapText="1"/>
    </xf>
    <xf numFmtId="0" fontId="10" fillId="16" borderId="5" xfId="0" applyFont="1" applyFill="1" applyBorder="1"/>
    <xf numFmtId="0" fontId="10" fillId="16" borderId="5" xfId="0" applyFont="1" applyFill="1" applyBorder="1" applyProtection="1"/>
    <xf numFmtId="0" fontId="40" fillId="16" borderId="5" xfId="0" applyFont="1" applyFill="1" applyBorder="1"/>
    <xf numFmtId="14" fontId="41" fillId="16" borderId="3" xfId="0" applyNumberFormat="1" applyFont="1" applyFill="1" applyBorder="1" applyProtection="1"/>
    <xf numFmtId="0" fontId="38" fillId="0" borderId="0" xfId="0" applyNumberFormat="1" applyFont="1" applyBorder="1"/>
    <xf numFmtId="0" fontId="0" fillId="0" borderId="0" xfId="0" applyAlignment="1">
      <alignment horizontal="center"/>
    </xf>
    <xf numFmtId="0" fontId="7" fillId="0" borderId="0" xfId="0" applyFont="1" applyAlignment="1">
      <alignment wrapText="1"/>
    </xf>
    <xf numFmtId="0" fontId="0" fillId="0" borderId="0" xfId="0" applyBorder="1"/>
    <xf numFmtId="49" fontId="28" fillId="0" borderId="0" xfId="0" applyNumberFormat="1" applyFont="1" applyFill="1" applyBorder="1" applyAlignment="1">
      <alignment horizontal="left" vertical="center" wrapText="1"/>
    </xf>
    <xf numFmtId="0" fontId="7" fillId="0" borderId="0" xfId="0" applyFont="1" applyFill="1" applyBorder="1" applyAlignment="1">
      <alignment wrapText="1"/>
    </xf>
    <xf numFmtId="0" fontId="7" fillId="0" borderId="0" xfId="0" applyFont="1" applyFill="1" applyBorder="1" applyAlignment="1">
      <alignment vertical="top" wrapText="1"/>
    </xf>
    <xf numFmtId="0" fontId="7" fillId="0" borderId="8" xfId="0" applyNumberFormat="1" applyFont="1" applyFill="1" applyBorder="1" applyAlignment="1">
      <alignment horizontal="left" vertical="top" wrapText="1"/>
    </xf>
    <xf numFmtId="0" fontId="7" fillId="0" borderId="8" xfId="0" applyFont="1" applyBorder="1" applyAlignment="1">
      <alignment horizontal="left" vertical="top" wrapText="1"/>
    </xf>
    <xf numFmtId="0" fontId="7" fillId="0" borderId="8" xfId="0" applyFont="1" applyBorder="1" applyAlignment="1">
      <alignment vertical="top" wrapText="1"/>
    </xf>
    <xf numFmtId="0" fontId="0" fillId="0" borderId="0" xfId="0" applyFill="1"/>
    <xf numFmtId="49" fontId="28" fillId="17" borderId="8" xfId="0" applyNumberFormat="1" applyFont="1" applyFill="1" applyBorder="1" applyAlignment="1">
      <alignment horizontal="left" vertical="center" wrapText="1"/>
    </xf>
    <xf numFmtId="49" fontId="17" fillId="17" borderId="8" xfId="0" applyNumberFormat="1" applyFont="1" applyFill="1" applyBorder="1" applyAlignment="1">
      <alignment horizontal="left" vertical="center" wrapText="1"/>
    </xf>
    <xf numFmtId="49" fontId="7" fillId="17" borderId="8" xfId="0" applyNumberFormat="1" applyFont="1" applyFill="1" applyBorder="1" applyAlignment="1">
      <alignment horizontal="left" vertical="center" wrapText="1"/>
    </xf>
    <xf numFmtId="49" fontId="17" fillId="17" borderId="15" xfId="0" applyNumberFormat="1" applyFont="1" applyFill="1" applyBorder="1" applyAlignment="1">
      <alignment horizontal="left" vertical="center" wrapText="1"/>
    </xf>
    <xf numFmtId="49" fontId="17" fillId="17" borderId="8" xfId="0" applyNumberFormat="1" applyFont="1" applyFill="1" applyBorder="1" applyAlignment="1">
      <alignment vertical="center" wrapText="1"/>
    </xf>
    <xf numFmtId="49" fontId="7" fillId="17" borderId="8" xfId="0" applyNumberFormat="1" applyFont="1" applyFill="1" applyBorder="1" applyAlignment="1">
      <alignment horizontal="left" vertical="center" wrapText="1" indent="1"/>
    </xf>
    <xf numFmtId="49" fontId="16" fillId="17" borderId="8" xfId="0" applyNumberFormat="1" applyFont="1" applyFill="1" applyBorder="1" applyAlignment="1">
      <alignment horizontal="center" vertical="center" wrapText="1"/>
    </xf>
    <xf numFmtId="49" fontId="16" fillId="17" borderId="13" xfId="0" applyNumberFormat="1" applyFont="1" applyFill="1" applyBorder="1" applyAlignment="1">
      <alignment horizontal="center" vertical="center" wrapText="1"/>
    </xf>
    <xf numFmtId="49" fontId="7" fillId="17" borderId="13" xfId="0" applyNumberFormat="1" applyFont="1" applyFill="1" applyBorder="1" applyAlignment="1">
      <alignment horizontal="center" vertical="center" wrapText="1"/>
    </xf>
    <xf numFmtId="0" fontId="42" fillId="18" borderId="0" xfId="0" applyFont="1" applyFill="1" applyAlignment="1">
      <alignment vertical="center"/>
    </xf>
    <xf numFmtId="0" fontId="0" fillId="18" borderId="0" xfId="0" applyFill="1"/>
    <xf numFmtId="0" fontId="25" fillId="5" borderId="10" xfId="0" applyFont="1" applyFill="1" applyBorder="1" applyAlignment="1" applyProtection="1">
      <alignment horizontal="left"/>
      <protection locked="0"/>
    </xf>
    <xf numFmtId="0" fontId="25" fillId="5" borderId="11" xfId="0" applyFont="1" applyFill="1" applyBorder="1" applyAlignment="1" applyProtection="1">
      <alignment horizontal="left"/>
      <protection locked="0"/>
    </xf>
    <xf numFmtId="0" fontId="25" fillId="5" borderId="12" xfId="0" applyFont="1" applyFill="1" applyBorder="1" applyAlignment="1" applyProtection="1">
      <alignment horizontal="left"/>
      <protection locked="0"/>
    </xf>
    <xf numFmtId="0" fontId="10" fillId="5" borderId="8" xfId="0" applyFont="1" applyFill="1" applyBorder="1" applyAlignment="1" applyProtection="1">
      <alignment horizontal="left"/>
      <protection locked="0"/>
    </xf>
    <xf numFmtId="0" fontId="1" fillId="15" borderId="0" xfId="0" applyFont="1" applyFill="1" applyBorder="1" applyAlignment="1" applyProtection="1">
      <alignment horizontal="right" wrapText="1"/>
      <protection locked="0"/>
    </xf>
    <xf numFmtId="0" fontId="1" fillId="15" borderId="0" xfId="0" applyFont="1" applyFill="1" applyBorder="1" applyAlignment="1" applyProtection="1">
      <alignment horizontal="right"/>
      <protection locked="0"/>
    </xf>
    <xf numFmtId="0" fontId="12" fillId="5" borderId="7" xfId="0" applyFont="1" applyFill="1" applyBorder="1" applyAlignment="1" applyProtection="1">
      <alignment horizontal="left" vertical="top" wrapText="1"/>
      <protection locked="0"/>
    </xf>
    <xf numFmtId="0" fontId="12" fillId="5" borderId="1" xfId="0" applyFont="1" applyFill="1" applyBorder="1" applyAlignment="1" applyProtection="1">
      <alignment horizontal="left" vertical="top" wrapText="1"/>
      <protection locked="0"/>
    </xf>
    <xf numFmtId="0" fontId="12" fillId="5" borderId="2" xfId="0" applyFont="1" applyFill="1" applyBorder="1" applyAlignment="1" applyProtection="1">
      <alignment horizontal="left" vertical="top" wrapText="1"/>
      <protection locked="0"/>
    </xf>
    <xf numFmtId="0" fontId="12" fillId="5" borderId="9" xfId="0" applyFont="1" applyFill="1" applyBorder="1" applyAlignment="1" applyProtection="1">
      <alignment horizontal="left" vertical="top" wrapText="1"/>
      <protection locked="0"/>
    </xf>
    <xf numFmtId="0" fontId="12" fillId="5" borderId="5" xfId="0" applyFont="1" applyFill="1" applyBorder="1" applyAlignment="1" applyProtection="1">
      <alignment horizontal="left" vertical="top" wrapText="1"/>
      <protection locked="0"/>
    </xf>
    <xf numFmtId="0" fontId="12" fillId="5" borderId="6" xfId="0" applyFont="1" applyFill="1" applyBorder="1" applyAlignment="1" applyProtection="1">
      <alignment horizontal="left" vertical="top" wrapText="1"/>
      <protection locked="0"/>
    </xf>
    <xf numFmtId="49" fontId="10" fillId="3" borderId="3" xfId="0" applyNumberFormat="1" applyFont="1" applyFill="1" applyBorder="1" applyAlignment="1">
      <alignment horizontal="left" vertical="top" wrapText="1"/>
    </xf>
    <xf numFmtId="49" fontId="10" fillId="3" borderId="0" xfId="0" applyNumberFormat="1" applyFont="1" applyFill="1" applyBorder="1" applyAlignment="1">
      <alignment horizontal="left" vertical="top" wrapText="1"/>
    </xf>
    <xf numFmtId="0" fontId="10" fillId="0" borderId="14" xfId="0" applyFont="1" applyBorder="1" applyAlignment="1" applyProtection="1">
      <alignment horizontal="center"/>
      <protection locked="0"/>
    </xf>
    <xf numFmtId="0" fontId="10" fillId="3" borderId="3" xfId="0" applyNumberFormat="1" applyFont="1" applyFill="1" applyBorder="1" applyAlignment="1">
      <alignment horizontal="left" vertical="top" wrapText="1"/>
    </xf>
    <xf numFmtId="0" fontId="10" fillId="3" borderId="0" xfId="0" applyNumberFormat="1" applyFont="1" applyFill="1" applyBorder="1" applyAlignment="1">
      <alignment horizontal="left" vertical="top" wrapText="1"/>
    </xf>
    <xf numFmtId="49" fontId="7" fillId="0" borderId="3" xfId="0" applyNumberFormat="1" applyFont="1" applyFill="1" applyBorder="1" applyAlignment="1">
      <alignment horizontal="center" vertical="center" wrapText="1"/>
    </xf>
    <xf numFmtId="49" fontId="7" fillId="0"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5050"/>
      <color rgb="FFE5FFE5"/>
      <color rgb="FFD5FFD5"/>
      <color rgb="FFC5FFC5"/>
      <color rgb="FFFFFFFF"/>
      <color rgb="FFFFFFCC"/>
      <color rgb="FFA7E2FF"/>
      <color rgb="FF80F955"/>
      <color rgb="FFFFFF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63441</xdr:colOff>
      <xdr:row>6</xdr:row>
      <xdr:rowOff>2</xdr:rowOff>
    </xdr:from>
    <xdr:to>
      <xdr:col>14</xdr:col>
      <xdr:colOff>278561</xdr:colOff>
      <xdr:row>17</xdr:row>
      <xdr:rowOff>152760</xdr:rowOff>
    </xdr:to>
    <xdr:sp macro="" textlink="">
      <xdr:nvSpPr>
        <xdr:cNvPr id="6145" name="Text Box 1">
          <a:extLst>
            <a:ext uri="{FF2B5EF4-FFF2-40B4-BE49-F238E27FC236}">
              <a16:creationId xmlns:a16="http://schemas.microsoft.com/office/drawing/2014/main" id="{00000000-0008-0000-0000-000001180000}"/>
            </a:ext>
          </a:extLst>
        </xdr:cNvPr>
        <xdr:cNvSpPr txBox="1">
          <a:spLocks noChangeArrowheads="1"/>
        </xdr:cNvSpPr>
      </xdr:nvSpPr>
      <xdr:spPr bwMode="auto">
        <a:xfrm>
          <a:off x="674479" y="1743257"/>
          <a:ext cx="8302384" cy="1931956"/>
        </a:xfrm>
        <a:prstGeom prst="rect">
          <a:avLst/>
        </a:prstGeom>
        <a:solidFill>
          <a:schemeClr val="bg1"/>
        </a:solidFill>
        <a:ln w="9525">
          <a:miter lim="800000"/>
          <a:headEnd/>
          <a:tailEnd/>
        </a:ln>
        <a:effectLst/>
        <a:scene3d>
          <a:camera prst="legacyObliqueTopLeft"/>
          <a:lightRig rig="legacyFlat3" dir="t"/>
        </a:scene3d>
        <a:sp3d extrusionH="430200" prstMaterial="legacyMatte">
          <a:bevelT w="13500" h="13500" prst="angle"/>
          <a:bevelB w="13500" h="13500" prst="angle"/>
          <a:extrusionClr>
            <a:srgbClr val="FFFFFF"/>
          </a:extrusionClr>
        </a:sp3d>
      </xdr:spPr>
      <xdr:txBody>
        <a:bodyPr vertOverflow="clip" wrap="square" lIns="54864" tIns="45720" rIns="0" bIns="0" anchor="t" upright="1"/>
        <a:lstStyle/>
        <a:p>
          <a:pPr algn="l" rtl="0">
            <a:defRPr sz="1000"/>
          </a:pPr>
          <a:r>
            <a:rPr lang="fi-FI" sz="2400" b="0" i="0" strike="noStrike">
              <a:solidFill>
                <a:srgbClr val="000000"/>
              </a:solidFill>
              <a:latin typeface="Garamond" pitchFamily="18" charset="0"/>
              <a:cs typeface="Arial"/>
            </a:rPr>
            <a:t>Tässä tiedostossa on Haaga-Helia ammattikorkeakoulun suomenkielinen opinnäytetyön arviointilomake sekä arviointimatriisit.</a:t>
          </a:r>
        </a:p>
        <a:p>
          <a:pPr algn="l" rtl="0">
            <a:defRPr sz="1000"/>
          </a:pPr>
          <a:endParaRPr lang="fi-FI" sz="2400" b="0" i="0" strike="noStrike">
            <a:solidFill>
              <a:srgbClr val="000000"/>
            </a:solidFill>
            <a:latin typeface="Garamond" pitchFamily="18" charset="0"/>
            <a:cs typeface="Arial"/>
          </a:endParaRPr>
        </a:p>
        <a:p>
          <a:pPr algn="l" rtl="0">
            <a:defRPr sz="1000"/>
          </a:pPr>
          <a:r>
            <a:rPr lang="fi-FI" sz="2400" b="0" i="0" strike="noStrike">
              <a:solidFill>
                <a:srgbClr val="000000"/>
              </a:solidFill>
              <a:latin typeface="Garamond" pitchFamily="18" charset="0"/>
              <a:cs typeface="Arial"/>
            </a:rPr>
            <a:t>Arviointilomakeet</a:t>
          </a:r>
          <a:r>
            <a:rPr lang="fi-FI" sz="2400" b="0" i="0" strike="noStrike" baseline="0">
              <a:solidFill>
                <a:srgbClr val="000000"/>
              </a:solidFill>
              <a:latin typeface="Garamond" pitchFamily="18" charset="0"/>
              <a:cs typeface="Arial"/>
            </a:rPr>
            <a:t> ja -matriisit ovat olleet käytössä</a:t>
          </a:r>
          <a:r>
            <a:rPr lang="fi-FI" sz="2400" b="0" i="0" strike="noStrike">
              <a:solidFill>
                <a:srgbClr val="000000"/>
              </a:solidFill>
              <a:latin typeface="Garamond" pitchFamily="18" charset="0"/>
              <a:cs typeface="Arial"/>
            </a:rPr>
            <a:t> Haaga-Heliassa1.8.2008 alkaen. </a:t>
          </a:r>
        </a:p>
        <a:p>
          <a:pPr algn="l" rtl="0">
            <a:defRPr sz="1000"/>
          </a:pPr>
          <a:endParaRPr lang="fi-FI" sz="2400" b="0" i="0" strike="noStrike">
            <a:solidFill>
              <a:srgbClr val="000000"/>
            </a:solidFill>
            <a:latin typeface="Garamond" pitchFamily="18" charset="0"/>
            <a:cs typeface="Arial"/>
          </a:endParaRPr>
        </a:p>
        <a:p>
          <a:pPr algn="l" rtl="0">
            <a:defRPr sz="1000"/>
          </a:pPr>
          <a:endParaRPr lang="fi-FI" sz="2400" b="0" i="0" strike="noStrike">
            <a:solidFill>
              <a:srgbClr val="000000"/>
            </a:solidFill>
            <a:latin typeface="Garamond" pitchFamily="18" charset="0"/>
            <a:cs typeface="Arial"/>
          </a:endParaRPr>
        </a:p>
      </xdr:txBody>
    </xdr:sp>
    <xdr:clientData/>
  </xdr:twoCellAnchor>
  <xdr:twoCellAnchor>
    <xdr:from>
      <xdr:col>1</xdr:col>
      <xdr:colOff>27498</xdr:colOff>
      <xdr:row>20</xdr:row>
      <xdr:rowOff>144852</xdr:rowOff>
    </xdr:from>
    <xdr:to>
      <xdr:col>5</xdr:col>
      <xdr:colOff>75122</xdr:colOff>
      <xdr:row>25</xdr:row>
      <xdr:rowOff>11681</xdr:rowOff>
    </xdr:to>
    <xdr:sp macro="" textlink="">
      <xdr:nvSpPr>
        <xdr:cNvPr id="6682" name="Text Box 538">
          <a:extLst>
            <a:ext uri="{FF2B5EF4-FFF2-40B4-BE49-F238E27FC236}">
              <a16:creationId xmlns:a16="http://schemas.microsoft.com/office/drawing/2014/main" id="{00000000-0008-0000-0000-00001A1A0000}"/>
            </a:ext>
          </a:extLst>
        </xdr:cNvPr>
        <xdr:cNvSpPr txBox="1">
          <a:spLocks noChangeArrowheads="1"/>
        </xdr:cNvSpPr>
      </xdr:nvSpPr>
      <xdr:spPr bwMode="auto">
        <a:xfrm>
          <a:off x="638536" y="4152541"/>
          <a:ext cx="2635548" cy="675555"/>
        </a:xfrm>
        <a:prstGeom prst="rect">
          <a:avLst/>
        </a:prstGeom>
        <a:solidFill>
          <a:srgbClr val="99CCFF"/>
        </a:solidFill>
        <a:ln w="9525">
          <a:solidFill>
            <a:srgbClr val="000000"/>
          </a:solidFill>
          <a:miter lim="800000"/>
          <a:headEnd/>
          <a:tailEnd/>
        </a:ln>
        <a:effectLst>
          <a:prstShdw prst="shdw13" dist="53882" dir="13500000">
            <a:srgbClr val="808080">
              <a:alpha val="50000"/>
            </a:srgbClr>
          </a:prstShdw>
        </a:effectLst>
      </xdr:spPr>
      <xdr:txBody>
        <a:bodyPr vertOverflow="clip" wrap="square" lIns="54864" tIns="45720" rIns="54864" bIns="0" anchor="t" upright="1"/>
        <a:lstStyle/>
        <a:p>
          <a:pPr algn="ctr" rtl="0">
            <a:defRPr sz="1000"/>
          </a:pPr>
          <a:r>
            <a:rPr lang="fi-FI" sz="2400" b="0" i="0" strike="noStrike">
              <a:solidFill>
                <a:srgbClr val="000000"/>
              </a:solidFill>
              <a:latin typeface="Garamond" pitchFamily="18" charset="0"/>
              <a:cs typeface="Arial"/>
            </a:rPr>
            <a:t>Päivitetty</a:t>
          </a:r>
          <a:r>
            <a:rPr lang="fi-FI" sz="2400" b="0" i="0" strike="noStrike" baseline="0">
              <a:solidFill>
                <a:srgbClr val="000000"/>
              </a:solidFill>
              <a:latin typeface="Garamond" pitchFamily="18" charset="0"/>
              <a:cs typeface="Arial"/>
            </a:rPr>
            <a:t> 26</a:t>
          </a:r>
          <a:r>
            <a:rPr lang="fi-FI" sz="2400" b="0" i="0" strike="noStrike">
              <a:solidFill>
                <a:srgbClr val="000000"/>
              </a:solidFill>
              <a:latin typeface="Garamond" pitchFamily="18" charset="0"/>
              <a:cs typeface="Arial"/>
            </a:rPr>
            <a:t>.4.2018 </a:t>
          </a:r>
          <a:r>
            <a:rPr lang="fi-FI" sz="1200" b="0" i="0" strike="noStrike">
              <a:solidFill>
                <a:srgbClr val="000000"/>
              </a:solidFill>
              <a:latin typeface="Garamond" pitchFamily="18" charset="0"/>
              <a:cs typeface="Arial"/>
            </a:rPr>
            <a:t>Opinnäytetyökoordinaattorit</a:t>
          </a:r>
        </a:p>
      </xdr:txBody>
    </xdr:sp>
    <xdr:clientData/>
  </xdr:twoCellAnchor>
  <xdr:twoCellAnchor editAs="oneCell">
    <xdr:from>
      <xdr:col>0</xdr:col>
      <xdr:colOff>485775</xdr:colOff>
      <xdr:row>0</xdr:row>
      <xdr:rowOff>95250</xdr:rowOff>
    </xdr:from>
    <xdr:to>
      <xdr:col>4</xdr:col>
      <xdr:colOff>321310</xdr:colOff>
      <xdr:row>0</xdr:row>
      <xdr:rowOff>1143000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 y="95250"/>
          <a:ext cx="2416810" cy="1047750"/>
        </a:xfrm>
        <a:prstGeom prst="rect">
          <a:avLst/>
        </a:prstGeom>
        <a:noFill/>
        <a:ln>
          <a:noFill/>
        </a:ln>
        <a:scene3d>
          <a:camera prst="orthographicFront"/>
          <a:lightRig rig="threePt" dir="t"/>
        </a:scene3d>
        <a:sp3d>
          <a:bevelB/>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404363</xdr:colOff>
      <xdr:row>20</xdr:row>
      <xdr:rowOff>107830</xdr:rowOff>
    </xdr:from>
    <xdr:to>
      <xdr:col>14</xdr:col>
      <xdr:colOff>296533</xdr:colOff>
      <xdr:row>29</xdr:row>
      <xdr:rowOff>178279</xdr:rowOff>
    </xdr:to>
    <xdr:sp macro="" textlink="">
      <xdr:nvSpPr>
        <xdr:cNvPr id="5" name="Text Box 1">
          <a:extLst>
            <a:ext uri="{FF2B5EF4-FFF2-40B4-BE49-F238E27FC236}">
              <a16:creationId xmlns:a16="http://schemas.microsoft.com/office/drawing/2014/main" id="{00000000-0008-0000-0000-000005000000}"/>
            </a:ext>
          </a:extLst>
        </xdr:cNvPr>
        <xdr:cNvSpPr txBox="1">
          <a:spLocks noChangeArrowheads="1"/>
        </xdr:cNvSpPr>
      </xdr:nvSpPr>
      <xdr:spPr bwMode="auto">
        <a:xfrm>
          <a:off x="3603325" y="4115519"/>
          <a:ext cx="5391510" cy="15621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i-FI" sz="1000" b="1" i="0" strike="noStrike">
              <a:solidFill>
                <a:srgbClr val="000000"/>
              </a:solidFill>
              <a:latin typeface="Arial"/>
              <a:cs typeface="Arial"/>
            </a:rPr>
            <a:t>ARGUMENTIT</a:t>
          </a:r>
        </a:p>
        <a:p>
          <a:pPr algn="l" rtl="0">
            <a:defRPr sz="1000"/>
          </a:pPr>
          <a:r>
            <a:rPr lang="fi-FI" sz="1000" b="0" i="0" strike="noStrike">
              <a:solidFill>
                <a:srgbClr val="000000"/>
              </a:solidFill>
              <a:latin typeface="Arial"/>
              <a:cs typeface="Arial"/>
            </a:rPr>
            <a:t>- Opiskelijaa ont-työskentelyssä ohjaava työkalu</a:t>
          </a:r>
        </a:p>
        <a:p>
          <a:pPr algn="l" rtl="0">
            <a:defRPr sz="1000"/>
          </a:pPr>
          <a:r>
            <a:rPr lang="fi-FI" sz="1000" b="0" i="0" strike="noStrike">
              <a:solidFill>
                <a:srgbClr val="000000"/>
              </a:solidFill>
              <a:latin typeface="Arial"/>
              <a:cs typeface="Arial"/>
            </a:rPr>
            <a:t>- Arvioijan työkalu </a:t>
          </a:r>
        </a:p>
        <a:p>
          <a:pPr algn="l" rtl="0">
            <a:defRPr sz="1000"/>
          </a:pPr>
          <a:r>
            <a:rPr lang="fi-FI" sz="1000" b="0" i="0" strike="noStrike">
              <a:solidFill>
                <a:srgbClr val="000000"/>
              </a:solidFill>
              <a:latin typeface="Arial"/>
              <a:cs typeface="Arial"/>
            </a:rPr>
            <a:t>- Uusien ont-ohjaajien ja arviojien perehdytystyökalu</a:t>
          </a:r>
        </a:p>
        <a:p>
          <a:pPr algn="l" rtl="0">
            <a:defRPr sz="1000"/>
          </a:pPr>
          <a:r>
            <a:rPr lang="fi-FI" sz="1000" b="0" i="0" strike="noStrike">
              <a:solidFill>
                <a:srgbClr val="000000"/>
              </a:solidFill>
              <a:latin typeface="Arial"/>
              <a:cs typeface="Arial"/>
            </a:rPr>
            <a:t>- Osa kattavaa ja selkeää HH:n laatuprosessia</a:t>
          </a:r>
        </a:p>
        <a:p>
          <a:pPr algn="l" rtl="0">
            <a:defRPr sz="1000"/>
          </a:pPr>
          <a:r>
            <a:rPr lang="fi-FI" sz="1000" b="0" i="0" strike="noStrike">
              <a:solidFill>
                <a:srgbClr val="000000"/>
              </a:solidFill>
              <a:latin typeface="Arial"/>
              <a:cs typeface="Arial"/>
            </a:rPr>
            <a:t>- Kriteerien kattavuus ja vastaavuus</a:t>
          </a:r>
        </a:p>
        <a:p>
          <a:pPr algn="l" rtl="0">
            <a:defRPr sz="1000"/>
          </a:pPr>
          <a:r>
            <a:rPr lang="fi-FI" sz="1000" b="0" i="0" strike="noStrike">
              <a:solidFill>
                <a:srgbClr val="000000"/>
              </a:solidFill>
              <a:latin typeface="Arial"/>
              <a:cs typeface="Arial"/>
            </a:rPr>
            <a:t>- Kriteerien vertailukelpoisuus</a:t>
          </a:r>
        </a:p>
        <a:p>
          <a:pPr algn="l" rtl="0">
            <a:defRPr sz="1000"/>
          </a:pPr>
          <a:r>
            <a:rPr lang="fi-FI" sz="1000" b="0" i="0" strike="noStrike">
              <a:solidFill>
                <a:srgbClr val="000000"/>
              </a:solidFill>
              <a:latin typeface="Arial"/>
              <a:cs typeface="Arial"/>
            </a:rPr>
            <a:t>- Kriteerien yksiselitteisyys, selkeys ja spesifisyys --&gt; Opiskelijan oikeusturva ja tasapuolinen </a:t>
          </a:r>
        </a:p>
        <a:p>
          <a:pPr algn="l" rtl="0">
            <a:defRPr sz="1000"/>
          </a:pPr>
          <a:r>
            <a:rPr lang="fi-FI" sz="1000" b="0" i="0" strike="noStrike">
              <a:solidFill>
                <a:srgbClr val="000000"/>
              </a:solidFill>
              <a:latin typeface="Arial"/>
              <a:cs typeface="Arial"/>
            </a:rPr>
            <a:t>  kohtelu toimipisteestä ja arvioijasta riippumatta</a:t>
          </a:r>
        </a:p>
        <a:p>
          <a:pPr algn="l" rtl="0">
            <a:defRPr sz="1000"/>
          </a:pPr>
          <a:r>
            <a:rPr lang="fi-FI" sz="1000" b="0" i="0" strike="noStrike">
              <a:solidFill>
                <a:srgbClr val="000000"/>
              </a:solidFill>
              <a:latin typeface="Arial"/>
              <a:cs typeface="Arial"/>
            </a:rPr>
            <a:t>- Perusta mahdollisen valituskirjelmän ja valituspäätöksen tekemiselle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34</xdr:row>
      <xdr:rowOff>66675</xdr:rowOff>
    </xdr:from>
    <xdr:to>
      <xdr:col>9</xdr:col>
      <xdr:colOff>742949</xdr:colOff>
      <xdr:row>54</xdr:row>
      <xdr:rowOff>212479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50" y="5915025"/>
          <a:ext cx="7562849" cy="49083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a:solidFill>
                <a:schemeClr val="dk1"/>
              </a:solidFill>
              <a:effectLst/>
              <a:latin typeface="Arial" panose="020B0604020202020204" pitchFamily="34" charset="0"/>
              <a:ea typeface="+mn-ea"/>
              <a:cs typeface="Arial" panose="020B0604020202020204" pitchFamily="34" charset="0"/>
            </a:rPr>
            <a:t>Tähän kenttään on aina kirjoitettava vapaamuotoinen kirjallinen palaute. </a:t>
          </a:r>
          <a:endParaRPr lang="en-US">
            <a:effectLst/>
            <a:latin typeface="Arial" panose="020B0604020202020204" pitchFamily="34" charset="0"/>
            <a:cs typeface="Arial" panose="020B0604020202020204" pitchFamily="34" charset="0"/>
          </a:endParaRPr>
        </a:p>
        <a:p>
          <a:endParaRPr lang="fi-FI" sz="1100" baseline="0">
            <a:solidFill>
              <a:schemeClr val="dk1"/>
            </a:solidFill>
            <a:effectLst/>
            <a:latin typeface="Arial" panose="020B0604020202020204" pitchFamily="34" charset="0"/>
            <a:ea typeface="+mn-ea"/>
            <a:cs typeface="Arial" panose="020B0604020202020204" pitchFamily="34" charset="0"/>
          </a:endParaRPr>
        </a:p>
        <a:p>
          <a:r>
            <a:rPr lang="fi-FI" sz="1100" baseline="0">
              <a:solidFill>
                <a:schemeClr val="dk1"/>
              </a:solidFill>
              <a:effectLst/>
              <a:latin typeface="Arial" panose="020B0604020202020204" pitchFamily="34" charset="0"/>
              <a:ea typeface="+mn-ea"/>
              <a:cs typeface="Arial" panose="020B0604020202020204" pitchFamily="34" charset="0"/>
            </a:rPr>
            <a:t>Ensimmäinen tarkastaja toimittaa lomakkeen sähköpostilla </a:t>
          </a:r>
          <a:r>
            <a:rPr lang="fi-FI" sz="1100" baseline="0">
              <a:solidFill>
                <a:srgbClr val="FF0000"/>
              </a:solidFill>
              <a:effectLst/>
              <a:latin typeface="Arial" panose="020B0604020202020204" pitchFamily="34" charset="0"/>
              <a:ea typeface="+mn-ea"/>
              <a:cs typeface="Arial" panose="020B0604020202020204" pitchFamily="34" charset="0"/>
            </a:rPr>
            <a:t>pdf-versiona</a:t>
          </a:r>
          <a:r>
            <a:rPr lang="fi-FI" sz="1100">
              <a:solidFill>
                <a:srgbClr val="FF0000"/>
              </a:solidFill>
              <a:effectLst/>
              <a:latin typeface="Arial" panose="020B0604020202020204" pitchFamily="34" charset="0"/>
              <a:ea typeface="+mn-ea"/>
              <a:cs typeface="Arial" panose="020B0604020202020204" pitchFamily="34" charset="0"/>
            </a:rPr>
            <a:t>:</a:t>
          </a:r>
        </a:p>
        <a:p>
          <a:r>
            <a:rPr lang="fi-FI" sz="1100" baseline="0">
              <a:solidFill>
                <a:schemeClr val="dk1"/>
              </a:solidFill>
              <a:effectLst/>
              <a:latin typeface="Arial" panose="020B0604020202020204" pitchFamily="34" charset="0"/>
              <a:ea typeface="+mn-ea"/>
              <a:cs typeface="Arial" panose="020B0604020202020204" pitchFamily="34" charset="0"/>
            </a:rPr>
            <a:t>1) opintotoimistoon (Peppi-opintosuoritusmerkintöjä varten)</a:t>
          </a:r>
        </a:p>
        <a:p>
          <a:r>
            <a:rPr lang="fi-FI" sz="1100" baseline="0">
              <a:solidFill>
                <a:schemeClr val="dk1"/>
              </a:solidFill>
              <a:effectLst/>
              <a:latin typeface="Arial" panose="020B0604020202020204" pitchFamily="34" charset="0"/>
              <a:ea typeface="+mn-ea"/>
              <a:cs typeface="Arial" panose="020B0604020202020204" pitchFamily="34" charset="0"/>
            </a:rPr>
            <a:t>2) johdon assistentille (Peppi-resurssimerkintöjä ja Therefore-arkistointia varten), jos koulutusohjelmassa/yksikössä ei ole toisin ohjeistettu</a:t>
          </a:r>
        </a:p>
        <a:p>
          <a:r>
            <a:rPr lang="fi-FI" sz="1100" baseline="0">
              <a:solidFill>
                <a:schemeClr val="dk1"/>
              </a:solidFill>
              <a:effectLst/>
              <a:latin typeface="Arial" panose="020B0604020202020204" pitchFamily="34" charset="0"/>
              <a:ea typeface="+mn-ea"/>
              <a:cs typeface="Arial" panose="020B0604020202020204" pitchFamily="34" charset="0"/>
            </a:rPr>
            <a:t>3) opiskelijalle. </a:t>
          </a:r>
        </a:p>
        <a:p>
          <a:endParaRPr lang="fi-FI" sz="1100">
            <a:solidFill>
              <a:schemeClr val="dk1"/>
            </a:solidFill>
            <a:effectLst/>
            <a:latin typeface="Arial" panose="020B0604020202020204" pitchFamily="34" charset="0"/>
            <a:ea typeface="+mn-ea"/>
            <a:cs typeface="Arial" panose="020B0604020202020204" pitchFamily="34" charset="0"/>
          </a:endParaRPr>
        </a:p>
        <a:p>
          <a:r>
            <a:rPr lang="fi-FI" sz="1100">
              <a:solidFill>
                <a:srgbClr val="002060"/>
              </a:solidFill>
              <a:effectLst/>
              <a:latin typeface="Arial" panose="020B0604020202020204" pitchFamily="34" charset="0"/>
              <a:ea typeface="+mn-ea"/>
              <a:cs typeface="Arial" panose="020B0604020202020204" pitchFamily="34" charset="0"/>
            </a:rPr>
            <a:t>1.10.2016 alkaen lomaketta ei enää allekirjoiteta.</a:t>
          </a:r>
          <a:r>
            <a:rPr lang="fi-FI" sz="1100" baseline="0">
              <a:solidFill>
                <a:srgbClr val="002060"/>
              </a:solidFill>
              <a:effectLst/>
              <a:latin typeface="Arial" panose="020B0604020202020204" pitchFamily="34" charset="0"/>
              <a:ea typeface="+mn-ea"/>
              <a:cs typeface="Arial" panose="020B0604020202020204" pitchFamily="34" charset="0"/>
            </a:rPr>
            <a:t> </a:t>
          </a:r>
          <a:r>
            <a:rPr lang="fi-FI" sz="1100">
              <a:solidFill>
                <a:schemeClr val="dk1"/>
              </a:solidFill>
              <a:effectLst/>
              <a:latin typeface="Arial" panose="020B0604020202020204" pitchFamily="34" charset="0"/>
              <a:ea typeface="+mn-ea"/>
              <a:cs typeface="Arial" panose="020B0604020202020204" pitchFamily="34" charset="0"/>
            </a:rPr>
            <a:t>1. tarkastaja on vastuussa,</a:t>
          </a:r>
          <a:r>
            <a:rPr lang="fi-FI" sz="1100" baseline="0">
              <a:solidFill>
                <a:schemeClr val="dk1"/>
              </a:solidFill>
              <a:effectLst/>
              <a:latin typeface="Arial" panose="020B0604020202020204" pitchFamily="34" charset="0"/>
              <a:ea typeface="+mn-ea"/>
              <a:cs typeface="Arial" panose="020B0604020202020204" pitchFamily="34" charset="0"/>
            </a:rPr>
            <a:t> että 2. tarkastajan näkemys on arvioinnissa ja lausunnossa huomioitu.</a:t>
          </a:r>
        </a:p>
        <a:p>
          <a:endParaRPr lang="fi-FI" sz="1100" baseline="0">
            <a:solidFill>
              <a:schemeClr val="dk1"/>
            </a:solidFill>
            <a:effectLst/>
            <a:latin typeface="Arial" panose="020B0604020202020204" pitchFamily="34" charset="0"/>
            <a:ea typeface="+mn-ea"/>
            <a:cs typeface="Arial" panose="020B0604020202020204" pitchFamily="34" charset="0"/>
          </a:endParaRPr>
        </a:p>
        <a:p>
          <a:r>
            <a:rPr lang="fi-FI" sz="1100" baseline="0">
              <a:solidFill>
                <a:schemeClr val="dk1"/>
              </a:solidFill>
              <a:effectLst/>
              <a:latin typeface="Arial" panose="020B0604020202020204" pitchFamily="34" charset="0"/>
              <a:ea typeface="+mn-ea"/>
              <a:cs typeface="Arial" panose="020B0604020202020204" pitchFamily="34" charset="0"/>
            </a:rPr>
            <a:t>Mikäli arvioijat eivät pääse yksimielisyyteen arvioinnista, ota yhteys opinnäytetyökoordinaattoriin kolmannen tarkastajan menettelyä varten.</a:t>
          </a:r>
        </a:p>
        <a:p>
          <a:endParaRPr lang="en-US">
            <a:effectLst/>
            <a:latin typeface="Arial" panose="020B0604020202020204" pitchFamily="34" charset="0"/>
            <a:cs typeface="Arial" panose="020B0604020202020204" pitchFamily="34" charset="0"/>
          </a:endParaRPr>
        </a:p>
        <a:p>
          <a:r>
            <a:rPr lang="fi-FI" sz="1100">
              <a:solidFill>
                <a:schemeClr val="dk1"/>
              </a:solidFill>
              <a:effectLst/>
              <a:latin typeface="Arial" panose="020B0604020202020204" pitchFamily="34" charset="0"/>
              <a:ea typeface="+mn-ea"/>
              <a:cs typeface="Arial" panose="020B0604020202020204" pitchFamily="34" charset="0"/>
            </a:rPr>
            <a:t>Poista nämä ohjeet, kun olet ne lukenut.</a:t>
          </a:r>
        </a:p>
        <a:p>
          <a:endParaRPr lang="en-US">
            <a:effectLst/>
            <a:latin typeface="Arial" panose="020B0604020202020204" pitchFamily="34" charset="0"/>
            <a:cs typeface="Arial" panose="020B0604020202020204" pitchFamily="34" charset="0"/>
          </a:endParaRPr>
        </a:p>
        <a:p>
          <a:endParaRPr lang="en-US" sz="1100">
            <a:latin typeface="Arial" panose="020B0604020202020204" pitchFamily="34" charset="0"/>
            <a:cs typeface="Arial" panose="020B0604020202020204" pitchFamily="34" charset="0"/>
          </a:endParaRPr>
        </a:p>
      </xdr:txBody>
    </xdr:sp>
    <xdr:clientData/>
  </xdr:twoCellAnchor>
  <xdr:twoCellAnchor editAs="oneCell">
    <xdr:from>
      <xdr:col>1</xdr:col>
      <xdr:colOff>152400</xdr:colOff>
      <xdr:row>1</xdr:row>
      <xdr:rowOff>104775</xdr:rowOff>
    </xdr:from>
    <xdr:to>
      <xdr:col>2</xdr:col>
      <xdr:colOff>85725</xdr:colOff>
      <xdr:row>5</xdr:row>
      <xdr:rowOff>38100</xdr:rowOff>
    </xdr:to>
    <xdr:pic>
      <xdr:nvPicPr>
        <xdr:cNvPr id="3" name="Picture 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04775"/>
          <a:ext cx="1735748" cy="7173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57150</xdr:rowOff>
    </xdr:from>
    <xdr:to>
      <xdr:col>0</xdr:col>
      <xdr:colOff>228600</xdr:colOff>
      <xdr:row>61</xdr:row>
      <xdr:rowOff>9525</xdr:rowOff>
    </xdr:to>
    <xdr:grpSp>
      <xdr:nvGrpSpPr>
        <xdr:cNvPr id="40989" name="Group 29">
          <a:extLst>
            <a:ext uri="{FF2B5EF4-FFF2-40B4-BE49-F238E27FC236}">
              <a16:creationId xmlns:a16="http://schemas.microsoft.com/office/drawing/2014/main" id="{00000000-0008-0000-0100-00001DA00000}"/>
            </a:ext>
          </a:extLst>
        </xdr:cNvPr>
        <xdr:cNvGrpSpPr>
          <a:grpSpLocks/>
        </xdr:cNvGrpSpPr>
      </xdr:nvGrpSpPr>
      <xdr:grpSpPr bwMode="auto">
        <a:xfrm>
          <a:off x="0" y="57150"/>
          <a:ext cx="228600" cy="11998325"/>
          <a:chOff x="1161" y="364"/>
          <a:chExt cx="540" cy="16216"/>
        </a:xfrm>
      </xdr:grpSpPr>
      <xdr:sp macro="" textlink="">
        <xdr:nvSpPr>
          <xdr:cNvPr id="40990" name="Rectangle 30">
            <a:extLst>
              <a:ext uri="{FF2B5EF4-FFF2-40B4-BE49-F238E27FC236}">
                <a16:creationId xmlns:a16="http://schemas.microsoft.com/office/drawing/2014/main" id="{00000000-0008-0000-0100-00001EA00000}"/>
              </a:ext>
            </a:extLst>
          </xdr:cNvPr>
          <xdr:cNvSpPr>
            <a:spLocks noChangeArrowheads="1"/>
          </xdr:cNvSpPr>
        </xdr:nvSpPr>
        <xdr:spPr bwMode="auto">
          <a:xfrm>
            <a:off x="1161" y="364"/>
            <a:ext cx="180" cy="16216"/>
          </a:xfrm>
          <a:prstGeom prst="rect">
            <a:avLst/>
          </a:prstGeom>
          <a:solidFill>
            <a:srgbClr val="007AC9"/>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0991" name="Rectangle 31">
            <a:extLst>
              <a:ext uri="{FF2B5EF4-FFF2-40B4-BE49-F238E27FC236}">
                <a16:creationId xmlns:a16="http://schemas.microsoft.com/office/drawing/2014/main" id="{00000000-0008-0000-0100-00001FA00000}"/>
              </a:ext>
            </a:extLst>
          </xdr:cNvPr>
          <xdr:cNvSpPr>
            <a:spLocks noChangeArrowheads="1"/>
          </xdr:cNvSpPr>
        </xdr:nvSpPr>
        <xdr:spPr bwMode="auto">
          <a:xfrm>
            <a:off x="1341" y="364"/>
            <a:ext cx="180" cy="16216"/>
          </a:xfrm>
          <a:prstGeom prst="rect">
            <a:avLst/>
          </a:prstGeom>
          <a:solidFill>
            <a:srgbClr val="738CBC"/>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0992" name="Rectangle 32">
            <a:extLst>
              <a:ext uri="{FF2B5EF4-FFF2-40B4-BE49-F238E27FC236}">
                <a16:creationId xmlns:a16="http://schemas.microsoft.com/office/drawing/2014/main" id="{00000000-0008-0000-0100-000020A00000}"/>
              </a:ext>
            </a:extLst>
          </xdr:cNvPr>
          <xdr:cNvSpPr>
            <a:spLocks noChangeArrowheads="1"/>
          </xdr:cNvSpPr>
        </xdr:nvSpPr>
        <xdr:spPr bwMode="auto">
          <a:xfrm>
            <a:off x="1521" y="364"/>
            <a:ext cx="180" cy="16216"/>
          </a:xfrm>
          <a:prstGeom prst="rect">
            <a:avLst/>
          </a:prstGeom>
          <a:solidFill>
            <a:srgbClr val="7CD568"/>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142875</xdr:rowOff>
    </xdr:from>
    <xdr:to>
      <xdr:col>0</xdr:col>
      <xdr:colOff>0</xdr:colOff>
      <xdr:row>2</xdr:row>
      <xdr:rowOff>323823</xdr:rowOff>
    </xdr:to>
    <xdr:sp macro="" textlink="">
      <xdr:nvSpPr>
        <xdr:cNvPr id="3073" name="WordArt 1">
          <a:extLst>
            <a:ext uri="{FF2B5EF4-FFF2-40B4-BE49-F238E27FC236}">
              <a16:creationId xmlns:a16="http://schemas.microsoft.com/office/drawing/2014/main" id="{00000000-0008-0000-0300-0000010C0000}"/>
            </a:ext>
          </a:extLst>
        </xdr:cNvPr>
        <xdr:cNvSpPr>
          <a:spLocks noChangeArrowheads="1" noChangeShapeType="1" noTextEdit="1"/>
        </xdr:cNvSpPr>
      </xdr:nvSpPr>
      <xdr:spPr bwMode="auto">
        <a:xfrm>
          <a:off x="0" y="142875"/>
          <a:ext cx="0" cy="523875"/>
        </a:xfrm>
        <a:prstGeom prst="rect">
          <a:avLst/>
        </a:prstGeom>
      </xdr:spPr>
      <xdr:txBody>
        <a:bodyPr wrap="none" fromWordArt="1">
          <a:prstTxWarp prst="textPlain">
            <a:avLst>
              <a:gd name="adj" fmla="val 50000"/>
            </a:avLst>
          </a:prstTxWarp>
        </a:bodyPr>
        <a:lstStyle/>
        <a:p>
          <a:pPr algn="ctr" rtl="0"/>
          <a:r>
            <a:rPr lang="fi-FI"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alpha val="80000"/>
                  </a:srgbClr>
                </a:outerShdw>
              </a:effectLst>
              <a:latin typeface="Arial"/>
              <a:cs typeface="Arial"/>
            </a:rPr>
            <a:t>Luonnos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142875</xdr:rowOff>
    </xdr:from>
    <xdr:to>
      <xdr:col>0</xdr:col>
      <xdr:colOff>0</xdr:colOff>
      <xdr:row>2</xdr:row>
      <xdr:rowOff>323823</xdr:rowOff>
    </xdr:to>
    <xdr:sp macro="" textlink="">
      <xdr:nvSpPr>
        <xdr:cNvPr id="2" name="WordArt 1">
          <a:extLst>
            <a:ext uri="{FF2B5EF4-FFF2-40B4-BE49-F238E27FC236}">
              <a16:creationId xmlns:a16="http://schemas.microsoft.com/office/drawing/2014/main" id="{00000000-0008-0000-0400-000002000000}"/>
            </a:ext>
          </a:extLst>
        </xdr:cNvPr>
        <xdr:cNvSpPr>
          <a:spLocks noChangeArrowheads="1" noChangeShapeType="1" noTextEdit="1"/>
        </xdr:cNvSpPr>
      </xdr:nvSpPr>
      <xdr:spPr bwMode="auto">
        <a:xfrm>
          <a:off x="0" y="142875"/>
          <a:ext cx="0" cy="552423"/>
        </a:xfrm>
        <a:prstGeom prst="rect">
          <a:avLst/>
        </a:prstGeom>
      </xdr:spPr>
      <xdr:txBody>
        <a:bodyPr wrap="none" fromWordArt="1">
          <a:prstTxWarp prst="textPlain">
            <a:avLst>
              <a:gd name="adj" fmla="val 50000"/>
            </a:avLst>
          </a:prstTxWarp>
        </a:bodyPr>
        <a:lstStyle/>
        <a:p>
          <a:pPr algn="ctr" rtl="0"/>
          <a:r>
            <a:rPr lang="fi-FI"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alpha val="80000"/>
                  </a:srgbClr>
                </a:outerShdw>
              </a:effectLst>
              <a:latin typeface="Arial"/>
              <a:cs typeface="Arial"/>
            </a:rPr>
            <a:t>Luonnos</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2061877</xdr:colOff>
      <xdr:row>1</xdr:row>
      <xdr:rowOff>374201</xdr:rowOff>
    </xdr:from>
    <xdr:ext cx="8711226" cy="2702263"/>
    <xdr:sp macro="" textlink="">
      <xdr:nvSpPr>
        <xdr:cNvPr id="2" name="Rectangle 1">
          <a:extLst>
            <a:ext uri="{FF2B5EF4-FFF2-40B4-BE49-F238E27FC236}">
              <a16:creationId xmlns:a16="http://schemas.microsoft.com/office/drawing/2014/main" id="{00000000-0008-0000-0600-000002000000}"/>
            </a:ext>
          </a:extLst>
        </xdr:cNvPr>
        <xdr:cNvSpPr/>
      </xdr:nvSpPr>
      <xdr:spPr>
        <a:xfrm>
          <a:off x="2061877" y="757391"/>
          <a:ext cx="8711226" cy="2702263"/>
        </a:xfrm>
        <a:prstGeom prst="rect">
          <a:avLst/>
        </a:prstGeom>
        <a:noFill/>
      </xdr:spPr>
      <xdr:txBody>
        <a:bodyPr wrap="none" lIns="91440" tIns="45720" rIns="91440" bIns="45720">
          <a:noAutofit/>
        </a:bodyPr>
        <a:lstStyle/>
        <a:p>
          <a:pPr algn="ctr"/>
          <a:r>
            <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Tämä taulukko on tarkoitettu</a:t>
          </a:r>
        </a:p>
        <a:p>
          <a:pPr algn="ctr"/>
          <a:r>
            <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vain matriisin</a:t>
          </a:r>
          <a:r>
            <a:rPr lang="en-US" sz="5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ylläpitäjien</a:t>
          </a:r>
        </a:p>
        <a:p>
          <a:pPr algn="ctr"/>
          <a:r>
            <a:rPr lang="en-US" sz="5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käyttöön.</a:t>
          </a:r>
        </a:p>
        <a:p>
          <a:pPr algn="ctr"/>
          <a:endPar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oneCellAnchor>
    <xdr:from>
      <xdr:col>6</xdr:col>
      <xdr:colOff>1634019</xdr:colOff>
      <xdr:row>6</xdr:row>
      <xdr:rowOff>515654</xdr:rowOff>
    </xdr:from>
    <xdr:ext cx="8711226" cy="2702263"/>
    <xdr:sp macro="" textlink="">
      <xdr:nvSpPr>
        <xdr:cNvPr id="3" name="Rectangle 2">
          <a:extLst>
            <a:ext uri="{FF2B5EF4-FFF2-40B4-BE49-F238E27FC236}">
              <a16:creationId xmlns:a16="http://schemas.microsoft.com/office/drawing/2014/main" id="{00000000-0008-0000-0600-000003000000}"/>
            </a:ext>
          </a:extLst>
        </xdr:cNvPr>
        <xdr:cNvSpPr/>
      </xdr:nvSpPr>
      <xdr:spPr>
        <a:xfrm>
          <a:off x="1634019" y="4938757"/>
          <a:ext cx="8711226" cy="2702263"/>
        </a:xfrm>
        <a:prstGeom prst="rect">
          <a:avLst/>
        </a:prstGeom>
        <a:noFill/>
      </xdr:spPr>
      <xdr:txBody>
        <a:bodyPr wrap="none" lIns="91440" tIns="45720" rIns="91440" bIns="45720">
          <a:noAutofit/>
        </a:bodyPr>
        <a:lstStyle/>
        <a:p>
          <a:pPr algn="ctr"/>
          <a:r>
            <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Tämä taulukko on tarkoitettu</a:t>
          </a:r>
        </a:p>
        <a:p>
          <a:pPr algn="ctr"/>
          <a:r>
            <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vain matriisin</a:t>
          </a:r>
          <a:r>
            <a:rPr lang="en-US" sz="5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ylläpitäjien</a:t>
          </a:r>
        </a:p>
        <a:p>
          <a:pPr algn="ctr"/>
          <a:r>
            <a:rPr lang="en-US" sz="5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käyttöön.</a:t>
          </a:r>
        </a:p>
        <a:p>
          <a:pPr algn="ctr"/>
          <a:endPar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oneCellAnchor>
    <xdr:from>
      <xdr:col>6</xdr:col>
      <xdr:colOff>1206161</xdr:colOff>
      <xdr:row>16</xdr:row>
      <xdr:rowOff>33054</xdr:rowOff>
    </xdr:from>
    <xdr:ext cx="8711226" cy="2702263"/>
    <xdr:sp macro="" textlink="">
      <xdr:nvSpPr>
        <xdr:cNvPr id="4" name="Rectangle 3">
          <a:extLst>
            <a:ext uri="{FF2B5EF4-FFF2-40B4-BE49-F238E27FC236}">
              <a16:creationId xmlns:a16="http://schemas.microsoft.com/office/drawing/2014/main" id="{00000000-0008-0000-0600-000004000000}"/>
            </a:ext>
          </a:extLst>
        </xdr:cNvPr>
        <xdr:cNvSpPr/>
      </xdr:nvSpPr>
      <xdr:spPr>
        <a:xfrm>
          <a:off x="1206161" y="9120123"/>
          <a:ext cx="8711226" cy="2702263"/>
        </a:xfrm>
        <a:prstGeom prst="rect">
          <a:avLst/>
        </a:prstGeom>
        <a:noFill/>
      </xdr:spPr>
      <xdr:txBody>
        <a:bodyPr wrap="none" lIns="91440" tIns="45720" rIns="91440" bIns="45720">
          <a:noAutofit/>
        </a:bodyPr>
        <a:lstStyle/>
        <a:p>
          <a:pPr algn="ctr"/>
          <a:r>
            <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Tämä taulukko on tarkoitettu</a:t>
          </a:r>
        </a:p>
        <a:p>
          <a:pPr algn="ctr"/>
          <a:r>
            <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vain matriisin</a:t>
          </a:r>
          <a:r>
            <a:rPr lang="en-US" sz="5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ylläpitäjien</a:t>
          </a:r>
        </a:p>
        <a:p>
          <a:pPr algn="ctr"/>
          <a:r>
            <a:rPr lang="en-US" sz="5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käyttöön.</a:t>
          </a:r>
        </a:p>
        <a:p>
          <a:pPr algn="ctr"/>
          <a:endPar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3" dist="53882" dir="13500000">
            <a:srgbClr val="808080">
              <a:alpha val="50000"/>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3" dist="53882" dir="13500000">
            <a:srgbClr val="808080">
              <a:alpha val="50000"/>
            </a:srgbClr>
          </a:prst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B1:O89"/>
  <sheetViews>
    <sheetView zoomScale="98" zoomScaleNormal="98" workbookViewId="0">
      <selection activeCell="M84" sqref="M84"/>
    </sheetView>
  </sheetViews>
  <sheetFormatPr defaultColWidth="9.1796875" defaultRowHeight="13" x14ac:dyDescent="0.3"/>
  <cols>
    <col min="1" max="1" width="9.1796875" style="1"/>
    <col min="2" max="2" width="11.26953125" style="1" bestFit="1" customWidth="1"/>
    <col min="3" max="16384" width="9.1796875" style="1"/>
  </cols>
  <sheetData>
    <row r="1" s="47" customFormat="1" ht="94.5" customHeight="1" x14ac:dyDescent="0.3"/>
    <row r="2" s="50" customFormat="1" ht="6" customHeight="1" x14ac:dyDescent="0.3"/>
    <row r="3" s="48" customFormat="1" ht="6" customHeight="1" x14ac:dyDescent="0.3"/>
    <row r="4" s="49" customFormat="1" ht="6" customHeight="1" x14ac:dyDescent="0.3"/>
    <row r="5" s="2" customFormat="1" x14ac:dyDescent="0.3"/>
    <row r="6" s="2" customFormat="1" x14ac:dyDescent="0.3"/>
    <row r="7" s="2" customFormat="1" x14ac:dyDescent="0.3"/>
    <row r="8" s="2" customFormat="1" x14ac:dyDescent="0.3"/>
    <row r="9" s="2" customFormat="1" x14ac:dyDescent="0.3"/>
    <row r="10" s="2" customFormat="1" x14ac:dyDescent="0.3"/>
    <row r="11" s="2" customFormat="1" x14ac:dyDescent="0.3"/>
    <row r="12" s="2" customFormat="1" x14ac:dyDescent="0.3"/>
    <row r="13" s="2" customFormat="1" x14ac:dyDescent="0.3"/>
    <row r="14" s="2" customFormat="1" x14ac:dyDescent="0.3"/>
    <row r="15" s="2" customFormat="1" x14ac:dyDescent="0.3"/>
    <row r="16" s="2" customFormat="1" x14ac:dyDescent="0.3"/>
    <row r="17" spans="2:15" s="2" customFormat="1" x14ac:dyDescent="0.3"/>
    <row r="18" spans="2:15" s="2" customFormat="1" x14ac:dyDescent="0.3"/>
    <row r="19" spans="2:15" s="2" customFormat="1" x14ac:dyDescent="0.3"/>
    <row r="20" spans="2:15" s="2" customFormat="1" x14ac:dyDescent="0.3"/>
    <row r="21" spans="2:15" s="2" customFormat="1" x14ac:dyDescent="0.3"/>
    <row r="22" spans="2:15" s="2" customFormat="1" x14ac:dyDescent="0.3"/>
    <row r="23" spans="2:15" s="2" customFormat="1" x14ac:dyDescent="0.3"/>
    <row r="24" spans="2:15" s="2" customFormat="1" x14ac:dyDescent="0.3">
      <c r="O24" s="26"/>
    </row>
    <row r="25" spans="2:15" s="2" customFormat="1" x14ac:dyDescent="0.3">
      <c r="O25" s="27"/>
    </row>
    <row r="26" spans="2:15" s="2" customFormat="1" x14ac:dyDescent="0.3">
      <c r="O26" s="27"/>
    </row>
    <row r="27" spans="2:15" s="2" customFormat="1" x14ac:dyDescent="0.3">
      <c r="O27" s="27"/>
    </row>
    <row r="28" spans="2:15" s="2" customFormat="1" ht="15.5" x14ac:dyDescent="0.35">
      <c r="B28" s="31" t="s">
        <v>93</v>
      </c>
      <c r="O28" s="27"/>
    </row>
    <row r="29" spans="2:15" s="2" customFormat="1" x14ac:dyDescent="0.3">
      <c r="O29" s="26"/>
    </row>
    <row r="30" spans="2:15" s="2" customFormat="1" ht="15.5" x14ac:dyDescent="0.35">
      <c r="B30" s="30">
        <v>40770</v>
      </c>
      <c r="O30" s="27"/>
    </row>
    <row r="31" spans="2:15" s="2" customFormat="1" ht="15.5" x14ac:dyDescent="0.35">
      <c r="B31" s="31" t="s">
        <v>27</v>
      </c>
      <c r="O31" s="27"/>
    </row>
    <row r="32" spans="2:15" s="2" customFormat="1" ht="15.5" x14ac:dyDescent="0.35">
      <c r="B32" s="31" t="s">
        <v>28</v>
      </c>
      <c r="O32" s="26"/>
    </row>
    <row r="33" spans="2:15" s="2" customFormat="1" ht="15.5" x14ac:dyDescent="0.35">
      <c r="B33" s="31" t="s">
        <v>29</v>
      </c>
      <c r="O33" s="27"/>
    </row>
    <row r="34" spans="2:15" s="2" customFormat="1" ht="15.5" x14ac:dyDescent="0.35">
      <c r="B34" s="31"/>
      <c r="O34" s="27"/>
    </row>
    <row r="35" spans="2:15" s="2" customFormat="1" ht="15.5" x14ac:dyDescent="0.35">
      <c r="B35" s="30">
        <v>41064</v>
      </c>
      <c r="O35" s="27"/>
    </row>
    <row r="36" spans="2:15" s="2" customFormat="1" ht="15.5" x14ac:dyDescent="0.35">
      <c r="B36" s="31" t="s">
        <v>44</v>
      </c>
    </row>
    <row r="37" spans="2:15" s="2" customFormat="1" ht="15.5" x14ac:dyDescent="0.35">
      <c r="B37" s="31"/>
      <c r="O37" s="26"/>
    </row>
    <row r="38" spans="2:15" s="2" customFormat="1" ht="15.5" x14ac:dyDescent="0.35">
      <c r="B38" s="30">
        <v>41866</v>
      </c>
      <c r="O38" s="26"/>
    </row>
    <row r="39" spans="2:15" s="2" customFormat="1" ht="15.5" x14ac:dyDescent="0.35">
      <c r="B39" s="31" t="s">
        <v>54</v>
      </c>
      <c r="O39" s="26"/>
    </row>
    <row r="40" spans="2:15" s="2" customFormat="1" ht="15.5" x14ac:dyDescent="0.35">
      <c r="B40" s="31" t="s">
        <v>55</v>
      </c>
      <c r="O40" s="26"/>
    </row>
    <row r="41" spans="2:15" s="2" customFormat="1" ht="15.5" x14ac:dyDescent="0.35">
      <c r="B41" s="31" t="s">
        <v>56</v>
      </c>
    </row>
    <row r="42" spans="2:15" s="2" customFormat="1" ht="15.5" x14ac:dyDescent="0.35">
      <c r="B42" s="32"/>
    </row>
    <row r="43" spans="2:15" s="2" customFormat="1" ht="15.5" x14ac:dyDescent="0.35">
      <c r="B43" s="30">
        <v>41995</v>
      </c>
    </row>
    <row r="44" spans="2:15" s="2" customFormat="1" ht="15.5" x14ac:dyDescent="0.35">
      <c r="B44" s="30" t="s">
        <v>57</v>
      </c>
    </row>
    <row r="45" spans="2:15" s="2" customFormat="1" ht="15.5" x14ac:dyDescent="0.35">
      <c r="B45" s="30" t="s">
        <v>90</v>
      </c>
    </row>
    <row r="46" spans="2:15" s="2" customFormat="1" ht="15.5" x14ac:dyDescent="0.35">
      <c r="B46" s="30" t="s">
        <v>58</v>
      </c>
    </row>
    <row r="47" spans="2:15" s="2" customFormat="1" x14ac:dyDescent="0.3"/>
    <row r="48" spans="2:15" s="2" customFormat="1" ht="15.5" x14ac:dyDescent="0.35">
      <c r="B48" s="30">
        <v>42152</v>
      </c>
    </row>
    <row r="49" spans="2:2" s="2" customFormat="1" ht="15.5" x14ac:dyDescent="0.35">
      <c r="B49" s="30" t="s">
        <v>94</v>
      </c>
    </row>
    <row r="50" spans="2:2" s="2" customFormat="1" ht="15.5" x14ac:dyDescent="0.35">
      <c r="B50" s="30" t="s">
        <v>91</v>
      </c>
    </row>
    <row r="51" spans="2:2" s="2" customFormat="1" ht="15.5" x14ac:dyDescent="0.35">
      <c r="B51" s="30" t="s">
        <v>92</v>
      </c>
    </row>
    <row r="52" spans="2:2" s="2" customFormat="1" ht="15.5" x14ac:dyDescent="0.35">
      <c r="B52" s="30"/>
    </row>
    <row r="53" spans="2:2" s="2" customFormat="1" ht="15.5" x14ac:dyDescent="0.35">
      <c r="B53" s="30">
        <v>42244</v>
      </c>
    </row>
    <row r="54" spans="2:2" s="2" customFormat="1" ht="15.5" x14ac:dyDescent="0.35">
      <c r="B54" s="30" t="s">
        <v>97</v>
      </c>
    </row>
    <row r="55" spans="2:2" s="2" customFormat="1" ht="15.5" x14ac:dyDescent="0.35">
      <c r="B55" s="30"/>
    </row>
    <row r="56" spans="2:2" s="2" customFormat="1" ht="15.5" x14ac:dyDescent="0.35">
      <c r="B56" s="30">
        <v>42314</v>
      </c>
    </row>
    <row r="57" spans="2:2" s="2" customFormat="1" ht="15.5" x14ac:dyDescent="0.35">
      <c r="B57" s="30" t="s">
        <v>135</v>
      </c>
    </row>
    <row r="58" spans="2:2" s="2" customFormat="1" ht="15.5" x14ac:dyDescent="0.35">
      <c r="B58" s="30" t="s">
        <v>136</v>
      </c>
    </row>
    <row r="59" spans="2:2" s="2" customFormat="1" x14ac:dyDescent="0.3"/>
    <row r="60" spans="2:2" s="2" customFormat="1" ht="15.5" x14ac:dyDescent="0.35">
      <c r="B60" s="30">
        <v>42349</v>
      </c>
    </row>
    <row r="61" spans="2:2" s="2" customFormat="1" ht="15.5" x14ac:dyDescent="0.35">
      <c r="B61" s="30" t="s">
        <v>177</v>
      </c>
    </row>
    <row r="62" spans="2:2" s="2" customFormat="1" ht="15.5" x14ac:dyDescent="0.35">
      <c r="B62" s="30" t="s">
        <v>176</v>
      </c>
    </row>
    <row r="63" spans="2:2" s="2" customFormat="1" x14ac:dyDescent="0.3"/>
    <row r="64" spans="2:2" s="2" customFormat="1" ht="15.5" x14ac:dyDescent="0.35">
      <c r="B64" s="30">
        <v>42409</v>
      </c>
    </row>
    <row r="65" spans="2:2" s="2" customFormat="1" ht="15.5" x14ac:dyDescent="0.35">
      <c r="B65" s="30" t="s">
        <v>208</v>
      </c>
    </row>
    <row r="66" spans="2:2" s="2" customFormat="1" x14ac:dyDescent="0.3"/>
    <row r="67" spans="2:2" s="2" customFormat="1" ht="15.5" x14ac:dyDescent="0.35">
      <c r="B67" s="30">
        <v>42431</v>
      </c>
    </row>
    <row r="68" spans="2:2" s="2" customFormat="1" ht="15.5" x14ac:dyDescent="0.35">
      <c r="B68" s="30" t="s">
        <v>219</v>
      </c>
    </row>
    <row r="69" spans="2:2" s="2" customFormat="1" x14ac:dyDescent="0.3"/>
    <row r="70" spans="2:2" s="2" customFormat="1" ht="15.5" x14ac:dyDescent="0.35">
      <c r="B70" s="30">
        <v>42528</v>
      </c>
    </row>
    <row r="71" spans="2:2" s="2" customFormat="1" ht="15.5" x14ac:dyDescent="0.35">
      <c r="B71" s="30" t="s">
        <v>220</v>
      </c>
    </row>
    <row r="72" spans="2:2" s="2" customFormat="1" ht="15.5" x14ac:dyDescent="0.35">
      <c r="B72" s="30" t="s">
        <v>221</v>
      </c>
    </row>
    <row r="73" spans="2:2" s="2" customFormat="1" x14ac:dyDescent="0.3"/>
    <row r="74" spans="2:2" s="2" customFormat="1" ht="15.5" x14ac:dyDescent="0.35">
      <c r="B74" s="30">
        <v>42642</v>
      </c>
    </row>
    <row r="75" spans="2:2" s="2" customFormat="1" ht="15.5" x14ac:dyDescent="0.35">
      <c r="B75" s="30" t="s">
        <v>230</v>
      </c>
    </row>
    <row r="76" spans="2:2" s="2" customFormat="1" x14ac:dyDescent="0.3"/>
    <row r="77" spans="2:2" s="2" customFormat="1" ht="15.5" x14ac:dyDescent="0.35">
      <c r="B77" s="30">
        <v>42894</v>
      </c>
    </row>
    <row r="78" spans="2:2" s="2" customFormat="1" ht="15.5" x14ac:dyDescent="0.35">
      <c r="B78" s="30" t="s">
        <v>294</v>
      </c>
    </row>
    <row r="79" spans="2:2" s="2" customFormat="1" x14ac:dyDescent="0.3"/>
    <row r="80" spans="2:2" s="2" customFormat="1" ht="15.5" x14ac:dyDescent="0.35">
      <c r="B80" s="30">
        <v>43216</v>
      </c>
    </row>
    <row r="81" spans="2:2" s="2" customFormat="1" ht="15.5" x14ac:dyDescent="0.35">
      <c r="B81" s="30" t="s">
        <v>295</v>
      </c>
    </row>
    <row r="82" spans="2:2" s="2" customFormat="1" x14ac:dyDescent="0.3"/>
    <row r="83" spans="2:2" s="2" customFormat="1" x14ac:dyDescent="0.3"/>
    <row r="84" spans="2:2" s="2" customFormat="1" x14ac:dyDescent="0.3"/>
    <row r="85" spans="2:2" s="2" customFormat="1" x14ac:dyDescent="0.3"/>
    <row r="86" spans="2:2" s="2" customFormat="1" x14ac:dyDescent="0.3"/>
    <row r="87" spans="2:2" s="2" customFormat="1" x14ac:dyDescent="0.3"/>
    <row r="88" spans="2:2" s="2" customFormat="1" x14ac:dyDescent="0.3"/>
    <row r="89" spans="2:2" s="2" customFormat="1" x14ac:dyDescent="0.3"/>
  </sheetData>
  <phoneticPr fontId="4"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B1:J62"/>
  <sheetViews>
    <sheetView showGridLines="0" showRuler="0" view="pageLayout" zoomScaleNormal="148" zoomScaleSheetLayoutView="70" workbookViewId="0">
      <selection activeCell="D20" sqref="D20"/>
    </sheetView>
  </sheetViews>
  <sheetFormatPr defaultColWidth="9.1796875" defaultRowHeight="16.5" x14ac:dyDescent="0.35"/>
  <cols>
    <col min="1" max="1" width="3.54296875" style="3" customWidth="1"/>
    <col min="2" max="2" width="25.7265625" style="3" customWidth="1"/>
    <col min="3" max="3" width="19.1796875" style="3" customWidth="1"/>
    <col min="4" max="4" width="9.1796875" style="3"/>
    <col min="5" max="5" width="4.1796875" style="3" customWidth="1"/>
    <col min="6" max="7" width="7.7265625" style="3" customWidth="1"/>
    <col min="8" max="8" width="13" style="3" customWidth="1"/>
    <col min="9" max="10" width="11.54296875" style="3" customWidth="1"/>
    <col min="11" max="16384" width="9.1796875" style="3"/>
  </cols>
  <sheetData>
    <row r="1" spans="2:10" ht="5.25" customHeight="1" x14ac:dyDescent="0.35"/>
    <row r="2" spans="2:10" x14ac:dyDescent="0.35">
      <c r="B2" s="93"/>
      <c r="C2" s="94"/>
      <c r="D2" s="94"/>
      <c r="E2" s="94"/>
      <c r="F2" s="94"/>
      <c r="G2" s="94"/>
      <c r="H2" s="94"/>
      <c r="I2" s="94"/>
      <c r="J2" s="107"/>
    </row>
    <row r="3" spans="2:10" x14ac:dyDescent="0.35">
      <c r="B3" s="6"/>
      <c r="C3" s="28"/>
      <c r="D3" s="5"/>
      <c r="E3" s="5"/>
      <c r="F3" s="5"/>
      <c r="G3" s="5"/>
      <c r="H3" s="5"/>
      <c r="I3" s="5"/>
      <c r="J3" s="12"/>
    </row>
    <row r="4" spans="2:10" ht="20" x14ac:dyDescent="0.4">
      <c r="B4" s="6"/>
      <c r="C4" s="57"/>
      <c r="D4" s="54" t="s">
        <v>95</v>
      </c>
      <c r="E4" s="5"/>
      <c r="F4" s="5"/>
      <c r="G4" s="5"/>
      <c r="H4" s="5"/>
      <c r="I4" s="5"/>
      <c r="J4" s="12"/>
    </row>
    <row r="5" spans="2:10" ht="8.25" customHeight="1" x14ac:dyDescent="0.35">
      <c r="B5" s="4"/>
      <c r="C5" s="7"/>
      <c r="D5" s="5"/>
      <c r="E5" s="5"/>
      <c r="F5" s="5"/>
      <c r="G5" s="5"/>
      <c r="H5" s="5"/>
      <c r="I5" s="5"/>
      <c r="J5" s="12"/>
    </row>
    <row r="6" spans="2:10" ht="6" customHeight="1" x14ac:dyDescent="0.35">
      <c r="B6" s="60"/>
      <c r="C6" s="5"/>
      <c r="D6" s="5"/>
      <c r="E6" s="5"/>
      <c r="F6" s="5"/>
      <c r="G6" s="5"/>
      <c r="H6" s="5"/>
      <c r="I6" s="5"/>
      <c r="J6" s="12"/>
    </row>
    <row r="7" spans="2:10" ht="5.25" customHeight="1" x14ac:dyDescent="0.4">
      <c r="B7" s="118"/>
      <c r="C7" s="5"/>
      <c r="D7" s="5"/>
      <c r="E7" s="5"/>
      <c r="F7" s="5"/>
      <c r="G7" s="5"/>
      <c r="H7" s="5"/>
      <c r="I7" s="5"/>
      <c r="J7" s="12"/>
    </row>
    <row r="8" spans="2:10" x14ac:dyDescent="0.35">
      <c r="B8" s="97" t="s">
        <v>8</v>
      </c>
      <c r="C8" s="108"/>
      <c r="D8" s="98"/>
      <c r="E8" s="98"/>
      <c r="F8" s="98"/>
      <c r="G8" s="98"/>
      <c r="H8" s="98" t="s">
        <v>22</v>
      </c>
      <c r="I8" s="98"/>
      <c r="J8" s="122"/>
    </row>
    <row r="9" spans="2:10" x14ac:dyDescent="0.35">
      <c r="B9" s="135" t="s">
        <v>225</v>
      </c>
      <c r="C9" s="136"/>
      <c r="D9" s="136"/>
      <c r="E9" s="136"/>
      <c r="F9" s="136"/>
      <c r="G9" s="133"/>
      <c r="H9" s="133">
        <v>9999999</v>
      </c>
      <c r="I9" s="133"/>
      <c r="J9" s="107"/>
    </row>
    <row r="10" spans="2:10" x14ac:dyDescent="0.35">
      <c r="B10" s="137" t="s">
        <v>23</v>
      </c>
      <c r="C10" s="138"/>
      <c r="D10" s="138"/>
      <c r="E10" s="138"/>
      <c r="F10" s="138"/>
      <c r="G10" s="134"/>
      <c r="H10" s="134" t="s">
        <v>224</v>
      </c>
      <c r="I10" s="134"/>
      <c r="J10" s="29"/>
    </row>
    <row r="11" spans="2:10" x14ac:dyDescent="0.35">
      <c r="B11" s="97" t="s">
        <v>26</v>
      </c>
      <c r="C11" s="98"/>
      <c r="D11" s="98"/>
      <c r="E11" s="98"/>
      <c r="F11" s="99"/>
      <c r="G11" s="99"/>
      <c r="H11" s="98"/>
      <c r="I11" s="98"/>
      <c r="J11" s="122"/>
    </row>
    <row r="12" spans="2:10" ht="15.75" customHeight="1" x14ac:dyDescent="0.35">
      <c r="B12" s="177" t="s">
        <v>26</v>
      </c>
      <c r="C12" s="178"/>
      <c r="D12" s="178"/>
      <c r="E12" s="178"/>
      <c r="F12" s="178"/>
      <c r="G12" s="178"/>
      <c r="H12" s="178"/>
      <c r="I12" s="178"/>
      <c r="J12" s="179"/>
    </row>
    <row r="13" spans="2:10" ht="15.75" customHeight="1" x14ac:dyDescent="0.35">
      <c r="B13" s="180"/>
      <c r="C13" s="181"/>
      <c r="D13" s="181"/>
      <c r="E13" s="181"/>
      <c r="F13" s="181"/>
      <c r="G13" s="181"/>
      <c r="H13" s="181"/>
      <c r="I13" s="181"/>
      <c r="J13" s="182"/>
    </row>
    <row r="14" spans="2:10" ht="5.25" customHeight="1" x14ac:dyDescent="0.35">
      <c r="B14" s="105"/>
      <c r="C14" s="101"/>
      <c r="D14" s="99"/>
      <c r="E14" s="102"/>
      <c r="F14" s="102"/>
      <c r="G14" s="175" t="s">
        <v>30</v>
      </c>
      <c r="H14" s="176"/>
      <c r="I14" s="109"/>
      <c r="J14" s="122"/>
    </row>
    <row r="15" spans="2:10" x14ac:dyDescent="0.35">
      <c r="B15" s="100" t="s">
        <v>32</v>
      </c>
      <c r="C15" s="101"/>
      <c r="D15" s="99"/>
      <c r="E15" s="102"/>
      <c r="F15" s="56" t="s">
        <v>25</v>
      </c>
      <c r="G15" s="176"/>
      <c r="H15" s="176"/>
      <c r="I15" s="56">
        <f>IF(F15="x",15,0)</f>
        <v>15</v>
      </c>
      <c r="J15" s="122"/>
    </row>
    <row r="16" spans="2:10" ht="6.75" customHeight="1" x14ac:dyDescent="0.35">
      <c r="B16" s="103"/>
      <c r="C16" s="101"/>
      <c r="D16" s="99"/>
      <c r="E16" s="102"/>
      <c r="F16" s="110"/>
      <c r="G16" s="139"/>
      <c r="H16" s="139"/>
      <c r="I16" s="110"/>
      <c r="J16" s="122"/>
    </row>
    <row r="17" spans="2:10" x14ac:dyDescent="0.35">
      <c r="B17" s="104" t="s">
        <v>293</v>
      </c>
      <c r="C17" s="101"/>
      <c r="D17" s="174"/>
      <c r="E17" s="174"/>
      <c r="F17" s="174"/>
      <c r="G17" s="174"/>
      <c r="H17" s="174"/>
      <c r="I17" s="174"/>
      <c r="J17" s="174"/>
    </row>
    <row r="18" spans="2:10" ht="6.75" customHeight="1" x14ac:dyDescent="0.35">
      <c r="B18" s="119"/>
      <c r="C18" s="111"/>
      <c r="D18" s="53"/>
      <c r="E18" s="53"/>
      <c r="F18" s="53"/>
      <c r="G18" s="53"/>
      <c r="H18" s="53"/>
      <c r="I18" s="53"/>
      <c r="J18" s="12"/>
    </row>
    <row r="19" spans="2:10" x14ac:dyDescent="0.35">
      <c r="B19" s="104" t="s">
        <v>96</v>
      </c>
      <c r="C19" s="101"/>
      <c r="D19" s="55">
        <v>2</v>
      </c>
      <c r="E19" s="57"/>
      <c r="F19" s="53"/>
      <c r="G19" s="53"/>
      <c r="H19" s="53"/>
      <c r="I19" s="53"/>
      <c r="J19" s="12"/>
    </row>
    <row r="20" spans="2:10" ht="15" customHeight="1" x14ac:dyDescent="0.35">
      <c r="B20" s="58" t="s">
        <v>231</v>
      </c>
      <c r="C20" s="8"/>
      <c r="D20" s="8"/>
      <c r="E20" s="8"/>
      <c r="F20" s="8"/>
      <c r="G20" s="8"/>
      <c r="H20" s="8"/>
      <c r="I20" s="8"/>
      <c r="J20" s="12"/>
    </row>
    <row r="21" spans="2:10" ht="15" customHeight="1" x14ac:dyDescent="0.35">
      <c r="B21" s="59"/>
      <c r="C21" s="8"/>
      <c r="D21" s="8"/>
      <c r="E21" s="8" t="s">
        <v>222</v>
      </c>
      <c r="F21" s="8"/>
      <c r="G21" s="8"/>
      <c r="H21" s="8"/>
      <c r="I21" s="8"/>
      <c r="J21" s="12"/>
    </row>
    <row r="22" spans="2:10" ht="19" x14ac:dyDescent="0.4">
      <c r="B22" s="131" t="s">
        <v>9</v>
      </c>
      <c r="C22" s="5"/>
      <c r="D22" s="28"/>
      <c r="E22" s="57"/>
      <c r="F22" s="7" t="s">
        <v>223</v>
      </c>
      <c r="G22" s="95" t="s">
        <v>98</v>
      </c>
      <c r="H22" s="10"/>
      <c r="I22" s="5"/>
      <c r="J22" s="12"/>
    </row>
    <row r="23" spans="2:10" ht="15.75" customHeight="1" x14ac:dyDescent="0.35">
      <c r="B23" s="186" t="str">
        <f xml:space="preserve"> IF(D19=4,"1. Lähtötilanne ja tavoite","1. Aihe, tavoite ja rajaus")</f>
        <v>1. Aihe, tavoite ja rajaus</v>
      </c>
      <c r="C23" s="187"/>
      <c r="D23" s="187"/>
      <c r="E23" s="187"/>
      <c r="F23" s="129"/>
      <c r="G23" s="96"/>
      <c r="H23" s="10"/>
      <c r="I23" s="112"/>
      <c r="J23" s="12"/>
    </row>
    <row r="24" spans="2:10" ht="15.75" customHeight="1" x14ac:dyDescent="0.35">
      <c r="B24" s="143" t="s">
        <v>41</v>
      </c>
      <c r="C24" s="144"/>
      <c r="D24" s="144"/>
      <c r="E24" s="144"/>
      <c r="F24" s="129"/>
      <c r="G24" s="96" t="str">
        <f>IF(D19=4,"painotetaan kahdella","")</f>
        <v/>
      </c>
      <c r="H24" s="11"/>
      <c r="I24" s="112"/>
      <c r="J24" s="12"/>
    </row>
    <row r="25" spans="2:10" x14ac:dyDescent="0.35">
      <c r="B25" s="186" t="str">
        <f>IF(D19=1,"3. Tutkimusmenetelmä",IF(D19=2,"3. Toteutusmenetelmä",IF(D19=3,"3. Portfolion suunnittelu ja toteutus","3. Toteutustapa")))</f>
        <v>3. Toteutusmenetelmä</v>
      </c>
      <c r="C25" s="187"/>
      <c r="D25" s="187"/>
      <c r="E25" s="187"/>
      <c r="F25" s="129"/>
      <c r="G25" s="96"/>
      <c r="H25" s="11"/>
      <c r="I25" s="112"/>
      <c r="J25" s="12"/>
    </row>
    <row r="26" spans="2:10" ht="16.5" customHeight="1" x14ac:dyDescent="0.35">
      <c r="B26" s="186" t="str">
        <f>IF(D19=1,"4. Tulokset",IF(D19=2,"4. Projektin tulokset",IF(D19=3,"4. Tuotos ja pohdinta", "4. Kuvaus ja analyysi")))</f>
        <v>4. Projektin tulokset</v>
      </c>
      <c r="C26" s="187"/>
      <c r="D26" s="187"/>
      <c r="E26" s="187"/>
      <c r="F26" s="129"/>
      <c r="G26" s="96" t="s">
        <v>204</v>
      </c>
      <c r="H26" s="11"/>
      <c r="I26" s="112"/>
      <c r="J26" s="12"/>
    </row>
    <row r="27" spans="2:10" ht="15.75" customHeight="1" x14ac:dyDescent="0.35">
      <c r="B27" s="183" t="s">
        <v>16</v>
      </c>
      <c r="C27" s="184"/>
      <c r="D27" s="184"/>
      <c r="E27" s="184"/>
      <c r="F27" s="129"/>
      <c r="G27" s="96"/>
      <c r="H27" s="11"/>
      <c r="I27" s="112"/>
      <c r="J27" s="12"/>
    </row>
    <row r="28" spans="2:10" x14ac:dyDescent="0.35">
      <c r="B28" s="183" t="s">
        <v>232</v>
      </c>
      <c r="C28" s="184"/>
      <c r="D28" s="184"/>
      <c r="E28" s="184"/>
      <c r="F28" s="129"/>
      <c r="G28" s="149" t="str">
        <f>IF(D19=4,"","painotetaan kahdella")</f>
        <v>painotetaan kahdella</v>
      </c>
      <c r="H28" s="5"/>
      <c r="I28" s="112"/>
      <c r="J28" s="12"/>
    </row>
    <row r="29" spans="2:10" ht="15" customHeight="1" x14ac:dyDescent="0.35">
      <c r="B29" s="132" t="s">
        <v>100</v>
      </c>
      <c r="C29" s="5"/>
      <c r="D29" s="5"/>
      <c r="E29" s="5"/>
      <c r="F29" s="130">
        <f>IF(D19=4,(SUM(F23:F28)+F24+F26)/8,(SUM(F23:F28)+F26+F28)/8)</f>
        <v>0</v>
      </c>
      <c r="G29" s="96" t="s">
        <v>99</v>
      </c>
      <c r="H29" s="5"/>
      <c r="I29" s="113"/>
      <c r="J29" s="12"/>
    </row>
    <row r="30" spans="2:10" ht="10.5" customHeight="1" x14ac:dyDescent="0.35">
      <c r="B30" s="13"/>
      <c r="C30" s="5"/>
      <c r="D30" s="5"/>
      <c r="E30" s="5"/>
      <c r="F30" s="114"/>
      <c r="G30" s="5"/>
      <c r="H30" s="5"/>
      <c r="I30" s="113"/>
      <c r="J30" s="12"/>
    </row>
    <row r="31" spans="2:10" ht="7.5" customHeight="1" x14ac:dyDescent="0.35">
      <c r="B31" s="4"/>
      <c r="C31" s="5"/>
      <c r="D31" s="5"/>
      <c r="E31" s="5"/>
      <c r="F31" s="5"/>
      <c r="G31" s="5"/>
      <c r="H31" s="5"/>
      <c r="I31" s="113"/>
      <c r="J31" s="12"/>
    </row>
    <row r="32" spans="2:10" ht="17.25" customHeight="1" x14ac:dyDescent="0.4">
      <c r="B32" s="9" t="s">
        <v>10</v>
      </c>
      <c r="C32" s="14"/>
      <c r="D32" s="5"/>
      <c r="E32" s="5"/>
      <c r="F32" s="15">
        <f>IF(F23*F24*F25*F26*F27*F28=0,0,F29)</f>
        <v>0</v>
      </c>
      <c r="G32" s="8"/>
      <c r="H32" s="5"/>
      <c r="I32" s="5"/>
      <c r="J32" s="12"/>
    </row>
    <row r="33" spans="2:10" ht="7.5" customHeight="1" x14ac:dyDescent="0.35">
      <c r="B33" s="120"/>
      <c r="C33" s="5"/>
      <c r="D33" s="5"/>
      <c r="E33" s="5"/>
      <c r="F33" s="5"/>
      <c r="G33" s="23"/>
      <c r="H33" s="23"/>
      <c r="I33" s="23"/>
      <c r="J33" s="12"/>
    </row>
    <row r="34" spans="2:10" ht="18.75" customHeight="1" x14ac:dyDescent="0.35">
      <c r="B34" s="125" t="s">
        <v>11</v>
      </c>
      <c r="C34" s="126"/>
      <c r="D34" s="126"/>
      <c r="E34" s="126"/>
      <c r="F34" s="126"/>
      <c r="G34" s="126"/>
      <c r="H34" s="126"/>
      <c r="I34" s="126"/>
      <c r="J34" s="107"/>
    </row>
    <row r="35" spans="2:10" ht="18.75" customHeight="1" x14ac:dyDescent="0.35">
      <c r="B35" s="22"/>
      <c r="C35" s="23"/>
      <c r="D35" s="23"/>
      <c r="E35" s="23"/>
      <c r="F35" s="23"/>
      <c r="G35" s="23"/>
      <c r="H35" s="23"/>
      <c r="I35" s="23"/>
      <c r="J35" s="12"/>
    </row>
    <row r="36" spans="2:10" ht="18.75" customHeight="1" x14ac:dyDescent="0.35">
      <c r="B36" s="22"/>
      <c r="C36" s="23"/>
      <c r="D36" s="23"/>
      <c r="E36" s="23"/>
      <c r="F36" s="23"/>
      <c r="G36" s="23"/>
      <c r="H36" s="23"/>
      <c r="I36" s="23"/>
      <c r="J36" s="12"/>
    </row>
    <row r="37" spans="2:10" ht="18.75" customHeight="1" x14ac:dyDescent="0.35">
      <c r="B37" s="22"/>
      <c r="C37" s="23"/>
      <c r="D37" s="23"/>
      <c r="E37" s="23"/>
      <c r="F37" s="23"/>
      <c r="G37" s="23"/>
      <c r="H37" s="23"/>
      <c r="I37" s="23"/>
      <c r="J37" s="12"/>
    </row>
    <row r="38" spans="2:10" ht="18.75" customHeight="1" x14ac:dyDescent="0.35">
      <c r="B38" s="22"/>
      <c r="C38" s="23"/>
      <c r="D38" s="23"/>
      <c r="E38" s="23"/>
      <c r="F38" s="23"/>
      <c r="G38" s="23"/>
      <c r="H38" s="23"/>
      <c r="I38" s="23"/>
      <c r="J38" s="12"/>
    </row>
    <row r="39" spans="2:10" ht="18.75" customHeight="1" x14ac:dyDescent="0.35">
      <c r="B39" s="22"/>
      <c r="C39" s="23"/>
      <c r="D39" s="23"/>
      <c r="E39" s="23"/>
      <c r="F39" s="23"/>
      <c r="G39" s="23"/>
      <c r="H39" s="23"/>
      <c r="I39" s="23"/>
      <c r="J39" s="12"/>
    </row>
    <row r="40" spans="2:10" ht="18.75" customHeight="1" x14ac:dyDescent="0.35">
      <c r="B40" s="22"/>
      <c r="C40" s="23"/>
      <c r="D40" s="23"/>
      <c r="E40" s="23"/>
      <c r="F40" s="23"/>
      <c r="G40" s="23"/>
      <c r="H40" s="23"/>
      <c r="I40" s="23"/>
      <c r="J40" s="12"/>
    </row>
    <row r="41" spans="2:10" ht="18.75" customHeight="1" x14ac:dyDescent="0.35">
      <c r="B41" s="22"/>
      <c r="C41" s="23"/>
      <c r="D41" s="23"/>
      <c r="E41" s="23"/>
      <c r="F41" s="23"/>
      <c r="G41" s="23"/>
      <c r="H41" s="23"/>
      <c r="I41" s="23"/>
      <c r="J41" s="12"/>
    </row>
    <row r="42" spans="2:10" ht="18.75" customHeight="1" x14ac:dyDescent="0.35">
      <c r="B42" s="22"/>
      <c r="C42" s="23"/>
      <c r="D42" s="23"/>
      <c r="E42" s="23"/>
      <c r="F42" s="23"/>
      <c r="G42" s="23"/>
      <c r="H42" s="23"/>
      <c r="I42" s="23"/>
      <c r="J42" s="12"/>
    </row>
    <row r="43" spans="2:10" ht="18.75" customHeight="1" x14ac:dyDescent="0.35">
      <c r="B43" s="22"/>
      <c r="C43" s="23"/>
      <c r="D43" s="23"/>
      <c r="E43" s="23"/>
      <c r="F43" s="23"/>
      <c r="G43" s="23"/>
      <c r="H43" s="23"/>
      <c r="I43" s="23"/>
      <c r="J43" s="12"/>
    </row>
    <row r="44" spans="2:10" ht="18.75" customHeight="1" x14ac:dyDescent="0.35">
      <c r="B44" s="22"/>
      <c r="C44" s="23"/>
      <c r="D44" s="23"/>
      <c r="E44" s="23"/>
      <c r="F44" s="23"/>
      <c r="G44" s="23"/>
      <c r="H44" s="23"/>
      <c r="I44" s="23"/>
      <c r="J44" s="12"/>
    </row>
    <row r="45" spans="2:10" ht="18.75" customHeight="1" x14ac:dyDescent="0.35">
      <c r="B45" s="22"/>
      <c r="C45" s="23"/>
      <c r="D45" s="23"/>
      <c r="E45" s="23"/>
      <c r="F45" s="23"/>
      <c r="G45" s="23"/>
      <c r="H45" s="23"/>
      <c r="I45" s="23"/>
      <c r="J45" s="12"/>
    </row>
    <row r="46" spans="2:10" ht="18.75" customHeight="1" x14ac:dyDescent="0.35">
      <c r="B46" s="22"/>
      <c r="C46" s="23"/>
      <c r="D46" s="23"/>
      <c r="E46" s="23"/>
      <c r="F46" s="23"/>
      <c r="G46" s="23"/>
      <c r="H46" s="23"/>
      <c r="I46" s="23"/>
      <c r="J46" s="12"/>
    </row>
    <row r="47" spans="2:10" ht="18.75" customHeight="1" x14ac:dyDescent="0.35">
      <c r="B47" s="22"/>
      <c r="C47" s="23"/>
      <c r="D47" s="23"/>
      <c r="E47" s="23"/>
      <c r="F47" s="23"/>
      <c r="G47" s="23"/>
      <c r="H47" s="23"/>
      <c r="I47" s="23"/>
      <c r="J47" s="12"/>
    </row>
    <row r="48" spans="2:10" ht="18.75" customHeight="1" x14ac:dyDescent="0.35">
      <c r="B48" s="22"/>
      <c r="C48" s="23"/>
      <c r="D48" s="23"/>
      <c r="E48" s="23"/>
      <c r="F48" s="23"/>
      <c r="G48" s="23"/>
      <c r="H48" s="23"/>
      <c r="I48" s="23"/>
      <c r="J48" s="12"/>
    </row>
    <row r="49" spans="2:10" ht="18.75" customHeight="1" x14ac:dyDescent="0.35">
      <c r="B49" s="22"/>
      <c r="C49" s="23"/>
      <c r="D49" s="23"/>
      <c r="E49" s="23"/>
      <c r="F49" s="23"/>
      <c r="G49" s="23"/>
      <c r="H49" s="23"/>
      <c r="I49" s="23"/>
      <c r="J49" s="12"/>
    </row>
    <row r="50" spans="2:10" ht="18.75" customHeight="1" x14ac:dyDescent="0.35">
      <c r="B50" s="22"/>
      <c r="C50" s="23"/>
      <c r="D50" s="23"/>
      <c r="E50" s="23"/>
      <c r="F50" s="23"/>
      <c r="G50" s="23"/>
      <c r="H50" s="23"/>
      <c r="I50" s="23"/>
      <c r="J50" s="12"/>
    </row>
    <row r="51" spans="2:10" ht="18.75" customHeight="1" x14ac:dyDescent="0.35">
      <c r="B51" s="22"/>
      <c r="C51" s="23"/>
      <c r="D51" s="23"/>
      <c r="E51" s="23"/>
      <c r="F51" s="23"/>
      <c r="G51" s="23"/>
      <c r="H51" s="23"/>
      <c r="I51" s="23"/>
      <c r="J51" s="12"/>
    </row>
    <row r="52" spans="2:10" ht="18.75" customHeight="1" x14ac:dyDescent="0.35">
      <c r="B52" s="22"/>
      <c r="C52" s="23"/>
      <c r="D52" s="23"/>
      <c r="E52" s="23"/>
      <c r="F52" s="23"/>
      <c r="G52" s="23"/>
      <c r="H52" s="23"/>
      <c r="I52" s="23"/>
      <c r="J52" s="12"/>
    </row>
    <row r="53" spans="2:10" ht="18.75" customHeight="1" x14ac:dyDescent="0.35">
      <c r="B53" s="22"/>
      <c r="C53" s="23"/>
      <c r="D53" s="23"/>
      <c r="E53" s="23"/>
      <c r="F53" s="23"/>
      <c r="G53" s="23"/>
      <c r="H53" s="23"/>
      <c r="I53" s="23"/>
      <c r="J53" s="12"/>
    </row>
    <row r="54" spans="2:10" ht="18.75" customHeight="1" x14ac:dyDescent="0.35">
      <c r="B54" s="22"/>
      <c r="C54" s="23"/>
      <c r="D54" s="23"/>
      <c r="E54" s="23"/>
      <c r="F54" s="23"/>
      <c r="G54" s="23"/>
      <c r="H54" s="23"/>
      <c r="I54" s="23"/>
      <c r="J54" s="12"/>
    </row>
    <row r="55" spans="2:10" ht="18.75" customHeight="1" x14ac:dyDescent="0.35">
      <c r="B55" s="24"/>
      <c r="C55" s="25"/>
      <c r="D55" s="25"/>
      <c r="E55" s="25"/>
      <c r="F55" s="25"/>
      <c r="G55" s="127"/>
      <c r="H55" s="127"/>
      <c r="I55" s="127"/>
      <c r="J55" s="29"/>
    </row>
    <row r="56" spans="2:10" ht="15" customHeight="1" x14ac:dyDescent="0.35">
      <c r="B56" s="121" t="s">
        <v>12</v>
      </c>
      <c r="C56" s="116"/>
      <c r="D56" s="185" t="s">
        <v>13</v>
      </c>
      <c r="E56" s="185"/>
      <c r="F56" s="116" t="s">
        <v>14</v>
      </c>
      <c r="G56" s="116"/>
      <c r="H56" s="116"/>
      <c r="I56" s="116"/>
      <c r="J56" s="124"/>
    </row>
    <row r="57" spans="2:10" x14ac:dyDescent="0.35">
      <c r="B57" s="121" t="s">
        <v>31</v>
      </c>
      <c r="C57" s="123" t="s">
        <v>23</v>
      </c>
      <c r="D57" s="51"/>
      <c r="E57" s="51"/>
      <c r="F57" s="51"/>
      <c r="G57" s="51"/>
      <c r="H57" s="51"/>
      <c r="I57" s="52"/>
      <c r="J57" s="124"/>
    </row>
    <row r="58" spans="2:10" x14ac:dyDescent="0.35">
      <c r="B58" s="121" t="s">
        <v>15</v>
      </c>
      <c r="C58" s="115" t="s">
        <v>24</v>
      </c>
      <c r="D58" s="116"/>
      <c r="E58" s="115"/>
      <c r="F58" s="115"/>
      <c r="G58" s="115"/>
      <c r="H58" s="115"/>
      <c r="I58" s="115"/>
      <c r="J58" s="124"/>
    </row>
    <row r="59" spans="2:10" x14ac:dyDescent="0.35">
      <c r="B59" s="80">
        <v>43344</v>
      </c>
      <c r="C59" s="171" t="str">
        <f>C57</f>
        <v>Etunimi Sukunimi</v>
      </c>
      <c r="D59" s="172"/>
      <c r="E59" s="173"/>
      <c r="F59" s="140" t="s">
        <v>23</v>
      </c>
      <c r="G59" s="141"/>
      <c r="H59" s="141"/>
      <c r="I59" s="142"/>
      <c r="J59" s="124"/>
    </row>
    <row r="60" spans="2:10" x14ac:dyDescent="0.35">
      <c r="B60" s="148" t="s">
        <v>229</v>
      </c>
      <c r="C60" s="117" t="s">
        <v>226</v>
      </c>
      <c r="D60" s="116"/>
      <c r="E60" s="115"/>
      <c r="F60" s="117" t="s">
        <v>227</v>
      </c>
      <c r="G60" s="115"/>
      <c r="H60" s="115"/>
      <c r="I60" s="115"/>
      <c r="J60" s="124"/>
    </row>
    <row r="61" spans="2:10" x14ac:dyDescent="0.35">
      <c r="B61" s="106" t="s">
        <v>296</v>
      </c>
      <c r="C61" s="147" t="s">
        <v>228</v>
      </c>
      <c r="D61" s="145"/>
      <c r="E61" s="145"/>
      <c r="F61" s="145"/>
      <c r="G61" s="145"/>
      <c r="H61" s="145"/>
      <c r="I61" s="146"/>
      <c r="J61" s="128"/>
    </row>
    <row r="62" spans="2:10" x14ac:dyDescent="0.35">
      <c r="C62" s="57"/>
      <c r="D62" s="57"/>
      <c r="E62" s="57"/>
      <c r="F62" s="57"/>
      <c r="G62" s="57"/>
      <c r="H62" s="57"/>
      <c r="I62" s="57"/>
    </row>
  </sheetData>
  <mergeCells count="10">
    <mergeCell ref="C59:E59"/>
    <mergeCell ref="D17:J17"/>
    <mergeCell ref="G14:H15"/>
    <mergeCell ref="B12:J13"/>
    <mergeCell ref="B28:E28"/>
    <mergeCell ref="D56:E56"/>
    <mergeCell ref="B23:E23"/>
    <mergeCell ref="B25:E25"/>
    <mergeCell ref="B26:E26"/>
    <mergeCell ref="B27:E27"/>
  </mergeCells>
  <pageMargins left="0.78740157480314965" right="0" top="0.51181102362204722" bottom="0.19685039370078741" header="0.51181102362204722" footer="0.51181102362204722"/>
  <pageSetup paperSize="9" scale="77"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pageSetUpPr fitToPage="1"/>
  </sheetPr>
  <dimension ref="A1:F31"/>
  <sheetViews>
    <sheetView zoomScale="75" zoomScaleNormal="75" workbookViewId="0">
      <pane ySplit="2" topLeftCell="A3" activePane="bottomLeft" state="frozen"/>
      <selection activeCell="E10" sqref="E10"/>
      <selection pane="bottomLeft" activeCell="C5" sqref="C5"/>
    </sheetView>
  </sheetViews>
  <sheetFormatPr defaultColWidth="9.1796875" defaultRowHeight="12.5" x14ac:dyDescent="0.25"/>
  <cols>
    <col min="1" max="1" width="22.81640625" style="16" customWidth="1"/>
    <col min="2" max="6" width="43.54296875" style="18" customWidth="1"/>
    <col min="7" max="8" width="10.54296875" style="16" customWidth="1"/>
    <col min="9" max="16384" width="9.1796875" style="16"/>
  </cols>
  <sheetData>
    <row r="1" spans="1:6" s="84" customFormat="1" ht="27.75" customHeight="1" x14ac:dyDescent="0.25">
      <c r="A1" s="82" t="s">
        <v>214</v>
      </c>
      <c r="B1" s="83"/>
      <c r="C1" s="83"/>
      <c r="D1" s="83"/>
      <c r="E1" s="83"/>
      <c r="F1" s="83"/>
    </row>
    <row r="2" spans="1:6" s="42" customFormat="1" ht="15.5" x14ac:dyDescent="0.25">
      <c r="A2" s="45"/>
      <c r="B2" s="39" t="s">
        <v>218</v>
      </c>
      <c r="C2" s="39" t="s">
        <v>205</v>
      </c>
      <c r="D2" s="39" t="s">
        <v>206</v>
      </c>
      <c r="E2" s="39" t="s">
        <v>217</v>
      </c>
      <c r="F2" s="39" t="s">
        <v>207</v>
      </c>
    </row>
    <row r="3" spans="1:6" ht="27.75" customHeight="1" x14ac:dyDescent="0.25">
      <c r="A3" s="35" t="str">
        <f>Koonti!A1</f>
        <v>1. Aihe, tavoite ja rajaus</v>
      </c>
      <c r="B3" s="44" t="s">
        <v>85</v>
      </c>
      <c r="C3" s="44" t="s">
        <v>86</v>
      </c>
      <c r="D3" s="44" t="s">
        <v>87</v>
      </c>
      <c r="E3" s="44" t="s">
        <v>88</v>
      </c>
      <c r="F3" s="44" t="s">
        <v>89</v>
      </c>
    </row>
    <row r="4" spans="1:6" ht="83.25" customHeight="1" x14ac:dyDescent="0.25">
      <c r="A4" s="34" t="str">
        <f>Koonti!A2</f>
        <v>a) Merkityksellisyys ja ajankohtaisuus</v>
      </c>
      <c r="B4" s="72" t="str">
        <f>Koonti!B2</f>
        <v>Aihe on tavanomainen. Siitä ei ole juurikaan hyötyä toimeksiantajalle, työyhteisölle tai työn tekijän ammatilliselle kehittymiselle. Aihe ei ole erityisen ajankohtainen.</v>
      </c>
      <c r="C4" s="72" t="str">
        <f>Koonti!C2</f>
        <v>Aihe on melko tavanomainen ja siitä saattaa olla hyötyä toimeksiantajalle, työyhteisölle tai työn tekijän ammattilliselle kehittymiselle. Aihe on jonkin verran ajankohtainen.</v>
      </c>
      <c r="D4" s="72" t="str">
        <f>Koonti!D2</f>
        <v>Aiheessa on joitakin uusia näkökulmia. Siitä on jonkin verran hyötyä toimeksiantajalle, työyhteisölle tai työn tekijän ammatilliselle kehittymiselle. Aihe on melko ajankohtainen.</v>
      </c>
      <c r="E4" s="72" t="str">
        <f>Koonti!E2</f>
        <v>Aiheessa on uusia näkökulmia ja siitä on hyötyä työn tekijän ammatillisen kehittymisen lisäksi, toimeksiantajalle tai työyhteisölle, mikä on pystytty osoittamaan. Aihe on ajankohtainen.</v>
      </c>
      <c r="F4" s="72" t="str">
        <f>Koonti!F2</f>
        <v xml:space="preserve">Aiheessa on uusia, innovatiivisia näkökulmia ja siitä on perustellusti hyötyä työn tekijän ammatillisen kehittymisen lisäksi, toimeksiantajalle tai työyhteisölle, mikä on myös selkeästi pystytty osoittamaan. Aihe on erittäin ajankohtainen. </v>
      </c>
    </row>
    <row r="5" spans="1:6" ht="110.25" customHeight="1" x14ac:dyDescent="0.25">
      <c r="A5" s="34" t="str">
        <f>Koonti!A3</f>
        <v>b) Opinnäytetyön tavoitteenasettelu ja rajaus</v>
      </c>
      <c r="B5" s="72" t="str">
        <f>Koonti!B3</f>
        <v>Työn tavoite on epäselvä ja rajaus on puutteellinen / perustelematon. Alatavoitteita ei ole eritelty tai ne eivät ole linjassa päätavoitteen kanssa. Tavoitteet eivät erotu tekstistä. Tavoitteenasettelussa on työn sisällön kannalta ylimääräisiä tavoitteita.</v>
      </c>
      <c r="C5" s="72" t="str">
        <f>Koonti!C3</f>
        <v>Työn tavoite ja rajaus ovat osittain epäselvät ja niitä ei ole perusteltu kunnolla. Alatavoitteet eivät ole kovin yksilöityjä / linjassa päätavoitteen kanssa. Tavoitteet eivät juurikaan erotu tekstistä. Tavoitteenasettelussa on työn sisällön kannalta ylimääräisiä tavoitteita.</v>
      </c>
      <c r="D5" s="72" t="str">
        <f>Koonti!D3</f>
        <v>Työn tavoite ja rajaus ovat melko selkeät ja ne on perusteltu. Alatavoitteet ovat alisteisia päätavoitteelle ja riittävän eriteltyjä. Tavoiteenasettelu erottuu tekstistä.Tavoitteenasettelussa ei ole työn sisällön kannalta ylimääräisiä tavoitteita.</v>
      </c>
      <c r="E5" s="72" t="str">
        <f>Koonti!E3</f>
        <v>Työn tavoite ja rajaus ovat selkeät ja ne on perusteltu kattavasti. Alatavoitteet on johdettu oikein päätavoitteesta ja ne muodostavat eheän kokonaisuuden. Tavoitteenasettelu erottuu tekstistä ja tämä kantaa läpi työn. Tavoitteenasettelussa ei ole työn sisällön kannalta ylimääräisiä tavoitteita.</v>
      </c>
      <c r="F5" s="72" t="str">
        <f>Koonti!F3</f>
        <v>Työn tavoite ja rajaus ovat erittäin selkeät ja ne on perusteltu aukottomasti. Alatavoitteet on johdettu oikein päätavoitteesta ja ne muodostavat eheän ja kattavan kokonaisuuden. Tavoiteenasettelu erottuu tekstistä ja tämä kantaa läpi työn. Tämä on myös osoitettu havainnollistamistekniikalla. Tavoitteenasettelussa ei ole työn sisällön kannalta ylimääräisiä tavoitteita.</v>
      </c>
    </row>
    <row r="6" spans="1:6" ht="18" customHeight="1" x14ac:dyDescent="0.25">
      <c r="A6" s="35" t="str">
        <f>Koonti!A4</f>
        <v>2. Tietoperusta</v>
      </c>
      <c r="B6" s="44" t="s">
        <v>85</v>
      </c>
      <c r="C6" s="44" t="s">
        <v>86</v>
      </c>
      <c r="D6" s="44" t="s">
        <v>87</v>
      </c>
      <c r="E6" s="44" t="s">
        <v>88</v>
      </c>
      <c r="F6" s="44" t="s">
        <v>89</v>
      </c>
    </row>
    <row r="7" spans="1:6" ht="69.75" customHeight="1" x14ac:dyDescent="0.25">
      <c r="A7" s="34" t="str">
        <f>Koonti!A5</f>
        <v>a) Tietoperusta: lähteiden riittävyys ja laatu</v>
      </c>
      <c r="B7" s="72" t="str">
        <f>Koonti!B5</f>
        <v>Tietoperusta tukee heikosti työn tavoitetta. Lähteitä on niukasti ja ne ovat pääosin sattumanvaraisia, vanhentuneita tai epäluotettavia. Kansainvälisiä lähteitä ei ole hyödynnetty, vaikka aihe sitä vaatisi.</v>
      </c>
      <c r="C7" s="72" t="str">
        <f>Koonti!C5</f>
        <v>Tietoperusta tukee jonkin verran työn tavoitetta. Lähteitä on melko niukasti ja ne ovat osittain sattumanvaraisia, tavanomaisia tai vanhentuneita. Kansainvälisiä lähteitä on hyödynnetty aiheeseen nähden niukasti.</v>
      </c>
      <c r="D7" s="72" t="str">
        <f>Koonti!D5</f>
        <v>Tietoperusta tukee työn tavoitetta. Lähteitä on riittävästi ja ne ovat tarkoituksenmukaisia, luotettavia ja ajantasaisia. Kansainvälisiä lähteitä on hyödynnetty aiheeseen nähden kohtuullisen riittävästi.</v>
      </c>
      <c r="E7" s="72" t="str">
        <f>Koonti!E5</f>
        <v>Tietoperusta tukee hyvin työn tavoitetta. Lähteet ovat monipuolisia, aiheen kannalta keskeisiä, luotettavia ja ajantasaisia. Kansainvälisiä lähteitä on hyödynnetty aiheen kannalta hyvin ja niitä on riittävästi.</v>
      </c>
      <c r="F7" s="72" t="str">
        <f>Koonti!F5</f>
        <v>Tietoperusta tukee kiitettävästi työn tavoitetta. Lähteitä on runsaasti ja ne ovat monipuolisia, korkealaatuisia ja ajantasaisia.  Kansainvälisiä lähteitä on hyödynnetty aiheen kannalta kattavasti.</v>
      </c>
    </row>
    <row r="8" spans="1:6" ht="60" customHeight="1" x14ac:dyDescent="0.25">
      <c r="A8" s="34" t="str">
        <f>Koonti!A6</f>
        <v>b) Lähteiden käyttö</v>
      </c>
      <c r="B8" s="72" t="str">
        <f>Koonti!B6</f>
        <v>Lähteitä käytetään epätarkoituksenomaisesti ja kritiikittömästi. Lähteiden välistä diskurssia (keskustelua) ei esiinny lainkaan.</v>
      </c>
      <c r="C8" s="72" t="str">
        <f>Koonti!C6</f>
        <v xml:space="preserve">Lähteitä käytetään melko epätarkoituksenmukaisesti ja kritiikittömästi. Lähteiden välistä diskurssia (keskustelua) esiintyy vain vähän. </v>
      </c>
      <c r="D8" s="72" t="str">
        <f>Koonti!D6</f>
        <v>Lähteitä käytetään pääosin tarkoituksenmukaisesti ja osin kriittisesti. Lähteiden välillä on jonkin verran diskurssia (keskustelua), ja joitakin valintoja perustellaan.</v>
      </c>
      <c r="E8" s="72" t="str">
        <f>Koonti!E6</f>
        <v xml:space="preserve">Lähteitä käytetään tarkoituksenmukaisesti ja kriittisesti. Lähteiden välillä on diskurssia (keskustelua), ja valinnat perustellaan. </v>
      </c>
      <c r="F8" s="72" t="str">
        <f>Koonti!F6</f>
        <v>Lähteitä käytetään erittäin tarkoituksenmukaisesti ja kriittisesti. Lähteiden välillä on runsaasti diskurssia (keskustelua), ja valinnat perustellaan kattavasti ja loogisesti.</v>
      </c>
    </row>
    <row r="9" spans="1:6" ht="70.5" customHeight="1" x14ac:dyDescent="0.25">
      <c r="A9" s="34" t="str">
        <f>Koonti!A7</f>
        <v>c) Käsitteiden määrittely</v>
      </c>
      <c r="B9" s="72" t="str">
        <f>Koonti!B7</f>
        <v>Keskeiset käsitteet on määritelty heikosti. Käsitteistö ei muodosta eheää kokonaisuutta.</v>
      </c>
      <c r="C9" s="72" t="str">
        <f>Koonti!C7</f>
        <v>Suurin osa keskeisistä käsitteistä on määritelty. Käsitteistö ei muodosta kovin eheää kokonaisuutta.</v>
      </c>
      <c r="D9" s="72" t="str">
        <f>Koonti!D7</f>
        <v>Keskeiset käsitteet on määritelty. Käsitteistö muodostaa jokseenkin eheän kokonaisuuden.</v>
      </c>
      <c r="E9" s="72" t="str">
        <f>Koonti!E7</f>
        <v>Keskeiset käsitteet on määritelty selkeästi. Tietoperusta ei sisällä ylimääräistä käsitteistöä. Käsitteistö muodostaa eheän kokonaisuuden.</v>
      </c>
      <c r="F9" s="72" t="str">
        <f>Koonti!F7</f>
        <v xml:space="preserve">Keskeiset käsitteet on määritelty erittäin selkeästi ja ne kattavat aukottomasti aihealueen. Tietoperusta ei sisällä ylimääräistä käsitteistöä. Käsitteistö muodostaa monipuolisen, eheän kokonaisuuden. </v>
      </c>
    </row>
    <row r="10" spans="1:6" ht="18" customHeight="1" x14ac:dyDescent="0.25">
      <c r="A10" s="35" t="s">
        <v>101</v>
      </c>
      <c r="B10" s="44" t="s">
        <v>85</v>
      </c>
      <c r="C10" s="44" t="s">
        <v>86</v>
      </c>
      <c r="D10" s="44" t="s">
        <v>87</v>
      </c>
      <c r="E10" s="44" t="s">
        <v>88</v>
      </c>
      <c r="F10" s="44" t="s">
        <v>89</v>
      </c>
    </row>
    <row r="11" spans="1:6" ht="69" customHeight="1" x14ac:dyDescent="0.25">
      <c r="A11" s="34" t="s">
        <v>7</v>
      </c>
      <c r="B11" s="65" t="s">
        <v>102</v>
      </c>
      <c r="C11" s="65" t="s">
        <v>103</v>
      </c>
      <c r="D11" s="65" t="s">
        <v>104</v>
      </c>
      <c r="E11" s="65" t="s">
        <v>61</v>
      </c>
      <c r="F11" s="65" t="s">
        <v>105</v>
      </c>
    </row>
    <row r="12" spans="1:6" ht="29.25" customHeight="1" x14ac:dyDescent="0.25">
      <c r="A12" s="34" t="s">
        <v>59</v>
      </c>
      <c r="B12" s="65" t="s">
        <v>60</v>
      </c>
      <c r="C12" s="65" t="s">
        <v>106</v>
      </c>
      <c r="D12" s="65" t="s">
        <v>107</v>
      </c>
      <c r="E12" s="65" t="s">
        <v>62</v>
      </c>
      <c r="F12" s="65" t="s">
        <v>63</v>
      </c>
    </row>
    <row r="13" spans="1:6" ht="32.25" customHeight="1" x14ac:dyDescent="0.25">
      <c r="A13" s="34" t="s">
        <v>64</v>
      </c>
      <c r="B13" s="65" t="s">
        <v>108</v>
      </c>
      <c r="C13" s="65" t="s">
        <v>109</v>
      </c>
      <c r="D13" s="65" t="s">
        <v>110</v>
      </c>
      <c r="E13" s="65" t="s">
        <v>65</v>
      </c>
      <c r="F13" s="65" t="s">
        <v>67</v>
      </c>
    </row>
    <row r="14" spans="1:6" ht="45.75" customHeight="1" x14ac:dyDescent="0.25">
      <c r="A14" s="34" t="s">
        <v>72</v>
      </c>
      <c r="B14" s="65" t="s">
        <v>33</v>
      </c>
      <c r="C14" s="65" t="s">
        <v>34</v>
      </c>
      <c r="D14" s="65" t="s">
        <v>111</v>
      </c>
      <c r="E14" s="65" t="s">
        <v>112</v>
      </c>
      <c r="F14" s="65" t="s">
        <v>35</v>
      </c>
    </row>
    <row r="15" spans="1:6" ht="43.5" customHeight="1" x14ac:dyDescent="0.25">
      <c r="A15" s="34" t="s">
        <v>73</v>
      </c>
      <c r="B15" s="65" t="s">
        <v>68</v>
      </c>
      <c r="C15" s="65" t="s">
        <v>115</v>
      </c>
      <c r="D15" s="65" t="s">
        <v>69</v>
      </c>
      <c r="E15" s="65" t="s">
        <v>70</v>
      </c>
      <c r="F15" s="65" t="s">
        <v>66</v>
      </c>
    </row>
    <row r="16" spans="1:6" ht="18" customHeight="1" x14ac:dyDescent="0.25">
      <c r="A16" s="71" t="s">
        <v>113</v>
      </c>
      <c r="B16" s="46" t="s">
        <v>85</v>
      </c>
      <c r="C16" s="46" t="s">
        <v>86</v>
      </c>
      <c r="D16" s="46" t="s">
        <v>87</v>
      </c>
      <c r="E16" s="46" t="s">
        <v>88</v>
      </c>
      <c r="F16" s="46" t="s">
        <v>89</v>
      </c>
    </row>
    <row r="17" spans="1:6" ht="70.5" customHeight="1" x14ac:dyDescent="0.25">
      <c r="A17" s="34" t="s">
        <v>6</v>
      </c>
      <c r="B17" s="65" t="s">
        <v>114</v>
      </c>
      <c r="C17" s="65" t="s">
        <v>131</v>
      </c>
      <c r="D17" s="65" t="s">
        <v>132</v>
      </c>
      <c r="E17" s="65" t="s">
        <v>133</v>
      </c>
      <c r="F17" s="65" t="s">
        <v>134</v>
      </c>
    </row>
    <row r="18" spans="1:6" ht="63" customHeight="1" x14ac:dyDescent="0.25">
      <c r="A18" s="34" t="s">
        <v>42</v>
      </c>
      <c r="B18" s="65" t="s">
        <v>46</v>
      </c>
      <c r="C18" s="65" t="s">
        <v>47</v>
      </c>
      <c r="D18" s="65" t="s">
        <v>48</v>
      </c>
      <c r="E18" s="65" t="s">
        <v>49</v>
      </c>
      <c r="F18" s="65" t="s">
        <v>50</v>
      </c>
    </row>
    <row r="19" spans="1:6" ht="84.75" customHeight="1" x14ac:dyDescent="0.25">
      <c r="A19" s="34" t="s">
        <v>43</v>
      </c>
      <c r="B19" s="65" t="s">
        <v>126</v>
      </c>
      <c r="C19" s="65" t="s">
        <v>127</v>
      </c>
      <c r="D19" s="65" t="s">
        <v>128</v>
      </c>
      <c r="E19" s="65" t="s">
        <v>129</v>
      </c>
      <c r="F19" s="65" t="s">
        <v>130</v>
      </c>
    </row>
    <row r="20" spans="1:6" ht="58.5" customHeight="1" x14ac:dyDescent="0.25">
      <c r="A20" s="34" t="s">
        <v>116</v>
      </c>
      <c r="B20" s="65" t="s">
        <v>117</v>
      </c>
      <c r="C20" s="65" t="s">
        <v>118</v>
      </c>
      <c r="D20" s="65" t="s">
        <v>188</v>
      </c>
      <c r="E20" s="65" t="s">
        <v>120</v>
      </c>
      <c r="F20" s="65" t="s">
        <v>119</v>
      </c>
    </row>
    <row r="21" spans="1:6" ht="18" customHeight="1" x14ac:dyDescent="0.25">
      <c r="A21" s="71" t="s">
        <v>16</v>
      </c>
      <c r="B21" s="46" t="s">
        <v>85</v>
      </c>
      <c r="C21" s="46" t="s">
        <v>86</v>
      </c>
      <c r="D21" s="46" t="s">
        <v>87</v>
      </c>
      <c r="E21" s="46" t="s">
        <v>88</v>
      </c>
      <c r="F21" s="46" t="s">
        <v>89</v>
      </c>
    </row>
    <row r="22" spans="1:6" ht="50.25" customHeight="1" x14ac:dyDescent="0.25">
      <c r="A22" s="34" t="s">
        <v>142</v>
      </c>
      <c r="B22" s="72" t="str">
        <f>Koonti!B12</f>
        <v xml:space="preserve">Työn rakenteessa on epäjohdonmukaisuuksia ja sen osat eivät ole tasapainossa. </v>
      </c>
      <c r="C22" s="72" t="str">
        <f>Koonti!C12</f>
        <v xml:space="preserve">Työn rakenteessa on jonkin verran epäjohdonmukaisuuksia tai sen osat muodostavat epätasapainoisen kokonaisuuden. </v>
      </c>
      <c r="D22" s="72" t="str">
        <f>Koonti!D12</f>
        <v xml:space="preserve">Työn rakenne on kohtuullisen johdonmukainen ja sen osat muodostavat melko tasapainoisen kokonaisuuden. </v>
      </c>
      <c r="E22" s="72" t="str">
        <f>Koonti!E12</f>
        <v xml:space="preserve">Työn rakenne on johdonmukainen ja sen osat muodostavat tasapainoisen kokonaisuuden. </v>
      </c>
      <c r="F22" s="72" t="str">
        <f>Koonti!F12</f>
        <v xml:space="preserve">Työn ja sen lukujen rakenne on looginen ja sen osat muodostavat selkeän ja tasapainoisen kokonaisuuden. </v>
      </c>
    </row>
    <row r="23" spans="1:6" ht="60" customHeight="1" x14ac:dyDescent="0.25">
      <c r="A23" s="34" t="s">
        <v>2</v>
      </c>
      <c r="B23" s="72" t="str">
        <f>Koonti!B13</f>
        <v xml:space="preserve">Päälukujen ja alalukujen sisältö on jäsennelty epäjohdonmukaisesti. Virkkeet ja lauseet rakentuvat kömpelösti eikä teksti noudata asiatyyliä. </v>
      </c>
      <c r="C23" s="72" t="str">
        <f>Koonti!C13</f>
        <v>Päälukujen ja alalukujen sisältö on jäsennelty melko epäjohdonmukaisesti. Virkkeet ja lauseet rakentuvat melko kömpelösti eikä teksti juurikaan noudata asiatyyliä.</v>
      </c>
      <c r="D23" s="72" t="str">
        <f>Koonti!D13</f>
        <v>Päälukujen ja alalukujen sisältö on jäsennelty kohtuullisen johdonmukaisesti. Virkkeet ja lauseet rakentuvat melko sujuvasti ja teksti noudattaa asiatyyliä.</v>
      </c>
      <c r="E23" s="72" t="str">
        <f>Koonti!E13</f>
        <v xml:space="preserve">Päälukujen ja alalukujen sisältö on jäsennelty johdonmukaisesti. Virkkeet ja lauseet rakentuvat sujuvasti ja teksti noudattaa hyvin asiatyyliä. </v>
      </c>
      <c r="F23" s="72" t="str">
        <f>Koonti!F13</f>
        <v>Päälukujen ja alalukujen sisältö on jäsennelty kiitettävän johdonmukaisesti. Virkkeet ja lauseet rakentuvat erittäin sujuvasti ja teksti noudattaa asiatyyliä erinomaisesti.</v>
      </c>
    </row>
    <row r="24" spans="1:6" ht="28.5" customHeight="1" x14ac:dyDescent="0.25">
      <c r="A24" s="34" t="s">
        <v>3</v>
      </c>
      <c r="B24" s="72" t="str">
        <f>Koonti!B14</f>
        <v>Työ noudattaa raportointiohjetta heikosti.</v>
      </c>
      <c r="C24" s="72" t="str">
        <f>Koonti!C14</f>
        <v>Työ noudattaa raportointiohjetta jonkin verran.</v>
      </c>
      <c r="D24" s="72" t="str">
        <f>Koonti!D14</f>
        <v>Työ noudattaa raportointiohjetta olennaisilta osin.</v>
      </c>
      <c r="E24" s="72" t="str">
        <f>Koonti!E14</f>
        <v>Työ noudattaa hyvin raportointiohjetta.</v>
      </c>
      <c r="F24" s="72" t="str">
        <f>Koonti!F14</f>
        <v>Työ noudattaa kiitettävästi raportointiohjetta.</v>
      </c>
    </row>
    <row r="25" spans="1:6" ht="18" customHeight="1" x14ac:dyDescent="0.25">
      <c r="A25" s="35" t="str">
        <f>Koonti!A15</f>
        <v xml:space="preserve">6. Projektinhallinta </v>
      </c>
      <c r="B25" s="46" t="s">
        <v>85</v>
      </c>
      <c r="C25" s="46" t="s">
        <v>86</v>
      </c>
      <c r="D25" s="46" t="s">
        <v>87</v>
      </c>
      <c r="E25" s="46" t="s">
        <v>88</v>
      </c>
      <c r="F25" s="46" t="s">
        <v>89</v>
      </c>
    </row>
    <row r="26" spans="1:6" ht="100" x14ac:dyDescent="0.25">
      <c r="A26" s="34" t="s">
        <v>4</v>
      </c>
      <c r="B26" s="72" t="str">
        <f>Koonti!B16</f>
        <v xml:space="preserve">Opinnäytetyöprosessi ja sen asettamat vaatimukset projektille on hahmotettu puutteellisesti. Projektisuunnitelmaa ei ole tai se on hyvin puutteellinen. Projektia ei ole ositettu ja aikataulu puuttuu tai se on suunniteltu ylimalkaisesti tai epärealistisesti. </v>
      </c>
      <c r="C26" s="72" t="str">
        <f>Koonti!C16</f>
        <v xml:space="preserve">Opinnäytetyöprosessia ja sen asettamia vaatimuksia projektille ei ole täysin hahmotettu. Projektisuunnitelmassa on merkittäviä puutteita. Projektin ositus on tehty heikosti ja aikataulu on suunniteltu hieman ylimalkaisesti tai epärealistisesti. </v>
      </c>
      <c r="D26" s="72" t="str">
        <f>Koonti!D16</f>
        <v>Opinnäytetyöprosessi ja sen asettamat vaatimukset projektille on hahmotettu melko hyvin. Projektisuunnitelma on melko kattava ja se palvelee tavoitteen saavuttamista. Tehtävät ja aikataulu on suunniteltu realistisesti.</v>
      </c>
      <c r="E26" s="72" t="str">
        <f>Koonti!E16</f>
        <v>Opinnäytetyöprosessiin ja sen asettamiin vaatimuksiin on perehdytty ja se on sisäistetty hyvin. Suunnitelma on kattava ja kattaa kaikki osa-alueet, joita tavoitteen saavuttaminen edellyttää. Aikataulu on tarkka ja realistinen.</v>
      </c>
      <c r="F26" s="72" t="str">
        <f>Koonti!F16</f>
        <v>Opinnäytetyöprosessiin on perehdytty hyvin ja projektin suunnittelussa se on sisäistetty kiitettävästi kokonaisuutena ja yksityiskohdiltaan. Projektisuunnitelma on kattava ja tarkka sekä yksilöityjen osatavoitteiden että kokonaistavoitteen saavuttamiseen. Aikataulu on tarkka ja realistinen ennakoiden mahdollisia ongelmatilanteita ja niiden ratkaisemiseen vaadittavia vaihtoehtoisia tehtäviä.</v>
      </c>
    </row>
    <row r="27" spans="1:6" ht="108.75" customHeight="1" x14ac:dyDescent="0.25">
      <c r="A27" s="34" t="s">
        <v>5</v>
      </c>
      <c r="B27" s="72" t="str">
        <f>Koonti!B17</f>
        <v>Opinnäytetyöprojektin hallinta on ollut puutteellista. Riskien- ja muutoksenhallintaan ei ole varauduttu. Sidosryhmien ja työelämäpalautteen hyödyntäminen on riittämätöntä. Itseohjautuvuus on ollut riittämätöntä, ohjausta ei ole hyödynnetty.</v>
      </c>
      <c r="C27" s="72" t="str">
        <f>Koonti!C17</f>
        <v>Opinnäytetyöprojektin hallinta on ollut jonkin verran puutteellista. Itseohjautuvuudessa on puutteita. Riskien- ja muutoksenhallinta on heikkoa tai korkeintaan tyydyttävää. Ohjauksen ja työelämäpalautteen hyödyntäminen on vähäistä.</v>
      </c>
      <c r="D27" s="72" t="str">
        <f>Koonti!D17</f>
        <v xml:space="preserve">Opinnäytetyöprojektin hallinta on ollut hyvällä tasolla. Projektin toteutus on suurelta osin itseohjautuvaa. Riskien- ja muutoksenhallinta on jossakin määrin huomioitu. Ohjausta ja  työelämäpalautetta on hyödynnetty riittävästi. </v>
      </c>
      <c r="E27" s="72" t="str">
        <f>Koonti!E17</f>
        <v>Opinnäytetyöprojektin hallinta on ollut erittäin hyvällä tasolla.  Riskien- ja muutoksenhallinta on huomioitu. Ohjausta ja työelämäpalautetta on hyödynnetty hyvin. Työskentely on ollut itseohjautuvaa ja tavoitteellista.</v>
      </c>
      <c r="F27" s="72" t="str">
        <f>Koonti!F17</f>
        <v>Opinnäytetyöprojektin hallinta on ollut koko projektin ajan kiitettävää. Riskien- ja muutoksenhallinta on toteutettu erinomaisesti. Esiin nousseista kysymyksistä on osattu neuvotella ohjaajien ja työelämän edustajien kanssa, ja muutoksiin ja ongelmatilanteisiin on reagoitu ajoissa. Työskentely on ollut hyvin itseohjautuvaa ja tavoitteellista.</v>
      </c>
    </row>
    <row r="28" spans="1:6" ht="51.75" customHeight="1" x14ac:dyDescent="0.25">
      <c r="A28" s="34" t="s">
        <v>71</v>
      </c>
      <c r="B28" s="72" t="str">
        <f>Koonti!B18</f>
        <v>Opinnäytetyön suunniteltu aikataulu on selkeästi ylitetty ilman kohteesta tai toimeksiantajasta johtuvaa syytä, eikä muutoshallintaa ole ollut.</v>
      </c>
      <c r="C28" s="72" t="str">
        <f>Koonti!C18</f>
        <v>Opinnäytetyön suunniteltu aikataulu on jonkin verran ylitetty ilman kohteesta tai toimeksiantajasta johtuvaa syytä, ja muutoshallinta on ollut heikkoa.</v>
      </c>
      <c r="D28" s="72" t="str">
        <f>Koonti!D18</f>
        <v>Opinnäytetyön suunnitellussa aikataulussa on kokonaisuuden osalta pysytty, ja mahdolliset muutokset aikatauluihin on tehty riittävän hallitusti.</v>
      </c>
      <c r="E28" s="72" t="str">
        <f>Koonti!E18</f>
        <v>Opinnäytetyön suunnitellussa aikataulussa on pysytty ja/tai muutoshallinta on toteutettu hyvin. Opinnäytetyö on jätetty arvioitavaksi viiveettä.</v>
      </c>
      <c r="F28" s="72" t="str">
        <f>Koonti!F18</f>
        <v>Opinnäytetyön suunnitellussa aikataulussa on pysytty kaikissa vaiheissa ja/tai muutoshallinta on toteutettu erinomaisesti. Opinnäytetyö on jätetty arvioitavaksi viiveettä.</v>
      </c>
    </row>
    <row r="29" spans="1:6" ht="75" x14ac:dyDescent="0.25">
      <c r="A29" s="34" t="s">
        <v>78</v>
      </c>
      <c r="B29" s="72" t="str">
        <f>Koonti!B19</f>
        <v>Omaa toimintaa ja oppimista arvioidaan puutteellisesti tai ei lainkaan. Oman työnhallinnan analysointia tai tavoitteiden saavuttamista ei esitetä.</v>
      </c>
      <c r="C29" s="72" t="str">
        <f>Koonti!C19</f>
        <v xml:space="preserve">Omaa toimintaa ja oppimista arvioidaan vain vähän.  Oman työnhallinnan analysointia ja tavoitteiden saavuttamisen arviointia on niukasti. </v>
      </c>
      <c r="D29" s="72" t="str">
        <f>Koonti!D19</f>
        <v>Omaa toimintaa ja oppimista arvioidaan melko hyvin. Omaa työnhallintaa, käytettyä projektinhallintakäytäntöä ja tavoitteiden saavuttamista on analysoitu.</v>
      </c>
      <c r="E29" s="72" t="str">
        <f>Koonti!E19</f>
        <v>Omaa toimintaa, oppimista ja ammatillista kehittymistä arvioidaan kattavasti. Oman työnhallinnan, käytetyn projektinhallintakäytännön ja tavoitteiden saavuttamisen analysointi on monipuolista.</v>
      </c>
      <c r="F29" s="72" t="str">
        <f>Koonti!F19</f>
        <v>Omaa toimintaa, oppimista ja ammatillista kehittymistä arvioidaan monipuolisesti ja kriittisesti. Oman työnhallinnan, käytetyn projektinhallintakäytännnön  ja tavoitteiden saavuttamisen analysointi on monipuolista ja yksityiskohtaista.</v>
      </c>
    </row>
    <row r="30" spans="1:6" s="33" customFormat="1" ht="63.75" customHeight="1" x14ac:dyDescent="0.25">
      <c r="A30" s="34" t="s">
        <v>77</v>
      </c>
      <c r="B30" s="72" t="str">
        <f>Koonti!B20</f>
        <v xml:space="preserve">Tekijä on raportoinut työn etenemisestä erittäin niukasti. Tekijä ei ole ollut aloitteellinen, vaan yhteydenpito on jäänyt pääasiassa ohjaajan vastuulle. Tekijä on osallistunut heikosti yhteisiin tilaisuuksiin. </v>
      </c>
      <c r="C30" s="72" t="str">
        <f>Koonti!C20</f>
        <v>Tekijä on raportoinut työn etenemisestä niukasti. Tekijä ei ole aina reagoinut ohjaajan yhteydenottoon. Tekijä on osallistunut jonkin verran yhteisiin tilaisuuksiin.</v>
      </c>
      <c r="D30" s="72" t="str">
        <f>Koonti!D20</f>
        <v>Tekijä on raportoinut työn etenemisestä riittävästi. Tekijä on yleensä reagoinut ohjaajan yhteydenottoon. Tekijä on osallistunut  yhteisiin tilaisuuksiin.</v>
      </c>
      <c r="E30" s="72" t="str">
        <f>Koonti!E20</f>
        <v>Tekijä on raportoinut työn etenemisestä hyvin. Tekijä on reagoinut ohjaajan yhteydenottoon. Tekijä on osallistunut  yhteisiin tilaisuuksiin.</v>
      </c>
      <c r="F30" s="72" t="str">
        <f>Koonti!F20</f>
        <v>Tekijä on raportoinut työn etenemisestä esimerkillisesti. Tekijä on aina reagoinut ohjaajan yhteydenottoon viiveettä. Tekijä on osallistunut  kaikkiin yhteisiin tilaisuuksiin.</v>
      </c>
    </row>
    <row r="31" spans="1:6" ht="13" x14ac:dyDescent="0.25">
      <c r="B31" s="17"/>
    </row>
  </sheetData>
  <phoneticPr fontId="1" type="noConversion"/>
  <pageMargins left="0.25" right="0.25" top="0.75" bottom="0.75" header="0.3" footer="0.3"/>
  <pageSetup paperSize="8" scale="80" fitToHeight="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pageSetUpPr fitToPage="1"/>
  </sheetPr>
  <dimension ref="A1:T26"/>
  <sheetViews>
    <sheetView zoomScale="115" zoomScaleNormal="115" zoomScaleSheetLayoutView="100" workbookViewId="0">
      <pane ySplit="2" topLeftCell="A10" activePane="bottomLeft" state="frozen"/>
      <selection pane="bottomLeft" activeCell="D2" sqref="D2"/>
    </sheetView>
  </sheetViews>
  <sheetFormatPr defaultColWidth="9.1796875" defaultRowHeight="12.5" x14ac:dyDescent="0.25"/>
  <cols>
    <col min="1" max="1" width="22.81640625" style="19" customWidth="1"/>
    <col min="2" max="6" width="43.54296875" style="19" customWidth="1"/>
    <col min="7" max="7" width="5.1796875" style="18" customWidth="1"/>
    <col min="8" max="11" width="4.1796875" style="18" customWidth="1"/>
    <col min="12" max="20" width="9.1796875" style="18"/>
    <col min="21" max="16384" width="9.1796875" style="19"/>
  </cols>
  <sheetData>
    <row r="1" spans="1:20" s="88" customFormat="1" ht="27.75" customHeight="1" x14ac:dyDescent="0.25">
      <c r="A1" s="85" t="s">
        <v>248</v>
      </c>
      <c r="B1" s="86"/>
      <c r="C1" s="86"/>
      <c r="D1" s="86"/>
      <c r="E1" s="86"/>
      <c r="F1" s="86"/>
      <c r="G1" s="87"/>
      <c r="H1" s="87"/>
      <c r="I1" s="87"/>
      <c r="J1" s="87"/>
      <c r="K1" s="87"/>
      <c r="L1" s="87"/>
      <c r="M1" s="87"/>
      <c r="N1" s="87"/>
      <c r="O1" s="87"/>
      <c r="P1" s="87"/>
      <c r="Q1" s="87"/>
      <c r="R1" s="87"/>
      <c r="S1" s="87"/>
      <c r="T1" s="87"/>
    </row>
    <row r="2" spans="1:20" s="41" customFormat="1" ht="15.5" x14ac:dyDescent="0.25">
      <c r="A2" s="62"/>
      <c r="B2" s="39" t="s">
        <v>218</v>
      </c>
      <c r="C2" s="39" t="s">
        <v>205</v>
      </c>
      <c r="D2" s="39" t="s">
        <v>206</v>
      </c>
      <c r="E2" s="39" t="s">
        <v>217</v>
      </c>
      <c r="F2" s="39" t="s">
        <v>207</v>
      </c>
      <c r="G2" s="40"/>
      <c r="H2" s="40"/>
      <c r="I2" s="40"/>
      <c r="J2" s="40"/>
      <c r="K2" s="40"/>
      <c r="L2" s="40"/>
      <c r="M2" s="40"/>
      <c r="N2" s="40"/>
      <c r="O2" s="40"/>
      <c r="P2" s="40"/>
      <c r="Q2" s="40"/>
      <c r="R2" s="40"/>
      <c r="S2" s="40"/>
      <c r="T2" s="40"/>
    </row>
    <row r="3" spans="1:20" s="20" customFormat="1" ht="28.5" customHeight="1" x14ac:dyDescent="0.25">
      <c r="A3" s="67" t="str">
        <f>Koonti!A1</f>
        <v>1. Aihe, tavoite ja rajaus</v>
      </c>
      <c r="B3" s="61" t="s">
        <v>85</v>
      </c>
      <c r="C3" s="61" t="s">
        <v>86</v>
      </c>
      <c r="D3" s="61" t="s">
        <v>87</v>
      </c>
      <c r="E3" s="61" t="s">
        <v>88</v>
      </c>
      <c r="F3" s="61" t="s">
        <v>89</v>
      </c>
      <c r="G3" s="18"/>
      <c r="H3" s="18"/>
      <c r="I3" s="18"/>
      <c r="J3" s="18"/>
      <c r="K3" s="18"/>
      <c r="L3" s="18"/>
      <c r="M3" s="18"/>
      <c r="N3" s="18"/>
      <c r="O3" s="18"/>
      <c r="P3" s="18"/>
      <c r="Q3" s="18"/>
      <c r="R3" s="18"/>
      <c r="S3" s="18"/>
      <c r="T3" s="18"/>
    </row>
    <row r="4" spans="1:20" s="21" customFormat="1" ht="85.5" customHeight="1" x14ac:dyDescent="0.25">
      <c r="A4" s="63" t="str">
        <f>Koonti!A2</f>
        <v>a) Merkityksellisyys ja ajankohtaisuus</v>
      </c>
      <c r="B4" s="72" t="str">
        <f>Koonti!B2</f>
        <v>Aihe on tavanomainen. Siitä ei ole juurikaan hyötyä toimeksiantajalle, työyhteisölle tai työn tekijän ammatilliselle kehittymiselle. Aihe ei ole erityisen ajankohtainen.</v>
      </c>
      <c r="C4" s="72" t="str">
        <f>Koonti!C2</f>
        <v>Aihe on melko tavanomainen ja siitä saattaa olla hyötyä toimeksiantajalle, työyhteisölle tai työn tekijän ammattilliselle kehittymiselle. Aihe on jonkin verran ajankohtainen.</v>
      </c>
      <c r="D4" s="72" t="str">
        <f>Koonti!D2</f>
        <v>Aiheessa on joitakin uusia näkökulmia. Siitä on jonkin verran hyötyä toimeksiantajalle, työyhteisölle tai työn tekijän ammatilliselle kehittymiselle. Aihe on melko ajankohtainen.</v>
      </c>
      <c r="E4" s="72" t="str">
        <f>Koonti!E2</f>
        <v>Aiheessa on uusia näkökulmia ja siitä on hyötyä työn tekijän ammatillisen kehittymisen lisäksi, toimeksiantajalle tai työyhteisölle, mikä on pystytty osoittamaan. Aihe on ajankohtainen.</v>
      </c>
      <c r="F4" s="72" t="str">
        <f>Koonti!F2</f>
        <v xml:space="preserve">Aiheessa on uusia, innovatiivisia näkökulmia ja siitä on perustellusti hyötyä työn tekijän ammatillisen kehittymisen lisäksi, toimeksiantajalle tai työyhteisölle, mikä on myös selkeästi pystytty osoittamaan. Aihe on erittäin ajankohtainen. </v>
      </c>
    </row>
    <row r="5" spans="1:20" s="20" customFormat="1" ht="110.25" customHeight="1" x14ac:dyDescent="0.25">
      <c r="A5" s="63" t="str">
        <f>Koonti!A3</f>
        <v>b) Opinnäytetyön tavoitteenasettelu ja rajaus</v>
      </c>
      <c r="B5" s="72" t="str">
        <f>Koonti!B3</f>
        <v>Työn tavoite on epäselvä ja rajaus on puutteellinen / perustelematon. Alatavoitteita ei ole eritelty tai ne eivät ole linjassa päätavoitteen kanssa. Tavoitteet eivät erotu tekstistä. Tavoitteenasettelussa on työn sisällön kannalta ylimääräisiä tavoitteita.</v>
      </c>
      <c r="C5" s="72" t="str">
        <f>Koonti!C3</f>
        <v>Työn tavoite ja rajaus ovat osittain epäselvät ja niitä ei ole perusteltu kunnolla. Alatavoitteet eivät ole kovin yksilöityjä / linjassa päätavoitteen kanssa. Tavoitteet eivät juurikaan erotu tekstistä. Tavoitteenasettelussa on työn sisällön kannalta ylimääräisiä tavoitteita.</v>
      </c>
      <c r="D5" s="72" t="str">
        <f>Koonti!D3</f>
        <v>Työn tavoite ja rajaus ovat melko selkeät ja ne on perusteltu. Alatavoitteet ovat alisteisia päätavoitteelle ja riittävän eriteltyjä. Tavoiteenasettelu erottuu tekstistä.Tavoitteenasettelussa ei ole työn sisällön kannalta ylimääräisiä tavoitteita.</v>
      </c>
      <c r="E5" s="72" t="str">
        <f>Koonti!E3</f>
        <v>Työn tavoite ja rajaus ovat selkeät ja ne on perusteltu kattavasti. Alatavoitteet on johdettu oikein päätavoitteesta ja ne muodostavat eheän kokonaisuuden. Tavoitteenasettelu erottuu tekstistä ja tämä kantaa läpi työn. Tavoitteenasettelussa ei ole työn sisällön kannalta ylimääräisiä tavoitteita.</v>
      </c>
      <c r="F5" s="72" t="str">
        <f>Koonti!F3</f>
        <v>Työn tavoite ja rajaus ovat erittäin selkeät ja ne on perusteltu aukottomasti. Alatavoitteet on johdettu oikein päätavoitteesta ja ne muodostavat eheän ja kattavan kokonaisuuden. Tavoiteenasettelu erottuu tekstistä ja tämä kantaa läpi työn. Tämä on myös osoitettu havainnollistamistekniikalla. Tavoitteenasettelussa ei ole työn sisällön kannalta ylimääräisiä tavoitteita.</v>
      </c>
    </row>
    <row r="6" spans="1:20" s="20" customFormat="1" ht="18" customHeight="1" x14ac:dyDescent="0.25">
      <c r="A6" s="67" t="str">
        <f>Koonti!A4</f>
        <v>2. Tietoperusta</v>
      </c>
      <c r="B6" s="61" t="s">
        <v>85</v>
      </c>
      <c r="C6" s="61" t="s">
        <v>86</v>
      </c>
      <c r="D6" s="61" t="s">
        <v>87</v>
      </c>
      <c r="E6" s="61" t="s">
        <v>88</v>
      </c>
      <c r="F6" s="61" t="s">
        <v>89</v>
      </c>
      <c r="G6" s="18"/>
      <c r="H6" s="18"/>
      <c r="I6" s="18"/>
      <c r="J6" s="18"/>
      <c r="K6" s="18"/>
      <c r="L6" s="18"/>
      <c r="M6" s="18"/>
      <c r="N6" s="18"/>
      <c r="O6" s="18"/>
      <c r="P6" s="18"/>
      <c r="Q6" s="18"/>
      <c r="R6" s="18"/>
      <c r="S6" s="18"/>
      <c r="T6" s="18"/>
    </row>
    <row r="7" spans="1:20" s="20" customFormat="1" ht="69.75" customHeight="1" x14ac:dyDescent="0.25">
      <c r="A7" s="63" t="str">
        <f>Koonti!A5</f>
        <v>a) Tietoperusta: lähteiden riittävyys ja laatu</v>
      </c>
      <c r="B7" s="72" t="str">
        <f>Koonti!B5</f>
        <v>Tietoperusta tukee heikosti työn tavoitetta. Lähteitä on niukasti ja ne ovat pääosin sattumanvaraisia, vanhentuneita tai epäluotettavia. Kansainvälisiä lähteitä ei ole hyödynnetty, vaikka aihe sitä vaatisi.</v>
      </c>
      <c r="C7" s="72" t="str">
        <f>Koonti!C5</f>
        <v>Tietoperusta tukee jonkin verran työn tavoitetta. Lähteitä on melko niukasti ja ne ovat osittain sattumanvaraisia, tavanomaisia tai vanhentuneita. Kansainvälisiä lähteitä on hyödynnetty aiheeseen nähden niukasti.</v>
      </c>
      <c r="D7" s="72" t="str">
        <f>Koonti!D5</f>
        <v>Tietoperusta tukee työn tavoitetta. Lähteitä on riittävästi ja ne ovat tarkoituksenmukaisia, luotettavia ja ajantasaisia. Kansainvälisiä lähteitä on hyödynnetty aiheeseen nähden kohtuullisen riittävästi.</v>
      </c>
      <c r="E7" s="72" t="str">
        <f>Koonti!E5</f>
        <v>Tietoperusta tukee hyvin työn tavoitetta. Lähteet ovat monipuolisia, aiheen kannalta keskeisiä, luotettavia ja ajantasaisia. Kansainvälisiä lähteitä on hyödynnetty aiheen kannalta hyvin ja niitä on riittävästi.</v>
      </c>
      <c r="F7" s="72" t="str">
        <f>Koonti!F5</f>
        <v>Tietoperusta tukee kiitettävästi työn tavoitetta. Lähteitä on runsaasti ja ne ovat monipuolisia, korkealaatuisia ja ajantasaisia.  Kansainvälisiä lähteitä on hyödynnetty aiheen kannalta kattavasti.</v>
      </c>
    </row>
    <row r="8" spans="1:20" s="20" customFormat="1" ht="57.75" customHeight="1" x14ac:dyDescent="0.25">
      <c r="A8" s="63" t="str">
        <f>Koonti!A6</f>
        <v>b) Lähteiden käyttö</v>
      </c>
      <c r="B8" s="72" t="str">
        <f>Koonti!B6</f>
        <v>Lähteitä käytetään epätarkoituksenomaisesti ja kritiikittömästi. Lähteiden välistä diskurssia (keskustelua) ei esiinny lainkaan.</v>
      </c>
      <c r="C8" s="72" t="str">
        <f>Koonti!C6</f>
        <v xml:space="preserve">Lähteitä käytetään melko epätarkoituksenmukaisesti ja kritiikittömästi. Lähteiden välistä diskurssia (keskustelua) esiintyy vain vähän. </v>
      </c>
      <c r="D8" s="72" t="str">
        <f>Koonti!D6</f>
        <v>Lähteitä käytetään pääosin tarkoituksenmukaisesti ja osin kriittisesti. Lähteiden välillä on jonkin verran diskurssia (keskustelua), ja joitakin valintoja perustellaan.</v>
      </c>
      <c r="E8" s="72" t="str">
        <f>Koonti!E6</f>
        <v xml:space="preserve">Lähteitä käytetään tarkoituksenmukaisesti ja kriittisesti. Lähteiden välillä on diskurssia (keskustelua), ja valinnat perustellaan. </v>
      </c>
      <c r="F8" s="72" t="str">
        <f>Koonti!F6</f>
        <v>Lähteitä käytetään erittäin tarkoituksenmukaisesti ja kriittisesti. Lähteiden välillä on runsaasti diskurssia (keskustelua), ja valinnat perustellaan kattavasti ja loogisesti.</v>
      </c>
    </row>
    <row r="9" spans="1:20" s="20" customFormat="1" ht="72" customHeight="1" x14ac:dyDescent="0.25">
      <c r="A9" s="63" t="str">
        <f>Koonti!A7</f>
        <v>c) Käsitteiden määrittely</v>
      </c>
      <c r="B9" s="72" t="str">
        <f>Koonti!B7</f>
        <v>Keskeiset käsitteet on määritelty heikosti. Käsitteistö ei muodosta eheää kokonaisuutta.</v>
      </c>
      <c r="C9" s="72" t="str">
        <f>Koonti!C7</f>
        <v>Suurin osa keskeisistä käsitteistä on määritelty. Käsitteistö ei muodosta kovin eheää kokonaisuutta.</v>
      </c>
      <c r="D9" s="72" t="str">
        <f>Koonti!D7</f>
        <v>Keskeiset käsitteet on määritelty. Käsitteistö muodostaa jokseenkin eheän kokonaisuuden.</v>
      </c>
      <c r="E9" s="72" t="str">
        <f>Koonti!E7</f>
        <v>Keskeiset käsitteet on määritelty selkeästi. Tietoperusta ei sisällä ylimääräistä käsitteistöä. Käsitteistö muodostaa eheän kokonaisuuden.</v>
      </c>
      <c r="F9" s="72" t="str">
        <f>Koonti!F7</f>
        <v xml:space="preserve">Keskeiset käsitteet on määritelty erittäin selkeästi ja ne kattavat aukottomasti aihealueen. Tietoperusta ei sisällä ylimääräistä käsitteistöä. Käsitteistö muodostaa monipuolisen, eheän kokonaisuuden. </v>
      </c>
    </row>
    <row r="10" spans="1:20" s="20" customFormat="1" ht="45" customHeight="1" x14ac:dyDescent="0.25">
      <c r="A10" s="64" t="s">
        <v>249</v>
      </c>
      <c r="B10" s="61" t="s">
        <v>85</v>
      </c>
      <c r="C10" s="61" t="s">
        <v>86</v>
      </c>
      <c r="D10" s="61" t="s">
        <v>87</v>
      </c>
      <c r="E10" s="61" t="s">
        <v>88</v>
      </c>
      <c r="F10" s="61" t="s">
        <v>89</v>
      </c>
      <c r="G10" s="18"/>
      <c r="H10" s="18"/>
      <c r="I10" s="18"/>
      <c r="J10" s="18"/>
      <c r="P10" s="18"/>
      <c r="Q10" s="18"/>
      <c r="R10" s="18"/>
      <c r="S10" s="18"/>
      <c r="T10" s="18"/>
    </row>
    <row r="11" spans="1:20" s="20" customFormat="1" ht="72" customHeight="1" x14ac:dyDescent="0.25">
      <c r="A11" s="63" t="s">
        <v>250</v>
      </c>
      <c r="B11" s="66" t="s">
        <v>253</v>
      </c>
      <c r="C11" s="66" t="s">
        <v>259</v>
      </c>
      <c r="D11" s="66" t="s">
        <v>254</v>
      </c>
      <c r="E11" s="66" t="s">
        <v>258</v>
      </c>
      <c r="F11" s="66" t="s">
        <v>256</v>
      </c>
      <c r="G11" s="18"/>
      <c r="H11" s="18"/>
      <c r="I11" s="18"/>
      <c r="J11" s="18"/>
      <c r="P11" s="18"/>
      <c r="Q11" s="18"/>
      <c r="R11" s="18"/>
      <c r="S11" s="18"/>
      <c r="T11" s="18"/>
    </row>
    <row r="12" spans="1:20" s="20" customFormat="1" ht="71.25" customHeight="1" x14ac:dyDescent="0.25">
      <c r="A12" s="63" t="s">
        <v>251</v>
      </c>
      <c r="B12" s="66" t="s">
        <v>252</v>
      </c>
      <c r="C12" s="66" t="s">
        <v>260</v>
      </c>
      <c r="D12" s="66" t="s">
        <v>255</v>
      </c>
      <c r="E12" s="66" t="s">
        <v>261</v>
      </c>
      <c r="F12" s="66" t="s">
        <v>257</v>
      </c>
      <c r="G12" s="18"/>
      <c r="H12" s="18"/>
      <c r="I12" s="18"/>
      <c r="J12" s="18"/>
      <c r="P12" s="18"/>
      <c r="Q12" s="18"/>
      <c r="R12" s="18"/>
      <c r="S12" s="18"/>
      <c r="T12" s="18"/>
    </row>
    <row r="13" spans="1:20" s="20" customFormat="1" ht="18" customHeight="1" x14ac:dyDescent="0.25">
      <c r="A13" s="64" t="s">
        <v>158</v>
      </c>
      <c r="B13" s="61" t="s">
        <v>85</v>
      </c>
      <c r="C13" s="61" t="s">
        <v>86</v>
      </c>
      <c r="D13" s="61" t="s">
        <v>87</v>
      </c>
      <c r="E13" s="61" t="s">
        <v>88</v>
      </c>
      <c r="F13" s="61" t="s">
        <v>89</v>
      </c>
      <c r="G13" s="18"/>
      <c r="H13" s="18"/>
      <c r="I13" s="18"/>
      <c r="J13" s="18"/>
      <c r="K13" s="18"/>
      <c r="L13" s="18"/>
      <c r="M13" s="18"/>
      <c r="N13" s="18"/>
      <c r="O13" s="18"/>
      <c r="P13" s="18"/>
      <c r="Q13" s="18"/>
      <c r="R13" s="18"/>
      <c r="S13" s="18"/>
      <c r="T13" s="18"/>
    </row>
    <row r="14" spans="1:20" s="20" customFormat="1" ht="120.75" customHeight="1" x14ac:dyDescent="0.25">
      <c r="A14" s="63" t="s">
        <v>159</v>
      </c>
      <c r="B14" s="65" t="s">
        <v>148</v>
      </c>
      <c r="C14" s="65" t="s">
        <v>149</v>
      </c>
      <c r="D14" s="65" t="s">
        <v>150</v>
      </c>
      <c r="E14" s="65" t="s">
        <v>151</v>
      </c>
      <c r="F14" s="65" t="s">
        <v>152</v>
      </c>
      <c r="G14" s="18"/>
      <c r="H14" s="18"/>
      <c r="I14" s="18"/>
      <c r="J14" s="18"/>
      <c r="K14" s="18"/>
      <c r="L14" s="18"/>
      <c r="M14" s="18"/>
      <c r="N14" s="18"/>
      <c r="O14" s="18"/>
      <c r="P14" s="18"/>
      <c r="Q14" s="18"/>
      <c r="R14" s="18"/>
      <c r="S14" s="18"/>
      <c r="T14" s="18"/>
    </row>
    <row r="15" spans="1:20" s="20" customFormat="1" ht="84" customHeight="1" x14ac:dyDescent="0.25">
      <c r="A15" s="63" t="s">
        <v>21</v>
      </c>
      <c r="B15" s="65" t="s">
        <v>45</v>
      </c>
      <c r="C15" s="65" t="s">
        <v>37</v>
      </c>
      <c r="D15" s="65" t="s">
        <v>38</v>
      </c>
      <c r="E15" s="65" t="s">
        <v>40</v>
      </c>
      <c r="F15" s="65" t="s">
        <v>39</v>
      </c>
      <c r="G15" s="18"/>
      <c r="H15" s="18"/>
      <c r="I15" s="18"/>
      <c r="J15" s="18"/>
      <c r="K15" s="18"/>
      <c r="L15" s="18"/>
      <c r="M15" s="18"/>
      <c r="N15" s="18"/>
      <c r="O15" s="18"/>
      <c r="P15" s="18"/>
      <c r="Q15" s="18"/>
      <c r="R15" s="18"/>
      <c r="S15" s="18"/>
      <c r="T15" s="18"/>
    </row>
    <row r="16" spans="1:20" s="20" customFormat="1" ht="122.25" customHeight="1" x14ac:dyDescent="0.25">
      <c r="A16" s="63" t="s">
        <v>20</v>
      </c>
      <c r="B16" s="65" t="s">
        <v>153</v>
      </c>
      <c r="C16" s="65" t="s">
        <v>154</v>
      </c>
      <c r="D16" s="65" t="s">
        <v>155</v>
      </c>
      <c r="E16" s="65" t="s">
        <v>156</v>
      </c>
      <c r="F16" s="65" t="s">
        <v>157</v>
      </c>
      <c r="G16" s="18"/>
      <c r="H16" s="18"/>
      <c r="I16" s="18"/>
      <c r="J16" s="18"/>
      <c r="K16" s="18"/>
      <c r="L16" s="18"/>
      <c r="M16" s="18"/>
      <c r="N16" s="18"/>
      <c r="O16" s="18"/>
      <c r="P16" s="18"/>
      <c r="Q16" s="18"/>
      <c r="R16" s="18"/>
      <c r="S16" s="18"/>
      <c r="T16" s="18"/>
    </row>
    <row r="17" spans="1:20" s="20" customFormat="1" ht="17.25" customHeight="1" x14ac:dyDescent="0.25">
      <c r="A17" s="64" t="s">
        <v>16</v>
      </c>
      <c r="B17" s="61" t="s">
        <v>85</v>
      </c>
      <c r="C17" s="61" t="s">
        <v>86</v>
      </c>
      <c r="D17" s="61" t="s">
        <v>87</v>
      </c>
      <c r="E17" s="61" t="s">
        <v>88</v>
      </c>
      <c r="F17" s="61" t="s">
        <v>89</v>
      </c>
      <c r="G17" s="18"/>
      <c r="H17" s="18"/>
      <c r="I17" s="18"/>
      <c r="J17" s="18"/>
      <c r="K17" s="18"/>
      <c r="L17" s="18"/>
      <c r="M17" s="18"/>
      <c r="N17" s="18"/>
      <c r="O17" s="18"/>
      <c r="P17" s="18"/>
      <c r="Q17" s="18"/>
      <c r="R17" s="18"/>
      <c r="S17" s="18"/>
      <c r="T17" s="18"/>
    </row>
    <row r="18" spans="1:20" s="20" customFormat="1" ht="43.5" customHeight="1" x14ac:dyDescent="0.25">
      <c r="A18" s="63" t="s">
        <v>142</v>
      </c>
      <c r="B18" s="72" t="str">
        <f>Koonti!B12</f>
        <v xml:space="preserve">Työn rakenteessa on epäjohdonmukaisuuksia ja sen osat eivät ole tasapainossa. </v>
      </c>
      <c r="C18" s="72" t="str">
        <f>Koonti!C12</f>
        <v xml:space="preserve">Työn rakenteessa on jonkin verran epäjohdonmukaisuuksia tai sen osat muodostavat epätasapainoisen kokonaisuuden. </v>
      </c>
      <c r="D18" s="72" t="str">
        <f>Koonti!D12</f>
        <v xml:space="preserve">Työn rakenne on kohtuullisen johdonmukainen ja sen osat muodostavat melko tasapainoisen kokonaisuuden. </v>
      </c>
      <c r="E18" s="72" t="str">
        <f>Koonti!E12</f>
        <v xml:space="preserve">Työn rakenne on johdonmukainen ja sen osat muodostavat tasapainoisen kokonaisuuden. </v>
      </c>
      <c r="F18" s="72" t="str">
        <f>Koonti!F12</f>
        <v xml:space="preserve">Työn ja sen lukujen rakenne on looginen ja sen osat muodostavat selkeän ja tasapainoisen kokonaisuuden. </v>
      </c>
      <c r="G18" s="18"/>
      <c r="H18" s="18"/>
      <c r="I18" s="18"/>
      <c r="J18" s="18"/>
      <c r="K18" s="18"/>
      <c r="L18" s="18"/>
      <c r="M18" s="18"/>
      <c r="N18" s="18"/>
      <c r="O18" s="18"/>
      <c r="P18" s="18"/>
      <c r="Q18" s="18"/>
      <c r="R18" s="18"/>
      <c r="S18" s="18"/>
      <c r="T18" s="18"/>
    </row>
    <row r="19" spans="1:20" s="20" customFormat="1" ht="62.25" customHeight="1" x14ac:dyDescent="0.25">
      <c r="A19" s="63" t="s">
        <v>2</v>
      </c>
      <c r="B19" s="72" t="str">
        <f>Koonti!B13</f>
        <v xml:space="preserve">Päälukujen ja alalukujen sisältö on jäsennelty epäjohdonmukaisesti. Virkkeet ja lauseet rakentuvat kömpelösti eikä teksti noudata asiatyyliä. </v>
      </c>
      <c r="C19" s="72" t="str">
        <f>Koonti!C13</f>
        <v>Päälukujen ja alalukujen sisältö on jäsennelty melko epäjohdonmukaisesti. Virkkeet ja lauseet rakentuvat melko kömpelösti eikä teksti juurikaan noudata asiatyyliä.</v>
      </c>
      <c r="D19" s="72" t="str">
        <f>Koonti!D13</f>
        <v>Päälukujen ja alalukujen sisältö on jäsennelty kohtuullisen johdonmukaisesti. Virkkeet ja lauseet rakentuvat melko sujuvasti ja teksti noudattaa asiatyyliä.</v>
      </c>
      <c r="E19" s="72" t="str">
        <f>Koonti!E13</f>
        <v xml:space="preserve">Päälukujen ja alalukujen sisältö on jäsennelty johdonmukaisesti. Virkkeet ja lauseet rakentuvat sujuvasti ja teksti noudattaa hyvin asiatyyliä. </v>
      </c>
      <c r="F19" s="72" t="str">
        <f>Koonti!F13</f>
        <v>Päälukujen ja alalukujen sisältö on jäsennelty kiitettävän johdonmukaisesti. Virkkeet ja lauseet rakentuvat erittäin sujuvasti ja teksti noudattaa asiatyyliä erinomaisesti.</v>
      </c>
      <c r="G19" s="18"/>
      <c r="H19" s="18"/>
      <c r="I19" s="18"/>
      <c r="J19" s="18"/>
      <c r="K19" s="18"/>
      <c r="L19" s="18"/>
      <c r="M19" s="18"/>
      <c r="N19" s="18"/>
      <c r="O19" s="18"/>
      <c r="P19" s="18"/>
      <c r="Q19" s="18"/>
      <c r="R19" s="18"/>
      <c r="S19" s="18"/>
      <c r="T19" s="18"/>
    </row>
    <row r="20" spans="1:20" s="20" customFormat="1" ht="27" customHeight="1" x14ac:dyDescent="0.25">
      <c r="A20" s="63" t="s">
        <v>3</v>
      </c>
      <c r="B20" s="72" t="str">
        <f>Koonti!B14</f>
        <v>Työ noudattaa raportointiohjetta heikosti.</v>
      </c>
      <c r="C20" s="72" t="str">
        <f>Koonti!C14</f>
        <v>Työ noudattaa raportointiohjetta jonkin verran.</v>
      </c>
      <c r="D20" s="72" t="str">
        <f>Koonti!D14</f>
        <v>Työ noudattaa raportointiohjetta olennaisilta osin.</v>
      </c>
      <c r="E20" s="72" t="str">
        <f>Koonti!E14</f>
        <v>Työ noudattaa hyvin raportointiohjetta.</v>
      </c>
      <c r="F20" s="72" t="str">
        <f>Koonti!F14</f>
        <v>Työ noudattaa kiitettävästi raportointiohjetta.</v>
      </c>
      <c r="G20" s="18"/>
      <c r="H20" s="18"/>
      <c r="I20" s="18"/>
      <c r="J20" s="18"/>
      <c r="K20" s="18"/>
      <c r="L20" s="18"/>
      <c r="M20" s="18"/>
      <c r="N20" s="18"/>
      <c r="O20" s="18"/>
      <c r="P20" s="18"/>
      <c r="Q20" s="18"/>
      <c r="R20" s="18"/>
      <c r="S20" s="18"/>
      <c r="T20" s="18"/>
    </row>
    <row r="21" spans="1:20" s="20" customFormat="1" ht="18" customHeight="1" x14ac:dyDescent="0.25">
      <c r="A21" s="64" t="s">
        <v>233</v>
      </c>
      <c r="B21" s="61" t="s">
        <v>85</v>
      </c>
      <c r="C21" s="61" t="s">
        <v>86</v>
      </c>
      <c r="D21" s="61" t="s">
        <v>87</v>
      </c>
      <c r="E21" s="61" t="s">
        <v>88</v>
      </c>
      <c r="F21" s="61" t="s">
        <v>89</v>
      </c>
      <c r="G21" s="18"/>
      <c r="H21" s="18"/>
      <c r="I21" s="18"/>
      <c r="J21" s="18"/>
      <c r="K21" s="18"/>
      <c r="L21" s="18"/>
      <c r="M21" s="18"/>
      <c r="N21" s="18"/>
      <c r="O21" s="18"/>
      <c r="P21" s="18"/>
      <c r="Q21" s="18"/>
      <c r="R21" s="18"/>
      <c r="S21" s="18"/>
      <c r="T21" s="18"/>
    </row>
    <row r="22" spans="1:20" s="20" customFormat="1" ht="111.75" customHeight="1" x14ac:dyDescent="0.25">
      <c r="A22" s="63" t="s">
        <v>4</v>
      </c>
      <c r="B22" s="72" t="str">
        <f>Koonti!B16</f>
        <v xml:space="preserve">Opinnäytetyöprosessi ja sen asettamat vaatimukset projektille on hahmotettu puutteellisesti. Projektisuunnitelmaa ei ole tai se on hyvin puutteellinen. Projektia ei ole ositettu ja aikataulu puuttuu tai se on suunniteltu ylimalkaisesti tai epärealistisesti. </v>
      </c>
      <c r="C22" s="72" t="str">
        <f>Koonti!C16</f>
        <v xml:space="preserve">Opinnäytetyöprosessia ja sen asettamia vaatimuksia projektille ei ole täysin hahmotettu. Projektisuunnitelmassa on merkittäviä puutteita. Projektin ositus on tehty heikosti ja aikataulu on suunniteltu hieman ylimalkaisesti tai epärealistisesti. </v>
      </c>
      <c r="D22" s="72" t="str">
        <f>Koonti!D16</f>
        <v>Opinnäytetyöprosessi ja sen asettamat vaatimukset projektille on hahmotettu melko hyvin. Projektisuunnitelma on melko kattava ja se palvelee tavoitteen saavuttamista. Tehtävät ja aikataulu on suunniteltu realistisesti.</v>
      </c>
      <c r="E22" s="72" t="str">
        <f>Koonti!E16</f>
        <v>Opinnäytetyöprosessiin ja sen asettamiin vaatimuksiin on perehdytty ja se on sisäistetty hyvin. Suunnitelma on kattava ja kattaa kaikki osa-alueet, joita tavoitteen saavuttaminen edellyttää. Aikataulu on tarkka ja realistinen.</v>
      </c>
      <c r="F22" s="72" t="str">
        <f>Koonti!F16</f>
        <v>Opinnäytetyöprosessiin on perehdytty hyvin ja projektin suunnittelussa se on sisäistetty kiitettävästi kokonaisuutena ja yksityiskohdiltaan. Projektisuunnitelma on kattava ja tarkka sekä yksilöityjen osatavoitteiden että kokonaistavoitteen saavuttamiseen. Aikataulu on tarkka ja realistinen ennakoiden mahdollisia ongelmatilanteita ja niiden ratkaisemiseen vaadittavia vaihtoehtoisia tehtäviä.</v>
      </c>
      <c r="G22" s="18"/>
      <c r="H22" s="18"/>
      <c r="I22" s="18"/>
      <c r="J22" s="18"/>
      <c r="K22" s="18"/>
      <c r="L22" s="18"/>
      <c r="M22" s="18"/>
      <c r="N22" s="18"/>
      <c r="O22" s="18"/>
      <c r="P22" s="18"/>
      <c r="Q22" s="18"/>
      <c r="R22" s="18"/>
      <c r="S22" s="18"/>
      <c r="T22" s="18"/>
    </row>
    <row r="23" spans="1:20" s="20" customFormat="1" ht="108" customHeight="1" x14ac:dyDescent="0.25">
      <c r="A23" s="63" t="s">
        <v>5</v>
      </c>
      <c r="B23" s="72" t="str">
        <f>Koonti!B17</f>
        <v>Opinnäytetyöprojektin hallinta on ollut puutteellista. Riskien- ja muutoksenhallintaan ei ole varauduttu. Sidosryhmien ja työelämäpalautteen hyödyntäminen on riittämätöntä. Itseohjautuvuus on ollut riittämätöntä, ohjausta ei ole hyödynnetty.</v>
      </c>
      <c r="C23" s="72" t="str">
        <f>Koonti!C17</f>
        <v>Opinnäytetyöprojektin hallinta on ollut jonkin verran puutteellista. Itseohjautuvuudessa on puutteita. Riskien- ja muutoksenhallinta on heikkoa tai korkeintaan tyydyttävää. Ohjauksen ja työelämäpalautteen hyödyntäminen on vähäistä.</v>
      </c>
      <c r="D23" s="72" t="str">
        <f>Koonti!D17</f>
        <v xml:space="preserve">Opinnäytetyöprojektin hallinta on ollut hyvällä tasolla. Projektin toteutus on suurelta osin itseohjautuvaa. Riskien- ja muutoksenhallinta on jossakin määrin huomioitu. Ohjausta ja  työelämäpalautetta on hyödynnetty riittävästi. </v>
      </c>
      <c r="E23" s="72" t="str">
        <f>Koonti!E17</f>
        <v>Opinnäytetyöprojektin hallinta on ollut erittäin hyvällä tasolla.  Riskien- ja muutoksenhallinta on huomioitu. Ohjausta ja työelämäpalautetta on hyödynnetty hyvin. Työskentely on ollut itseohjautuvaa ja tavoitteellista.</v>
      </c>
      <c r="F23" s="72" t="str">
        <f>Koonti!F17</f>
        <v>Opinnäytetyöprojektin hallinta on ollut koko projektin ajan kiitettävää. Riskien- ja muutoksenhallinta on toteutettu erinomaisesti. Esiin nousseista kysymyksistä on osattu neuvotella ohjaajien ja työelämän edustajien kanssa, ja muutoksiin ja ongelmatilanteisiin on reagoitu ajoissa. Työskentely on ollut hyvin itseohjautuvaa ja tavoitteellista.</v>
      </c>
      <c r="G23" s="18"/>
      <c r="H23" s="18"/>
      <c r="I23" s="18"/>
      <c r="J23" s="18"/>
      <c r="K23" s="18"/>
      <c r="L23" s="18"/>
      <c r="M23" s="18"/>
      <c r="N23" s="18"/>
      <c r="O23" s="18"/>
      <c r="P23" s="18"/>
      <c r="Q23" s="18"/>
      <c r="R23" s="18"/>
      <c r="S23" s="18"/>
      <c r="T23" s="18"/>
    </row>
    <row r="24" spans="1:20" s="20" customFormat="1" ht="54.75" customHeight="1" x14ac:dyDescent="0.25">
      <c r="A24" s="63" t="s">
        <v>71</v>
      </c>
      <c r="B24" s="72" t="str">
        <f>Koonti!B18</f>
        <v>Opinnäytetyön suunniteltu aikataulu on selkeästi ylitetty ilman kohteesta tai toimeksiantajasta johtuvaa syytä, eikä muutoshallintaa ole ollut.</v>
      </c>
      <c r="C24" s="72" t="str">
        <f>Koonti!C18</f>
        <v>Opinnäytetyön suunniteltu aikataulu on jonkin verran ylitetty ilman kohteesta tai toimeksiantajasta johtuvaa syytä, ja muutoshallinta on ollut heikkoa.</v>
      </c>
      <c r="D24" s="72" t="str">
        <f>Koonti!D18</f>
        <v>Opinnäytetyön suunnitellussa aikataulussa on kokonaisuuden osalta pysytty, ja mahdolliset muutokset aikatauluihin on tehty riittävän hallitusti.</v>
      </c>
      <c r="E24" s="72" t="str">
        <f>Koonti!E18</f>
        <v>Opinnäytetyön suunnitellussa aikataulussa on pysytty ja/tai muutoshallinta on toteutettu hyvin. Opinnäytetyö on jätetty arvioitavaksi viiveettä.</v>
      </c>
      <c r="F24" s="72" t="str">
        <f>Koonti!F18</f>
        <v>Opinnäytetyön suunnitellussa aikataulussa on pysytty kaikissa vaiheissa ja/tai muutoshallinta on toteutettu erinomaisesti. Opinnäytetyö on jätetty arvioitavaksi viiveettä.</v>
      </c>
      <c r="G24" s="18"/>
      <c r="H24" s="18"/>
      <c r="I24" s="18"/>
      <c r="J24" s="18"/>
      <c r="K24" s="18"/>
      <c r="L24" s="18"/>
      <c r="M24" s="18"/>
      <c r="N24" s="18"/>
      <c r="O24" s="18"/>
      <c r="P24" s="18"/>
      <c r="Q24" s="18"/>
      <c r="R24" s="18"/>
      <c r="S24" s="18"/>
      <c r="T24" s="18"/>
    </row>
    <row r="25" spans="1:20" s="20" customFormat="1" ht="70.5" customHeight="1" x14ac:dyDescent="0.25">
      <c r="A25" s="63" t="s">
        <v>78</v>
      </c>
      <c r="B25" s="72" t="str">
        <f>Koonti!B19</f>
        <v>Omaa toimintaa ja oppimista arvioidaan puutteellisesti tai ei lainkaan. Oman työnhallinnan analysointia tai tavoitteiden saavuttamista ei esitetä.</v>
      </c>
      <c r="C25" s="72" t="str">
        <f>Koonti!C19</f>
        <v xml:space="preserve">Omaa toimintaa ja oppimista arvioidaan vain vähän.  Oman työnhallinnan analysointia ja tavoitteiden saavuttamisen arviointia on niukasti. </v>
      </c>
      <c r="D25" s="72" t="str">
        <f>Koonti!D19</f>
        <v>Omaa toimintaa ja oppimista arvioidaan melko hyvin. Omaa työnhallintaa, käytettyä projektinhallintakäytäntöä ja tavoitteiden saavuttamista on analysoitu.</v>
      </c>
      <c r="E25" s="72" t="str">
        <f>Koonti!E19</f>
        <v>Omaa toimintaa, oppimista ja ammatillista kehittymistä arvioidaan kattavasti. Oman työnhallinnan, käytetyn projektinhallintakäytännön ja tavoitteiden saavuttamisen analysointi on monipuolista.</v>
      </c>
      <c r="F25" s="72" t="str">
        <f>Koonti!F19</f>
        <v>Omaa toimintaa, oppimista ja ammatillista kehittymistä arvioidaan monipuolisesti ja kriittisesti. Oman työnhallinnan, käytetyn projektinhallintakäytännnön  ja tavoitteiden saavuttamisen analysointi on monipuolista ja yksityiskohtaista.</v>
      </c>
      <c r="G25" s="18"/>
      <c r="H25" s="18"/>
      <c r="I25" s="18"/>
      <c r="J25" s="18"/>
      <c r="K25" s="18"/>
      <c r="L25" s="18"/>
      <c r="M25" s="18"/>
      <c r="N25" s="18"/>
      <c r="O25" s="18"/>
      <c r="P25" s="18"/>
      <c r="Q25" s="18"/>
      <c r="R25" s="18"/>
      <c r="S25" s="18"/>
      <c r="T25" s="18"/>
    </row>
    <row r="26" spans="1:20" ht="60" customHeight="1" x14ac:dyDescent="0.25">
      <c r="A26" s="63" t="s">
        <v>77</v>
      </c>
      <c r="B26" s="72" t="str">
        <f>Koonti!B20</f>
        <v xml:space="preserve">Tekijä on raportoinut työn etenemisestä erittäin niukasti. Tekijä ei ole ollut aloitteellinen, vaan yhteydenpito on jäänyt pääasiassa ohjaajan vastuulle. Tekijä on osallistunut heikosti yhteisiin tilaisuuksiin. </v>
      </c>
      <c r="C26" s="72" t="str">
        <f>Koonti!C20</f>
        <v>Tekijä on raportoinut työn etenemisestä niukasti. Tekijä ei ole aina reagoinut ohjaajan yhteydenottoon. Tekijä on osallistunut jonkin verran yhteisiin tilaisuuksiin.</v>
      </c>
      <c r="D26" s="72" t="str">
        <f>Koonti!D20</f>
        <v>Tekijä on raportoinut työn etenemisestä riittävästi. Tekijä on yleensä reagoinut ohjaajan yhteydenottoon. Tekijä on osallistunut  yhteisiin tilaisuuksiin.</v>
      </c>
      <c r="E26" s="72" t="str">
        <f>Koonti!E20</f>
        <v>Tekijä on raportoinut työn etenemisestä hyvin. Tekijä on reagoinut ohjaajan yhteydenottoon. Tekijä on osallistunut  yhteisiin tilaisuuksiin.</v>
      </c>
      <c r="F26" s="72" t="str">
        <f>Koonti!F20</f>
        <v>Tekijä on raportoinut työn etenemisestä esimerkillisesti. Tekijä on aina reagoinut ohjaajan yhteydenottoon viiveettä. Tekijä on osallistunut  kaikkiin yhteisiin tilaisuuksiin.</v>
      </c>
    </row>
  </sheetData>
  <phoneticPr fontId="1" type="noConversion"/>
  <pageMargins left="0.25" right="0.25" top="0.75" bottom="0.75" header="0.3" footer="0.3"/>
  <pageSetup paperSize="9" scale="30" orientation="landscape" r:id="rId1"/>
  <headerFooter alignWithMargins="0"/>
  <colBreaks count="1" manualBreakCount="1">
    <brk id="5"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FF99"/>
    <pageSetUpPr fitToPage="1"/>
  </sheetPr>
  <dimension ref="A1:T26"/>
  <sheetViews>
    <sheetView zoomScale="75" zoomScaleNormal="75" zoomScaleSheetLayoutView="100" workbookViewId="0">
      <pane ySplit="2" topLeftCell="A6" activePane="bottomLeft" state="frozen"/>
      <selection pane="bottomLeft" activeCell="A6" sqref="A6"/>
    </sheetView>
  </sheetViews>
  <sheetFormatPr defaultColWidth="9.1796875" defaultRowHeight="12.5" x14ac:dyDescent="0.25"/>
  <cols>
    <col min="1" max="1" width="22.7265625" style="19" customWidth="1"/>
    <col min="2" max="6" width="43.54296875" style="19" customWidth="1"/>
    <col min="7" max="12" width="6.81640625" style="18" customWidth="1"/>
    <col min="13" max="20" width="9.1796875" style="18"/>
    <col min="21" max="16384" width="9.1796875" style="19"/>
  </cols>
  <sheetData>
    <row r="1" spans="1:20" s="92" customFormat="1" ht="27.75" customHeight="1" x14ac:dyDescent="0.25">
      <c r="A1" s="89" t="s">
        <v>215</v>
      </c>
      <c r="B1" s="90"/>
      <c r="C1" s="90"/>
      <c r="D1" s="90"/>
      <c r="E1" s="90"/>
      <c r="F1" s="90"/>
      <c r="G1" s="91"/>
      <c r="H1" s="91"/>
      <c r="I1" s="91"/>
      <c r="J1" s="91"/>
      <c r="K1" s="91"/>
      <c r="L1" s="91"/>
      <c r="M1" s="91"/>
      <c r="N1" s="91"/>
      <c r="O1" s="91"/>
      <c r="P1" s="91"/>
      <c r="Q1" s="91"/>
      <c r="R1" s="91"/>
      <c r="S1" s="91"/>
      <c r="T1" s="91"/>
    </row>
    <row r="2" spans="1:20" s="41" customFormat="1" ht="15.5" x14ac:dyDescent="0.25">
      <c r="A2" s="38"/>
      <c r="B2" s="39" t="s">
        <v>218</v>
      </c>
      <c r="C2" s="39" t="s">
        <v>205</v>
      </c>
      <c r="D2" s="39" t="s">
        <v>206</v>
      </c>
      <c r="E2" s="39" t="s">
        <v>217</v>
      </c>
      <c r="F2" s="39" t="s">
        <v>207</v>
      </c>
      <c r="G2" s="40"/>
      <c r="H2" s="40"/>
      <c r="I2" s="40"/>
      <c r="J2" s="40"/>
      <c r="K2" s="40"/>
      <c r="L2" s="40"/>
      <c r="M2" s="40"/>
      <c r="N2" s="40"/>
      <c r="O2" s="40"/>
      <c r="P2" s="40"/>
      <c r="Q2" s="40"/>
      <c r="R2" s="40"/>
      <c r="S2" s="40"/>
      <c r="T2" s="40"/>
    </row>
    <row r="3" spans="1:20" s="20" customFormat="1" ht="27.75" customHeight="1" x14ac:dyDescent="0.25">
      <c r="A3" s="36" t="s">
        <v>76</v>
      </c>
      <c r="B3" s="43" t="s">
        <v>85</v>
      </c>
      <c r="C3" s="43" t="s">
        <v>86</v>
      </c>
      <c r="D3" s="43" t="s">
        <v>87</v>
      </c>
      <c r="E3" s="43" t="s">
        <v>88</v>
      </c>
      <c r="F3" s="43" t="s">
        <v>89</v>
      </c>
      <c r="G3" s="18"/>
      <c r="H3" s="18"/>
      <c r="I3" s="18"/>
      <c r="J3" s="18"/>
      <c r="K3" s="18"/>
      <c r="L3" s="18"/>
      <c r="M3" s="18"/>
      <c r="N3" s="18"/>
      <c r="O3" s="18"/>
      <c r="P3" s="18"/>
      <c r="Q3" s="18"/>
      <c r="R3" s="18"/>
      <c r="S3" s="18"/>
      <c r="T3" s="18"/>
    </row>
    <row r="4" spans="1:20" s="21" customFormat="1" ht="83.25" customHeight="1" x14ac:dyDescent="0.25">
      <c r="A4" s="37" t="s">
        <v>19</v>
      </c>
      <c r="B4" s="79" t="str">
        <f>Koonti!B2</f>
        <v>Aihe on tavanomainen. Siitä ei ole juurikaan hyötyä toimeksiantajalle, työyhteisölle tai työn tekijän ammatilliselle kehittymiselle. Aihe ei ole erityisen ajankohtainen.</v>
      </c>
      <c r="C4" s="79" t="str">
        <f>Koonti!C2</f>
        <v>Aihe on melko tavanomainen ja siitä saattaa olla hyötyä toimeksiantajalle, työyhteisölle tai työn tekijän ammattilliselle kehittymiselle. Aihe on jonkin verran ajankohtainen.</v>
      </c>
      <c r="D4" s="79" t="str">
        <f>Koonti!D2</f>
        <v>Aiheessa on joitakin uusia näkökulmia. Siitä on jonkin verran hyötyä toimeksiantajalle, työyhteisölle tai työn tekijän ammatilliselle kehittymiselle. Aihe on melko ajankohtainen.</v>
      </c>
      <c r="E4" s="79" t="str">
        <f>Koonti!E2</f>
        <v>Aiheessa on uusia näkökulmia ja siitä on hyötyä työn tekijän ammatillisen kehittymisen lisäksi, toimeksiantajalle tai työyhteisölle, mikä on pystytty osoittamaan. Aihe on ajankohtainen.</v>
      </c>
      <c r="F4" s="79" t="str">
        <f>Koonti!F2</f>
        <v xml:space="preserve">Aiheessa on uusia, innovatiivisia näkökulmia ja siitä on perustellusti hyötyä työn tekijän ammatillisen kehittymisen lisäksi, toimeksiantajalle tai työyhteisölle, mikä on myös selkeästi pystytty osoittamaan. Aihe on erittäin ajankohtainen. </v>
      </c>
    </row>
    <row r="5" spans="1:20" s="20" customFormat="1" ht="108.75" customHeight="1" x14ac:dyDescent="0.25">
      <c r="A5" s="37" t="s">
        <v>139</v>
      </c>
      <c r="B5" s="79" t="str">
        <f>Koonti!B3</f>
        <v>Työn tavoite on epäselvä ja rajaus on puutteellinen / perustelematon. Alatavoitteita ei ole eritelty tai ne eivät ole linjassa päätavoitteen kanssa. Tavoitteet eivät erotu tekstistä. Tavoitteenasettelussa on työn sisällön kannalta ylimääräisiä tavoitteita.</v>
      </c>
      <c r="C5" s="79" t="str">
        <f>Koonti!C3</f>
        <v>Työn tavoite ja rajaus ovat osittain epäselvät ja niitä ei ole perusteltu kunnolla. Alatavoitteet eivät ole kovin yksilöityjä / linjassa päätavoitteen kanssa. Tavoitteet eivät juurikaan erotu tekstistä. Tavoitteenasettelussa on työn sisällön kannalta ylimääräisiä tavoitteita.</v>
      </c>
      <c r="D5" s="79" t="str">
        <f>Koonti!D3</f>
        <v>Työn tavoite ja rajaus ovat melko selkeät ja ne on perusteltu. Alatavoitteet ovat alisteisia päätavoitteelle ja riittävän eriteltyjä. Tavoiteenasettelu erottuu tekstistä.Tavoitteenasettelussa ei ole työn sisällön kannalta ylimääräisiä tavoitteita.</v>
      </c>
      <c r="E5" s="79" t="str">
        <f>Koonti!E3</f>
        <v>Työn tavoite ja rajaus ovat selkeät ja ne on perusteltu kattavasti. Alatavoitteet on johdettu oikein päätavoitteesta ja ne muodostavat eheän kokonaisuuden. Tavoitteenasettelu erottuu tekstistä ja tämä kantaa läpi työn. Tavoitteenasettelussa ei ole työn sisällön kannalta ylimääräisiä tavoitteita.</v>
      </c>
      <c r="F5" s="79" t="str">
        <f>Koonti!F3</f>
        <v>Työn tavoite ja rajaus ovat erittäin selkeät ja ne on perusteltu aukottomasti. Alatavoitteet on johdettu oikein päätavoitteesta ja ne muodostavat eheän ja kattavan kokonaisuuden. Tavoiteenasettelu erottuu tekstistä ja tämä kantaa läpi työn. Tämä on myös osoitettu havainnollistamistekniikalla. Tavoitteenasettelussa ei ole työn sisällön kannalta ylimääräisiä tavoitteita.</v>
      </c>
    </row>
    <row r="6" spans="1:20" s="20" customFormat="1" ht="18" customHeight="1" x14ac:dyDescent="0.25">
      <c r="A6" s="36" t="s">
        <v>41</v>
      </c>
      <c r="B6" s="43" t="s">
        <v>85</v>
      </c>
      <c r="C6" s="43" t="s">
        <v>86</v>
      </c>
      <c r="D6" s="43" t="s">
        <v>87</v>
      </c>
      <c r="E6" s="43" t="s">
        <v>88</v>
      </c>
      <c r="F6" s="43" t="s">
        <v>89</v>
      </c>
      <c r="G6" s="18"/>
      <c r="H6" s="18"/>
      <c r="I6" s="18"/>
      <c r="J6" s="18"/>
      <c r="K6" s="18"/>
      <c r="L6" s="18"/>
      <c r="M6" s="18"/>
      <c r="N6" s="18"/>
      <c r="O6" s="18"/>
      <c r="P6" s="18"/>
      <c r="Q6" s="18"/>
      <c r="R6" s="18"/>
      <c r="S6" s="18"/>
      <c r="T6" s="18"/>
    </row>
    <row r="7" spans="1:20" s="20" customFormat="1" ht="69.75" customHeight="1" x14ac:dyDescent="0.25">
      <c r="A7" s="37" t="s">
        <v>140</v>
      </c>
      <c r="B7" s="72" t="str">
        <f>Koonti!B5</f>
        <v>Tietoperusta tukee heikosti työn tavoitetta. Lähteitä on niukasti ja ne ovat pääosin sattumanvaraisia, vanhentuneita tai epäluotettavia. Kansainvälisiä lähteitä ei ole hyödynnetty, vaikka aihe sitä vaatisi.</v>
      </c>
      <c r="C7" s="72" t="str">
        <f>Koonti!C5</f>
        <v>Tietoperusta tukee jonkin verran työn tavoitetta. Lähteitä on melko niukasti ja ne ovat osittain sattumanvaraisia, tavanomaisia tai vanhentuneita. Kansainvälisiä lähteitä on hyödynnetty aiheeseen nähden niukasti.</v>
      </c>
      <c r="D7" s="72" t="str">
        <f>Koonti!D5</f>
        <v>Tietoperusta tukee työn tavoitetta. Lähteitä on riittävästi ja ne ovat tarkoituksenmukaisia, luotettavia ja ajantasaisia. Kansainvälisiä lähteitä on hyödynnetty aiheeseen nähden kohtuullisen riittävästi.</v>
      </c>
      <c r="E7" s="72" t="str">
        <f>Koonti!E5</f>
        <v>Tietoperusta tukee hyvin työn tavoitetta. Lähteet ovat monipuolisia, aiheen kannalta keskeisiä, luotettavia ja ajantasaisia. Kansainvälisiä lähteitä on hyödynnetty aiheen kannalta hyvin ja niitä on riittävästi.</v>
      </c>
      <c r="F7" s="72" t="str">
        <f>Koonti!F5</f>
        <v>Tietoperusta tukee kiitettävästi työn tavoitetta. Lähteitä on runsaasti ja ne ovat monipuolisia, korkealaatuisia ja ajantasaisia.  Kansainvälisiä lähteitä on hyödynnetty aiheen kannalta kattavasti.</v>
      </c>
    </row>
    <row r="8" spans="1:20" s="20" customFormat="1" ht="62.25" customHeight="1" x14ac:dyDescent="0.25">
      <c r="A8" s="37" t="s">
        <v>141</v>
      </c>
      <c r="B8" s="72" t="str">
        <f>Koonti!B6</f>
        <v>Lähteitä käytetään epätarkoituksenomaisesti ja kritiikittömästi. Lähteiden välistä diskurssia (keskustelua) ei esiinny lainkaan.</v>
      </c>
      <c r="C8" s="72" t="str">
        <f>Koonti!C6</f>
        <v xml:space="preserve">Lähteitä käytetään melko epätarkoituksenmukaisesti ja kritiikittömästi. Lähteiden välistä diskurssia (keskustelua) esiintyy vain vähän. </v>
      </c>
      <c r="D8" s="72" t="str">
        <f>Koonti!D6</f>
        <v>Lähteitä käytetään pääosin tarkoituksenmukaisesti ja osin kriittisesti. Lähteiden välillä on jonkin verran diskurssia (keskustelua), ja joitakin valintoja perustellaan.</v>
      </c>
      <c r="E8" s="72" t="str">
        <f>Koonti!E6</f>
        <v xml:space="preserve">Lähteitä käytetään tarkoituksenmukaisesti ja kriittisesti. Lähteiden välillä on diskurssia (keskustelua), ja valinnat perustellaan. </v>
      </c>
      <c r="F8" s="72" t="str">
        <f>Koonti!F6</f>
        <v>Lähteitä käytetään erittäin tarkoituksenmukaisesti ja kriittisesti. Lähteiden välillä on runsaasti diskurssia (keskustelua), ja valinnat perustellaan kattavasti ja loogisesti.</v>
      </c>
    </row>
    <row r="9" spans="1:20" s="20" customFormat="1" ht="70.5" customHeight="1" x14ac:dyDescent="0.25">
      <c r="A9" s="37" t="s">
        <v>1</v>
      </c>
      <c r="B9" s="72" t="str">
        <f>Koonti!B7</f>
        <v>Keskeiset käsitteet on määritelty heikosti. Käsitteistö ei muodosta eheää kokonaisuutta.</v>
      </c>
      <c r="C9" s="72" t="str">
        <f>Koonti!C7</f>
        <v>Suurin osa keskeisistä käsitteistä on määritelty. Käsitteistö ei muodosta kovin eheää kokonaisuutta.</v>
      </c>
      <c r="D9" s="72" t="str">
        <f>Koonti!D7</f>
        <v>Keskeiset käsitteet on määritelty. Käsitteistö muodostaa jokseenkin eheän kokonaisuuden.</v>
      </c>
      <c r="E9" s="72" t="str">
        <f>Koonti!E7</f>
        <v>Keskeiset käsitteet on määritelty selkeästi. Tietoperusta ei sisällä ylimääräistä käsitteistöä. Käsitteistö muodostaa eheän kokonaisuuden.</v>
      </c>
      <c r="F9" s="72" t="str">
        <f>Koonti!F7</f>
        <v xml:space="preserve">Keskeiset käsitteet on määritelty erittäin selkeästi ja ne kattavat aukottomasti aihealueen. Tietoperusta ei sisällä ylimääräistä käsitteistöä. Käsitteistö muodostaa monipuolisen, eheän kokonaisuuden. </v>
      </c>
    </row>
    <row r="10" spans="1:20" s="20" customFormat="1" ht="27.75" customHeight="1" x14ac:dyDescent="0.25">
      <c r="A10" s="36" t="s">
        <v>138</v>
      </c>
      <c r="B10" s="43" t="s">
        <v>85</v>
      </c>
      <c r="C10" s="43" t="s">
        <v>86</v>
      </c>
      <c r="D10" s="43" t="s">
        <v>87</v>
      </c>
      <c r="E10" s="43" t="s">
        <v>88</v>
      </c>
      <c r="F10" s="43" t="s">
        <v>89</v>
      </c>
      <c r="G10" s="18"/>
      <c r="H10" s="18"/>
      <c r="I10" s="18"/>
      <c r="J10" s="18"/>
      <c r="P10" s="18"/>
      <c r="Q10" s="18"/>
      <c r="R10" s="18"/>
      <c r="S10" s="18"/>
      <c r="T10" s="18"/>
    </row>
    <row r="11" spans="1:20" s="20" customFormat="1" ht="60" customHeight="1" x14ac:dyDescent="0.25">
      <c r="A11" s="37" t="s">
        <v>4</v>
      </c>
      <c r="B11" s="66" t="s">
        <v>81</v>
      </c>
      <c r="C11" s="66" t="s">
        <v>82</v>
      </c>
      <c r="D11" s="66" t="s">
        <v>83</v>
      </c>
      <c r="E11" s="66" t="s">
        <v>200</v>
      </c>
      <c r="F11" s="66" t="s">
        <v>84</v>
      </c>
      <c r="G11" s="18"/>
      <c r="H11" s="18"/>
      <c r="I11" s="18"/>
      <c r="J11" s="18"/>
      <c r="P11" s="18"/>
      <c r="Q11" s="18"/>
      <c r="R11" s="18"/>
      <c r="S11" s="18"/>
      <c r="T11" s="18"/>
    </row>
    <row r="12" spans="1:20" s="20" customFormat="1" ht="69" customHeight="1" x14ac:dyDescent="0.25">
      <c r="A12" s="37" t="s">
        <v>5</v>
      </c>
      <c r="B12" s="66" t="s">
        <v>201</v>
      </c>
      <c r="C12" s="66" t="s">
        <v>172</v>
      </c>
      <c r="D12" s="66" t="s">
        <v>173</v>
      </c>
      <c r="E12" s="66" t="s">
        <v>174</v>
      </c>
      <c r="F12" s="66" t="s">
        <v>175</v>
      </c>
      <c r="G12" s="18"/>
      <c r="H12" s="18"/>
      <c r="I12" s="18"/>
      <c r="J12" s="18"/>
      <c r="P12" s="18"/>
      <c r="Q12" s="18"/>
      <c r="R12" s="18"/>
      <c r="S12" s="18"/>
      <c r="T12" s="18"/>
    </row>
    <row r="13" spans="1:20" s="20" customFormat="1" ht="18" customHeight="1" x14ac:dyDescent="0.25">
      <c r="A13" s="36" t="s">
        <v>216</v>
      </c>
      <c r="B13" s="43" t="s">
        <v>85</v>
      </c>
      <c r="C13" s="43" t="s">
        <v>86</v>
      </c>
      <c r="D13" s="43" t="s">
        <v>87</v>
      </c>
      <c r="E13" s="43" t="s">
        <v>88</v>
      </c>
      <c r="F13" s="43" t="s">
        <v>89</v>
      </c>
      <c r="G13" s="18"/>
      <c r="H13" s="18"/>
      <c r="I13" s="18"/>
      <c r="J13" s="18"/>
      <c r="K13" s="18"/>
      <c r="L13" s="18"/>
      <c r="M13" s="18"/>
      <c r="N13" s="18"/>
      <c r="O13" s="18"/>
      <c r="P13" s="18"/>
      <c r="Q13" s="18"/>
      <c r="R13" s="18"/>
      <c r="S13" s="18"/>
      <c r="T13" s="18"/>
    </row>
    <row r="14" spans="1:20" s="20" customFormat="1" ht="74.25" customHeight="1" x14ac:dyDescent="0.25">
      <c r="A14" s="37" t="s">
        <v>79</v>
      </c>
      <c r="B14" s="66" t="s">
        <v>137</v>
      </c>
      <c r="C14" s="66" t="s">
        <v>168</v>
      </c>
      <c r="D14" s="66" t="s">
        <v>169</v>
      </c>
      <c r="E14" s="66" t="s">
        <v>170</v>
      </c>
      <c r="F14" s="66" t="s">
        <v>171</v>
      </c>
      <c r="G14" s="18"/>
      <c r="H14" s="18"/>
      <c r="I14" s="18"/>
      <c r="J14" s="18"/>
      <c r="K14" s="18"/>
      <c r="L14" s="18"/>
      <c r="M14" s="18"/>
      <c r="N14" s="18"/>
      <c r="O14" s="18"/>
      <c r="P14" s="18"/>
      <c r="Q14" s="18"/>
      <c r="R14" s="18"/>
      <c r="S14" s="18"/>
      <c r="T14" s="18"/>
    </row>
    <row r="15" spans="1:20" s="20" customFormat="1" ht="75.75" customHeight="1" x14ac:dyDescent="0.25">
      <c r="A15" s="37" t="s">
        <v>80</v>
      </c>
      <c r="B15" s="66" t="s">
        <v>203</v>
      </c>
      <c r="C15" s="66" t="s">
        <v>202</v>
      </c>
      <c r="D15" s="66" t="s">
        <v>160</v>
      </c>
      <c r="E15" s="66" t="s">
        <v>161</v>
      </c>
      <c r="F15" s="66" t="s">
        <v>162</v>
      </c>
      <c r="G15" s="18"/>
      <c r="H15" s="18"/>
      <c r="I15" s="18"/>
      <c r="J15" s="18"/>
      <c r="K15" s="18"/>
      <c r="L15" s="18"/>
      <c r="M15" s="18"/>
      <c r="N15" s="18"/>
      <c r="O15" s="18"/>
      <c r="P15" s="18"/>
      <c r="Q15" s="18"/>
      <c r="R15" s="18"/>
      <c r="S15" s="18"/>
      <c r="T15" s="18"/>
    </row>
    <row r="16" spans="1:20" s="20" customFormat="1" ht="112.5" customHeight="1" x14ac:dyDescent="0.25">
      <c r="A16" s="37" t="s">
        <v>20</v>
      </c>
      <c r="B16" s="66" t="s">
        <v>163</v>
      </c>
      <c r="C16" s="66" t="s">
        <v>164</v>
      </c>
      <c r="D16" s="66" t="s">
        <v>165</v>
      </c>
      <c r="E16" s="66" t="s">
        <v>166</v>
      </c>
      <c r="F16" s="66" t="s">
        <v>167</v>
      </c>
      <c r="G16" s="18"/>
      <c r="H16" s="18"/>
      <c r="I16" s="18"/>
      <c r="J16" s="18"/>
      <c r="K16" s="18"/>
      <c r="L16" s="18"/>
      <c r="M16" s="18"/>
      <c r="N16" s="18"/>
      <c r="O16" s="18"/>
      <c r="P16" s="18"/>
      <c r="Q16" s="18"/>
      <c r="R16" s="18"/>
      <c r="S16" s="18"/>
      <c r="T16" s="18"/>
    </row>
    <row r="17" spans="1:20" s="20" customFormat="1" ht="18" customHeight="1" x14ac:dyDescent="0.25">
      <c r="A17" s="36" t="s">
        <v>16</v>
      </c>
      <c r="B17" s="43" t="s">
        <v>85</v>
      </c>
      <c r="C17" s="43" t="s">
        <v>86</v>
      </c>
      <c r="D17" s="43" t="s">
        <v>87</v>
      </c>
      <c r="E17" s="43" t="s">
        <v>88</v>
      </c>
      <c r="F17" s="43" t="s">
        <v>89</v>
      </c>
      <c r="G17" s="18"/>
      <c r="H17" s="18"/>
      <c r="I17" s="18"/>
      <c r="J17" s="18"/>
      <c r="K17" s="18"/>
      <c r="L17" s="18"/>
      <c r="M17" s="18"/>
      <c r="N17" s="18"/>
      <c r="O17" s="18"/>
      <c r="P17" s="18"/>
      <c r="Q17" s="18"/>
      <c r="R17" s="18"/>
      <c r="S17" s="18"/>
      <c r="T17" s="18"/>
    </row>
    <row r="18" spans="1:20" s="20" customFormat="1" ht="63.75" customHeight="1" x14ac:dyDescent="0.25">
      <c r="A18" s="37" t="s">
        <v>142</v>
      </c>
      <c r="B18" s="72" t="str">
        <f>Koonti!B12</f>
        <v xml:space="preserve">Työn rakenteessa on epäjohdonmukaisuuksia ja sen osat eivät ole tasapainossa. </v>
      </c>
      <c r="C18" s="72" t="str">
        <f>Koonti!C12</f>
        <v xml:space="preserve">Työn rakenteessa on jonkin verran epäjohdonmukaisuuksia tai sen osat muodostavat epätasapainoisen kokonaisuuden. </v>
      </c>
      <c r="D18" s="72" t="str">
        <f>Koonti!D12</f>
        <v xml:space="preserve">Työn rakenne on kohtuullisen johdonmukainen ja sen osat muodostavat melko tasapainoisen kokonaisuuden. </v>
      </c>
      <c r="E18" s="72" t="str">
        <f>Koonti!E12</f>
        <v xml:space="preserve">Työn rakenne on johdonmukainen ja sen osat muodostavat tasapainoisen kokonaisuuden. </v>
      </c>
      <c r="F18" s="72" t="str">
        <f>Koonti!F12</f>
        <v xml:space="preserve">Työn ja sen lukujen rakenne on looginen ja sen osat muodostavat selkeän ja tasapainoisen kokonaisuuden. </v>
      </c>
      <c r="G18" s="18"/>
      <c r="H18" s="18"/>
      <c r="I18" s="18"/>
      <c r="J18" s="18"/>
      <c r="K18" s="18"/>
      <c r="L18" s="18"/>
      <c r="M18" s="18"/>
      <c r="N18" s="18"/>
      <c r="O18" s="18"/>
      <c r="P18" s="18"/>
      <c r="Q18" s="18"/>
      <c r="R18" s="18"/>
      <c r="S18" s="18"/>
      <c r="T18" s="18"/>
    </row>
    <row r="19" spans="1:20" s="20" customFormat="1" ht="63" customHeight="1" x14ac:dyDescent="0.25">
      <c r="A19" s="37" t="s">
        <v>2</v>
      </c>
      <c r="B19" s="72" t="str">
        <f>Koonti!B13</f>
        <v xml:space="preserve">Päälukujen ja alalukujen sisältö on jäsennelty epäjohdonmukaisesti. Virkkeet ja lauseet rakentuvat kömpelösti eikä teksti noudata asiatyyliä. </v>
      </c>
      <c r="C19" s="72" t="str">
        <f>Koonti!C13</f>
        <v>Päälukujen ja alalukujen sisältö on jäsennelty melko epäjohdonmukaisesti. Virkkeet ja lauseet rakentuvat melko kömpelösti eikä teksti juurikaan noudata asiatyyliä.</v>
      </c>
      <c r="D19" s="72" t="str">
        <f>Koonti!D13</f>
        <v>Päälukujen ja alalukujen sisältö on jäsennelty kohtuullisen johdonmukaisesti. Virkkeet ja lauseet rakentuvat melko sujuvasti ja teksti noudattaa asiatyyliä.</v>
      </c>
      <c r="E19" s="72" t="str">
        <f>Koonti!E13</f>
        <v xml:space="preserve">Päälukujen ja alalukujen sisältö on jäsennelty johdonmukaisesti. Virkkeet ja lauseet rakentuvat sujuvasti ja teksti noudattaa hyvin asiatyyliä. </v>
      </c>
      <c r="F19" s="72" t="str">
        <f>Koonti!F13</f>
        <v>Päälukujen ja alalukujen sisältö on jäsennelty kiitettävän johdonmukaisesti. Virkkeet ja lauseet rakentuvat erittäin sujuvasti ja teksti noudattaa asiatyyliä erinomaisesti.</v>
      </c>
      <c r="G19" s="18"/>
      <c r="H19" s="18"/>
      <c r="I19" s="18"/>
      <c r="J19" s="18"/>
      <c r="K19" s="18"/>
      <c r="L19" s="18"/>
      <c r="M19" s="18"/>
      <c r="N19" s="18"/>
      <c r="O19" s="18"/>
      <c r="P19" s="18"/>
      <c r="Q19" s="18"/>
      <c r="R19" s="18"/>
      <c r="S19" s="18"/>
      <c r="T19" s="18"/>
    </row>
    <row r="20" spans="1:20" s="20" customFormat="1" ht="34.5" customHeight="1" x14ac:dyDescent="0.25">
      <c r="A20" s="37" t="s">
        <v>3</v>
      </c>
      <c r="B20" s="72" t="str">
        <f>Koonti!B14</f>
        <v>Työ noudattaa raportointiohjetta heikosti.</v>
      </c>
      <c r="C20" s="72" t="str">
        <f>Koonti!C14</f>
        <v>Työ noudattaa raportointiohjetta jonkin verran.</v>
      </c>
      <c r="D20" s="72" t="str">
        <f>Koonti!D14</f>
        <v>Työ noudattaa raportointiohjetta olennaisilta osin.</v>
      </c>
      <c r="E20" s="72" t="str">
        <f>Koonti!E14</f>
        <v>Työ noudattaa hyvin raportointiohjetta.</v>
      </c>
      <c r="F20" s="72" t="str">
        <f>Koonti!F14</f>
        <v>Työ noudattaa kiitettävästi raportointiohjetta.</v>
      </c>
      <c r="G20" s="18"/>
      <c r="H20" s="18"/>
      <c r="I20" s="18"/>
      <c r="J20" s="18"/>
      <c r="K20" s="18"/>
      <c r="L20" s="18"/>
      <c r="M20" s="18"/>
      <c r="N20" s="18"/>
      <c r="O20" s="18"/>
      <c r="P20" s="18"/>
      <c r="Q20" s="18"/>
      <c r="R20" s="18"/>
      <c r="S20" s="18"/>
      <c r="T20" s="18"/>
    </row>
    <row r="21" spans="1:20" s="20" customFormat="1" ht="18" customHeight="1" x14ac:dyDescent="0.25">
      <c r="A21" s="36" t="s">
        <v>233</v>
      </c>
      <c r="B21" s="43" t="s">
        <v>85</v>
      </c>
      <c r="C21" s="43" t="s">
        <v>86</v>
      </c>
      <c r="D21" s="43" t="s">
        <v>87</v>
      </c>
      <c r="E21" s="43" t="s">
        <v>88</v>
      </c>
      <c r="F21" s="43" t="s">
        <v>89</v>
      </c>
      <c r="G21" s="18"/>
      <c r="H21" s="18"/>
      <c r="I21" s="18"/>
      <c r="J21" s="18"/>
      <c r="K21" s="18"/>
      <c r="L21" s="18"/>
      <c r="M21" s="18"/>
      <c r="N21" s="18"/>
      <c r="O21" s="18"/>
      <c r="P21" s="18"/>
      <c r="Q21" s="18"/>
      <c r="R21" s="18"/>
      <c r="S21" s="18"/>
      <c r="T21" s="18"/>
    </row>
    <row r="22" spans="1:20" s="20" customFormat="1" ht="108.75" customHeight="1" x14ac:dyDescent="0.25">
      <c r="A22" s="37" t="s">
        <v>4</v>
      </c>
      <c r="B22" s="72" t="str">
        <f>Koonti!B16</f>
        <v xml:space="preserve">Opinnäytetyöprosessi ja sen asettamat vaatimukset projektille on hahmotettu puutteellisesti. Projektisuunnitelmaa ei ole tai se on hyvin puutteellinen. Projektia ei ole ositettu ja aikataulu puuttuu tai se on suunniteltu ylimalkaisesti tai epärealistisesti. </v>
      </c>
      <c r="C22" s="72" t="str">
        <f>Koonti!C16</f>
        <v xml:space="preserve">Opinnäytetyöprosessia ja sen asettamia vaatimuksia projektille ei ole täysin hahmotettu. Projektisuunnitelmassa on merkittäviä puutteita. Projektin ositus on tehty heikosti ja aikataulu on suunniteltu hieman ylimalkaisesti tai epärealistisesti. </v>
      </c>
      <c r="D22" s="72" t="str">
        <f>Koonti!D16</f>
        <v>Opinnäytetyöprosessi ja sen asettamat vaatimukset projektille on hahmotettu melko hyvin. Projektisuunnitelma on melko kattava ja se palvelee tavoitteen saavuttamista. Tehtävät ja aikataulu on suunniteltu realistisesti.</v>
      </c>
      <c r="E22" s="72" t="str">
        <f>Koonti!E16</f>
        <v>Opinnäytetyöprosessiin ja sen asettamiin vaatimuksiin on perehdytty ja se on sisäistetty hyvin. Suunnitelma on kattava ja kattaa kaikki osa-alueet, joita tavoitteen saavuttaminen edellyttää. Aikataulu on tarkka ja realistinen.</v>
      </c>
      <c r="F22" s="72" t="str">
        <f>Koonti!F16</f>
        <v>Opinnäytetyöprosessiin on perehdytty hyvin ja projektin suunnittelussa se on sisäistetty kiitettävästi kokonaisuutena ja yksityiskohdiltaan. Projektisuunnitelma on kattava ja tarkka sekä yksilöityjen osatavoitteiden että kokonaistavoitteen saavuttamiseen. Aikataulu on tarkka ja realistinen ennakoiden mahdollisia ongelmatilanteita ja niiden ratkaisemiseen vaadittavia vaihtoehtoisia tehtäviä.</v>
      </c>
      <c r="G22" s="18"/>
      <c r="H22" s="18"/>
      <c r="I22" s="18"/>
      <c r="J22" s="18"/>
      <c r="K22" s="18"/>
      <c r="L22" s="18"/>
      <c r="M22" s="18"/>
      <c r="N22" s="18"/>
      <c r="O22" s="18"/>
      <c r="P22" s="18"/>
      <c r="Q22" s="18"/>
      <c r="R22" s="18"/>
      <c r="S22" s="18"/>
      <c r="T22" s="18"/>
    </row>
    <row r="23" spans="1:20" s="20" customFormat="1" ht="109.5" customHeight="1" x14ac:dyDescent="0.25">
      <c r="A23" s="37" t="s">
        <v>5</v>
      </c>
      <c r="B23" s="72" t="str">
        <f>Koonti!B17</f>
        <v>Opinnäytetyöprojektin hallinta on ollut puutteellista. Riskien- ja muutoksenhallintaan ei ole varauduttu. Sidosryhmien ja työelämäpalautteen hyödyntäminen on riittämätöntä. Itseohjautuvuus on ollut riittämätöntä, ohjausta ei ole hyödynnetty.</v>
      </c>
      <c r="C23" s="72" t="str">
        <f>Koonti!C17</f>
        <v>Opinnäytetyöprojektin hallinta on ollut jonkin verran puutteellista. Itseohjautuvuudessa on puutteita. Riskien- ja muutoksenhallinta on heikkoa tai korkeintaan tyydyttävää. Ohjauksen ja työelämäpalautteen hyödyntäminen on vähäistä.</v>
      </c>
      <c r="D23" s="72" t="str">
        <f>Koonti!D17</f>
        <v xml:space="preserve">Opinnäytetyöprojektin hallinta on ollut hyvällä tasolla. Projektin toteutus on suurelta osin itseohjautuvaa. Riskien- ja muutoksenhallinta on jossakin määrin huomioitu. Ohjausta ja  työelämäpalautetta on hyödynnetty riittävästi. </v>
      </c>
      <c r="E23" s="72" t="str">
        <f>Koonti!E17</f>
        <v>Opinnäytetyöprojektin hallinta on ollut erittäin hyvällä tasolla.  Riskien- ja muutoksenhallinta on huomioitu. Ohjausta ja työelämäpalautetta on hyödynnetty hyvin. Työskentely on ollut itseohjautuvaa ja tavoitteellista.</v>
      </c>
      <c r="F23" s="72" t="str">
        <f>Koonti!F17</f>
        <v>Opinnäytetyöprojektin hallinta on ollut koko projektin ajan kiitettävää. Riskien- ja muutoksenhallinta on toteutettu erinomaisesti. Esiin nousseista kysymyksistä on osattu neuvotella ohjaajien ja työelämän edustajien kanssa, ja muutoksiin ja ongelmatilanteisiin on reagoitu ajoissa. Työskentely on ollut hyvin itseohjautuvaa ja tavoitteellista.</v>
      </c>
      <c r="G23" s="18"/>
      <c r="H23" s="18"/>
      <c r="I23" s="18"/>
      <c r="J23" s="18"/>
      <c r="K23" s="18"/>
      <c r="L23" s="18"/>
      <c r="M23" s="18"/>
      <c r="N23" s="18"/>
      <c r="O23" s="18"/>
      <c r="P23" s="18"/>
      <c r="Q23" s="18"/>
      <c r="R23" s="18"/>
      <c r="S23" s="18"/>
      <c r="T23" s="18"/>
    </row>
    <row r="24" spans="1:20" s="20" customFormat="1" ht="54.75" customHeight="1" x14ac:dyDescent="0.25">
      <c r="A24" s="37" t="s">
        <v>71</v>
      </c>
      <c r="B24" s="72" t="str">
        <f>Koonti!B18</f>
        <v>Opinnäytetyön suunniteltu aikataulu on selkeästi ylitetty ilman kohteesta tai toimeksiantajasta johtuvaa syytä, eikä muutoshallintaa ole ollut.</v>
      </c>
      <c r="C24" s="72" t="str">
        <f>Koonti!C18</f>
        <v>Opinnäytetyön suunniteltu aikataulu on jonkin verran ylitetty ilman kohteesta tai toimeksiantajasta johtuvaa syytä, ja muutoshallinta on ollut heikkoa.</v>
      </c>
      <c r="D24" s="72" t="str">
        <f>Koonti!D18</f>
        <v>Opinnäytetyön suunnitellussa aikataulussa on kokonaisuuden osalta pysytty, ja mahdolliset muutokset aikatauluihin on tehty riittävän hallitusti.</v>
      </c>
      <c r="E24" s="72" t="str">
        <f>Koonti!E18</f>
        <v>Opinnäytetyön suunnitellussa aikataulussa on pysytty ja/tai muutoshallinta on toteutettu hyvin. Opinnäytetyö on jätetty arvioitavaksi viiveettä.</v>
      </c>
      <c r="F24" s="72" t="str">
        <f>Koonti!F18</f>
        <v>Opinnäytetyön suunnitellussa aikataulussa on pysytty kaikissa vaiheissa ja/tai muutoshallinta on toteutettu erinomaisesti. Opinnäytetyö on jätetty arvioitavaksi viiveettä.</v>
      </c>
      <c r="G24" s="18"/>
      <c r="H24" s="18"/>
      <c r="I24" s="18"/>
      <c r="J24" s="18"/>
      <c r="K24" s="18"/>
      <c r="L24" s="18"/>
      <c r="M24" s="18"/>
      <c r="N24" s="18"/>
      <c r="O24" s="18"/>
      <c r="P24" s="18"/>
      <c r="Q24" s="18"/>
      <c r="R24" s="18"/>
      <c r="S24" s="18"/>
      <c r="T24" s="18"/>
    </row>
    <row r="25" spans="1:20" s="20" customFormat="1" ht="73.5" customHeight="1" x14ac:dyDescent="0.25">
      <c r="A25" s="37" t="s">
        <v>78</v>
      </c>
      <c r="B25" s="72" t="str">
        <f>Koonti!B19</f>
        <v>Omaa toimintaa ja oppimista arvioidaan puutteellisesti tai ei lainkaan. Oman työnhallinnan analysointia tai tavoitteiden saavuttamista ei esitetä.</v>
      </c>
      <c r="C25" s="72" t="str">
        <f>Koonti!C19</f>
        <v xml:space="preserve">Omaa toimintaa ja oppimista arvioidaan vain vähän.  Oman työnhallinnan analysointia ja tavoitteiden saavuttamisen arviointia on niukasti. </v>
      </c>
      <c r="D25" s="72" t="str">
        <f>Koonti!D19</f>
        <v>Omaa toimintaa ja oppimista arvioidaan melko hyvin. Omaa työnhallintaa, käytettyä projektinhallintakäytäntöä ja tavoitteiden saavuttamista on analysoitu.</v>
      </c>
      <c r="E25" s="72" t="str">
        <f>Koonti!E19</f>
        <v>Omaa toimintaa, oppimista ja ammatillista kehittymistä arvioidaan kattavasti. Oman työnhallinnan, käytetyn projektinhallintakäytännön ja tavoitteiden saavuttamisen analysointi on monipuolista.</v>
      </c>
      <c r="F25" s="72" t="str">
        <f>Koonti!F19</f>
        <v>Omaa toimintaa, oppimista ja ammatillista kehittymistä arvioidaan monipuolisesti ja kriittisesti. Oman työnhallinnan, käytetyn projektinhallintakäytännnön  ja tavoitteiden saavuttamisen analysointi on monipuolista ja yksityiskohtaista.</v>
      </c>
      <c r="G25" s="18"/>
      <c r="H25" s="18"/>
      <c r="I25" s="18"/>
      <c r="J25" s="18"/>
      <c r="K25" s="18"/>
      <c r="L25" s="18"/>
      <c r="M25" s="18"/>
      <c r="N25" s="18"/>
      <c r="O25" s="18"/>
      <c r="P25" s="18"/>
      <c r="Q25" s="18"/>
      <c r="R25" s="18"/>
      <c r="S25" s="18"/>
      <c r="T25" s="18"/>
    </row>
    <row r="26" spans="1:20" ht="57.75" customHeight="1" x14ac:dyDescent="0.25">
      <c r="A26" s="37" t="s">
        <v>77</v>
      </c>
      <c r="B26" s="72" t="str">
        <f>Koonti!B20</f>
        <v xml:space="preserve">Tekijä on raportoinut työn etenemisestä erittäin niukasti. Tekijä ei ole ollut aloitteellinen, vaan yhteydenpito on jäänyt pääasiassa ohjaajan vastuulle. Tekijä on osallistunut heikosti yhteisiin tilaisuuksiin. </v>
      </c>
      <c r="C26" s="72" t="str">
        <f>Koonti!C20</f>
        <v>Tekijä on raportoinut työn etenemisestä niukasti. Tekijä ei ole aina reagoinut ohjaajan yhteydenottoon. Tekijä on osallistunut jonkin verran yhteisiin tilaisuuksiin.</v>
      </c>
      <c r="D26" s="72" t="str">
        <f>Koonti!D20</f>
        <v>Tekijä on raportoinut työn etenemisestä riittävästi. Tekijä on yleensä reagoinut ohjaajan yhteydenottoon. Tekijä on osallistunut  yhteisiin tilaisuuksiin.</v>
      </c>
      <c r="E26" s="72" t="str">
        <f>Koonti!E20</f>
        <v>Tekijä on raportoinut työn etenemisestä hyvin. Tekijä on reagoinut ohjaajan yhteydenottoon. Tekijä on osallistunut  yhteisiin tilaisuuksiin.</v>
      </c>
      <c r="F26" s="72" t="str">
        <f>Koonti!F20</f>
        <v>Tekijä on raportoinut työn etenemisestä esimerkillisesti. Tekijä on aina reagoinut ohjaajan yhteydenottoon viiveettä. Tekijä on osallistunut  kaikkiin yhteisiin tilaisuuksiin.</v>
      </c>
    </row>
  </sheetData>
  <pageMargins left="0.25" right="0.25" top="0.75" bottom="0.75" header="0.3" footer="0.3"/>
  <pageSetup paperSize="9" scale="56" fitToHeight="0" orientation="landscape" r:id="rId1"/>
  <headerFooter alignWithMargins="0"/>
  <colBreaks count="1" manualBreakCount="1">
    <brk id="5" max="1048575"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O44"/>
  <sheetViews>
    <sheetView tabSelected="1" zoomScale="145" zoomScaleNormal="145" workbookViewId="0">
      <selection activeCell="C17" sqref="C17"/>
    </sheetView>
  </sheetViews>
  <sheetFormatPr defaultRowHeight="12.5" x14ac:dyDescent="0.25"/>
  <cols>
    <col min="1" max="1" width="22.81640625" customWidth="1"/>
    <col min="2" max="2" width="43.54296875" customWidth="1"/>
    <col min="3" max="3" width="35.1796875" customWidth="1"/>
    <col min="4" max="4" width="10.54296875" customWidth="1"/>
  </cols>
  <sheetData>
    <row r="1" spans="1:3" s="159" customFormat="1" ht="25.5" customHeight="1" x14ac:dyDescent="0.25">
      <c r="A1" s="169" t="s">
        <v>266</v>
      </c>
      <c r="B1" s="170"/>
    </row>
    <row r="2" spans="1:3" s="42" customFormat="1" ht="15.5" x14ac:dyDescent="0.25">
      <c r="A2" s="160"/>
      <c r="B2" s="39" t="s">
        <v>207</v>
      </c>
    </row>
    <row r="3" spans="1:3" s="150" customFormat="1" ht="28" x14ac:dyDescent="0.25">
      <c r="A3" s="161" t="s">
        <v>262</v>
      </c>
      <c r="B3" s="166" t="s">
        <v>89</v>
      </c>
    </row>
    <row r="4" spans="1:3" ht="37.5" x14ac:dyDescent="0.25">
      <c r="A4" s="162" t="s">
        <v>264</v>
      </c>
      <c r="B4" s="158" t="s">
        <v>272</v>
      </c>
    </row>
    <row r="5" spans="1:3" ht="70.5" customHeight="1" x14ac:dyDescent="0.25">
      <c r="A5" s="162" t="s">
        <v>265</v>
      </c>
      <c r="B5" s="158" t="s">
        <v>273</v>
      </c>
    </row>
    <row r="6" spans="1:3" ht="50" x14ac:dyDescent="0.25">
      <c r="A6" s="162" t="s">
        <v>263</v>
      </c>
      <c r="B6" s="158" t="s">
        <v>297</v>
      </c>
      <c r="C6" s="151"/>
    </row>
    <row r="7" spans="1:3" ht="14" x14ac:dyDescent="0.25">
      <c r="A7" s="161" t="str">
        <f>Koonti!A4</f>
        <v>2. Tietoperusta</v>
      </c>
      <c r="B7" s="166" t="s">
        <v>89</v>
      </c>
    </row>
    <row r="8" spans="1:3" ht="70.5" customHeight="1" x14ac:dyDescent="0.25">
      <c r="A8" s="162" t="str">
        <f>Koonti!A5</f>
        <v>a) Tietoperusta: lähteiden riittävyys ja laatu</v>
      </c>
      <c r="B8" s="72" t="str">
        <f>Koonti!F5</f>
        <v>Tietoperusta tukee kiitettävästi työn tavoitetta. Lähteitä on runsaasti ja ne ovat monipuolisia, korkealaatuisia ja ajantasaisia.  Kansainvälisiä lähteitä on hyödynnetty aiheen kannalta kattavasti.</v>
      </c>
    </row>
    <row r="9" spans="1:3" ht="57" customHeight="1" x14ac:dyDescent="0.25">
      <c r="A9" s="162" t="str">
        <f>Koonti!A6</f>
        <v>b) Lähteiden käyttö</v>
      </c>
      <c r="B9" s="72" t="str">
        <f>Koonti!F6</f>
        <v>Lähteitä käytetään erittäin tarkoituksenmukaisesti ja kriittisesti. Lähteiden välillä on runsaasti diskurssia (keskustelua), ja valinnat perustellaan kattavasti ja loogisesti.</v>
      </c>
    </row>
    <row r="10" spans="1:3" ht="73.5" customHeight="1" x14ac:dyDescent="0.25">
      <c r="A10" s="162" t="str">
        <f>Koonti!A7</f>
        <v>c) Käsitteiden määrittely</v>
      </c>
      <c r="B10" s="72" t="str">
        <f>Koonti!F7</f>
        <v xml:space="preserve">Keskeiset käsitteet on määritelty erittäin selkeästi ja ne kattavat aukottomasti aihealueen. Tietoperusta ei sisällä ylimääräistä käsitteistöä. Käsitteistö muodostaa monipuolisen, eheän kokonaisuuden. </v>
      </c>
    </row>
    <row r="11" spans="1:3" ht="14" x14ac:dyDescent="0.25">
      <c r="A11" s="161" t="s">
        <v>267</v>
      </c>
      <c r="B11" s="166" t="s">
        <v>89</v>
      </c>
    </row>
    <row r="12" spans="1:3" ht="114" customHeight="1" x14ac:dyDescent="0.25">
      <c r="A12" s="162" t="s">
        <v>269</v>
      </c>
      <c r="B12" s="157" t="s">
        <v>292</v>
      </c>
    </row>
    <row r="13" spans="1:3" ht="86.25" customHeight="1" x14ac:dyDescent="0.25">
      <c r="A13" s="162" t="s">
        <v>276</v>
      </c>
      <c r="B13" s="158" t="s">
        <v>291</v>
      </c>
    </row>
    <row r="14" spans="1:3" ht="14" x14ac:dyDescent="0.25">
      <c r="A14" s="163" t="s">
        <v>268</v>
      </c>
      <c r="B14" s="166" t="s">
        <v>89</v>
      </c>
    </row>
    <row r="15" spans="1:3" ht="93.75" customHeight="1" x14ac:dyDescent="0.25">
      <c r="A15" s="162" t="s">
        <v>277</v>
      </c>
      <c r="B15" s="157" t="s">
        <v>285</v>
      </c>
      <c r="C15" s="155"/>
    </row>
    <row r="16" spans="1:3" ht="78.75" customHeight="1" x14ac:dyDescent="0.25">
      <c r="A16" s="162" t="s">
        <v>271</v>
      </c>
      <c r="B16" s="158" t="s">
        <v>274</v>
      </c>
      <c r="C16" s="154"/>
    </row>
    <row r="17" spans="1:15" ht="73.5" customHeight="1" x14ac:dyDescent="0.25">
      <c r="A17" s="162" t="s">
        <v>270</v>
      </c>
      <c r="B17" s="157" t="s">
        <v>275</v>
      </c>
    </row>
    <row r="18" spans="1:15" ht="14" x14ac:dyDescent="0.25">
      <c r="A18" s="161" t="s">
        <v>16</v>
      </c>
      <c r="B18" s="167" t="s">
        <v>89</v>
      </c>
    </row>
    <row r="19" spans="1:15" ht="49.5" customHeight="1" x14ac:dyDescent="0.25">
      <c r="A19" s="162" t="s">
        <v>142</v>
      </c>
      <c r="B19" s="72" t="str">
        <f>Koonti!F12</f>
        <v xml:space="preserve">Työn ja sen lukujen rakenne on looginen ja sen osat muodostavat selkeän ja tasapainoisen kokonaisuuden. </v>
      </c>
    </row>
    <row r="20" spans="1:15" ht="62.25" customHeight="1" x14ac:dyDescent="0.25">
      <c r="A20" s="162" t="s">
        <v>2</v>
      </c>
      <c r="B20" s="72" t="str">
        <f>Koonti!F13</f>
        <v>Päälukujen ja alalukujen sisältö on jäsennelty kiitettävän johdonmukaisesti. Virkkeet ja lauseet rakentuvat erittäin sujuvasti ja teksti noudattaa asiatyyliä erinomaisesti.</v>
      </c>
    </row>
    <row r="21" spans="1:15" ht="25" x14ac:dyDescent="0.25">
      <c r="A21" s="162" t="s">
        <v>3</v>
      </c>
      <c r="B21" s="72" t="str">
        <f>Koonti!F14</f>
        <v>Työ noudattaa kiitettävästi raportointiohjetta.</v>
      </c>
    </row>
    <row r="22" spans="1:15" ht="14" x14ac:dyDescent="0.25">
      <c r="A22" s="164" t="s">
        <v>233</v>
      </c>
      <c r="B22" s="168" t="s">
        <v>89</v>
      </c>
    </row>
    <row r="23" spans="1:15" s="70" customFormat="1" ht="57" customHeight="1" x14ac:dyDescent="0.25">
      <c r="A23" s="165" t="s">
        <v>281</v>
      </c>
      <c r="B23" s="156" t="s">
        <v>280</v>
      </c>
      <c r="C23" s="69"/>
      <c r="D23" s="69"/>
      <c r="E23" s="69"/>
      <c r="F23" s="69"/>
      <c r="G23" s="69"/>
      <c r="H23" s="69"/>
      <c r="I23" s="69"/>
      <c r="J23" s="69"/>
      <c r="K23" s="69"/>
      <c r="L23" s="69"/>
      <c r="M23" s="69"/>
      <c r="N23" s="69"/>
      <c r="O23" s="69"/>
    </row>
    <row r="24" spans="1:15" ht="58.5" customHeight="1" x14ac:dyDescent="0.25">
      <c r="A24" s="165" t="s">
        <v>282</v>
      </c>
      <c r="B24" s="72" t="str">
        <f>Koonti!F18</f>
        <v>Opinnäytetyön suunnitellussa aikataulussa on pysytty kaikissa vaiheissa ja/tai muutoshallinta on toteutettu erinomaisesti. Opinnäytetyö on jätetty arvioitavaksi viiveettä.</v>
      </c>
    </row>
    <row r="25" spans="1:15" ht="82.5" customHeight="1" x14ac:dyDescent="0.25">
      <c r="A25" s="165" t="s">
        <v>283</v>
      </c>
      <c r="B25" s="72" t="str">
        <f>Koonti!F19</f>
        <v>Omaa toimintaa, oppimista ja ammatillista kehittymistä arvioidaan monipuolisesti ja kriittisesti. Oman työnhallinnan, käytetyn projektinhallintakäytännnön  ja tavoitteiden saavuttamisen analysointi on monipuolista ja yksityiskohtaista.</v>
      </c>
    </row>
    <row r="26" spans="1:15" ht="71.25" customHeight="1" x14ac:dyDescent="0.25">
      <c r="A26" s="165" t="s">
        <v>284</v>
      </c>
      <c r="B26" s="72" t="str">
        <f>Koonti!F20</f>
        <v>Tekijä on raportoinut työn etenemisestä esimerkillisesti. Tekijä on aina reagoinut ohjaajan yhteydenottoon viiveettä. Tekijä on osallistunut  kaikkiin yhteisiin tilaisuuksiin.</v>
      </c>
    </row>
    <row r="27" spans="1:15" ht="15.5" x14ac:dyDescent="0.25">
      <c r="A27" s="153"/>
    </row>
    <row r="28" spans="1:15" ht="15.5" x14ac:dyDescent="0.25">
      <c r="A28" s="153"/>
    </row>
    <row r="29" spans="1:15" ht="15.5" x14ac:dyDescent="0.25">
      <c r="A29" s="153"/>
    </row>
    <row r="30" spans="1:15" ht="15.5" x14ac:dyDescent="0.25">
      <c r="A30" s="153"/>
    </row>
    <row r="31" spans="1:15" ht="15.5" x14ac:dyDescent="0.25">
      <c r="A31" s="153"/>
    </row>
    <row r="32" spans="1:15" ht="15.5" x14ac:dyDescent="0.25">
      <c r="A32" s="153"/>
    </row>
    <row r="33" spans="1:1" ht="15.5" x14ac:dyDescent="0.25">
      <c r="A33" s="153"/>
    </row>
    <row r="34" spans="1:1" ht="15.5" x14ac:dyDescent="0.25">
      <c r="A34" s="153"/>
    </row>
    <row r="35" spans="1:1" ht="15.5" x14ac:dyDescent="0.25">
      <c r="A35" s="153"/>
    </row>
    <row r="36" spans="1:1" ht="15.5" x14ac:dyDescent="0.25">
      <c r="A36" s="153"/>
    </row>
    <row r="37" spans="1:1" ht="15.5" x14ac:dyDescent="0.25">
      <c r="A37" s="153"/>
    </row>
    <row r="38" spans="1:1" ht="15.5" x14ac:dyDescent="0.25">
      <c r="A38" s="153"/>
    </row>
    <row r="39" spans="1:1" ht="15.5" x14ac:dyDescent="0.25">
      <c r="A39" s="153"/>
    </row>
    <row r="40" spans="1:1" ht="15.5" x14ac:dyDescent="0.25">
      <c r="A40" s="153"/>
    </row>
    <row r="41" spans="1:1" ht="15.5" x14ac:dyDescent="0.25">
      <c r="A41" s="153"/>
    </row>
    <row r="42" spans="1:1" ht="15.5" x14ac:dyDescent="0.25">
      <c r="A42" s="153"/>
    </row>
    <row r="43" spans="1:1" x14ac:dyDescent="0.25">
      <c r="A43" s="152"/>
    </row>
    <row r="44" spans="1:1" x14ac:dyDescent="0.25">
      <c r="A44" s="15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A1:S20"/>
  <sheetViews>
    <sheetView zoomScale="87" zoomScaleNormal="87" workbookViewId="0">
      <selection activeCell="B5" sqref="B5"/>
    </sheetView>
  </sheetViews>
  <sheetFormatPr defaultColWidth="5.26953125" defaultRowHeight="12.5" x14ac:dyDescent="0.25"/>
  <cols>
    <col min="1" max="6" width="49" customWidth="1"/>
    <col min="7" max="7" width="14.81640625" customWidth="1"/>
  </cols>
  <sheetData>
    <row r="1" spans="1:19" s="70" customFormat="1" ht="27.75" customHeight="1" x14ac:dyDescent="0.25">
      <c r="A1" s="78" t="s">
        <v>76</v>
      </c>
      <c r="B1" s="75" t="s">
        <v>85</v>
      </c>
      <c r="C1" s="75" t="s">
        <v>86</v>
      </c>
      <c r="D1" s="75" t="s">
        <v>87</v>
      </c>
      <c r="E1" s="75" t="s">
        <v>88</v>
      </c>
      <c r="F1" s="75" t="s">
        <v>89</v>
      </c>
      <c r="G1" s="188" t="s">
        <v>210</v>
      </c>
      <c r="H1" s="189"/>
      <c r="I1" s="189"/>
      <c r="J1" s="189"/>
      <c r="K1" s="189"/>
      <c r="L1" s="189"/>
      <c r="M1" s="189"/>
      <c r="N1" s="189"/>
      <c r="O1" s="189"/>
      <c r="P1" s="189"/>
      <c r="Q1" s="69"/>
      <c r="R1" s="69"/>
      <c r="S1" s="69"/>
    </row>
    <row r="2" spans="1:19" s="21" customFormat="1" ht="69" customHeight="1" x14ac:dyDescent="0.25">
      <c r="A2" s="76" t="s">
        <v>19</v>
      </c>
      <c r="B2" s="79" t="s">
        <v>189</v>
      </c>
      <c r="C2" s="79" t="s">
        <v>190</v>
      </c>
      <c r="D2" s="79" t="s">
        <v>191</v>
      </c>
      <c r="E2" s="79" t="s">
        <v>192</v>
      </c>
      <c r="F2" s="79" t="s">
        <v>193</v>
      </c>
    </row>
    <row r="3" spans="1:19" s="20" customFormat="1" ht="104.25" customHeight="1" x14ac:dyDescent="0.25">
      <c r="A3" s="76" t="s">
        <v>139</v>
      </c>
      <c r="B3" s="73" t="s">
        <v>194</v>
      </c>
      <c r="C3" s="73" t="s">
        <v>209</v>
      </c>
      <c r="D3" s="73" t="s">
        <v>195</v>
      </c>
      <c r="E3" s="73" t="s">
        <v>196</v>
      </c>
      <c r="F3" s="73" t="s">
        <v>197</v>
      </c>
    </row>
    <row r="4" spans="1:19" s="68" customFormat="1" ht="24" customHeight="1" x14ac:dyDescent="0.25">
      <c r="A4" s="74" t="s">
        <v>41</v>
      </c>
      <c r="B4" s="75" t="s">
        <v>85</v>
      </c>
      <c r="C4" s="75" t="s">
        <v>86</v>
      </c>
      <c r="D4" s="75" t="s">
        <v>87</v>
      </c>
      <c r="E4" s="75" t="s">
        <v>88</v>
      </c>
      <c r="F4" s="75" t="s">
        <v>89</v>
      </c>
    </row>
    <row r="5" spans="1:19" s="68" customFormat="1" ht="66.75" customHeight="1" x14ac:dyDescent="0.25">
      <c r="A5" s="76" t="s">
        <v>140</v>
      </c>
      <c r="B5" s="72" t="s">
        <v>211</v>
      </c>
      <c r="C5" s="72" t="s">
        <v>212</v>
      </c>
      <c r="D5" s="72" t="s">
        <v>213</v>
      </c>
      <c r="E5" s="72" t="s">
        <v>187</v>
      </c>
      <c r="F5" s="72" t="s">
        <v>186</v>
      </c>
    </row>
    <row r="6" spans="1:19" s="16" customFormat="1" ht="54" customHeight="1" x14ac:dyDescent="0.25">
      <c r="A6" s="76" t="s">
        <v>141</v>
      </c>
      <c r="B6" s="72" t="s">
        <v>184</v>
      </c>
      <c r="C6" s="72" t="s">
        <v>125</v>
      </c>
      <c r="D6" s="72" t="s">
        <v>124</v>
      </c>
      <c r="E6" s="72" t="s">
        <v>123</v>
      </c>
      <c r="F6" s="72" t="s">
        <v>122</v>
      </c>
    </row>
    <row r="7" spans="1:19" s="16" customFormat="1" ht="56.25" customHeight="1" x14ac:dyDescent="0.25">
      <c r="A7" s="76" t="s">
        <v>1</v>
      </c>
      <c r="B7" s="72" t="s">
        <v>185</v>
      </c>
      <c r="C7" s="72" t="s">
        <v>121</v>
      </c>
      <c r="D7" s="72" t="s">
        <v>183</v>
      </c>
      <c r="E7" s="72" t="s">
        <v>198</v>
      </c>
      <c r="F7" s="72" t="s">
        <v>199</v>
      </c>
    </row>
    <row r="8" spans="1:19" x14ac:dyDescent="0.25">
      <c r="A8" s="81"/>
      <c r="B8" s="81"/>
      <c r="C8" s="81"/>
      <c r="D8" s="81"/>
      <c r="E8" s="81"/>
      <c r="F8" s="81"/>
    </row>
    <row r="9" spans="1:19" x14ac:dyDescent="0.25">
      <c r="A9" s="81"/>
      <c r="B9" s="81"/>
      <c r="C9" s="81"/>
      <c r="D9" s="81"/>
      <c r="E9" s="81"/>
      <c r="F9" s="81"/>
    </row>
    <row r="10" spans="1:19" x14ac:dyDescent="0.25">
      <c r="A10" s="81"/>
      <c r="B10" s="81"/>
      <c r="C10" s="81"/>
      <c r="D10" s="81"/>
      <c r="E10" s="81"/>
      <c r="F10" s="81"/>
    </row>
    <row r="11" spans="1:19" s="68" customFormat="1" ht="14" x14ac:dyDescent="0.25">
      <c r="A11" s="74" t="s">
        <v>16</v>
      </c>
      <c r="B11" s="75" t="s">
        <v>85</v>
      </c>
      <c r="C11" s="75" t="s">
        <v>86</v>
      </c>
      <c r="D11" s="75" t="s">
        <v>87</v>
      </c>
      <c r="E11" s="75" t="s">
        <v>88</v>
      </c>
      <c r="F11" s="75" t="s">
        <v>89</v>
      </c>
    </row>
    <row r="12" spans="1:19" s="68" customFormat="1" ht="41.25" customHeight="1" x14ac:dyDescent="0.25">
      <c r="A12" s="76" t="s">
        <v>142</v>
      </c>
      <c r="B12" s="72" t="s">
        <v>182</v>
      </c>
      <c r="C12" s="72" t="s">
        <v>181</v>
      </c>
      <c r="D12" s="72" t="s">
        <v>180</v>
      </c>
      <c r="E12" s="72" t="s">
        <v>179</v>
      </c>
      <c r="F12" s="72" t="s">
        <v>178</v>
      </c>
    </row>
    <row r="13" spans="1:19" s="68" customFormat="1" ht="62.25" customHeight="1" x14ac:dyDescent="0.25">
      <c r="A13" s="76" t="s">
        <v>2</v>
      </c>
      <c r="B13" s="72" t="s">
        <v>0</v>
      </c>
      <c r="C13" s="72" t="s">
        <v>53</v>
      </c>
      <c r="D13" s="72" t="s">
        <v>51</v>
      </c>
      <c r="E13" s="72" t="s">
        <v>52</v>
      </c>
      <c r="F13" s="72" t="s">
        <v>143</v>
      </c>
    </row>
    <row r="14" spans="1:19" s="68" customFormat="1" x14ac:dyDescent="0.25">
      <c r="A14" s="76" t="s">
        <v>3</v>
      </c>
      <c r="B14" s="72" t="s">
        <v>36</v>
      </c>
      <c r="C14" s="72" t="s">
        <v>18</v>
      </c>
      <c r="D14" s="72" t="s">
        <v>17</v>
      </c>
      <c r="E14" s="72" t="s">
        <v>144</v>
      </c>
      <c r="F14" s="72" t="s">
        <v>145</v>
      </c>
    </row>
    <row r="15" spans="1:19" s="70" customFormat="1" ht="23.25" customHeight="1" x14ac:dyDescent="0.25">
      <c r="A15" s="77" t="s">
        <v>233</v>
      </c>
      <c r="B15" s="75" t="s">
        <v>85</v>
      </c>
      <c r="C15" s="75" t="s">
        <v>86</v>
      </c>
      <c r="D15" s="75" t="s">
        <v>87</v>
      </c>
      <c r="E15" s="75" t="s">
        <v>88</v>
      </c>
      <c r="F15" s="75" t="s">
        <v>89</v>
      </c>
      <c r="G15" s="69"/>
      <c r="H15" s="69"/>
      <c r="I15" s="69"/>
      <c r="J15" s="69"/>
      <c r="K15" s="69"/>
      <c r="L15" s="69"/>
      <c r="M15" s="69"/>
      <c r="N15" s="69"/>
      <c r="O15" s="69"/>
      <c r="P15" s="69"/>
      <c r="Q15" s="69"/>
      <c r="R15" s="69"/>
      <c r="S15" s="69"/>
    </row>
    <row r="16" spans="1:19" s="20" customFormat="1" ht="105" customHeight="1" x14ac:dyDescent="0.25">
      <c r="A16" s="76" t="s">
        <v>4</v>
      </c>
      <c r="B16" s="72" t="s">
        <v>234</v>
      </c>
      <c r="C16" s="72" t="s">
        <v>235</v>
      </c>
      <c r="D16" s="72" t="s">
        <v>237</v>
      </c>
      <c r="E16" s="72" t="s">
        <v>236</v>
      </c>
      <c r="F16" s="72" t="s">
        <v>238</v>
      </c>
      <c r="G16" s="18"/>
      <c r="H16" s="18"/>
      <c r="I16" s="18"/>
      <c r="J16" s="18"/>
      <c r="K16" s="18"/>
      <c r="L16" s="18"/>
      <c r="M16" s="18"/>
      <c r="N16" s="18"/>
      <c r="O16" s="18"/>
      <c r="P16" s="18"/>
      <c r="Q16" s="18"/>
      <c r="R16" s="18"/>
      <c r="S16" s="18"/>
    </row>
    <row r="17" spans="1:19" s="70" customFormat="1" ht="104.25" customHeight="1" x14ac:dyDescent="0.25">
      <c r="A17" s="76" t="s">
        <v>5</v>
      </c>
      <c r="B17" s="72" t="s">
        <v>240</v>
      </c>
      <c r="C17" s="72" t="s">
        <v>278</v>
      </c>
      <c r="D17" s="72" t="s">
        <v>279</v>
      </c>
      <c r="E17" s="72" t="s">
        <v>239</v>
      </c>
      <c r="F17" s="72" t="s">
        <v>241</v>
      </c>
      <c r="G17" s="69"/>
      <c r="H17" s="69"/>
      <c r="I17" s="69"/>
      <c r="J17" s="69"/>
      <c r="K17" s="69"/>
      <c r="L17" s="69"/>
      <c r="M17" s="69"/>
      <c r="N17" s="69"/>
      <c r="O17" s="69"/>
      <c r="P17" s="69"/>
      <c r="Q17" s="69"/>
      <c r="R17" s="69"/>
      <c r="S17" s="69"/>
    </row>
    <row r="18" spans="1:19" s="70" customFormat="1" ht="60.75" customHeight="1" x14ac:dyDescent="0.25">
      <c r="A18" s="76" t="s">
        <v>71</v>
      </c>
      <c r="B18" s="72" t="s">
        <v>242</v>
      </c>
      <c r="C18" s="72" t="s">
        <v>243</v>
      </c>
      <c r="D18" s="72" t="s">
        <v>245</v>
      </c>
      <c r="E18" s="72" t="s">
        <v>244</v>
      </c>
      <c r="F18" s="72" t="s">
        <v>246</v>
      </c>
      <c r="G18" s="69"/>
      <c r="H18" s="69"/>
      <c r="I18" s="69"/>
      <c r="J18" s="69"/>
      <c r="K18" s="69"/>
      <c r="L18" s="69"/>
      <c r="M18" s="69"/>
      <c r="N18" s="69"/>
      <c r="O18" s="69"/>
      <c r="P18" s="69"/>
      <c r="Q18" s="69"/>
      <c r="R18" s="69"/>
      <c r="S18" s="69"/>
    </row>
    <row r="19" spans="1:19" s="70" customFormat="1" ht="81" customHeight="1" x14ac:dyDescent="0.25">
      <c r="A19" s="76" t="s">
        <v>78</v>
      </c>
      <c r="B19" s="72" t="s">
        <v>146</v>
      </c>
      <c r="C19" s="72" t="s">
        <v>147</v>
      </c>
      <c r="D19" s="72" t="s">
        <v>247</v>
      </c>
      <c r="E19" s="72" t="s">
        <v>286</v>
      </c>
      <c r="F19" s="72" t="s">
        <v>287</v>
      </c>
      <c r="G19" s="69"/>
      <c r="H19" s="69"/>
      <c r="I19" s="69"/>
      <c r="J19" s="69"/>
      <c r="K19" s="69"/>
      <c r="L19" s="69"/>
      <c r="M19" s="69"/>
      <c r="N19" s="69"/>
      <c r="O19" s="69"/>
      <c r="P19" s="69"/>
      <c r="Q19" s="69"/>
      <c r="R19" s="69"/>
      <c r="S19" s="69"/>
    </row>
    <row r="20" spans="1:19" s="68" customFormat="1" ht="68.25" customHeight="1" x14ac:dyDescent="0.25">
      <c r="A20" s="76" t="s">
        <v>77</v>
      </c>
      <c r="B20" s="72" t="s">
        <v>288</v>
      </c>
      <c r="C20" s="72" t="s">
        <v>74</v>
      </c>
      <c r="D20" s="72" t="s">
        <v>289</v>
      </c>
      <c r="E20" s="72" t="s">
        <v>290</v>
      </c>
      <c r="F20" s="72" t="s">
        <v>75</v>
      </c>
    </row>
  </sheetData>
  <mergeCells count="1">
    <mergeCell ref="G1:P1"/>
  </mergeCells>
  <pageMargins left="0.7" right="0.7" top="0.75" bottom="0.75" header="0.3" footer="0.3"/>
  <pageSetup paperSize="9" scale="45" orientation="landscape" horizontalDpi="4294967293"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03D813BDC1354CB9CC31017C1D507E" ma:contentTypeVersion="14" ma:contentTypeDescription="Create a new document." ma:contentTypeScope="" ma:versionID="8d610081a03aab79f4f6816a8abae875">
  <xsd:schema xmlns:xsd="http://www.w3.org/2001/XMLSchema" xmlns:xs="http://www.w3.org/2001/XMLSchema" xmlns:p="http://schemas.microsoft.com/office/2006/metadata/properties" xmlns:ns3="23ce7308-0f1e-43e9-aba3-b9c7d7318f5c" xmlns:ns4="a915d5db-83f9-4a1c-939a-8e707aa4dcbb" targetNamespace="http://schemas.microsoft.com/office/2006/metadata/properties" ma:root="true" ma:fieldsID="66de0da61abf087c2e24f3b57cbf177f" ns3:_="" ns4:_="">
    <xsd:import namespace="23ce7308-0f1e-43e9-aba3-b9c7d7318f5c"/>
    <xsd:import namespace="a915d5db-83f9-4a1c-939a-8e707aa4dcb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ce7308-0f1e-43e9-aba3-b9c7d7318f5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15d5db-83f9-4a1c-939a-8e707aa4dcb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06E156-7826-432E-9BEC-5E07244106FF}">
  <ds:schemaRefs>
    <ds:schemaRef ds:uri="http://schemas.microsoft.com/sharepoint/v3/contenttype/forms"/>
  </ds:schemaRefs>
</ds:datastoreItem>
</file>

<file path=customXml/itemProps2.xml><?xml version="1.0" encoding="utf-8"?>
<ds:datastoreItem xmlns:ds="http://schemas.openxmlformats.org/officeDocument/2006/customXml" ds:itemID="{EA85BEAF-CFD0-4666-B3FD-CF0E533A3428}">
  <ds:schemaRef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purl.org/dc/terms/"/>
    <ds:schemaRef ds:uri="a915d5db-83f9-4a1c-939a-8e707aa4dcbb"/>
    <ds:schemaRef ds:uri="http://schemas.microsoft.com/office/2006/metadata/properties"/>
    <ds:schemaRef ds:uri="23ce7308-0f1e-43e9-aba3-b9c7d7318f5c"/>
    <ds:schemaRef ds:uri="http://www.w3.org/XML/1998/namespace"/>
    <ds:schemaRef ds:uri="http://purl.org/dc/elements/1.1/"/>
  </ds:schemaRefs>
</ds:datastoreItem>
</file>

<file path=customXml/itemProps3.xml><?xml version="1.0" encoding="utf-8"?>
<ds:datastoreItem xmlns:ds="http://schemas.openxmlformats.org/officeDocument/2006/customXml" ds:itemID="{1C1BF6E8-1E75-4EB5-87D2-5FF0E3611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ce7308-0f1e-43e9-aba3-b9c7d7318f5c"/>
    <ds:schemaRef ds:uri="a915d5db-83f9-4a1c-939a-8e707aa4dc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Ohje</vt:lpstr>
      <vt:lpstr>Lomake</vt:lpstr>
      <vt:lpstr>Tutkimus</vt:lpstr>
      <vt:lpstr>Toiminnallinen</vt:lpstr>
      <vt:lpstr>Portfolio</vt:lpstr>
      <vt:lpstr>Päiväkirja</vt:lpstr>
      <vt:lpstr>Koonti</vt:lpstr>
      <vt:lpstr>Koonti!Print_Area</vt:lpstr>
      <vt:lpstr>Portfolio!Print_Area</vt:lpstr>
      <vt:lpstr>Toiminnallinen!Print_Area</vt:lpstr>
      <vt:lpstr>Tutkimus!Print_Area</vt:lpstr>
      <vt:lpstr>Tutkimus!Print_Titles</vt:lpstr>
    </vt:vector>
  </TitlesOfParts>
  <Company>Haaga Yhtymä</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Välimäki Juhani</cp:lastModifiedBy>
  <cp:lastPrinted>2016-08-15T10:25:25Z</cp:lastPrinted>
  <dcterms:created xsi:type="dcterms:W3CDTF">2007-11-06T08:32:55Z</dcterms:created>
  <dcterms:modified xsi:type="dcterms:W3CDTF">2022-05-17T19:22:04Z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0x0101008A03D813BDC1354CB9CC31017C1D507E</vt:lpwstr>
  </property>
</Properties>
</file>