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vallarasu_ravichandran_syncfusion_com/Documents/Assigments/"/>
    </mc:Choice>
  </mc:AlternateContent>
  <xr:revisionPtr revIDLastSave="18" documentId="8_{409E5D8A-B62E-4629-8C6C-588CF197C806}" xr6:coauthVersionLast="47" xr6:coauthVersionMax="47" xr10:uidLastSave="{F2EE1536-DFA0-4981-BC1E-D61EE311F6AD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E29" i="2"/>
  <c r="D30" i="2"/>
  <c r="H4" i="2"/>
  <c r="I4" i="2"/>
  <c r="E3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</calcChain>
</file>

<file path=xl/sharedStrings.xml><?xml version="1.0" encoding="utf-8"?>
<sst xmlns="http://schemas.openxmlformats.org/spreadsheetml/2006/main" count="14105" uniqueCount="3001">
  <si>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</si>
  <si>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</si>
  <si>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</si>
  <si>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</si>
  <si>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</si>
  <si>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</si>
  <si>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</si>
  <si>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</si>
  <si>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</si>
  <si>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</si>
  <si>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</si>
  <si>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</si>
  <si>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</si>
  <si>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</si>
  <si>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</si>
  <si>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</si>
  <si>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</si>
  <si>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</si>
  <si>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</si>
  <si>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</si>
  <si>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</si>
  <si>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</si>
  <si>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</si>
  <si>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</si>
  <si>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</si>
  <si>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</si>
  <si>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</si>
  <si>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</si>
  <si>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</si>
  <si>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</si>
  <si>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</si>
  <si>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</si>
  <si>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</si>
  <si>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</si>
  <si>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</si>
  <si>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</si>
  <si>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</si>
  <si>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</si>
  <si>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</si>
  <si>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</si>
  <si>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</si>
  <si>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</si>
  <si>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</si>
  <si>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</si>
  <si>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</si>
  <si>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</si>
  <si>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</si>
  <si>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</si>
  <si>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</si>
  <si>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</si>
  <si>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</si>
  <si>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</si>
  <si>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</si>
  <si>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</si>
  <si>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</si>
  <si>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</si>
  <si>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</si>
  <si>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</si>
  <si>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</si>
  <si>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</si>
  <si>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</si>
  <si>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</si>
  <si>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</si>
  <si>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</si>
  <si>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</si>
  <si>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</si>
  <si>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</si>
  <si>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</si>
  <si>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</si>
  <si>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</si>
  <si>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</si>
  <si>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</si>
  <si>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</si>
  <si>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</si>
  <si>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</si>
  <si>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</si>
  <si>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</si>
  <si>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</si>
  <si>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</si>
  <si>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</si>
  <si>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</si>
  <si>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</si>
  <si>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</si>
  <si>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</si>
  <si>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</si>
  <si>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</si>
  <si>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</si>
  <si>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</si>
  <si>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</si>
  <si>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</si>
  <si>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</si>
  <si>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</si>
  <si>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</si>
  <si>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</si>
  <si>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</si>
  <si>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</si>
  <si>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</si>
  <si>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</si>
  <si>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</si>
  <si>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</si>
  <si>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</si>
  <si>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</si>
  <si>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</si>
  <si>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</si>
  <si>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</si>
  <si>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</si>
  <si>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</si>
  <si>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</si>
  <si>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</si>
  <si>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</si>
  <si>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</si>
  <si>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</si>
  <si>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</si>
  <si>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</si>
  <si>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</si>
  <si>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</si>
  <si>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</si>
  <si>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</si>
  <si>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</si>
  <si>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</si>
  <si>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</si>
  <si>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</si>
  <si>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</si>
  <si>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</si>
  <si>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</si>
  <si>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</si>
  <si>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</si>
  <si>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</si>
  <si>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</si>
  <si>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</si>
  <si>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</si>
  <si>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</si>
  <si>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</si>
  <si>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</si>
  <si>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</si>
  <si>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</si>
  <si>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</si>
  <si>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</si>
  <si>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</si>
  <si>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</si>
  <si>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</si>
  <si>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</si>
  <si>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</si>
  <si>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</si>
  <si>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</si>
  <si>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</si>
  <si>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</si>
  <si>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</si>
  <si>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</si>
  <si>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</si>
  <si>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</si>
  <si>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</si>
  <si>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</si>
  <si>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</si>
  <si>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</si>
  <si>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</si>
  <si>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</si>
  <si>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</si>
  <si>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</si>
  <si>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</si>
  <si>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</si>
  <si>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</si>
  <si>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</si>
  <si>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</si>
  <si>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</si>
  <si>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</si>
  <si>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</si>
  <si>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</si>
  <si>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</si>
  <si>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</si>
  <si>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</si>
  <si>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</si>
  <si>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</si>
  <si>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</si>
  <si>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</si>
  <si>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</si>
  <si>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</si>
  <si>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</si>
  <si>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</si>
  <si>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</si>
  <si>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</si>
  <si>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</si>
  <si>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</si>
  <si>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</si>
  <si>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</si>
  <si>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</si>
  <si>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</si>
  <si>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</si>
  <si>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</si>
  <si>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</si>
  <si>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</si>
  <si>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</si>
  <si>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</si>
  <si>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</si>
  <si>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</si>
  <si>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</si>
  <si>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</si>
  <si>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</si>
  <si>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</si>
  <si>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</si>
  <si>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</si>
  <si>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</si>
  <si>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</si>
  <si>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</si>
  <si>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</si>
  <si>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</si>
  <si>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</si>
  <si>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</si>
  <si>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</si>
  <si>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</si>
  <si>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</si>
  <si>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</si>
  <si>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</si>
  <si>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</si>
  <si>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</si>
  <si>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</si>
  <si>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</si>
  <si>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</si>
  <si>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</si>
  <si>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</si>
  <si>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</si>
  <si>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</si>
  <si>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</si>
  <si>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</si>
  <si>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</si>
  <si>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</si>
  <si>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</si>
  <si>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</si>
  <si>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</si>
  <si>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</si>
  <si>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</si>
  <si>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</si>
  <si>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</si>
  <si>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</si>
  <si>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</si>
  <si>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</si>
  <si>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</si>
  <si>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</si>
  <si>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</si>
  <si>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</si>
  <si>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</si>
  <si>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</si>
  <si>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</si>
  <si>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</si>
  <si>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</si>
  <si>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</si>
  <si>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</si>
  <si>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</si>
  <si>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</si>
  <si>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</si>
  <si>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</si>
  <si>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</si>
  <si>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</si>
  <si>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</si>
  <si>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</si>
  <si>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</si>
  <si>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</si>
  <si>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</si>
  <si>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</si>
  <si>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</si>
  <si>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</si>
  <si>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</si>
  <si>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</si>
  <si>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</si>
  <si>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</si>
  <si>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</si>
  <si>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</si>
  <si>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</si>
  <si>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</si>
  <si>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</si>
  <si>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</si>
  <si>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</si>
  <si>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</si>
  <si>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</si>
  <si>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</si>
  <si>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</si>
  <si>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</si>
  <si>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</si>
  <si>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</si>
  <si>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</si>
  <si>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</si>
  <si>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</si>
  <si>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</si>
  <si>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</si>
  <si>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</si>
  <si>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</si>
  <si>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</si>
  <si>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</si>
  <si>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</si>
  <si>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</si>
  <si>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</si>
  <si>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</si>
  <si>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</si>
  <si>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</si>
  <si>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</si>
  <si>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</si>
  <si>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</si>
  <si>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</si>
  <si>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</si>
  <si>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</si>
  <si>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</si>
  <si>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</si>
  <si>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</si>
  <si>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</si>
  <si>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</si>
  <si>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</si>
  <si>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</si>
  <si>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</si>
  <si>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</si>
  <si>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</si>
  <si>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</si>
  <si>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</si>
  <si>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</si>
  <si>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</si>
  <si>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</si>
  <si>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</si>
  <si>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</si>
  <si>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</si>
  <si>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</si>
  <si>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</si>
  <si>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</si>
  <si>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</si>
  <si>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</si>
  <si>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</si>
  <si>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</si>
  <si>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</si>
  <si>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</si>
  <si>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</si>
  <si>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</si>
  <si>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</si>
  <si>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</si>
  <si>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</si>
  <si>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</si>
  <si>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</si>
  <si>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</si>
  <si>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</si>
  <si>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</si>
  <si>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</si>
  <si>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</si>
  <si>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</si>
  <si>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</si>
  <si>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</si>
  <si>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</si>
  <si>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</si>
  <si>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</si>
  <si>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</si>
  <si>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</si>
  <si>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</si>
  <si>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</si>
  <si>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</si>
  <si>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</si>
  <si>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</si>
  <si>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</si>
  <si>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</si>
  <si>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</si>
  <si>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</si>
  <si>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</si>
  <si>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</si>
  <si>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</si>
  <si>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</si>
  <si>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</si>
  <si>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</si>
  <si>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</si>
  <si>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</si>
  <si>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</si>
  <si>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</si>
  <si>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</si>
  <si>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</si>
  <si>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</si>
  <si>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</si>
  <si>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</si>
  <si>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</si>
  <si>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</si>
  <si>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</si>
  <si>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</si>
  <si>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</si>
  <si>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</si>
  <si>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</si>
  <si>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</si>
  <si>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</si>
  <si>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</si>
  <si>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</si>
  <si>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</si>
  <si>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</si>
  <si>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</si>
  <si>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</si>
  <si>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</si>
  <si>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</si>
  <si>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</si>
  <si>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</si>
  <si>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</si>
  <si>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</si>
  <si>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</si>
  <si>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</si>
  <si>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</si>
  <si>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</si>
  <si>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</si>
  <si>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</si>
  <si>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</si>
  <si>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</si>
  <si>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</si>
  <si>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</si>
  <si>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</si>
  <si>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</si>
  <si>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</si>
  <si>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</si>
  <si>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</si>
  <si>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</si>
  <si>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</si>
  <si>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</si>
  <si>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</si>
  <si>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</si>
  <si>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</si>
  <si>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</si>
  <si>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</si>
  <si>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</si>
  <si>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</si>
  <si>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</si>
  <si>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</si>
  <si>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</si>
  <si>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</si>
  <si>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</si>
  <si>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</si>
  <si>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</si>
  <si>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</si>
  <si>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</si>
  <si>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</si>
  <si>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</si>
  <si>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</si>
  <si>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</si>
  <si>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</si>
  <si>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</si>
  <si>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</si>
  <si>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</si>
  <si>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</si>
  <si>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</si>
  <si>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</si>
  <si>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</si>
  <si>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</si>
  <si>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</si>
  <si>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</si>
  <si>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</si>
  <si>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</si>
  <si>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</si>
  <si>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</si>
  <si>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</si>
  <si>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</si>
  <si>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</si>
  <si>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</si>
  <si>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</si>
  <si>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</si>
  <si>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</si>
  <si>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</si>
  <si>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</si>
  <si>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</si>
  <si>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</si>
  <si>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</si>
  <si>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</si>
  <si>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</si>
  <si>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</si>
  <si>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</si>
  <si>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</si>
  <si>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</si>
  <si>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</si>
  <si>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</si>
  <si>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</si>
  <si>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</si>
  <si>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</si>
  <si>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</si>
  <si>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</si>
  <si>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</si>
  <si>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</si>
  <si>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</si>
  <si>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</si>
  <si>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</si>
  <si>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</si>
  <si>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</si>
  <si>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</si>
  <si>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</si>
  <si>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</si>
  <si>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</si>
  <si>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</si>
  <si>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</si>
  <si>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</si>
  <si>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</si>
  <si>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</si>
  <si>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</si>
  <si>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</si>
  <si>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</si>
  <si>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</si>
  <si>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</si>
  <si>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</si>
  <si>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</si>
  <si>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</si>
  <si>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</si>
  <si>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</si>
  <si>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</si>
  <si>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</si>
  <si>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</si>
  <si>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</si>
  <si>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</si>
  <si>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</si>
  <si>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</si>
  <si>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</si>
  <si>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</si>
  <si>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</si>
  <si>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</si>
  <si>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</si>
  <si>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</si>
  <si>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</si>
  <si>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</si>
  <si>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</si>
  <si>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</si>
  <si>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</si>
  <si>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</si>
  <si>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</si>
  <si>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</si>
  <si>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</si>
  <si>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</si>
  <si>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</si>
  <si>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</si>
  <si>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</si>
  <si>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</si>
  <si>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</si>
  <si>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</si>
  <si>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</si>
  <si>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</si>
  <si>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</si>
  <si>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</si>
  <si>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</si>
  <si>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</si>
  <si>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</si>
  <si>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</si>
  <si>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</si>
  <si>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</si>
  <si>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</si>
  <si>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</si>
  <si>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</si>
  <si>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</si>
  <si>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</si>
  <si>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</si>
  <si>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</si>
  <si>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</si>
  <si>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</si>
  <si>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</si>
  <si>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</si>
  <si>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</si>
  <si>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</si>
  <si>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</si>
  <si>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</si>
  <si>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</si>
  <si>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</si>
  <si>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</si>
  <si>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</si>
  <si>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</si>
  <si>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</si>
  <si>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</si>
  <si>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</si>
  <si>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</si>
  <si>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</si>
  <si>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</si>
  <si>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</si>
  <si>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</si>
  <si>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</si>
  <si>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</si>
  <si>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</si>
  <si>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</si>
  <si>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</si>
  <si>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</si>
  <si>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</si>
  <si>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</si>
  <si>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</si>
  <si>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</si>
  <si>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</si>
  <si>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</si>
  <si>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</si>
  <si>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</si>
  <si>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</si>
  <si>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</si>
  <si>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</si>
  <si>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</si>
  <si>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</si>
  <si>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</si>
  <si>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</si>
  <si>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</si>
  <si>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</si>
  <si>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</si>
  <si>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</si>
  <si>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</si>
  <si>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</si>
  <si>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</si>
  <si>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</si>
  <si>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</si>
  <si>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</si>
  <si>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</si>
  <si>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</si>
  <si>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</si>
  <si>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</si>
  <si>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</si>
  <si>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</si>
  <si>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</si>
  <si>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</si>
  <si>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</si>
  <si>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</si>
  <si>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</si>
  <si>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</si>
  <si>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</si>
  <si>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</si>
  <si>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</si>
  <si>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</si>
  <si>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</si>
  <si>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</si>
  <si>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</si>
  <si>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</si>
  <si>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</si>
  <si>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</si>
  <si>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</si>
  <si>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</si>
  <si>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</si>
  <si>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</si>
  <si>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</si>
  <si>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</si>
  <si>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</si>
  <si>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</si>
  <si>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</si>
  <si>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</si>
  <si>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</si>
  <si>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</si>
  <si>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</si>
  <si>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</si>
  <si>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</si>
  <si>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</si>
  <si>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</si>
  <si>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</si>
  <si>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</si>
  <si>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</si>
  <si>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</si>
  <si>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</si>
  <si>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</si>
  <si>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</si>
  <si>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</si>
  <si>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</si>
  <si>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</si>
  <si>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</si>
  <si>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</si>
  <si>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</si>
  <si>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</si>
  <si>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</si>
  <si>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</si>
  <si>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</si>
  <si>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</si>
  <si>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</si>
  <si>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</si>
  <si>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</si>
  <si>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</si>
  <si>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</si>
  <si>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</si>
  <si>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</si>
  <si>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</si>
  <si>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</si>
  <si>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</si>
  <si>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</si>
  <si>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</si>
  <si>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</si>
  <si>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</si>
  <si>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</si>
  <si>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</si>
  <si>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</si>
  <si>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</si>
  <si>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</si>
  <si>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</si>
  <si>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</si>
  <si>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</si>
  <si>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</si>
  <si>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</si>
  <si>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</si>
  <si>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</si>
  <si>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</si>
  <si>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</si>
  <si>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</si>
  <si>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</si>
  <si>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</si>
  <si>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</si>
  <si>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</si>
  <si>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</si>
  <si>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</si>
  <si>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</si>
  <si>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</si>
  <si>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</si>
  <si>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</si>
  <si>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</si>
  <si>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</si>
  <si>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</si>
  <si>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</si>
  <si>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</si>
  <si>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</si>
  <si>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</si>
  <si>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</si>
  <si>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</si>
  <si>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</si>
  <si>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</si>
  <si>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</si>
  <si>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</si>
  <si>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</si>
  <si>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</si>
  <si>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</si>
  <si>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</si>
  <si>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</si>
  <si>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</si>
  <si>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</si>
  <si>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</si>
  <si>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</si>
  <si>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</si>
  <si>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</si>
  <si>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</si>
  <si>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</si>
  <si>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</si>
  <si>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</si>
  <si>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</si>
  <si>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</si>
  <si>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</si>
  <si>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</si>
  <si>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</si>
  <si>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</si>
  <si>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</si>
  <si>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</si>
  <si>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</si>
  <si>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</si>
  <si>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</si>
  <si>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</si>
  <si>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</si>
  <si>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</si>
  <si>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</si>
  <si>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</si>
  <si>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</si>
  <si>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</si>
  <si>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</si>
  <si>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</si>
  <si>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</si>
  <si>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</si>
  <si>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</si>
  <si>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</si>
  <si>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</si>
  <si>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</si>
  <si>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</si>
  <si>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</si>
  <si>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</si>
  <si>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</si>
  <si>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</si>
  <si>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</si>
  <si>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</si>
  <si>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</si>
  <si>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</si>
  <si>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</si>
  <si>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</si>
  <si>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</si>
  <si>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</si>
  <si>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</si>
  <si>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</si>
  <si>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</si>
  <si>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</si>
  <si>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</si>
  <si>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</si>
  <si>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</si>
  <si>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</si>
  <si>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</si>
  <si>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</si>
  <si>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</si>
  <si>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</si>
  <si>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</si>
  <si>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</si>
  <si>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</si>
  <si>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</si>
  <si>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</si>
  <si>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</si>
  <si>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</si>
  <si>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</si>
  <si>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</si>
  <si>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</si>
  <si>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</si>
  <si>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</si>
  <si>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</si>
  <si>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</si>
  <si>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</si>
  <si>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</si>
  <si>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</si>
  <si>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</si>
  <si>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</si>
  <si>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</si>
  <si>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</si>
  <si>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</si>
  <si>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</si>
  <si>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</si>
  <si>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</si>
  <si>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</si>
  <si>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</si>
  <si>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</si>
  <si>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</si>
  <si>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</si>
  <si>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</si>
  <si>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</si>
  <si>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</si>
  <si>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</si>
  <si>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</si>
  <si>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</si>
  <si>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</si>
  <si>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</si>
  <si>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</si>
  <si>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</si>
  <si>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</si>
  <si>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</si>
  <si>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</si>
  <si>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</si>
  <si>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</si>
  <si>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</si>
  <si>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</si>
  <si>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</si>
  <si>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</si>
  <si>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</si>
  <si>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</si>
  <si>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</si>
  <si>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</si>
  <si>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</si>
  <si>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</si>
  <si>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</si>
  <si>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</si>
  <si>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</si>
  <si>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</si>
  <si>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</si>
  <si>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</si>
  <si>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</si>
  <si>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</si>
  <si>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</si>
  <si>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</si>
  <si>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</si>
  <si>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</si>
  <si>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</si>
  <si>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</si>
  <si>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</si>
  <si>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</si>
  <si>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</si>
  <si>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</si>
  <si>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</si>
  <si>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</si>
  <si>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</si>
  <si>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</si>
  <si>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</si>
  <si>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</si>
  <si>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</si>
  <si>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</si>
  <si>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</si>
  <si>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</si>
  <si>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</si>
  <si>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</si>
  <si>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</si>
  <si>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</si>
  <si>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</si>
  <si>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</si>
  <si>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</si>
  <si>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</si>
  <si>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</si>
  <si>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</si>
  <si>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</si>
  <si>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</si>
  <si>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</si>
  <si>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</si>
  <si>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</si>
  <si>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</si>
  <si>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</si>
  <si>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</si>
  <si>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</si>
  <si>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</si>
  <si>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</si>
  <si>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</si>
  <si>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</si>
  <si>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</si>
  <si>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</si>
  <si>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</si>
  <si>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</si>
  <si>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</si>
  <si>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</si>
  <si>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</si>
  <si>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</si>
  <si>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</si>
  <si>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</si>
  <si>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</si>
  <si>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</si>
  <si>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</si>
  <si>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</si>
  <si>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</si>
  <si>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</si>
  <si>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</si>
  <si>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</si>
  <si>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</si>
  <si>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</si>
  <si>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</si>
  <si>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</si>
  <si>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</si>
  <si>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</si>
  <si>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</si>
  <si>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</si>
  <si>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</si>
  <si>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</si>
  <si>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</si>
  <si>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</si>
  <si>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</si>
  <si>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</si>
  <si>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</si>
  <si>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</si>
  <si>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</si>
  <si>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</si>
  <si>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</si>
  <si>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</si>
  <si>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</si>
  <si>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</si>
  <si>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</si>
  <si>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</si>
  <si>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</si>
  <si>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</si>
  <si>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</si>
  <si>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</si>
  <si>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</si>
  <si>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</si>
  <si>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</si>
  <si>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</si>
  <si>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</si>
  <si>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</si>
  <si>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</si>
  <si>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</si>
  <si>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</si>
  <si>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</si>
  <si>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</si>
  <si>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</si>
  <si>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</si>
  <si>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</si>
  <si>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</si>
  <si>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</si>
  <si>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</si>
  <si>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</si>
  <si>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</si>
  <si>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</si>
  <si>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</si>
  <si>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</si>
  <si>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</si>
  <si>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</si>
  <si>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</si>
  <si>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</si>
  <si>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</si>
  <si>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</si>
  <si>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</si>
  <si>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</si>
  <si>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</si>
  <si>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</si>
  <si>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</si>
  <si>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</si>
  <si>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</si>
  <si>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</si>
  <si>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</si>
  <si>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</si>
  <si>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</si>
  <si>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</si>
  <si>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</si>
  <si>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</si>
  <si>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</si>
  <si>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</si>
  <si>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</si>
  <si>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</si>
  <si>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</si>
  <si>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</si>
  <si>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</si>
  <si>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</si>
  <si>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</si>
  <si>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</si>
  <si>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</si>
  <si>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</si>
  <si>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</si>
  <si>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</si>
  <si>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</si>
  <si>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</si>
  <si>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</si>
  <si>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</si>
  <si>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</si>
  <si>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</si>
  <si>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</si>
  <si>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</si>
  <si>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</si>
  <si>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</si>
  <si>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</si>
  <si>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</si>
  <si>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</si>
  <si>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</si>
  <si>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</si>
  <si>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</si>
  <si>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</si>
  <si>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</si>
  <si>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</si>
  <si>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</si>
  <si>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</si>
  <si>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</si>
  <si>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</si>
  <si>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</si>
  <si>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</si>
  <si>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</si>
  <si>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</si>
  <si>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</si>
  <si>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</si>
  <si>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</si>
  <si>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</si>
  <si>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</si>
  <si>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</si>
  <si>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</si>
  <si>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</si>
  <si>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</si>
  <si>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</si>
  <si>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</si>
  <si>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</si>
  <si>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</si>
  <si>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</si>
  <si>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</si>
  <si>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</si>
  <si>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</si>
  <si>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</si>
  <si>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</si>
  <si>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</si>
  <si>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</si>
  <si>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</si>
  <si>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</si>
  <si>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</si>
  <si>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</si>
  <si>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</si>
  <si>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</si>
  <si>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</si>
  <si>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</si>
  <si>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</si>
  <si>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</si>
  <si>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</si>
  <si>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</si>
  <si>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</si>
  <si>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</si>
  <si>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</si>
  <si>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</si>
  <si>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</si>
  <si>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</si>
  <si>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</si>
  <si>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</si>
  <si>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</si>
  <si>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</si>
  <si>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</si>
  <si>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</si>
  <si>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</si>
  <si>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</si>
  <si>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</si>
  <si>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</si>
  <si>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</si>
  <si>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</si>
  <si>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</si>
  <si>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</si>
  <si>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</si>
  <si>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</si>
  <si>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</si>
  <si>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</si>
  <si>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</si>
  <si>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</si>
  <si>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</si>
  <si>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</si>
  <si>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</si>
  <si>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</si>
  <si>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</si>
  <si>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</si>
  <si>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</si>
  <si>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</si>
  <si>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</si>
  <si>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</si>
  <si>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</si>
  <si>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</si>
  <si>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</si>
  <si>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</si>
  <si>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</si>
  <si>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</si>
  <si>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</si>
  <si>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</si>
  <si>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</si>
  <si>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</si>
  <si>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</si>
  <si>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</si>
  <si>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</si>
  <si>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</si>
  <si>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</si>
  <si>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</si>
  <si>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</si>
  <si>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</si>
  <si>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</si>
  <si>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</si>
  <si>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</si>
  <si>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</si>
  <si>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</si>
  <si>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</si>
  <si>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</si>
  <si>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</si>
  <si>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</si>
  <si>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</si>
  <si>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</si>
  <si>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</si>
  <si>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</si>
  <si>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</si>
  <si>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</si>
  <si>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</si>
  <si>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</si>
  <si>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</si>
  <si>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</si>
  <si>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</si>
  <si>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</si>
  <si>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</si>
  <si>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</si>
  <si>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</si>
  <si>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</si>
  <si>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</si>
  <si>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</si>
  <si>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</si>
  <si>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</si>
  <si>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</si>
  <si>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</si>
  <si>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</si>
  <si>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</si>
  <si>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</si>
  <si>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</si>
  <si>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</si>
  <si>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</si>
  <si>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</si>
  <si>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</si>
  <si>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</si>
  <si>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</si>
  <si>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</si>
  <si>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</si>
  <si>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</si>
  <si>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</si>
  <si>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</si>
  <si>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</si>
  <si>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</si>
  <si>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</si>
  <si>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</si>
  <si>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</si>
  <si>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</si>
  <si>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</si>
  <si>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</si>
  <si>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</si>
  <si>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</si>
  <si>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</si>
  <si>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</si>
  <si>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</si>
  <si>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</si>
  <si>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</si>
  <si>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</si>
  <si>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</si>
  <si>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</si>
  <si>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</si>
  <si>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</si>
  <si>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</si>
  <si>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</si>
  <si>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</si>
  <si>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</si>
  <si>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</si>
  <si>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</si>
  <si>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</si>
  <si>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</si>
  <si>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</si>
  <si>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</si>
  <si>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</si>
  <si>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</si>
  <si>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</si>
  <si>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</si>
  <si>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</si>
  <si>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</si>
  <si>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</si>
  <si>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</si>
  <si>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</si>
  <si>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</si>
  <si>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</si>
  <si>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</si>
  <si>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</si>
  <si>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</si>
  <si>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</si>
  <si>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</si>
  <si>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</si>
  <si>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</si>
  <si>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</si>
  <si>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</si>
  <si>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</si>
  <si>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</si>
  <si>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</si>
  <si>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</si>
  <si>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</si>
  <si>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</si>
  <si>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</si>
  <si>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</si>
  <si>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</si>
  <si>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</si>
  <si>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</si>
  <si>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</si>
  <si>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</si>
  <si>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</si>
  <si>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</si>
  <si>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</si>
  <si>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</si>
  <si>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</si>
  <si>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</si>
  <si>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</si>
  <si>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</si>
  <si>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</si>
  <si>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</si>
  <si>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</si>
  <si>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</si>
  <si>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</si>
  <si>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</si>
  <si>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</si>
  <si>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</si>
  <si>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</si>
  <si>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</si>
  <si>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</si>
  <si>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</si>
  <si>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</si>
  <si>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</si>
  <si>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</si>
  <si>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</si>
  <si>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</si>
  <si>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</si>
  <si>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</si>
  <si>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</si>
  <si>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</si>
  <si>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</si>
  <si>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</si>
  <si>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</si>
  <si>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</si>
  <si>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</si>
  <si>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</si>
  <si>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</si>
  <si>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</si>
  <si>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</si>
  <si>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</si>
  <si>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</si>
  <si>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</si>
  <si>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</si>
  <si>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</si>
  <si>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</si>
  <si>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</si>
  <si>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</si>
  <si>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</si>
  <si>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</si>
  <si>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</si>
  <si>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</si>
  <si>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</si>
  <si>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</si>
  <si>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</si>
  <si>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</si>
  <si>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</si>
  <si>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</si>
  <si>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</si>
  <si>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</si>
  <si>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</si>
  <si>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</si>
  <si>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</si>
  <si>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</si>
  <si>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</si>
  <si>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</si>
  <si>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</si>
  <si>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</si>
  <si>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</si>
  <si>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</si>
  <si>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</si>
  <si>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</si>
  <si>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</si>
  <si>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</si>
  <si>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</si>
  <si>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</si>
  <si>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</si>
  <si>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</si>
  <si>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</si>
  <si>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</si>
  <si>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</si>
  <si>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</si>
  <si>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</si>
  <si>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</si>
  <si>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</si>
  <si>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</si>
  <si>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</si>
  <si>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</si>
  <si>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</si>
  <si>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</si>
  <si>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</si>
  <si>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</si>
  <si>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</si>
  <si>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</si>
  <si>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</si>
  <si>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</si>
  <si>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</si>
  <si>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</si>
  <si>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</si>
  <si>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</si>
  <si>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</si>
  <si>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</si>
  <si>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</si>
  <si>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</si>
  <si>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</si>
  <si>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</si>
  <si>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</si>
  <si>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</si>
  <si>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</si>
  <si>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</si>
  <si>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</si>
  <si>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</si>
  <si>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</si>
  <si>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</si>
  <si>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</si>
  <si>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</si>
  <si>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</si>
  <si>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</si>
  <si>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</si>
  <si>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</si>
  <si>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</si>
  <si>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</si>
  <si>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</si>
  <si>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</si>
  <si>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</si>
  <si>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</si>
  <si>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</si>
  <si>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</si>
  <si>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</si>
  <si>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</si>
  <si>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</si>
  <si>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</si>
  <si>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</si>
  <si>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</si>
  <si>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</si>
  <si>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</si>
  <si>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</si>
  <si>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</si>
  <si>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</si>
  <si>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</si>
  <si>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</si>
  <si>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</si>
  <si>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</si>
  <si>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</si>
  <si>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</si>
  <si>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</si>
  <si>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</si>
  <si>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</si>
  <si>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</si>
  <si>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</si>
  <si>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</si>
  <si>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</si>
  <si>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</si>
  <si>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</si>
  <si>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</si>
  <si>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</si>
  <si>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</si>
  <si>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</si>
  <si>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</si>
  <si>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</si>
  <si>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</si>
  <si>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</si>
  <si>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</si>
  <si>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</si>
  <si>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</si>
  <si>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</si>
  <si>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</si>
  <si>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</si>
  <si>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</si>
  <si>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</si>
  <si>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</si>
  <si>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</si>
  <si>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</si>
  <si>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</si>
  <si>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</si>
  <si>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</si>
  <si>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</si>
  <si>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</si>
  <si>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</si>
  <si>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</si>
  <si>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</si>
  <si>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</si>
  <si>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</si>
  <si>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</si>
  <si>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</si>
  <si>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</si>
  <si>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</si>
  <si>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</si>
  <si>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</si>
  <si>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</si>
  <si>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</si>
  <si>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</si>
  <si>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</si>
  <si>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</si>
  <si>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</si>
  <si>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</si>
  <si>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</si>
  <si>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</si>
  <si>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</si>
  <si>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</si>
  <si>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</si>
  <si>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</si>
  <si>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</si>
  <si>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</si>
  <si>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</si>
  <si>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</si>
  <si>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</si>
  <si>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</si>
  <si>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</si>
  <si>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</si>
  <si>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</si>
  <si>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</si>
  <si>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</si>
  <si>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</si>
  <si>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</si>
  <si>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</si>
  <si>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</si>
  <si>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</si>
  <si>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</si>
  <si>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</si>
  <si>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</si>
  <si>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</si>
  <si>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</si>
  <si>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</si>
  <si>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</si>
  <si>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</si>
  <si>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</si>
  <si>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</si>
  <si>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</si>
  <si>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</si>
  <si>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</si>
  <si>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</si>
  <si>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</si>
  <si>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</si>
  <si>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</si>
  <si>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</si>
  <si>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</si>
  <si>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</si>
  <si>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</si>
  <si>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</si>
  <si>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</si>
  <si>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</si>
  <si>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</si>
  <si>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</si>
  <si>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</si>
  <si>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</si>
  <si>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</si>
  <si>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</si>
  <si>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</si>
  <si>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</si>
  <si>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</si>
  <si>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</si>
  <si>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</si>
  <si>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</si>
  <si>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</si>
  <si>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</si>
  <si>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</si>
  <si>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</si>
  <si>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</si>
  <si>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</si>
  <si>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</si>
  <si>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</si>
  <si>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</si>
  <si>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</si>
  <si>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</si>
  <si>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</si>
  <si>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</si>
  <si>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</si>
  <si>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</si>
  <si>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</si>
  <si>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</si>
  <si>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</si>
  <si>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</si>
  <si>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</si>
  <si>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</si>
  <si>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</si>
  <si>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</si>
  <si>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</si>
  <si>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</si>
  <si>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</si>
  <si>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</si>
  <si>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</si>
  <si>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</si>
  <si>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</si>
  <si>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</si>
  <si>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</si>
  <si>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</si>
  <si>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</si>
  <si>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</si>
  <si>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</si>
  <si>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</si>
  <si>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</si>
  <si>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</si>
  <si>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</si>
  <si>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</si>
  <si>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</si>
  <si>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</si>
  <si>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</si>
  <si>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</si>
  <si>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</si>
  <si>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</si>
  <si>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</si>
  <si>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</si>
  <si>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</si>
  <si>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</si>
  <si>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</si>
  <si>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</si>
  <si>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</si>
  <si>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</si>
  <si>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</si>
  <si>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</si>
  <si>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</si>
  <si>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</si>
  <si>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</si>
  <si>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</si>
  <si>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</si>
  <si>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</si>
  <si>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</si>
  <si>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</si>
  <si>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</si>
  <si>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</si>
  <si>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</si>
  <si>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</si>
  <si>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</si>
  <si>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</si>
  <si>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</si>
  <si>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</si>
  <si>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</si>
  <si>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</si>
  <si>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</si>
  <si>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</si>
  <si>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</si>
  <si>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</si>
  <si>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</si>
  <si>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</si>
  <si>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</si>
  <si>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</si>
  <si>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</si>
  <si>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</si>
  <si>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</si>
  <si>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</si>
  <si>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</si>
  <si>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</si>
  <si>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</si>
  <si>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</si>
  <si>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</si>
  <si>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</si>
  <si>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</si>
  <si>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</si>
  <si>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</si>
  <si>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</si>
  <si>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</si>
  <si>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</si>
  <si>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</si>
  <si>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</si>
  <si>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</si>
  <si>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</si>
  <si>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</si>
  <si>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</si>
  <si>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</si>
  <si>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</si>
  <si>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</si>
  <si>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</si>
  <si>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</si>
  <si>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</si>
  <si>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</si>
  <si>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</si>
  <si>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</si>
  <si>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</si>
  <si>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</si>
  <si>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</si>
  <si>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</si>
  <si>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</si>
  <si>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</si>
  <si>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</si>
  <si>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</si>
  <si>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</si>
  <si>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</si>
  <si>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</si>
  <si>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</si>
  <si>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</si>
  <si>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</si>
  <si>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</si>
  <si>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</si>
  <si>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</si>
  <si>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</si>
  <si>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</si>
  <si>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</si>
  <si>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</si>
  <si>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</si>
  <si>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</si>
  <si>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</si>
  <si>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</si>
  <si>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</si>
  <si>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</si>
  <si>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</si>
  <si>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</si>
  <si>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</si>
  <si>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</si>
  <si>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</si>
  <si>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</si>
  <si>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</si>
  <si>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</si>
  <si>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</si>
  <si>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</si>
  <si>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</si>
  <si>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</si>
  <si>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</si>
  <si>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</si>
  <si>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</si>
  <si>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</si>
  <si>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</si>
  <si>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</si>
  <si>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</si>
  <si>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</si>
  <si>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</si>
  <si>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</si>
  <si>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</si>
  <si>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</si>
  <si>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</si>
  <si>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</si>
  <si>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</si>
  <si>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</si>
  <si>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</si>
  <si>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</si>
  <si>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</si>
  <si>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</si>
  <si>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</si>
  <si>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</si>
  <si>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</si>
  <si>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</si>
  <si>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</si>
  <si>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</si>
  <si>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</si>
  <si>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</si>
  <si>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</si>
  <si>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</si>
  <si>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</si>
  <si>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</si>
  <si>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</si>
  <si>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</si>
  <si>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</si>
  <si>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</si>
  <si>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</si>
  <si>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</si>
  <si>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</si>
  <si>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</si>
  <si>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</si>
  <si>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</si>
  <si>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</si>
  <si>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</si>
  <si>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</si>
  <si>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</si>
  <si>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</si>
  <si>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</si>
  <si>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</si>
  <si>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</si>
  <si>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</si>
  <si>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</si>
  <si>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</si>
  <si>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</si>
  <si>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</si>
  <si>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</si>
  <si>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</si>
  <si>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</si>
  <si>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</si>
  <si>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</si>
  <si>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</si>
  <si>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</si>
  <si>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</si>
  <si>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</si>
  <si>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</si>
  <si>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</si>
  <si>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</si>
  <si>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</si>
  <si>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</si>
  <si>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</si>
  <si>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</si>
  <si>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</si>
  <si>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</si>
  <si>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</si>
  <si>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</si>
  <si>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</si>
  <si>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</si>
  <si>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</si>
  <si>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</si>
  <si>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</si>
  <si>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</si>
  <si>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</si>
  <si>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</si>
  <si>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</si>
  <si>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</si>
  <si>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</si>
  <si>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</si>
  <si>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</si>
  <si>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</si>
  <si>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</si>
  <si>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</si>
  <si>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</si>
  <si>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</si>
  <si>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</si>
  <si>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</si>
  <si>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</si>
  <si>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</si>
  <si>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</si>
  <si>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</si>
  <si>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</si>
  <si>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</si>
  <si>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</si>
  <si>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</si>
  <si>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</si>
  <si>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</si>
  <si>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</si>
  <si>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</si>
  <si>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</si>
  <si>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</si>
  <si>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</si>
  <si>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</si>
  <si>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</si>
  <si>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</si>
  <si>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</si>
  <si>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</si>
  <si>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</si>
  <si>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</si>
  <si>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</si>
  <si>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</si>
  <si>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</si>
  <si>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</si>
  <si>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</si>
  <si>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</si>
  <si>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</si>
  <si>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</si>
  <si>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</si>
  <si>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</si>
  <si>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</si>
  <si>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</si>
  <si>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</si>
  <si>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</si>
  <si>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</si>
  <si>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</si>
  <si>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</si>
  <si>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</si>
  <si>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</si>
  <si>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</si>
  <si>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</si>
  <si>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</si>
  <si>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</si>
  <si>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</si>
  <si>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</si>
  <si>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</si>
  <si>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</si>
  <si>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</si>
  <si>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</si>
  <si>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</si>
  <si>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</si>
  <si>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</si>
  <si>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</si>
  <si>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</si>
  <si>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</si>
  <si>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</si>
  <si>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</si>
  <si>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</si>
  <si>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</si>
  <si>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</si>
  <si>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</si>
  <si>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</si>
  <si>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</si>
  <si>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</si>
  <si>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</si>
  <si>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</si>
  <si>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</si>
  <si>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</si>
  <si>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</si>
  <si>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</si>
  <si>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</si>
  <si>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</si>
  <si>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</si>
  <si>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</si>
  <si>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</si>
  <si>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</si>
  <si>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</si>
  <si>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</si>
  <si>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</si>
  <si>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</si>
  <si>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</si>
  <si>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</si>
  <si>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</si>
  <si>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</si>
  <si>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</si>
  <si>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</si>
  <si>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</si>
  <si>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</si>
  <si>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</si>
  <si>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</si>
  <si>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</si>
  <si>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</si>
  <si>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</si>
  <si>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</si>
  <si>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</si>
  <si>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</si>
  <si>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</si>
  <si>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</si>
  <si>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</si>
  <si>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</si>
  <si>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</si>
  <si>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</si>
  <si>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</si>
  <si>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</si>
  <si>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</si>
  <si>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</si>
  <si>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</si>
  <si>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</si>
  <si>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</si>
  <si>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</si>
  <si>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</si>
  <si>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</si>
  <si>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</si>
  <si>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</si>
  <si>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</si>
  <si>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</si>
  <si>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</si>
  <si>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</si>
  <si>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</si>
  <si>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</si>
  <si>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</si>
  <si>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</si>
  <si>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</si>
  <si>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</si>
  <si>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</si>
  <si>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</si>
  <si>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</si>
  <si>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</si>
  <si>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</si>
  <si>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</si>
  <si>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</si>
  <si>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</si>
  <si>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</si>
  <si>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</si>
  <si>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</si>
  <si>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</si>
  <si>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</si>
  <si>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</si>
  <si>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</si>
  <si>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</si>
  <si>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</si>
  <si>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</si>
  <si>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</si>
  <si>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</si>
  <si>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</si>
  <si>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</si>
  <si>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</si>
  <si>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</si>
  <si>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</si>
  <si>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</si>
  <si>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</si>
  <si>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</si>
  <si>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</si>
  <si>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</si>
  <si>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</si>
  <si>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</si>
  <si>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</si>
  <si>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</si>
  <si>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</si>
  <si>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</si>
  <si>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</si>
  <si>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</si>
  <si>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</si>
  <si>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</si>
  <si>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</si>
  <si>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</si>
  <si>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</si>
  <si>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</si>
  <si>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</si>
  <si>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</si>
  <si>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</si>
  <si>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</si>
  <si>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</si>
  <si>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</si>
  <si>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</si>
  <si>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</si>
  <si>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</si>
  <si>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</si>
  <si>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</si>
  <si>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</si>
  <si>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</si>
  <si>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</si>
  <si>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</si>
  <si>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</si>
  <si>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</si>
  <si>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</si>
  <si>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</si>
  <si>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</si>
  <si>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</si>
  <si>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</si>
  <si>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</si>
  <si>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</si>
  <si>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</si>
  <si>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</si>
  <si>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</si>
  <si>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</si>
  <si>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</si>
  <si>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</si>
  <si>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</si>
  <si>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</si>
  <si>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</si>
  <si>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</si>
  <si>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</si>
  <si>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</si>
  <si>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</si>
  <si>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</si>
  <si>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</si>
  <si>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</si>
  <si>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</si>
  <si>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</si>
  <si>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</si>
  <si>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</si>
  <si>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</si>
  <si>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</si>
  <si>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</si>
  <si>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</si>
  <si>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</si>
  <si>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</si>
  <si>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</si>
  <si>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</si>
  <si>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</si>
  <si>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</si>
  <si>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</si>
  <si>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</si>
  <si>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</si>
  <si>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</si>
  <si>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</si>
  <si>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</si>
  <si>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</si>
  <si>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</si>
  <si>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</si>
  <si>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</si>
  <si>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</si>
  <si>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</si>
  <si>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</si>
  <si>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</si>
  <si>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</si>
  <si>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</si>
  <si>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</si>
  <si>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</si>
  <si>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</si>
  <si>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</si>
  <si>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</si>
  <si>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</si>
  <si>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</si>
  <si>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</si>
  <si>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</si>
  <si>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</si>
  <si>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</si>
  <si>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</si>
  <si>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</si>
  <si>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</si>
  <si>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</si>
  <si>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</si>
  <si>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</si>
  <si>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</si>
  <si>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</si>
  <si>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</si>
  <si>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</si>
  <si>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</si>
  <si>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</si>
  <si>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</si>
  <si>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</si>
  <si>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</si>
  <si>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</si>
  <si>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</si>
  <si>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</si>
  <si>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</si>
  <si>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</si>
  <si>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</si>
  <si>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</si>
  <si>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</si>
  <si>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</si>
  <si>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</si>
  <si>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</si>
  <si>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</si>
  <si>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</si>
  <si>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</si>
  <si>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</si>
  <si>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</si>
  <si>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</si>
  <si>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</si>
  <si>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</si>
  <si>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</si>
  <si>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</si>
  <si>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</si>
  <si>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</si>
  <si>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</si>
  <si>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</si>
  <si>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</si>
  <si>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</si>
  <si>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</si>
  <si>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</si>
  <si>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</si>
  <si>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</si>
  <si>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</si>
  <si>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</si>
  <si>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</si>
  <si>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</si>
  <si>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</si>
  <si>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</si>
  <si>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</si>
  <si>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</si>
  <si>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</si>
  <si>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</si>
  <si>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</si>
  <si>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</si>
  <si>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</si>
  <si>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</si>
  <si>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</si>
  <si>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</si>
  <si>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</si>
  <si>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</si>
  <si>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</si>
  <si>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</si>
  <si>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</si>
  <si>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</si>
  <si>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</si>
  <si>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</si>
  <si>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</si>
  <si>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</si>
  <si>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</si>
  <si>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</si>
  <si>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</si>
  <si>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</si>
  <si>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</si>
  <si>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</si>
  <si>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</si>
  <si>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</si>
  <si>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</si>
  <si>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</si>
  <si>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</si>
  <si>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</si>
  <si>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</si>
  <si>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</si>
  <si>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</si>
  <si>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</si>
  <si>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</si>
  <si>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</si>
  <si>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</si>
  <si>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</si>
  <si>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</si>
  <si>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</si>
  <si>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</si>
  <si>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</si>
  <si>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</si>
  <si>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</si>
  <si>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</si>
  <si>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</si>
  <si>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</si>
  <si>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</si>
  <si>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</si>
  <si>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</si>
  <si>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</si>
  <si>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</si>
  <si>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</si>
  <si>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</si>
  <si>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</si>
  <si>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</si>
  <si>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</si>
  <si>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</si>
  <si>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</si>
  <si>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</si>
  <si>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</si>
  <si>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</si>
  <si>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</si>
  <si>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</si>
  <si>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</si>
  <si>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</si>
  <si>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</si>
  <si>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</si>
  <si>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</si>
  <si>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</si>
  <si>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</si>
  <si>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</si>
  <si>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</si>
  <si>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</si>
  <si>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</si>
  <si>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</si>
  <si>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</si>
  <si>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</si>
  <si>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</si>
  <si>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</si>
  <si>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</si>
  <si>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</si>
  <si>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</si>
  <si>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</si>
  <si>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</si>
  <si>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</si>
  <si>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</si>
  <si>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</si>
  <si>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</si>
  <si>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</si>
  <si>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</si>
  <si>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</si>
  <si>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</si>
  <si>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</si>
  <si>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</si>
  <si>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</si>
  <si>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</si>
  <si>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</si>
  <si>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</si>
  <si>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</si>
  <si>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</si>
  <si>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</si>
  <si>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</si>
  <si>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</si>
  <si>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</si>
  <si>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</si>
  <si>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</si>
  <si>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</si>
  <si>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</si>
  <si>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</si>
  <si>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</si>
  <si>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</si>
  <si>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</si>
  <si>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</si>
  <si>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</si>
  <si>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</si>
  <si>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</si>
  <si>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</si>
  <si>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</si>
  <si>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</si>
  <si>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</si>
  <si>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</si>
  <si>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</si>
  <si>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</si>
  <si>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</si>
  <si>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</si>
  <si>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</si>
  <si>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</si>
  <si>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</si>
  <si>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</si>
  <si>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</si>
  <si>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</si>
  <si>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</si>
  <si>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</si>
  <si>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</si>
  <si>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</si>
  <si>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</si>
  <si>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</si>
  <si>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</si>
  <si>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</si>
  <si>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</si>
  <si>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</si>
  <si>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</si>
  <si>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</si>
  <si>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</si>
  <si>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</si>
  <si>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</si>
  <si>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</si>
  <si>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</si>
  <si>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</si>
  <si>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</si>
  <si>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</si>
  <si>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</si>
  <si>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</si>
  <si>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</si>
  <si>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</si>
  <si>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</si>
  <si>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</si>
  <si>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</si>
  <si>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</si>
  <si>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</si>
  <si>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</si>
  <si>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</si>
  <si>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</si>
  <si>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</si>
  <si>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</si>
  <si>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</si>
  <si>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</si>
  <si>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</si>
  <si>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</si>
  <si>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</si>
  <si>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</si>
  <si>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</si>
  <si>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</si>
  <si>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</si>
  <si>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</si>
  <si>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</si>
  <si>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</si>
  <si>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</si>
  <si>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</si>
  <si>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</si>
  <si>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</si>
  <si>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</si>
  <si>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</si>
  <si>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</si>
  <si>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</si>
  <si>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</si>
  <si>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</si>
  <si>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</si>
  <si>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</si>
  <si>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</si>
  <si>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</si>
  <si>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</si>
  <si>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</si>
  <si>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</si>
  <si>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</si>
  <si>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</si>
  <si>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</si>
  <si>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</si>
  <si>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</si>
  <si>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</si>
  <si>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</si>
  <si>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</si>
  <si>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</si>
  <si>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</si>
  <si>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</si>
  <si>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</si>
  <si>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</si>
  <si>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</si>
  <si>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</si>
  <si>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</si>
  <si>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</si>
  <si>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</si>
  <si>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</si>
  <si>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</si>
  <si>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</si>
  <si>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</si>
  <si>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</si>
  <si>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</si>
  <si>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</si>
  <si>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</si>
  <si>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</si>
  <si>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</si>
  <si>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</si>
  <si>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</si>
  <si>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</si>
  <si>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</si>
  <si>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</si>
  <si>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</si>
  <si>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</si>
  <si>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</si>
  <si>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</si>
  <si>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</si>
  <si>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</si>
  <si>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</si>
  <si>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</si>
  <si>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</si>
  <si>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</si>
  <si>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</si>
  <si>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</si>
  <si>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</si>
  <si>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</si>
  <si>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</si>
  <si>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</si>
  <si>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</si>
  <si>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</si>
  <si>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</si>
  <si>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</si>
  <si>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</si>
  <si>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</si>
  <si>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</si>
  <si>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</si>
  <si>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</si>
  <si>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</si>
  <si>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</si>
  <si>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</si>
  <si>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</si>
  <si>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</si>
  <si>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</si>
  <si>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</si>
  <si>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</si>
  <si>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</si>
  <si>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</si>
  <si>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</si>
  <si>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</si>
  <si>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</si>
  <si>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</si>
  <si>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</si>
  <si>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</si>
  <si>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</si>
  <si>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</si>
  <si>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</si>
  <si>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</si>
  <si>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</si>
  <si>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</si>
  <si>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</si>
  <si>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</si>
  <si>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</si>
  <si>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</si>
  <si>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</si>
  <si>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</si>
  <si>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</si>
  <si>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</si>
  <si>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</si>
  <si>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</si>
  <si>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</si>
  <si>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</si>
  <si>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</si>
  <si>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</si>
  <si>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</si>
  <si>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</si>
  <si>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</si>
  <si>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</si>
  <si>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</si>
  <si>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</si>
  <si>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</si>
  <si>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</si>
  <si>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</si>
  <si>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</si>
  <si>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</si>
  <si>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</si>
  <si>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</si>
  <si>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</si>
  <si>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</si>
  <si>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</si>
  <si>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</si>
  <si>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</si>
  <si>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</si>
  <si>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</si>
  <si>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</si>
  <si>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</si>
  <si>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</si>
  <si>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</si>
  <si>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</si>
  <si>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</si>
  <si>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</si>
  <si>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</si>
  <si>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</si>
  <si>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</si>
  <si>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</si>
  <si>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</si>
  <si>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</si>
  <si>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</si>
  <si>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</si>
  <si>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</si>
  <si>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</si>
  <si>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</si>
  <si>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</si>
  <si>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</si>
  <si>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</si>
  <si>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</si>
  <si>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</si>
  <si>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</si>
  <si>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</si>
  <si>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</si>
  <si>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</si>
  <si>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</si>
  <si>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</si>
  <si>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</si>
  <si>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</si>
  <si>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</si>
  <si>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</si>
  <si>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</si>
  <si>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</si>
  <si>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</si>
  <si>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</si>
  <si>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</si>
  <si>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</si>
  <si>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</si>
  <si>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</si>
  <si>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</si>
  <si>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</si>
  <si>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</si>
  <si>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</si>
  <si>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</si>
  <si>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</si>
  <si>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</si>
  <si>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</si>
  <si>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</si>
  <si>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</si>
  <si>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</si>
  <si>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</si>
  <si>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</si>
  <si>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</si>
  <si>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</si>
  <si>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</si>
  <si>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</si>
  <si>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</si>
  <si>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</si>
  <si>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</si>
  <si>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</si>
  <si>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</si>
  <si>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</si>
  <si>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</si>
  <si>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</si>
  <si>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</si>
  <si>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</si>
  <si>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</si>
  <si>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</si>
  <si>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</si>
  <si>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</si>
  <si>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</si>
  <si>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</si>
  <si>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</si>
  <si>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</si>
  <si>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</si>
  <si>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</si>
  <si>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</si>
  <si>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</si>
  <si>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</si>
  <si>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</si>
  <si>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</si>
  <si>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</si>
  <si>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</si>
  <si>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</si>
  <si>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</si>
  <si>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</si>
  <si>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</si>
  <si>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</si>
  <si>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</si>
  <si>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</si>
  <si>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</si>
  <si>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</si>
  <si>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</si>
  <si>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</si>
  <si>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</si>
  <si>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</si>
  <si>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</si>
  <si>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</si>
  <si>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</si>
  <si>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</si>
  <si>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</si>
  <si>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</si>
  <si>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</si>
  <si>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</si>
  <si>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</si>
  <si>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</si>
  <si>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</si>
  <si>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</si>
  <si>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</si>
  <si>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</si>
  <si>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</si>
  <si>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</si>
  <si>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</si>
  <si>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</si>
  <si>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</si>
  <si>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</si>
  <si>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</si>
  <si>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</si>
  <si>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</si>
  <si>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</si>
  <si>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</si>
  <si>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</si>
  <si>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</si>
  <si>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</si>
  <si>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</si>
  <si>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</si>
  <si>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</si>
  <si>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</si>
  <si>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</si>
  <si>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</si>
  <si>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</si>
  <si>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</si>
  <si>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</si>
  <si>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</si>
  <si>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</si>
  <si>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</si>
  <si>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</si>
  <si>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</si>
  <si>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</si>
  <si>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</si>
  <si>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</si>
  <si>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</si>
  <si>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</si>
  <si>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</si>
  <si>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</si>
  <si>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</si>
  <si>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</si>
  <si>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</si>
  <si>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</si>
  <si>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</si>
  <si>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</si>
  <si>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</si>
  <si>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</si>
  <si>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</si>
  <si>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</si>
  <si>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</si>
  <si>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</si>
  <si>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</si>
  <si>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</si>
  <si>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</si>
  <si>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</si>
  <si>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</si>
  <si>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</si>
  <si>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</si>
  <si>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</si>
  <si>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</si>
  <si>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</si>
  <si>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</si>
  <si>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</si>
  <si>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</si>
  <si>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</si>
  <si>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</si>
  <si>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</si>
  <si>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</si>
  <si>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</si>
  <si>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</si>
  <si>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</si>
  <si>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</si>
  <si>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</si>
  <si>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</si>
  <si>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</si>
  <si>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</si>
  <si>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</si>
  <si>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</si>
  <si>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</si>
  <si>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</si>
  <si>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</si>
  <si>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</si>
  <si>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</si>
  <si>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</si>
  <si>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</si>
  <si>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</si>
  <si>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</si>
  <si>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</si>
  <si>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</si>
  <si>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</si>
  <si>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</si>
  <si>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</si>
  <si>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</si>
  <si>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</si>
  <si>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</si>
  <si>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</si>
  <si>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</si>
  <si>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</si>
  <si>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</si>
  <si>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</si>
  <si>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</si>
  <si>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</si>
  <si>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</si>
  <si>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</si>
  <si>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</si>
  <si>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</si>
  <si>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</si>
  <si>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</si>
  <si>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</si>
  <si>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</si>
  <si>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</si>
  <si>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</si>
  <si>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</si>
  <si>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</si>
  <si>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</si>
  <si>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</si>
  <si>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</si>
  <si>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</si>
  <si>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</si>
  <si>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</si>
  <si>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</si>
  <si>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</si>
  <si>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</si>
  <si>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</si>
  <si>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</si>
  <si>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</si>
  <si>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</si>
  <si>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</si>
  <si>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</si>
  <si>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</si>
  <si>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</si>
  <si>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</si>
  <si>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</si>
  <si>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</si>
  <si>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</si>
  <si>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</si>
  <si>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</si>
  <si>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</si>
  <si>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</si>
  <si>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</si>
  <si>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</si>
  <si>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</si>
  <si>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</si>
  <si>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</si>
  <si>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</si>
  <si>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</si>
  <si>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</si>
  <si>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</si>
  <si>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</si>
  <si>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</si>
  <si>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</si>
  <si>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</si>
  <si>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</si>
  <si>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</si>
  <si>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</si>
  <si>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</si>
  <si>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</si>
  <si>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</si>
  <si>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</si>
  <si>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</si>
  <si>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</si>
  <si>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</si>
  <si>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</si>
  <si>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</si>
  <si>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</si>
  <si>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</si>
  <si>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</si>
  <si>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</si>
  <si>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</si>
  <si>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</si>
  <si>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</si>
  <si>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</si>
  <si>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</si>
  <si>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</si>
  <si>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</si>
  <si>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</si>
  <si>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</si>
  <si>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</si>
  <si>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</si>
  <si>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</si>
  <si>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</si>
  <si>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</si>
  <si>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</si>
  <si>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</si>
  <si>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</si>
  <si>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</si>
  <si>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</si>
  <si>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</si>
  <si>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</si>
  <si>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</si>
  <si>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</si>
  <si>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</si>
  <si>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</si>
  <si>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</si>
  <si>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</si>
  <si>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</si>
  <si>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</si>
  <si>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</si>
  <si>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</si>
  <si>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</si>
  <si>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</si>
  <si>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</si>
  <si>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</si>
  <si>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</si>
  <si>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</si>
  <si>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</si>
  <si>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</si>
  <si>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</si>
  <si>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</si>
  <si>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</si>
  <si>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</si>
  <si>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</si>
  <si>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</si>
  <si>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</si>
  <si>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</si>
  <si>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</si>
  <si>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</si>
  <si>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</si>
  <si>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</si>
  <si>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</si>
  <si>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</si>
  <si>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</si>
  <si>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</si>
  <si>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</si>
  <si>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</si>
  <si>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</si>
  <si>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</si>
  <si>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</si>
  <si>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</si>
  <si>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</si>
  <si>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</si>
  <si>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</si>
  <si>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</si>
  <si>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</si>
  <si>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</si>
  <si>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</si>
  <si>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</si>
  <si>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</si>
  <si>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</si>
  <si>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</si>
  <si>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</si>
  <si>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</si>
  <si>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</si>
  <si>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</si>
  <si>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</si>
  <si>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</si>
  <si>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</si>
  <si>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</si>
  <si>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</si>
  <si>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</si>
  <si>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</si>
  <si>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</si>
  <si>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</si>
  <si>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</si>
  <si>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</si>
  <si>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</si>
  <si>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</si>
  <si>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</si>
  <si>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</si>
  <si>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</si>
  <si>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</si>
  <si>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</si>
  <si>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</si>
  <si>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</si>
  <si>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</si>
  <si>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</si>
  <si>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</si>
  <si>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</si>
  <si>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</si>
  <si>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</si>
  <si>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</si>
  <si>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</si>
  <si>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</si>
  <si>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</si>
  <si>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</si>
  <si>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</si>
  <si>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</si>
  <si>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</si>
  <si>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</si>
  <si>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</si>
  <si>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</si>
  <si>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</si>
  <si>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</si>
  <si>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</si>
  <si>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</si>
  <si>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</si>
  <si>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</si>
  <si>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</si>
  <si>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</si>
  <si>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</si>
  <si>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</si>
  <si>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</si>
  <si>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</si>
  <si>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</si>
  <si>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</si>
  <si>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</si>
  <si>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</si>
  <si>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</si>
  <si>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</si>
  <si>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</si>
  <si>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</si>
  <si>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</si>
  <si>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</si>
  <si>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</si>
  <si>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</si>
  <si>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</si>
  <si>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</si>
  <si>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</si>
  <si>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</si>
  <si>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</si>
  <si>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</si>
  <si>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</si>
  <si>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</si>
  <si>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</si>
  <si>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</si>
  <si>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</si>
  <si>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</si>
  <si>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</si>
  <si>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</si>
  <si>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</si>
  <si>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</si>
  <si>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</si>
  <si>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</si>
  <si>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</si>
  <si>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</si>
  <si>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</si>
  <si>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</si>
  <si>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</si>
  <si>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</si>
  <si>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</si>
  <si>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</si>
  <si>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</si>
  <si>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</si>
  <si>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</si>
  <si>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</si>
  <si>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</si>
  <si>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</si>
  <si>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</si>
  <si>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</si>
  <si>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</si>
  <si>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</si>
  <si>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</si>
  <si>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</si>
  <si>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</si>
  <si>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</si>
  <si>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</si>
  <si>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</si>
  <si>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</si>
  <si>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</si>
  <si>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</si>
  <si>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</si>
  <si>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</si>
  <si>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</si>
  <si>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</si>
  <si>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</si>
  <si>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</si>
  <si>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</si>
  <si>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</si>
  <si>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</si>
  <si>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</si>
  <si>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</si>
  <si>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</si>
  <si>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</si>
  <si>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</si>
  <si>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</si>
  <si>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</si>
  <si>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</si>
  <si>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</si>
  <si>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</si>
  <si>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</si>
  <si>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</si>
  <si>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</si>
  <si>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</si>
  <si>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</si>
  <si>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</si>
  <si>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</si>
  <si>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</si>
  <si>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</si>
  <si>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</si>
  <si>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</si>
  <si>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</si>
  <si>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</si>
  <si>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</si>
  <si>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</si>
  <si>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</si>
  <si>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</si>
  <si>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</si>
  <si>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</si>
  <si>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</si>
  <si>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</si>
  <si>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</si>
  <si>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</si>
  <si>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</si>
  <si>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</si>
  <si>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</si>
  <si>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</si>
  <si>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</si>
  <si>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</si>
  <si>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</si>
  <si>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</si>
  <si>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</si>
  <si>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</si>
  <si>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</si>
  <si>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</si>
  <si>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</si>
  <si>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</si>
  <si>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</si>
  <si>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</si>
  <si>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</si>
  <si>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</si>
  <si>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</si>
  <si>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</si>
  <si>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</si>
  <si>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</si>
  <si>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</si>
  <si>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</si>
  <si>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</si>
  <si>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</si>
  <si>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</si>
  <si>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</si>
  <si>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</si>
  <si>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</si>
  <si>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</si>
  <si>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</si>
  <si>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</si>
  <si>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</si>
  <si>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</si>
  <si>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</si>
  <si>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</si>
  <si>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</si>
  <si>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</si>
  <si>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</si>
  <si>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</si>
  <si>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</si>
  <si>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</si>
  <si>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</si>
  <si>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</si>
  <si>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</si>
  <si>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</si>
  <si>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</si>
  <si>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</si>
  <si>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</si>
  <si>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</si>
  <si>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</si>
  <si>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</si>
  <si>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</si>
  <si>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</si>
  <si>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</si>
  <si>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</si>
  <si>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</si>
  <si>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</si>
  <si>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</si>
  <si>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</si>
  <si>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</si>
  <si>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</si>
  <si>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</si>
  <si>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</si>
  <si>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</si>
  <si>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</si>
  <si>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</si>
  <si>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</si>
  <si>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</si>
  <si>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</si>
  <si>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</si>
  <si>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</si>
  <si>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</si>
  <si>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</si>
  <si>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</si>
  <si>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</si>
  <si>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</si>
  <si>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</si>
  <si>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</si>
  <si>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</si>
  <si>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</si>
  <si>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</si>
  <si>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</si>
  <si>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</si>
  <si>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</si>
  <si>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</si>
  <si>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</si>
  <si>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</si>
  <si>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</si>
  <si>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</si>
  <si>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</si>
  <si>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</si>
  <si>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</si>
  <si>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</si>
  <si>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</si>
  <si>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</si>
  <si>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</si>
  <si>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</si>
  <si>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</si>
  <si>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</si>
  <si>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</si>
  <si>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</si>
  <si>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</si>
  <si>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</si>
  <si>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</si>
  <si>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</si>
  <si>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</si>
  <si>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</si>
  <si>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</si>
  <si>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</si>
  <si>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</si>
  <si>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</si>
  <si>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</si>
  <si>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</si>
  <si>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</si>
  <si>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</si>
  <si>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</si>
  <si>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</si>
  <si>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</si>
  <si>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</si>
  <si>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</si>
  <si>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</si>
  <si>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</si>
  <si>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</si>
  <si>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</si>
  <si>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</si>
  <si>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</si>
  <si>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</si>
  <si>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</si>
  <si>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</si>
  <si>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</si>
  <si>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</si>
  <si>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</si>
  <si>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</si>
  <si>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</si>
  <si>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</si>
  <si>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</si>
  <si>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</si>
  <si>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</si>
  <si>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</si>
  <si>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</si>
  <si>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</si>
  <si>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</si>
  <si>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</si>
  <si>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</si>
  <si>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</si>
  <si>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</si>
  <si>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</si>
  <si>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</si>
  <si>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</si>
  <si>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</si>
  <si>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</si>
  <si>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</si>
  <si>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</si>
  <si>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</si>
  <si>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</si>
  <si>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</si>
  <si>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</si>
  <si>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</si>
  <si>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</si>
  <si>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</si>
  <si>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</si>
  <si>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</si>
  <si>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</si>
  <si>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</si>
  <si>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</si>
  <si>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</si>
  <si>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</si>
  <si>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</si>
  <si>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</si>
  <si>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</si>
  <si>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</si>
  <si>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</si>
  <si>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</si>
  <si>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</si>
  <si>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</si>
  <si>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</si>
  <si>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</si>
  <si>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</si>
  <si>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Domestic </t>
  </si>
  <si>
    <t>Percentage</t>
  </si>
  <si>
    <t>Total</t>
  </si>
  <si>
    <t>Average</t>
  </si>
  <si>
    <t>WorldWide Box Office</t>
  </si>
  <si>
    <t xml:space="preserve"> Domestic Box Office</t>
  </si>
  <si>
    <t>International 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</si>
</sst>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5" fillId="0" borderId="0" xfId="0" applyFont="1"/>
    <xf numFmtId="43" fontId="0" fillId="0" borderId="1" xfId="1" applyFont="1" applyBorder="1" applyAlignment="1">
      <alignment wrapText="1"/>
    </xf>
    <xf numFmtId="44" fontId="0" fillId="0" borderId="0" xfId="3" applyFont="1"/>
    <xf numFmtId="164" fontId="0" fillId="0" borderId="0" xfId="3" applyNumberFormat="1" applyFont="1"/>
    <xf numFmtId="164" fontId="0" fillId="0" borderId="0" xfId="0" applyNumberFormat="1"/>
    <xf numFmtId="44" fontId="0" fillId="0" borderId="2" xfId="3" applyFont="1" applyBorder="1"/>
    <xf numFmtId="44" fontId="5" fillId="0" borderId="0" xfId="3" applyFont="1"/>
    <xf numFmtId="164" fontId="4" fillId="0" borderId="0" xfId="3" applyNumberFormat="1" applyFont="1" applyAlignment="1">
      <alignment wrapText="1"/>
    </xf>
    <xf numFmtId="0" fontId="5" fillId="0" borderId="3" xfId="0" applyFont="1" applyBorder="1"/>
    <xf numFmtId="10" fontId="0" fillId="0" borderId="3" xfId="2" applyNumberFormat="1" applyFont="1" applyBorder="1"/>
    <xf numFmtId="0" fontId="0" fillId="0" borderId="3" xfId="0" applyBorder="1"/>
    <xf numFmtId="0" fontId="2" fillId="2" borderId="3" xfId="0" applyFont="1" applyFill="1" applyBorder="1" applyAlignment="1">
      <alignment horizontal="center" vertical="center" wrapText="1"/>
    </xf>
    <xf numFmtId="6" fontId="3" fillId="2" borderId="3" xfId="0" applyNumberFormat="1" applyFont="1" applyFill="1" applyBorder="1" applyAlignment="1">
      <alignment horizontal="right" vertical="center" wrapText="1"/>
    </xf>
    <xf numFmtId="44" fontId="2" fillId="2" borderId="3" xfId="3" applyFont="1" applyFill="1" applyBorder="1" applyAlignment="1">
      <alignment horizontal="center" vertical="center" wrapText="1"/>
    </xf>
    <xf numFmtId="44" fontId="3" fillId="2" borderId="3" xfId="3" applyFont="1" applyFill="1" applyBorder="1" applyAlignment="1">
      <alignment horizontal="right" vertical="center" wrapText="1"/>
    </xf>
    <xf numFmtId="44" fontId="3" fillId="2" borderId="3" xfId="3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right" vertical="center" wrapText="1"/>
    </xf>
    <xf numFmtId="43" fontId="7" fillId="0" borderId="0" xfId="1" applyFont="1" applyAlignment="1">
      <alignment horizontal="center" vertical="top"/>
    </xf>
    <xf numFmtId="43" fontId="0" fillId="0" borderId="0" xfId="1" applyFont="1" applyAlignment="1">
      <alignment horizontal="center" vertical="top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0" formatCode="&quot;$&quot;#,##0_);[Red]\(&quot;$&quot;#,##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808080"/>
        </right>
        <top style="medium">
          <color rgb="FF80808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0808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0808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0808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08080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0808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08080"/>
        </top>
        <bottom/>
      </border>
    </dxf>
    <dxf>
      <border outline="0">
        <left style="medium">
          <color rgb="FF80808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1'!$E$1:$E$3</c:f>
              <c:strCache>
                <c:ptCount val="3"/>
                <c:pt idx="1">
                  <c:v> Domestic </c:v>
                </c:pt>
                <c:pt idx="2">
                  <c:v> Box Office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1'!$C$4:$C$31</c:f>
              <c:strCache>
                <c:ptCount val="27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  <c:pt idx="23">
                  <c:v>Box Office</c:v>
                </c:pt>
                <c:pt idx="24">
                  <c:v>WorldWide Box Office</c:v>
                </c:pt>
                <c:pt idx="25">
                  <c:v> Domestic Box Office</c:v>
                </c:pt>
                <c:pt idx="26">
                  <c:v> International Box Office </c:v>
                </c:pt>
              </c:strCache>
            </c:strRef>
          </c:cat>
          <c:val>
            <c:numRef>
              <c:f>'Ex 1'!$E$4:$E$31</c:f>
              <c:numCache>
                <c:formatCode>_("$"* #,##0.00_);_("$"* \(#,##0.00\);_("$"* "-"??_);_(@_)</c:formatCode>
                <c:ptCount val="28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  <c:pt idx="23">
                  <c:v>0</c:v>
                </c:pt>
                <c:pt idx="24">
                  <c:v>1538151579.95</c:v>
                </c:pt>
                <c:pt idx="25">
                  <c:v>604259010.75</c:v>
                </c:pt>
                <c:pt idx="26">
                  <c:v>933892569.20000005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B-4847-8F6D-A3E1D856CDBA}"/>
            </c:ext>
          </c:extLst>
        </c:ser>
        <c:ser>
          <c:idx val="1"/>
          <c:order val="1"/>
          <c:tx>
            <c:strRef>
              <c:f>'Ex 1'!$F$1:$F$3</c:f>
              <c:strCache>
                <c:ptCount val="3"/>
                <c:pt idx="1">
                  <c:v> International </c:v>
                </c:pt>
                <c:pt idx="2">
                  <c:v> Box Office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1'!$C$4:$C$31</c:f>
              <c:strCache>
                <c:ptCount val="27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  <c:pt idx="23">
                  <c:v>Box Office</c:v>
                </c:pt>
                <c:pt idx="24">
                  <c:v>WorldWide Box Office</c:v>
                </c:pt>
                <c:pt idx="25">
                  <c:v> Domestic Box Office</c:v>
                </c:pt>
                <c:pt idx="26">
                  <c:v> International Box Office </c:v>
                </c:pt>
              </c:strCache>
            </c:strRef>
          </c:cat>
          <c:val>
            <c:numRef>
              <c:f>'Ex 1'!$F$4:$F$28</c:f>
              <c:numCache>
                <c:formatCode>_("$"* #,##0.00_);_("$"* \(#,##0.00\);_("$"* "-"??_);_(@_)</c:formatCode>
                <c:ptCount val="25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B-4847-8F6D-A3E1D856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28559"/>
        <c:axId val="124201199"/>
      </c:barChart>
      <c:catAx>
        <c:axId val="1242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1199"/>
        <c:crosses val="autoZero"/>
        <c:auto val="1"/>
        <c:lblAlgn val="ctr"/>
        <c:lblOffset val="100"/>
        <c:noMultiLvlLbl val="0"/>
      </c:catAx>
      <c:valAx>
        <c:axId val="124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17171296296296298"/>
          <c:w val="0.84923675712781221"/>
          <c:h val="0.39447397200349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 1'!$G$1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1'!$C$2:$C$30</c:f>
              <c:strCache>
                <c:ptCount val="29"/>
                <c:pt idx="0">
                  <c:v>Movie</c:v>
                </c:pt>
                <c:pt idx="2">
                  <c:v>Star Wars Ep. VII: The Force Awakens</c:v>
                </c:pt>
                <c:pt idx="3">
                  <c:v>Avengers: Endgame</c:v>
                </c:pt>
                <c:pt idx="4">
                  <c:v>Avatar</c:v>
                </c:pt>
                <c:pt idx="5">
                  <c:v>Black Panther</c:v>
                </c:pt>
                <c:pt idx="6">
                  <c:v>Avengers: Infinity War</c:v>
                </c:pt>
                <c:pt idx="7">
                  <c:v>Titanic</c:v>
                </c:pt>
                <c:pt idx="8">
                  <c:v>Jurassic World</c:v>
                </c:pt>
                <c:pt idx="9">
                  <c:v>The Avengers</c:v>
                </c:pt>
                <c:pt idx="10">
                  <c:v>Star Wars Ep. VIII: The Last Jedi</c:v>
                </c:pt>
                <c:pt idx="11">
                  <c:v>Incredibles 2</c:v>
                </c:pt>
                <c:pt idx="12">
                  <c:v>The Lion King</c:v>
                </c:pt>
                <c:pt idx="13">
                  <c:v>The Dark Knight</c:v>
                </c:pt>
                <c:pt idx="14">
                  <c:v>Rogue One: A Star Wars Story</c:v>
                </c:pt>
                <c:pt idx="15">
                  <c:v>Star Wars: The Rise of Skywalker</c:v>
                </c:pt>
                <c:pt idx="16">
                  <c:v>Beauty and the Beast</c:v>
                </c:pt>
                <c:pt idx="17">
                  <c:v>Finding Dory</c:v>
                </c:pt>
                <c:pt idx="18">
                  <c:v>Frozen II</c:v>
                </c:pt>
                <c:pt idx="19">
                  <c:v>Star Wars Ep. I: The Phantom Menace</c:v>
                </c:pt>
                <c:pt idx="20">
                  <c:v>Star Wars Ep. IV: A New Hope</c:v>
                </c:pt>
                <c:pt idx="21">
                  <c:v>Avengers: Age of Ultron</c:v>
                </c:pt>
                <c:pt idx="25">
                  <c:v>Box Office</c:v>
                </c:pt>
                <c:pt idx="26">
                  <c:v>WorldWide Box Office</c:v>
                </c:pt>
                <c:pt idx="27">
                  <c:v> Domestic Box Office</c:v>
                </c:pt>
                <c:pt idx="28">
                  <c:v> International Box Office </c:v>
                </c:pt>
              </c:strCache>
            </c:strRef>
          </c:cat>
          <c:val>
            <c:numRef>
              <c:f>'Ex 1'!$G$2:$G$30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 formatCode="&quot;$&quot;#,##0_);[Red]\(&quot;$&quot;#,##0\)">
                  <c:v>2064615817</c:v>
                </c:pt>
                <c:pt idx="3" formatCode="&quot;$&quot;#,##0_);[Red]\(&quot;$&quot;#,##0\)">
                  <c:v>2797800564</c:v>
                </c:pt>
                <c:pt idx="4" formatCode="&quot;$&quot;#,##0_);[Red]\(&quot;$&quot;#,##0\)">
                  <c:v>2845899541</c:v>
                </c:pt>
                <c:pt idx="5" formatCode="&quot;$&quot;#,##0_);[Red]\(&quot;$&quot;#,##0\)">
                  <c:v>1336494321</c:v>
                </c:pt>
                <c:pt idx="6" formatCode="&quot;$&quot;#,##0_);[Red]\(&quot;$&quot;#,##0\)">
                  <c:v>2044540523</c:v>
                </c:pt>
                <c:pt idx="7" formatCode="&quot;$&quot;#,##0_);[Red]\(&quot;$&quot;#,##0\)">
                  <c:v>2207986545</c:v>
                </c:pt>
                <c:pt idx="8" formatCode="&quot;$&quot;#,##0_);[Red]\(&quot;$&quot;#,##0\)">
                  <c:v>1669979967</c:v>
                </c:pt>
                <c:pt idx="9" formatCode="&quot;$&quot;#,##0_);[Red]\(&quot;$&quot;#,##0\)">
                  <c:v>1515100211</c:v>
                </c:pt>
                <c:pt idx="10" formatCode="&quot;$&quot;#,##0_);[Red]\(&quot;$&quot;#,##0\)">
                  <c:v>1331635141</c:v>
                </c:pt>
                <c:pt idx="11" formatCode="&quot;$&quot;#,##0_);[Red]\(&quot;$&quot;#,##0\)">
                  <c:v>1242805359</c:v>
                </c:pt>
                <c:pt idx="12" formatCode="&quot;$&quot;#,##0_);[Red]\(&quot;$&quot;#,##0\)">
                  <c:v>1654371405</c:v>
                </c:pt>
                <c:pt idx="13" formatCode="&quot;$&quot;#,##0_);[Red]\(&quot;$&quot;#,##0\)">
                  <c:v>999046281</c:v>
                </c:pt>
                <c:pt idx="14" formatCode="&quot;$&quot;#,##0_);[Red]\(&quot;$&quot;#,##0\)">
                  <c:v>1055135598</c:v>
                </c:pt>
                <c:pt idx="15" formatCode="&quot;$&quot;#,##0_);[Red]\(&quot;$&quot;#,##0\)">
                  <c:v>1072848487</c:v>
                </c:pt>
                <c:pt idx="16" formatCode="&quot;$&quot;#,##0_);[Red]\(&quot;$&quot;#,##0\)">
                  <c:v>1255080655</c:v>
                </c:pt>
                <c:pt idx="17" formatCode="&quot;$&quot;#,##0_);[Red]\(&quot;$&quot;#,##0\)">
                  <c:v>1025006125</c:v>
                </c:pt>
                <c:pt idx="18" formatCode="&quot;$&quot;#,##0_);[Red]\(&quot;$&quot;#,##0\)">
                  <c:v>1446925396</c:v>
                </c:pt>
                <c:pt idx="19" formatCode="&quot;$&quot;#,##0_);[Red]\(&quot;$&quot;#,##0\)">
                  <c:v>1027044677</c:v>
                </c:pt>
                <c:pt idx="20" formatCode="&quot;$&quot;#,##0_);[Red]\(&quot;$&quot;#,##0\)">
                  <c:v>775398007</c:v>
                </c:pt>
                <c:pt idx="21" formatCode="&quot;$&quot;#,##0_);[Red]\(&quot;$&quot;#,##0\)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0-4EB3-97B5-094179BC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30479"/>
        <c:axId val="124230959"/>
      </c:barChart>
      <c:catAx>
        <c:axId val="1242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0959"/>
        <c:crosses val="autoZero"/>
        <c:auto val="1"/>
        <c:lblAlgn val="ctr"/>
        <c:lblOffset val="100"/>
        <c:noMultiLvlLbl val="0"/>
      </c:catAx>
      <c:valAx>
        <c:axId val="1242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666527</xdr:colOff>
      <xdr:row>55</xdr:row>
      <xdr:rowOff>103541</xdr:rowOff>
    </xdr:from>
    <xdr:to>
      <xdr:col>7</xdr:col>
      <xdr:colOff>134471</xdr:colOff>
      <xdr:row>75</xdr:row>
      <xdr:rowOff>62752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AA385-A0C8-152B-A191-54F7550E6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672352</xdr:colOff>
      <xdr:row>34</xdr:row>
      <xdr:rowOff>53788</xdr:rowOff>
    </xdr:from>
    <xdr:to>
      <xdr:col>7</xdr:col>
      <xdr:colOff>98611</xdr:colOff>
      <xdr:row>54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B0A7C7-651F-D667-C612-290B6DEC3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063E9A-EA57-4DA3-ACDD-AFC3C955E7A0}" name="Table3" displayName="Table3" ref="A2:I23" headerRowCount="0" totalsRowShown="0" tableBorderDxfId="19">
  <tableColumns count="9">
    <tableColumn id="1" xr3:uid="{A3DD020F-B04A-478B-B6ED-9CA0D94210B3}" name="Column1" headerRowDxfId="18" dataDxfId="17"/>
    <tableColumn id="2" xr3:uid="{061A2E41-6906-429F-8328-350709AEC6E3}" name="Column2" headerRowDxfId="16" dataDxfId="15"/>
    <tableColumn id="3" xr3:uid="{C5EB14EF-4D77-4C78-AFDD-6554DF204BAF}" name="Column3" headerRowDxfId="14" dataDxfId="13"/>
    <tableColumn id="4" xr3:uid="{5BDE3741-606F-463D-8A4C-D4A74566E894}" name="Column4" headerRowDxfId="12" dataDxfId="11"/>
    <tableColumn id="5" xr3:uid="{E142B20F-5E57-4A5B-834F-BE95106497AA}" name="Column5" headerRowDxfId="10" dataDxfId="9" headerRowCellStyle="Comma" dataCellStyle="Currency"/>
    <tableColumn id="6" xr3:uid="{0D3EB21D-9EAE-4F70-8CE6-0EFB10E2E044}" name="Column6" headerRowDxfId="8" dataDxfId="7" headerRowCellStyle="Comma" dataCellStyle="Currency"/>
    <tableColumn id="7" xr3:uid="{7F5D7E39-BCB4-4DAD-99A2-F9980E058667}" name="Column7" headerRowDxfId="6" dataDxfId="5"/>
    <tableColumn id="8" xr3:uid="{4FCC6C1A-DB71-4E76-BE6C-161DA1108B68}" name="Column8" headerRowDxfId="4" dataDxfId="3" dataCellStyle="Percent">
      <calculatedColumnFormula>E3/G3</calculatedColumnFormula>
    </tableColumn>
    <tableColumn id="9" xr3:uid="{774FD094-C688-42B2-8836-E840270F9AF3}" name="Column9" headerRowDxfId="2" dataDxfId="1" dataCellStyle="Percent">
      <calculatedColumnFormula>F3/G3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514720-1815-4507-8E5B-092E11183E5D}" name="Table2" displayName="Table2" ref="C27:E30" headerRowCount="0" totalsRowShown="0">
  <tableColumns count="3">
    <tableColumn id="1" xr3:uid="{D78EFF65-8D38-458E-8A2A-D8C4DD6A555A}" name="Box Office"/>
    <tableColumn id="2" xr3:uid="{F6BB3034-9541-461B-82AE-EC8026968CE3}" name="Total"/>
    <tableColumn id="3" xr3:uid="{257AC821-257F-4BDF-BFFE-4F5A213436AF}" name="Average" headerRowDxfId="0" headerRowCellStyle="Currency" dataCellStyle="Currency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30"/>
  <sheetViews>
    <sheetView tabSelected="1" zoomScale="99" zoomScaleNormal="99" workbookViewId="0">
      <pane xSplit="3" ySplit="3" topLeftCell="D13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RowHeight="14.4" x14ac:dyDescent="0.3"/>
  <cols>
    <col min="1" max="1" width="10.77734375" customWidth="1"/>
    <col min="2" max="2" width="9.88671875" customWidth="1"/>
    <col min="3" max="3" width="32.21875" bestFit="1" customWidth="1"/>
    <col min="4" max="4" width="16.6640625" customWidth="1"/>
    <col min="5" max="5" width="22" style="6" customWidth="1"/>
    <col min="6" max="6" width="19.21875" style="6" customWidth="1"/>
    <col min="7" max="7" width="17" customWidth="1"/>
    <col min="8" max="8" width="17.21875" bestFit="1" customWidth="1"/>
    <col min="9" max="9" width="11.88671875" bestFit="1" customWidth="1"/>
    <col min="10" max="10" width="11.44140625" customWidth="1"/>
  </cols>
  <sheetData>
    <row r="1" spans="1:9" ht="21" x14ac:dyDescent="0.3">
      <c r="A1" s="21" t="s">
        <v>2993</v>
      </c>
      <c r="B1" s="22"/>
      <c r="C1" s="22"/>
      <c r="D1" s="22"/>
      <c r="E1" s="22"/>
      <c r="F1" s="22"/>
      <c r="G1" s="22"/>
      <c r="H1" s="22"/>
      <c r="I1" s="22"/>
    </row>
    <row r="2" spans="1:9" ht="22.8" customHeight="1" x14ac:dyDescent="0.3">
      <c r="A2" s="15" t="s">
        <v>2992</v>
      </c>
      <c r="B2" s="15" t="s">
        <v>2960</v>
      </c>
      <c r="C2" s="15" t="s">
        <v>2961</v>
      </c>
      <c r="D2" s="15" t="s">
        <v>2962</v>
      </c>
      <c r="E2" s="17" t="s">
        <v>2963</v>
      </c>
      <c r="F2" s="17" t="s">
        <v>2965</v>
      </c>
      <c r="G2" s="15" t="s">
        <v>2966</v>
      </c>
      <c r="H2" s="12" t="s">
        <v>2994</v>
      </c>
      <c r="I2" s="12" t="s">
        <v>2965</v>
      </c>
    </row>
    <row r="3" spans="1:9" x14ac:dyDescent="0.3">
      <c r="A3" s="15"/>
      <c r="B3" s="15"/>
      <c r="C3" s="15"/>
      <c r="D3" s="15"/>
      <c r="E3" s="17" t="s">
        <v>2964</v>
      </c>
      <c r="F3" s="17" t="s">
        <v>2964</v>
      </c>
      <c r="G3" s="15" t="s">
        <v>2964</v>
      </c>
      <c r="H3" s="12" t="s">
        <v>2995</v>
      </c>
      <c r="I3" s="12" t="s">
        <v>2995</v>
      </c>
    </row>
    <row r="4" spans="1:9" x14ac:dyDescent="0.3">
      <c r="A4" s="20">
        <v>1</v>
      </c>
      <c r="B4" s="14">
        <v>2015</v>
      </c>
      <c r="C4" s="14" t="s">
        <v>2967</v>
      </c>
      <c r="D4" s="14" t="s">
        <v>2968</v>
      </c>
      <c r="E4" s="19">
        <v>936662225</v>
      </c>
      <c r="F4" s="18">
        <v>1127953592</v>
      </c>
      <c r="G4" s="16">
        <v>2064615817</v>
      </c>
      <c r="H4" s="13">
        <f>E4/G4</f>
        <v>0.45367385897538148</v>
      </c>
      <c r="I4" s="13">
        <f>F4/G4</f>
        <v>0.54632614102461852</v>
      </c>
    </row>
    <row r="5" spans="1:9" x14ac:dyDescent="0.3">
      <c r="A5" s="20">
        <v>2</v>
      </c>
      <c r="B5" s="14">
        <v>2019</v>
      </c>
      <c r="C5" s="14" t="s">
        <v>2969</v>
      </c>
      <c r="D5" s="14" t="s">
        <v>2968</v>
      </c>
      <c r="E5" s="19">
        <v>858373000</v>
      </c>
      <c r="F5" s="18">
        <v>1939427564</v>
      </c>
      <c r="G5" s="16">
        <v>2797800564</v>
      </c>
      <c r="H5" s="13">
        <f t="shared" ref="H5:H23" si="0">E5/G5</f>
        <v>0.30680278324513199</v>
      </c>
      <c r="I5" s="13">
        <f t="shared" ref="I5:I23" si="1">F5/G5</f>
        <v>0.69319721675486801</v>
      </c>
    </row>
    <row r="6" spans="1:9" x14ac:dyDescent="0.3">
      <c r="A6" s="20">
        <v>3</v>
      </c>
      <c r="B6" s="14">
        <v>2009</v>
      </c>
      <c r="C6" s="14" t="s">
        <v>2970</v>
      </c>
      <c r="D6" s="14" t="s">
        <v>2971</v>
      </c>
      <c r="E6" s="19">
        <v>760507625</v>
      </c>
      <c r="F6" s="18">
        <v>2085391916</v>
      </c>
      <c r="G6" s="16">
        <v>2845899541</v>
      </c>
      <c r="H6" s="13">
        <f t="shared" si="0"/>
        <v>0.26722925881381276</v>
      </c>
      <c r="I6" s="13">
        <f t="shared" si="1"/>
        <v>0.73277074118618724</v>
      </c>
    </row>
    <row r="7" spans="1:9" x14ac:dyDescent="0.3">
      <c r="A7" s="20">
        <v>4</v>
      </c>
      <c r="B7" s="14">
        <v>2018</v>
      </c>
      <c r="C7" s="14" t="s">
        <v>2972</v>
      </c>
      <c r="D7" s="14" t="s">
        <v>2968</v>
      </c>
      <c r="E7" s="19">
        <v>700059566</v>
      </c>
      <c r="F7" s="18">
        <v>636434755</v>
      </c>
      <c r="G7" s="16">
        <v>1336494321</v>
      </c>
      <c r="H7" s="13">
        <f t="shared" si="0"/>
        <v>0.52380287368239409</v>
      </c>
      <c r="I7" s="13">
        <f t="shared" si="1"/>
        <v>0.47619712631760597</v>
      </c>
    </row>
    <row r="8" spans="1:9" x14ac:dyDescent="0.3">
      <c r="A8" s="20">
        <v>5</v>
      </c>
      <c r="B8" s="14">
        <v>2018</v>
      </c>
      <c r="C8" s="14" t="s">
        <v>2973</v>
      </c>
      <c r="D8" s="14" t="s">
        <v>2968</v>
      </c>
      <c r="E8" s="19">
        <v>678815482</v>
      </c>
      <c r="F8" s="18">
        <v>1365725041</v>
      </c>
      <c r="G8" s="16">
        <v>2044540523</v>
      </c>
      <c r="H8" s="13">
        <f t="shared" si="0"/>
        <v>0.33201370888162141</v>
      </c>
      <c r="I8" s="13">
        <f t="shared" si="1"/>
        <v>0.66798629111837859</v>
      </c>
    </row>
    <row r="9" spans="1:9" x14ac:dyDescent="0.3">
      <c r="A9" s="20">
        <v>6</v>
      </c>
      <c r="B9" s="14">
        <v>1997</v>
      </c>
      <c r="C9" s="14" t="s">
        <v>2974</v>
      </c>
      <c r="D9" s="14" t="s">
        <v>2975</v>
      </c>
      <c r="E9" s="19">
        <v>659363944</v>
      </c>
      <c r="F9" s="18">
        <v>1548622601</v>
      </c>
      <c r="G9" s="16">
        <v>2207986545</v>
      </c>
      <c r="H9" s="13">
        <f t="shared" si="0"/>
        <v>0.29862679439470952</v>
      </c>
      <c r="I9" s="13">
        <f t="shared" si="1"/>
        <v>0.70137320560529048</v>
      </c>
    </row>
    <row r="10" spans="1:9" x14ac:dyDescent="0.3">
      <c r="A10" s="20">
        <v>7</v>
      </c>
      <c r="B10" s="14">
        <v>2015</v>
      </c>
      <c r="C10" s="14" t="s">
        <v>2976</v>
      </c>
      <c r="D10" s="14" t="s">
        <v>2977</v>
      </c>
      <c r="E10" s="19">
        <v>652306625</v>
      </c>
      <c r="F10" s="18">
        <v>1017673342</v>
      </c>
      <c r="G10" s="16">
        <v>1669979967</v>
      </c>
      <c r="H10" s="13">
        <f t="shared" si="0"/>
        <v>0.39060745511326245</v>
      </c>
      <c r="I10" s="13">
        <f t="shared" si="1"/>
        <v>0.60939254488673755</v>
      </c>
    </row>
    <row r="11" spans="1:9" x14ac:dyDescent="0.3">
      <c r="A11" s="20">
        <v>8</v>
      </c>
      <c r="B11" s="14">
        <v>2012</v>
      </c>
      <c r="C11" s="14" t="s">
        <v>2978</v>
      </c>
      <c r="D11" s="14" t="s">
        <v>2968</v>
      </c>
      <c r="E11" s="19">
        <v>623357910</v>
      </c>
      <c r="F11" s="18">
        <v>891742301</v>
      </c>
      <c r="G11" s="16">
        <v>1515100211</v>
      </c>
      <c r="H11" s="13">
        <f t="shared" si="0"/>
        <v>0.41143015192940263</v>
      </c>
      <c r="I11" s="13">
        <f t="shared" si="1"/>
        <v>0.58856984807059731</v>
      </c>
    </row>
    <row r="12" spans="1:9" x14ac:dyDescent="0.3">
      <c r="A12" s="20">
        <v>9</v>
      </c>
      <c r="B12" s="14">
        <v>2017</v>
      </c>
      <c r="C12" s="14" t="s">
        <v>2979</v>
      </c>
      <c r="D12" s="14" t="s">
        <v>2968</v>
      </c>
      <c r="E12" s="19">
        <v>620181382</v>
      </c>
      <c r="F12" s="18">
        <v>711453759</v>
      </c>
      <c r="G12" s="16">
        <v>1331635141</v>
      </c>
      <c r="H12" s="13">
        <f t="shared" si="0"/>
        <v>0.4657292098301572</v>
      </c>
      <c r="I12" s="13">
        <f t="shared" si="1"/>
        <v>0.5342707901698428</v>
      </c>
    </row>
    <row r="13" spans="1:9" x14ac:dyDescent="0.3">
      <c r="A13" s="20">
        <v>10</v>
      </c>
      <c r="B13" s="14">
        <v>2018</v>
      </c>
      <c r="C13" s="14" t="s">
        <v>2980</v>
      </c>
      <c r="D13" s="14" t="s">
        <v>2968</v>
      </c>
      <c r="E13" s="19">
        <v>608581744</v>
      </c>
      <c r="F13" s="18">
        <v>634223615</v>
      </c>
      <c r="G13" s="16">
        <v>1242805359</v>
      </c>
      <c r="H13" s="13">
        <f t="shared" si="0"/>
        <v>0.48968387494698595</v>
      </c>
      <c r="I13" s="13">
        <f t="shared" si="1"/>
        <v>0.51031612505301405</v>
      </c>
    </row>
    <row r="14" spans="1:9" x14ac:dyDescent="0.3">
      <c r="A14" s="20">
        <v>11</v>
      </c>
      <c r="B14" s="14">
        <v>2019</v>
      </c>
      <c r="C14" s="14" t="s">
        <v>2981</v>
      </c>
      <c r="D14" s="14" t="s">
        <v>2968</v>
      </c>
      <c r="E14" s="19">
        <v>543638043</v>
      </c>
      <c r="F14" s="18">
        <v>1110733362</v>
      </c>
      <c r="G14" s="16">
        <v>1654371405</v>
      </c>
      <c r="H14" s="13">
        <f t="shared" si="0"/>
        <v>0.32860701131376241</v>
      </c>
      <c r="I14" s="13">
        <f t="shared" si="1"/>
        <v>0.67139298868623765</v>
      </c>
    </row>
    <row r="15" spans="1:9" x14ac:dyDescent="0.3">
      <c r="A15" s="20">
        <v>12</v>
      </c>
      <c r="B15" s="14">
        <v>2008</v>
      </c>
      <c r="C15" s="14" t="s">
        <v>2982</v>
      </c>
      <c r="D15" s="14" t="s">
        <v>2983</v>
      </c>
      <c r="E15" s="19">
        <v>533720947</v>
      </c>
      <c r="F15" s="18">
        <v>465325334</v>
      </c>
      <c r="G15" s="16">
        <v>999046281</v>
      </c>
      <c r="H15" s="13">
        <f t="shared" si="0"/>
        <v>0.53423045273315017</v>
      </c>
      <c r="I15" s="13">
        <f t="shared" si="1"/>
        <v>0.46576954726684977</v>
      </c>
    </row>
    <row r="16" spans="1:9" x14ac:dyDescent="0.3">
      <c r="A16" s="20">
        <v>13</v>
      </c>
      <c r="B16" s="14">
        <v>2016</v>
      </c>
      <c r="C16" s="14" t="s">
        <v>2984</v>
      </c>
      <c r="D16" s="14" t="s">
        <v>2968</v>
      </c>
      <c r="E16" s="19">
        <v>532177324</v>
      </c>
      <c r="F16" s="18">
        <v>522958274</v>
      </c>
      <c r="G16" s="16">
        <v>1055135598</v>
      </c>
      <c r="H16" s="13">
        <f t="shared" si="0"/>
        <v>0.50436865651081941</v>
      </c>
      <c r="I16" s="13">
        <f t="shared" si="1"/>
        <v>0.49563134348918064</v>
      </c>
    </row>
    <row r="17" spans="1:9" x14ac:dyDescent="0.3">
      <c r="A17" s="20">
        <v>14</v>
      </c>
      <c r="B17" s="14">
        <v>2019</v>
      </c>
      <c r="C17" s="14" t="s">
        <v>2985</v>
      </c>
      <c r="D17" s="14" t="s">
        <v>2968</v>
      </c>
      <c r="E17" s="19">
        <v>515202542</v>
      </c>
      <c r="F17" s="18">
        <v>557645945</v>
      </c>
      <c r="G17" s="16">
        <v>1072848487</v>
      </c>
      <c r="H17" s="13">
        <f t="shared" si="0"/>
        <v>0.4802192930715295</v>
      </c>
      <c r="I17" s="13">
        <f t="shared" si="1"/>
        <v>0.51978070692847056</v>
      </c>
    </row>
    <row r="18" spans="1:9" x14ac:dyDescent="0.3">
      <c r="A18" s="20">
        <v>15</v>
      </c>
      <c r="B18" s="14">
        <v>2017</v>
      </c>
      <c r="C18" s="14" t="s">
        <v>2986</v>
      </c>
      <c r="D18" s="14" t="s">
        <v>2968</v>
      </c>
      <c r="E18" s="19">
        <v>504014165</v>
      </c>
      <c r="F18" s="18">
        <v>751066490</v>
      </c>
      <c r="G18" s="16">
        <v>1255080655</v>
      </c>
      <c r="H18" s="13">
        <f t="shared" si="0"/>
        <v>0.40157910409351344</v>
      </c>
      <c r="I18" s="13">
        <f t="shared" si="1"/>
        <v>0.59842089590648662</v>
      </c>
    </row>
    <row r="19" spans="1:9" x14ac:dyDescent="0.3">
      <c r="A19" s="20">
        <v>16</v>
      </c>
      <c r="B19" s="14">
        <v>2016</v>
      </c>
      <c r="C19" s="14" t="s">
        <v>2987</v>
      </c>
      <c r="D19" s="14" t="s">
        <v>2968</v>
      </c>
      <c r="E19" s="19">
        <v>486295561</v>
      </c>
      <c r="F19" s="18">
        <v>538710564</v>
      </c>
      <c r="G19" s="16">
        <v>1025006125</v>
      </c>
      <c r="H19" s="13">
        <f t="shared" si="0"/>
        <v>0.47443185863889348</v>
      </c>
      <c r="I19" s="13">
        <f t="shared" si="1"/>
        <v>0.52556814136110652</v>
      </c>
    </row>
    <row r="20" spans="1:9" x14ac:dyDescent="0.3">
      <c r="A20" s="20">
        <v>17</v>
      </c>
      <c r="B20" s="14">
        <v>2019</v>
      </c>
      <c r="C20" s="14" t="s">
        <v>2988</v>
      </c>
      <c r="D20" s="14" t="s">
        <v>2968</v>
      </c>
      <c r="E20" s="19">
        <v>477373578</v>
      </c>
      <c r="F20" s="18">
        <v>969551818</v>
      </c>
      <c r="G20" s="16">
        <v>1446925396</v>
      </c>
      <c r="H20" s="13">
        <f t="shared" si="0"/>
        <v>0.32992273086068635</v>
      </c>
      <c r="I20" s="13">
        <f t="shared" si="1"/>
        <v>0.67007726913931365</v>
      </c>
    </row>
    <row r="21" spans="1:9" x14ac:dyDescent="0.3">
      <c r="A21" s="20">
        <v>18</v>
      </c>
      <c r="B21" s="14">
        <v>1999</v>
      </c>
      <c r="C21" s="14" t="s">
        <v>2989</v>
      </c>
      <c r="D21" s="14" t="s">
        <v>2971</v>
      </c>
      <c r="E21" s="19">
        <v>474544677</v>
      </c>
      <c r="F21" s="18">
        <v>552500000</v>
      </c>
      <c r="G21" s="16">
        <v>1027044677</v>
      </c>
      <c r="H21" s="13">
        <f t="shared" si="0"/>
        <v>0.46204871864595626</v>
      </c>
      <c r="I21" s="13">
        <f t="shared" si="1"/>
        <v>0.5379512813540438</v>
      </c>
    </row>
    <row r="22" spans="1:9" x14ac:dyDescent="0.3">
      <c r="A22" s="20">
        <v>19</v>
      </c>
      <c r="B22" s="14">
        <v>1977</v>
      </c>
      <c r="C22" s="14" t="s">
        <v>2990</v>
      </c>
      <c r="D22" s="14" t="s">
        <v>2971</v>
      </c>
      <c r="E22" s="19">
        <v>460998007</v>
      </c>
      <c r="F22" s="18">
        <v>314400000</v>
      </c>
      <c r="G22" s="16">
        <v>775398007</v>
      </c>
      <c r="H22" s="13">
        <f t="shared" si="0"/>
        <v>0.59453081235479621</v>
      </c>
      <c r="I22" s="13">
        <f t="shared" si="1"/>
        <v>0.40546918764520373</v>
      </c>
    </row>
    <row r="23" spans="1:9" x14ac:dyDescent="0.3">
      <c r="A23" s="20">
        <v>20</v>
      </c>
      <c r="B23" s="14">
        <v>2015</v>
      </c>
      <c r="C23" s="14" t="s">
        <v>2991</v>
      </c>
      <c r="D23" s="14" t="s">
        <v>2968</v>
      </c>
      <c r="E23" s="19">
        <v>459005868</v>
      </c>
      <c r="F23" s="18">
        <v>936311111</v>
      </c>
      <c r="G23" s="16">
        <v>1395316979</v>
      </c>
      <c r="H23" s="13">
        <f t="shared" si="0"/>
        <v>0.32896171616069758</v>
      </c>
      <c r="I23" s="13">
        <f t="shared" si="1"/>
        <v>0.67103828383930242</v>
      </c>
    </row>
    <row r="27" spans="1:9" x14ac:dyDescent="0.3">
      <c r="C27" s="4" t="s">
        <v>2964</v>
      </c>
      <c r="D27" s="4" t="s">
        <v>2996</v>
      </c>
      <c r="E27" s="10" t="s">
        <v>2997</v>
      </c>
    </row>
    <row r="28" spans="1:9" x14ac:dyDescent="0.3">
      <c r="C28" t="s">
        <v>2998</v>
      </c>
      <c r="D28" s="11">
        <v>30763031599</v>
      </c>
      <c r="E28" s="6">
        <f>D28/20</f>
        <v>1538151579.95</v>
      </c>
    </row>
    <row r="29" spans="1:9" x14ac:dyDescent="0.3">
      <c r="C29" t="s">
        <v>2999</v>
      </c>
      <c r="D29" s="7">
        <v>12085180215</v>
      </c>
      <c r="E29" s="6">
        <f>AVERAGE(E4:E23)</f>
        <v>604259010.75</v>
      </c>
    </row>
    <row r="30" spans="1:9" x14ac:dyDescent="0.3">
      <c r="C30" s="5" t="s">
        <v>3000</v>
      </c>
      <c r="D30" s="8">
        <f>SUM(F4:F23)</f>
        <v>18677851384</v>
      </c>
      <c r="E30" s="9">
        <f>AVERAGE(F4:F23)</f>
        <v>933892569.20000005</v>
      </c>
    </row>
  </sheetData>
  <mergeCells count="1">
    <mergeCell ref="A1:I1"/>
  </mergeCells>
  <phoneticPr fontId="6" type="noConversion"/>
  <pageMargins left="0.7" right="0.7" top="0.75" bottom="0.75" header="0.3" footer="0.3"/>
  <pageSetup orientation="portrait" r:id="rId1"/>
  <ignoredErrors>
    <ignoredError sqref="H3:H4 H5:H23 I2:I2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Vallarasu Ravichandran</cp:lastModifiedBy>
  <cp:lastPrinted>2024-03-25T17:28:43Z</cp:lastPrinted>
  <dcterms:created xsi:type="dcterms:W3CDTF">2021-08-06T10:01:53Z</dcterms:created>
  <dcterms:modified xsi:type="dcterms:W3CDTF">2024-03-27T03:22:10Z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