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5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osvalle/Desktop/Departmental Reporting/"/>
    </mc:Choice>
  </mc:AlternateContent>
  <xr:revisionPtr revIDLastSave="0" documentId="13_ncr:1_{200BD303-76D9-9C43-8ECB-9559EC065683}" xr6:coauthVersionLast="36" xr6:coauthVersionMax="36" xr10:uidLastSave="{00000000-0000-0000-0000-000000000000}"/>
  <bookViews>
    <workbookView xWindow="0" yWindow="0" windowWidth="28800" windowHeight="18000" xr2:uid="{00000000-000D-0000-FFFF-FFFF00000000}"/>
  </bookViews>
  <sheets>
    <sheet name="Expenses" sheetId="2" r:id="rId1"/>
  </sheets>
  <definedNames>
    <definedName name="_xlnm._FilterDatabase" localSheetId="0" hidden="1">Expenses!$A$1:$L$78</definedName>
  </definedNames>
  <calcPr calcId="162913"/>
</workbook>
</file>

<file path=xl/calcChain.xml><?xml version="1.0" encoding="utf-8"?>
<calcChain xmlns="http://schemas.openxmlformats.org/spreadsheetml/2006/main">
  <c r="J72" i="2" l="1"/>
  <c r="J73" i="2"/>
  <c r="L74" i="2"/>
  <c r="K74" i="2" s="1"/>
  <c r="L48" i="2"/>
  <c r="K48" i="2" s="1"/>
  <c r="L31" i="2"/>
  <c r="K31" i="2" s="1"/>
  <c r="L75" i="2"/>
  <c r="K75" i="2" s="1"/>
  <c r="L3" i="2"/>
  <c r="K3" i="2" s="1"/>
  <c r="L4" i="2"/>
  <c r="K4" i="2" s="1"/>
  <c r="L5" i="2"/>
  <c r="K5" i="2" s="1"/>
  <c r="L6" i="2"/>
  <c r="K6" i="2" s="1"/>
  <c r="L7" i="2"/>
  <c r="K7" i="2" s="1"/>
  <c r="L8" i="2"/>
  <c r="K8" i="2" s="1"/>
  <c r="L9" i="2"/>
  <c r="K9" i="2" s="1"/>
  <c r="L10" i="2"/>
  <c r="K10" i="2" s="1"/>
  <c r="L11" i="2"/>
  <c r="K11" i="2" s="1"/>
  <c r="L12" i="2"/>
  <c r="K12" i="2" s="1"/>
  <c r="L13" i="2"/>
  <c r="K13" i="2" s="1"/>
  <c r="L14" i="2"/>
  <c r="K14" i="2" s="1"/>
  <c r="L15" i="2"/>
  <c r="K15" i="2" s="1"/>
  <c r="L16" i="2"/>
  <c r="K16" i="2" s="1"/>
  <c r="L17" i="2"/>
  <c r="K17" i="2" s="1"/>
  <c r="L18" i="2"/>
  <c r="K18" i="2" s="1"/>
  <c r="L19" i="2"/>
  <c r="K19" i="2" s="1"/>
  <c r="L20" i="2"/>
  <c r="K20" i="2" s="1"/>
  <c r="L21" i="2"/>
  <c r="K21" i="2" s="1"/>
  <c r="L22" i="2"/>
  <c r="K22" i="2" s="1"/>
  <c r="L23" i="2"/>
  <c r="K23" i="2" s="1"/>
  <c r="L24" i="2"/>
  <c r="K24" i="2" s="1"/>
  <c r="L25" i="2"/>
  <c r="K25" i="2" s="1"/>
  <c r="L26" i="2"/>
  <c r="K26" i="2" s="1"/>
  <c r="L27" i="2"/>
  <c r="K27" i="2" s="1"/>
  <c r="L28" i="2"/>
  <c r="K28" i="2" s="1"/>
  <c r="L29" i="2"/>
  <c r="K29" i="2" s="1"/>
  <c r="L30" i="2"/>
  <c r="K30" i="2" s="1"/>
  <c r="L32" i="2"/>
  <c r="K32" i="2" s="1"/>
  <c r="L33" i="2"/>
  <c r="K33" i="2" s="1"/>
  <c r="L34" i="2"/>
  <c r="K34" i="2" s="1"/>
  <c r="L35" i="2"/>
  <c r="K35" i="2" s="1"/>
  <c r="L36" i="2"/>
  <c r="K36" i="2" s="1"/>
  <c r="L37" i="2"/>
  <c r="K37" i="2" s="1"/>
  <c r="L38" i="2"/>
  <c r="K38" i="2" s="1"/>
  <c r="L39" i="2"/>
  <c r="K39" i="2" s="1"/>
  <c r="L40" i="2"/>
  <c r="K40" i="2" s="1"/>
  <c r="L41" i="2"/>
  <c r="K41" i="2" s="1"/>
  <c r="L42" i="2"/>
  <c r="K42" i="2" s="1"/>
  <c r="L43" i="2"/>
  <c r="K43" i="2" s="1"/>
  <c r="L44" i="2"/>
  <c r="K44" i="2" s="1"/>
  <c r="L45" i="2"/>
  <c r="K45" i="2" s="1"/>
  <c r="L46" i="2"/>
  <c r="K46" i="2" s="1"/>
  <c r="L47" i="2"/>
  <c r="K47" i="2" s="1"/>
  <c r="L49" i="2"/>
  <c r="K49" i="2" s="1"/>
  <c r="L50" i="2"/>
  <c r="K50" i="2" s="1"/>
  <c r="L51" i="2"/>
  <c r="K51" i="2" s="1"/>
  <c r="L52" i="2"/>
  <c r="K52" i="2" s="1"/>
  <c r="L53" i="2"/>
  <c r="K53" i="2" s="1"/>
  <c r="L54" i="2"/>
  <c r="K54" i="2" s="1"/>
  <c r="L55" i="2"/>
  <c r="K55" i="2" s="1"/>
  <c r="L56" i="2"/>
  <c r="K56" i="2" s="1"/>
  <c r="L57" i="2"/>
  <c r="K57" i="2" s="1"/>
  <c r="L58" i="2"/>
  <c r="K58" i="2" s="1"/>
  <c r="L59" i="2"/>
  <c r="K59" i="2" s="1"/>
  <c r="L60" i="2"/>
  <c r="K60" i="2" s="1"/>
  <c r="L61" i="2"/>
  <c r="K61" i="2" s="1"/>
  <c r="L62" i="2"/>
  <c r="K62" i="2" s="1"/>
  <c r="L63" i="2"/>
  <c r="K63" i="2" s="1"/>
  <c r="L64" i="2"/>
  <c r="K64" i="2" s="1"/>
  <c r="L65" i="2"/>
  <c r="K65" i="2" s="1"/>
  <c r="L66" i="2"/>
  <c r="K66" i="2" s="1"/>
  <c r="L67" i="2"/>
  <c r="K67" i="2" s="1"/>
  <c r="L68" i="2"/>
  <c r="K68" i="2" s="1"/>
  <c r="L69" i="2"/>
  <c r="K69" i="2" s="1"/>
  <c r="L70" i="2"/>
  <c r="K70" i="2" s="1"/>
  <c r="L71" i="2"/>
  <c r="K71" i="2" s="1"/>
  <c r="L72" i="2"/>
  <c r="K72" i="2" s="1"/>
  <c r="L73" i="2"/>
  <c r="K73" i="2" s="1"/>
  <c r="L76" i="2"/>
  <c r="K76" i="2" s="1"/>
  <c r="L77" i="2"/>
  <c r="K77" i="2" s="1"/>
  <c r="L78" i="2"/>
  <c r="K78" i="2" s="1"/>
  <c r="L2" i="2"/>
  <c r="K2" i="2" s="1"/>
  <c r="J74" i="2"/>
  <c r="J75" i="2"/>
  <c r="J76" i="2"/>
  <c r="J77" i="2"/>
  <c r="J78" i="2"/>
  <c r="I74" i="2"/>
  <c r="I75" i="2"/>
  <c r="I76" i="2"/>
  <c r="I77" i="2"/>
  <c r="I78" i="2"/>
  <c r="I73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2" i="2"/>
</calcChain>
</file>

<file path=xl/sharedStrings.xml><?xml version="1.0" encoding="utf-8"?>
<sst xmlns="http://schemas.openxmlformats.org/spreadsheetml/2006/main" count="397" uniqueCount="26">
  <si>
    <t>UK</t>
  </si>
  <si>
    <t>Year</t>
  </si>
  <si>
    <t>Month</t>
  </si>
  <si>
    <t>Quarter</t>
  </si>
  <si>
    <t>2015 Q1</t>
  </si>
  <si>
    <t>Travel</t>
  </si>
  <si>
    <t>2015 Q2</t>
  </si>
  <si>
    <t>2015 Q3</t>
  </si>
  <si>
    <t>2015 Q4</t>
  </si>
  <si>
    <t>Cost Center</t>
  </si>
  <si>
    <t>Region</t>
  </si>
  <si>
    <t>Budget</t>
  </si>
  <si>
    <t>Finance</t>
  </si>
  <si>
    <t>Marketing</t>
  </si>
  <si>
    <t>Sales</t>
  </si>
  <si>
    <t>Hotels</t>
  </si>
  <si>
    <t>Airfares</t>
  </si>
  <si>
    <t>Per Diem</t>
  </si>
  <si>
    <t>Cars</t>
  </si>
  <si>
    <t>Taxis</t>
  </si>
  <si>
    <t>Expense Amount</t>
  </si>
  <si>
    <t>Category</t>
  </si>
  <si>
    <t>SubCategory</t>
  </si>
  <si>
    <t>In Policy Expense</t>
  </si>
  <si>
    <t>Out of Policy Expense</t>
  </si>
  <si>
    <t>Previous Year 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</si>
</sst>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7" fontId="0" fillId="0" borderId="0" xfId="0" applyNumberFormat="1"/>
    <xf numFmtId="2" fontId="0" fillId="0" borderId="0" xfId="0" applyNumberFormat="1"/>
    <xf numFmtId="4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8"/>
  <sheetViews>
    <sheetView tabSelected="1" workbookViewId="0">
      <selection activeCell="L1" sqref="L1"/>
    </sheetView>
  </sheetViews>
  <sheetFormatPr baseColWidth="10" defaultColWidth="9.1640625" defaultRowHeight="15" x14ac:dyDescent="0.2"/>
  <cols>
    <col min="1" max="1" width="7.1640625" bestFit="1" customWidth="1"/>
    <col min="2" max="2" width="9.1640625" bestFit="1" customWidth="1"/>
    <col min="3" max="3" width="10.1640625" bestFit="1" customWidth="1"/>
    <col min="4" max="4" width="9.5" bestFit="1" customWidth="1"/>
    <col min="5" max="7" width="15.33203125" customWidth="1"/>
    <col min="8" max="8" width="21" style="2" bestFit="1" customWidth="1"/>
    <col min="9" max="10" width="21" style="2" customWidth="1"/>
    <col min="11" max="11" width="12" style="2" customWidth="1"/>
    <col min="12" max="12" width="24.33203125" style="2" bestFit="1" customWidth="1"/>
    <col min="13" max="13" width="23.83203125" bestFit="1" customWidth="1"/>
    <col min="14" max="15" width="12" bestFit="1" customWidth="1"/>
  </cols>
  <sheetData>
    <row r="1" spans="1:12" x14ac:dyDescent="0.2">
      <c r="A1" t="s">
        <v>1</v>
      </c>
      <c r="B1" t="s">
        <v>2</v>
      </c>
      <c r="C1" t="s">
        <v>3</v>
      </c>
      <c r="D1" t="s">
        <v>10</v>
      </c>
      <c r="E1" t="s">
        <v>21</v>
      </c>
      <c r="F1" t="s">
        <v>22</v>
      </c>
      <c r="G1" t="s">
        <v>9</v>
      </c>
      <c r="H1" s="2" t="s">
        <v>20</v>
      </c>
      <c r="I1" s="2" t="s">
        <v>23</v>
      </c>
      <c r="J1" s="2" t="s">
        <v>24</v>
      </c>
      <c r="K1" s="2" t="s">
        <v>11</v>
      </c>
      <c r="L1" s="2" t="s">
        <v>25</v>
      </c>
    </row>
    <row r="2" spans="1:12" x14ac:dyDescent="0.2">
      <c r="A2" s="3">
        <v>2015</v>
      </c>
      <c r="B2" s="1">
        <v>42064</v>
      </c>
      <c r="C2" t="s">
        <v>4</v>
      </c>
      <c r="D2" t="s">
        <v>0</v>
      </c>
      <c r="E2" t="s">
        <v>5</v>
      </c>
      <c r="F2" t="s">
        <v>15</v>
      </c>
      <c r="G2" t="s">
        <v>13</v>
      </c>
      <c r="H2">
        <v>30370.36</v>
      </c>
      <c r="I2">
        <f>H2*0.95</f>
        <v>28851.842000000001</v>
      </c>
      <c r="J2">
        <f>H2*0.05</f>
        <v>1518.518</v>
      </c>
      <c r="K2">
        <f ca="1">L2+(L2*RANDBETWEEN(5,8)/100)</f>
        <v>32171.322348000002</v>
      </c>
      <c r="L2">
        <f ca="1">IF(B2&gt;DATE(2015,6,1),(H2-(H2*(RANDBETWEEN(20,30)/100))),(H2-(H2*(RANDBETWEEN(0,10)/100))))</f>
        <v>30066.6564</v>
      </c>
    </row>
    <row r="3" spans="1:12" x14ac:dyDescent="0.2">
      <c r="A3" s="3">
        <v>2015</v>
      </c>
      <c r="B3" s="1">
        <v>42095</v>
      </c>
      <c r="C3" t="s">
        <v>6</v>
      </c>
      <c r="D3" t="s">
        <v>0</v>
      </c>
      <c r="E3" t="s">
        <v>5</v>
      </c>
      <c r="F3" t="s">
        <v>15</v>
      </c>
      <c r="G3" t="s">
        <v>13</v>
      </c>
      <c r="H3">
        <v>70464.800000000003</v>
      </c>
      <c r="I3">
        <f t="shared" ref="I3:I66" si="0">H3*0.95</f>
        <v>66941.56</v>
      </c>
      <c r="J3">
        <f t="shared" ref="J3:J66" si="1">H3*0.05</f>
        <v>3523.2400000000002</v>
      </c>
      <c r="K3">
        <f t="shared" ref="K3:K66" ca="1" si="2">L3+(L3*RANDBETWEEN(5,8)/100)</f>
        <v>67857.602400000003</v>
      </c>
      <c r="L3">
        <f t="shared" ref="L3:L66" ca="1" si="3">IF(B3&gt;DATE(2015,6,1),(H3-(H3*(RANDBETWEEN(20,30)/100))),(H3-(H3*(RANDBETWEEN(0,10)/100))))</f>
        <v>63418.32</v>
      </c>
    </row>
    <row r="4" spans="1:12" x14ac:dyDescent="0.2">
      <c r="A4" s="3">
        <v>2015</v>
      </c>
      <c r="B4" s="1">
        <v>42125</v>
      </c>
      <c r="C4" t="s">
        <v>6</v>
      </c>
      <c r="D4" t="s">
        <v>0</v>
      </c>
      <c r="E4" t="s">
        <v>5</v>
      </c>
      <c r="F4" t="s">
        <v>15</v>
      </c>
      <c r="G4" t="s">
        <v>13</v>
      </c>
      <c r="H4">
        <v>64019.44</v>
      </c>
      <c r="I4">
        <f t="shared" si="0"/>
        <v>60818.468000000001</v>
      </c>
      <c r="J4">
        <f t="shared" si="1"/>
        <v>3200.9720000000002</v>
      </c>
      <c r="K4">
        <f t="shared" ca="1" si="2"/>
        <v>68449.585248000003</v>
      </c>
      <c r="L4">
        <f t="shared" ca="1" si="3"/>
        <v>63379.245600000002</v>
      </c>
    </row>
    <row r="5" spans="1:12" x14ac:dyDescent="0.2">
      <c r="A5" s="3">
        <v>2015</v>
      </c>
      <c r="B5" s="1">
        <v>42186</v>
      </c>
      <c r="C5" t="s">
        <v>7</v>
      </c>
      <c r="D5" t="s">
        <v>0</v>
      </c>
      <c r="E5" t="s">
        <v>5</v>
      </c>
      <c r="F5" t="s">
        <v>15</v>
      </c>
      <c r="G5" t="s">
        <v>13</v>
      </c>
      <c r="H5">
        <v>102766.81</v>
      </c>
      <c r="I5">
        <f t="shared" si="0"/>
        <v>97628.469499999992</v>
      </c>
      <c r="J5">
        <f t="shared" si="1"/>
        <v>5138.3405000000002</v>
      </c>
      <c r="K5">
        <f t="shared" ca="1" si="2"/>
        <v>83569.969891999994</v>
      </c>
      <c r="L5">
        <f t="shared" ca="1" si="3"/>
        <v>78102.775599999994</v>
      </c>
    </row>
    <row r="6" spans="1:12" x14ac:dyDescent="0.2">
      <c r="A6" s="3">
        <v>2015</v>
      </c>
      <c r="B6" s="1">
        <v>42217</v>
      </c>
      <c r="C6" t="s">
        <v>7</v>
      </c>
      <c r="D6" t="s">
        <v>0</v>
      </c>
      <c r="E6" t="s">
        <v>5</v>
      </c>
      <c r="F6" t="s">
        <v>15</v>
      </c>
      <c r="G6" t="s">
        <v>13</v>
      </c>
      <c r="H6">
        <v>71094.33</v>
      </c>
      <c r="I6">
        <f t="shared" si="0"/>
        <v>67539.613499999992</v>
      </c>
      <c r="J6">
        <f t="shared" si="1"/>
        <v>3554.7165000000005</v>
      </c>
      <c r="K6">
        <f t="shared" ca="1" si="2"/>
        <v>58780.792044000002</v>
      </c>
      <c r="L6">
        <f t="shared" ca="1" si="3"/>
        <v>55453.577400000002</v>
      </c>
    </row>
    <row r="7" spans="1:12" x14ac:dyDescent="0.2">
      <c r="A7" s="3">
        <v>2015</v>
      </c>
      <c r="B7" s="1">
        <v>42248</v>
      </c>
      <c r="C7" t="s">
        <v>7</v>
      </c>
      <c r="D7" t="s">
        <v>0</v>
      </c>
      <c r="E7" t="s">
        <v>5</v>
      </c>
      <c r="F7" t="s">
        <v>15</v>
      </c>
      <c r="G7" t="s">
        <v>13</v>
      </c>
      <c r="H7">
        <v>38245.79</v>
      </c>
      <c r="I7">
        <f t="shared" si="0"/>
        <v>36333.500500000002</v>
      </c>
      <c r="J7">
        <f t="shared" si="1"/>
        <v>1912.2895000000001</v>
      </c>
      <c r="K7">
        <f t="shared" ca="1" si="2"/>
        <v>31392.144432000001</v>
      </c>
      <c r="L7">
        <f t="shared" ca="1" si="3"/>
        <v>29066.8004</v>
      </c>
    </row>
    <row r="8" spans="1:12" x14ac:dyDescent="0.2">
      <c r="A8" s="3">
        <v>2015</v>
      </c>
      <c r="B8" s="1">
        <v>42278</v>
      </c>
      <c r="C8" t="s">
        <v>8</v>
      </c>
      <c r="D8" t="s">
        <v>0</v>
      </c>
      <c r="E8" t="s">
        <v>5</v>
      </c>
      <c r="F8" t="s">
        <v>15</v>
      </c>
      <c r="G8" t="s">
        <v>13</v>
      </c>
      <c r="H8">
        <v>124956.81</v>
      </c>
      <c r="I8">
        <f t="shared" si="0"/>
        <v>118708.96949999999</v>
      </c>
      <c r="J8">
        <f t="shared" si="1"/>
        <v>6247.8405000000002</v>
      </c>
      <c r="K8">
        <f t="shared" ca="1" si="2"/>
        <v>98940.802157999991</v>
      </c>
      <c r="L8">
        <f t="shared" ca="1" si="3"/>
        <v>92468.039399999994</v>
      </c>
    </row>
    <row r="9" spans="1:12" x14ac:dyDescent="0.2">
      <c r="A9" s="3">
        <v>2015</v>
      </c>
      <c r="B9" s="1">
        <v>42005</v>
      </c>
      <c r="C9" t="s">
        <v>4</v>
      </c>
      <c r="D9" t="s">
        <v>0</v>
      </c>
      <c r="E9" t="s">
        <v>5</v>
      </c>
      <c r="F9" t="s">
        <v>16</v>
      </c>
      <c r="G9" t="s">
        <v>13</v>
      </c>
      <c r="H9">
        <v>234879.05</v>
      </c>
      <c r="I9">
        <f t="shared" si="0"/>
        <v>223135.09749999997</v>
      </c>
      <c r="J9">
        <f t="shared" si="1"/>
        <v>11743.952499999999</v>
      </c>
      <c r="K9">
        <f t="shared" ca="1" si="2"/>
        <v>235912.51782000001</v>
      </c>
      <c r="L9">
        <f t="shared" ca="1" si="3"/>
        <v>218437.5165</v>
      </c>
    </row>
    <row r="10" spans="1:12" x14ac:dyDescent="0.2">
      <c r="A10" s="3">
        <v>2015</v>
      </c>
      <c r="B10" s="1">
        <v>42036</v>
      </c>
      <c r="C10" t="s">
        <v>4</v>
      </c>
      <c r="D10" t="s">
        <v>0</v>
      </c>
      <c r="E10" t="s">
        <v>5</v>
      </c>
      <c r="F10" t="s">
        <v>16</v>
      </c>
      <c r="G10" t="s">
        <v>13</v>
      </c>
      <c r="H10">
        <v>278959.90999999997</v>
      </c>
      <c r="I10">
        <f t="shared" si="0"/>
        <v>265011.91449999996</v>
      </c>
      <c r="J10">
        <f t="shared" si="1"/>
        <v>13947.995499999999</v>
      </c>
      <c r="K10">
        <f t="shared" ca="1" si="2"/>
        <v>266127.75413999998</v>
      </c>
      <c r="L10">
        <f t="shared" ca="1" si="3"/>
        <v>251063.91899999997</v>
      </c>
    </row>
    <row r="11" spans="1:12" x14ac:dyDescent="0.2">
      <c r="A11" s="3">
        <v>2015</v>
      </c>
      <c r="B11" s="1">
        <v>42064</v>
      </c>
      <c r="C11" t="s">
        <v>4</v>
      </c>
      <c r="D11" t="s">
        <v>0</v>
      </c>
      <c r="E11" t="s">
        <v>5</v>
      </c>
      <c r="F11" t="s">
        <v>16</v>
      </c>
      <c r="G11" t="s">
        <v>13</v>
      </c>
      <c r="H11">
        <v>194120.32000000001</v>
      </c>
      <c r="I11">
        <f t="shared" si="0"/>
        <v>184414.304</v>
      </c>
      <c r="J11">
        <f t="shared" si="1"/>
        <v>9706.0160000000014</v>
      </c>
      <c r="K11">
        <f t="shared" ca="1" si="2"/>
        <v>191596.75584000003</v>
      </c>
      <c r="L11">
        <f t="shared" ca="1" si="3"/>
        <v>182473.10080000001</v>
      </c>
    </row>
    <row r="12" spans="1:12" x14ac:dyDescent="0.2">
      <c r="A12" s="3">
        <v>2015</v>
      </c>
      <c r="B12" s="1">
        <v>42095</v>
      </c>
      <c r="C12" t="s">
        <v>6</v>
      </c>
      <c r="D12" t="s">
        <v>0</v>
      </c>
      <c r="E12" t="s">
        <v>5</v>
      </c>
      <c r="F12" t="s">
        <v>16</v>
      </c>
      <c r="G12" t="s">
        <v>13</v>
      </c>
      <c r="H12">
        <v>300307.78999999998</v>
      </c>
      <c r="I12">
        <f t="shared" si="0"/>
        <v>285292.40049999999</v>
      </c>
      <c r="J12">
        <f t="shared" si="1"/>
        <v>15015.389499999999</v>
      </c>
      <c r="K12">
        <f t="shared" ca="1" si="2"/>
        <v>292860.156808</v>
      </c>
      <c r="L12">
        <f t="shared" ca="1" si="3"/>
        <v>276283.16680000001</v>
      </c>
    </row>
    <row r="13" spans="1:12" x14ac:dyDescent="0.2">
      <c r="A13" s="3">
        <v>2015</v>
      </c>
      <c r="B13" s="1">
        <v>42125</v>
      </c>
      <c r="C13" t="s">
        <v>6</v>
      </c>
      <c r="D13" t="s">
        <v>0</v>
      </c>
      <c r="E13" t="s">
        <v>5</v>
      </c>
      <c r="F13" t="s">
        <v>16</v>
      </c>
      <c r="G13" t="s">
        <v>13</v>
      </c>
      <c r="H13">
        <v>293955.28000000003</v>
      </c>
      <c r="I13">
        <f t="shared" si="0"/>
        <v>279257.516</v>
      </c>
      <c r="J13">
        <f t="shared" si="1"/>
        <v>14697.764000000003</v>
      </c>
      <c r="K13">
        <f t="shared" ca="1" si="2"/>
        <v>305096.18511200004</v>
      </c>
      <c r="L13">
        <f t="shared" ca="1" si="3"/>
        <v>285136.62160000001</v>
      </c>
    </row>
    <row r="14" spans="1:12" x14ac:dyDescent="0.2">
      <c r="A14" s="3">
        <v>2015</v>
      </c>
      <c r="B14" s="1">
        <v>42186</v>
      </c>
      <c r="C14" t="s">
        <v>7</v>
      </c>
      <c r="D14" t="s">
        <v>0</v>
      </c>
      <c r="E14" t="s">
        <v>5</v>
      </c>
      <c r="F14" t="s">
        <v>16</v>
      </c>
      <c r="G14" t="s">
        <v>13</v>
      </c>
      <c r="H14">
        <v>207548.21</v>
      </c>
      <c r="I14">
        <f t="shared" si="0"/>
        <v>197170.79949999999</v>
      </c>
      <c r="J14">
        <f t="shared" si="1"/>
        <v>10377.4105</v>
      </c>
      <c r="K14">
        <f t="shared" ca="1" si="2"/>
        <v>152547.93435</v>
      </c>
      <c r="L14">
        <f t="shared" ca="1" si="3"/>
        <v>145283.747</v>
      </c>
    </row>
    <row r="15" spans="1:12" x14ac:dyDescent="0.2">
      <c r="A15" s="3">
        <v>2015</v>
      </c>
      <c r="B15" s="1">
        <v>42217</v>
      </c>
      <c r="C15" t="s">
        <v>7</v>
      </c>
      <c r="D15" t="s">
        <v>0</v>
      </c>
      <c r="E15" t="s">
        <v>5</v>
      </c>
      <c r="F15" t="s">
        <v>16</v>
      </c>
      <c r="G15" t="s">
        <v>13</v>
      </c>
      <c r="H15">
        <v>277748.42</v>
      </c>
      <c r="I15">
        <f t="shared" si="0"/>
        <v>263860.99899999995</v>
      </c>
      <c r="J15">
        <f t="shared" si="1"/>
        <v>13887.421</v>
      </c>
      <c r="K15">
        <f t="shared" ca="1" si="2"/>
        <v>215977.17139199999</v>
      </c>
      <c r="L15">
        <f t="shared" ca="1" si="3"/>
        <v>199978.86239999998</v>
      </c>
    </row>
    <row r="16" spans="1:12" x14ac:dyDescent="0.2">
      <c r="A16" s="3">
        <v>2015</v>
      </c>
      <c r="B16" s="1">
        <v>42278</v>
      </c>
      <c r="C16" t="s">
        <v>8</v>
      </c>
      <c r="D16" t="s">
        <v>0</v>
      </c>
      <c r="E16" t="s">
        <v>5</v>
      </c>
      <c r="F16" t="s">
        <v>16</v>
      </c>
      <c r="G16" t="s">
        <v>13</v>
      </c>
      <c r="H16">
        <v>240264.87</v>
      </c>
      <c r="I16">
        <f t="shared" si="0"/>
        <v>228251.62649999998</v>
      </c>
      <c r="J16">
        <f t="shared" si="1"/>
        <v>12013.2435</v>
      </c>
      <c r="K16">
        <f t="shared" ca="1" si="2"/>
        <v>196776.92853</v>
      </c>
      <c r="L16">
        <f t="shared" ca="1" si="3"/>
        <v>187406.5986</v>
      </c>
    </row>
    <row r="17" spans="1:12" x14ac:dyDescent="0.2">
      <c r="A17" s="3">
        <v>2015</v>
      </c>
      <c r="B17" s="1">
        <v>42339</v>
      </c>
      <c r="C17" t="s">
        <v>8</v>
      </c>
      <c r="D17" t="s">
        <v>0</v>
      </c>
      <c r="E17" t="s">
        <v>5</v>
      </c>
      <c r="F17" t="s">
        <v>16</v>
      </c>
      <c r="G17" t="s">
        <v>13</v>
      </c>
      <c r="H17">
        <v>318614.21000000002</v>
      </c>
      <c r="I17">
        <f t="shared" si="0"/>
        <v>302683.49950000003</v>
      </c>
      <c r="J17">
        <f t="shared" si="1"/>
        <v>15930.710500000001</v>
      </c>
      <c r="K17">
        <f t="shared" ca="1" si="2"/>
        <v>253298.29695000005</v>
      </c>
      <c r="L17">
        <f t="shared" ca="1" si="3"/>
        <v>238960.65750000003</v>
      </c>
    </row>
    <row r="18" spans="1:12" x14ac:dyDescent="0.2">
      <c r="A18" s="3">
        <v>2015</v>
      </c>
      <c r="B18" s="1">
        <v>42005</v>
      </c>
      <c r="C18" t="s">
        <v>4</v>
      </c>
      <c r="D18" t="s">
        <v>0</v>
      </c>
      <c r="E18" t="s">
        <v>5</v>
      </c>
      <c r="F18" t="s">
        <v>18</v>
      </c>
      <c r="G18" t="s">
        <v>12</v>
      </c>
      <c r="H18">
        <v>40736.339999999997</v>
      </c>
      <c r="I18">
        <f t="shared" si="0"/>
        <v>38699.522999999994</v>
      </c>
      <c r="J18">
        <f t="shared" si="1"/>
        <v>2036.817</v>
      </c>
      <c r="K18">
        <f t="shared" ca="1" si="2"/>
        <v>39595.722479999997</v>
      </c>
      <c r="L18">
        <f t="shared" ca="1" si="3"/>
        <v>36662.705999999998</v>
      </c>
    </row>
    <row r="19" spans="1:12" x14ac:dyDescent="0.2">
      <c r="A19" s="3">
        <v>2015</v>
      </c>
      <c r="B19" s="1">
        <v>42036</v>
      </c>
      <c r="C19" t="s">
        <v>4</v>
      </c>
      <c r="D19" t="s">
        <v>0</v>
      </c>
      <c r="E19" t="s">
        <v>5</v>
      </c>
      <c r="F19" t="s">
        <v>18</v>
      </c>
      <c r="G19" t="s">
        <v>12</v>
      </c>
      <c r="H19">
        <v>40591.129999999997</v>
      </c>
      <c r="I19">
        <f t="shared" si="0"/>
        <v>38561.573499999999</v>
      </c>
      <c r="J19">
        <f t="shared" si="1"/>
        <v>2029.5564999999999</v>
      </c>
      <c r="K19">
        <f t="shared" ca="1" si="2"/>
        <v>39154.203997999997</v>
      </c>
      <c r="L19">
        <f t="shared" ca="1" si="3"/>
        <v>36937.9283</v>
      </c>
    </row>
    <row r="20" spans="1:12" x14ac:dyDescent="0.2">
      <c r="A20" s="3">
        <v>2015</v>
      </c>
      <c r="B20" s="1">
        <v>42156</v>
      </c>
      <c r="C20" t="s">
        <v>6</v>
      </c>
      <c r="D20" t="s">
        <v>0</v>
      </c>
      <c r="E20" t="s">
        <v>5</v>
      </c>
      <c r="F20" t="s">
        <v>18</v>
      </c>
      <c r="G20" t="s">
        <v>12</v>
      </c>
      <c r="H20">
        <v>20270.54</v>
      </c>
      <c r="I20">
        <f t="shared" si="0"/>
        <v>19257.012999999999</v>
      </c>
      <c r="J20">
        <f t="shared" si="1"/>
        <v>1013.527</v>
      </c>
      <c r="K20">
        <f t="shared" ca="1" si="2"/>
        <v>20627.301504000003</v>
      </c>
      <c r="L20">
        <f t="shared" ca="1" si="3"/>
        <v>19459.718400000002</v>
      </c>
    </row>
    <row r="21" spans="1:12" x14ac:dyDescent="0.2">
      <c r="A21" s="3">
        <v>2015</v>
      </c>
      <c r="B21" s="1">
        <v>42309</v>
      </c>
      <c r="C21" t="s">
        <v>8</v>
      </c>
      <c r="D21" t="s">
        <v>0</v>
      </c>
      <c r="E21" t="s">
        <v>5</v>
      </c>
      <c r="F21" t="s">
        <v>18</v>
      </c>
      <c r="G21" t="s">
        <v>12</v>
      </c>
      <c r="H21">
        <v>57715.58</v>
      </c>
      <c r="I21">
        <f t="shared" si="0"/>
        <v>54829.800999999999</v>
      </c>
      <c r="J21">
        <f t="shared" si="1"/>
        <v>2885.7790000000005</v>
      </c>
      <c r="K21">
        <f t="shared" ca="1" si="2"/>
        <v>42420.951300000001</v>
      </c>
      <c r="L21">
        <f t="shared" ca="1" si="3"/>
        <v>40400.906000000003</v>
      </c>
    </row>
    <row r="22" spans="1:12" x14ac:dyDescent="0.2">
      <c r="A22" s="3">
        <v>2015</v>
      </c>
      <c r="B22" s="1">
        <v>42339</v>
      </c>
      <c r="C22" t="s">
        <v>8</v>
      </c>
      <c r="D22" t="s">
        <v>0</v>
      </c>
      <c r="E22" t="s">
        <v>5</v>
      </c>
      <c r="F22" t="s">
        <v>18</v>
      </c>
      <c r="G22" t="s">
        <v>12</v>
      </c>
      <c r="H22">
        <v>33262.86</v>
      </c>
      <c r="I22">
        <f t="shared" si="0"/>
        <v>31599.717000000001</v>
      </c>
      <c r="J22">
        <f t="shared" si="1"/>
        <v>1663.143</v>
      </c>
      <c r="K22">
        <f t="shared" ca="1" si="2"/>
        <v>24797.46213</v>
      </c>
      <c r="L22">
        <f t="shared" ca="1" si="3"/>
        <v>23616.6306</v>
      </c>
    </row>
    <row r="23" spans="1:12" x14ac:dyDescent="0.2">
      <c r="A23" s="3">
        <v>2015</v>
      </c>
      <c r="B23" s="1">
        <v>42005</v>
      </c>
      <c r="C23" t="s">
        <v>4</v>
      </c>
      <c r="D23" t="s">
        <v>0</v>
      </c>
      <c r="E23" t="s">
        <v>5</v>
      </c>
      <c r="F23" t="s">
        <v>17</v>
      </c>
      <c r="G23" t="s">
        <v>13</v>
      </c>
      <c r="H23">
        <v>41983.88</v>
      </c>
      <c r="I23">
        <f t="shared" si="0"/>
        <v>39884.685999999994</v>
      </c>
      <c r="J23">
        <f t="shared" si="1"/>
        <v>2099.194</v>
      </c>
      <c r="K23">
        <f t="shared" ca="1" si="2"/>
        <v>43642.243260000003</v>
      </c>
      <c r="L23">
        <f t="shared" ca="1" si="3"/>
        <v>41564.0412</v>
      </c>
    </row>
    <row r="24" spans="1:12" x14ac:dyDescent="0.2">
      <c r="A24" s="3">
        <v>2015</v>
      </c>
      <c r="B24" s="1">
        <v>42036</v>
      </c>
      <c r="C24" t="s">
        <v>4</v>
      </c>
      <c r="D24" t="s">
        <v>0</v>
      </c>
      <c r="E24" t="s">
        <v>5</v>
      </c>
      <c r="F24" t="s">
        <v>17</v>
      </c>
      <c r="G24" t="s">
        <v>13</v>
      </c>
      <c r="H24">
        <v>51395.3</v>
      </c>
      <c r="I24">
        <f t="shared" si="0"/>
        <v>48825.535000000003</v>
      </c>
      <c r="J24">
        <f t="shared" si="1"/>
        <v>2569.7650000000003</v>
      </c>
      <c r="K24">
        <f t="shared" ca="1" si="2"/>
        <v>49108.209150000002</v>
      </c>
      <c r="L24">
        <f t="shared" ca="1" si="3"/>
        <v>46769.723000000005</v>
      </c>
    </row>
    <row r="25" spans="1:12" x14ac:dyDescent="0.2">
      <c r="A25" s="3">
        <v>2015</v>
      </c>
      <c r="B25" s="1">
        <v>42064</v>
      </c>
      <c r="C25" t="s">
        <v>4</v>
      </c>
      <c r="D25" t="s">
        <v>0</v>
      </c>
      <c r="E25" t="s">
        <v>5</v>
      </c>
      <c r="F25" t="s">
        <v>17</v>
      </c>
      <c r="G25" t="s">
        <v>13</v>
      </c>
      <c r="H25">
        <v>55156.27</v>
      </c>
      <c r="I25">
        <f t="shared" si="0"/>
        <v>52398.456499999993</v>
      </c>
      <c r="J25">
        <f t="shared" si="1"/>
        <v>2757.8135000000002</v>
      </c>
      <c r="K25">
        <f t="shared" ca="1" si="2"/>
        <v>53788.394504000004</v>
      </c>
      <c r="L25">
        <f t="shared" ca="1" si="3"/>
        <v>50743.768400000001</v>
      </c>
    </row>
    <row r="26" spans="1:12" x14ac:dyDescent="0.2">
      <c r="A26" s="3">
        <v>2015</v>
      </c>
      <c r="B26" s="1">
        <v>42095</v>
      </c>
      <c r="C26" t="s">
        <v>6</v>
      </c>
      <c r="D26" t="s">
        <v>0</v>
      </c>
      <c r="E26" t="s">
        <v>5</v>
      </c>
      <c r="F26" t="s">
        <v>17</v>
      </c>
      <c r="G26" t="s">
        <v>13</v>
      </c>
      <c r="H26">
        <v>59721.24</v>
      </c>
      <c r="I26">
        <f t="shared" si="0"/>
        <v>56735.177999999993</v>
      </c>
      <c r="J26">
        <f t="shared" si="1"/>
        <v>2986.0619999999999</v>
      </c>
      <c r="K26">
        <f t="shared" ca="1" si="2"/>
        <v>56436.571799999991</v>
      </c>
      <c r="L26">
        <f t="shared" ca="1" si="3"/>
        <v>53749.115999999995</v>
      </c>
    </row>
    <row r="27" spans="1:12" x14ac:dyDescent="0.2">
      <c r="A27" s="3">
        <v>2015</v>
      </c>
      <c r="B27" s="1">
        <v>42125</v>
      </c>
      <c r="C27" t="s">
        <v>6</v>
      </c>
      <c r="D27" t="s">
        <v>0</v>
      </c>
      <c r="E27" t="s">
        <v>5</v>
      </c>
      <c r="F27" t="s">
        <v>17</v>
      </c>
      <c r="G27" t="s">
        <v>13</v>
      </c>
      <c r="H27">
        <v>47898.75</v>
      </c>
      <c r="I27">
        <f t="shared" si="0"/>
        <v>45503.8125</v>
      </c>
      <c r="J27">
        <f t="shared" si="1"/>
        <v>2394.9375</v>
      </c>
      <c r="K27">
        <f t="shared" ca="1" si="2"/>
        <v>50739.145874999995</v>
      </c>
      <c r="L27">
        <f t="shared" ca="1" si="3"/>
        <v>47419.762499999997</v>
      </c>
    </row>
    <row r="28" spans="1:12" x14ac:dyDescent="0.2">
      <c r="A28" s="3">
        <v>2015</v>
      </c>
      <c r="B28" s="1">
        <v>42156</v>
      </c>
      <c r="C28" t="s">
        <v>6</v>
      </c>
      <c r="D28" t="s">
        <v>0</v>
      </c>
      <c r="E28" t="s">
        <v>5</v>
      </c>
      <c r="F28" t="s">
        <v>17</v>
      </c>
      <c r="G28" t="s">
        <v>13</v>
      </c>
      <c r="H28">
        <v>45071.59</v>
      </c>
      <c r="I28">
        <f t="shared" si="0"/>
        <v>42818.010499999997</v>
      </c>
      <c r="J28">
        <f t="shared" si="1"/>
        <v>2253.5794999999998</v>
      </c>
      <c r="K28">
        <f t="shared" ca="1" si="2"/>
        <v>44909.332275999994</v>
      </c>
      <c r="L28">
        <f t="shared" ca="1" si="3"/>
        <v>42367.294599999994</v>
      </c>
    </row>
    <row r="29" spans="1:12" x14ac:dyDescent="0.2">
      <c r="A29" s="3">
        <v>2015</v>
      </c>
      <c r="B29" s="1">
        <v>42186</v>
      </c>
      <c r="C29" t="s">
        <v>7</v>
      </c>
      <c r="D29" t="s">
        <v>0</v>
      </c>
      <c r="E29" t="s">
        <v>5</v>
      </c>
      <c r="F29" t="s">
        <v>17</v>
      </c>
      <c r="G29" t="s">
        <v>13</v>
      </c>
      <c r="H29">
        <v>58533.87</v>
      </c>
      <c r="I29">
        <f t="shared" si="0"/>
        <v>55607.176500000001</v>
      </c>
      <c r="J29">
        <f t="shared" si="1"/>
        <v>2926.6935000000003</v>
      </c>
      <c r="K29">
        <f t="shared" ca="1" si="2"/>
        <v>43637.000085</v>
      </c>
      <c r="L29">
        <f t="shared" ca="1" si="3"/>
        <v>41559.047700000003</v>
      </c>
    </row>
    <row r="30" spans="1:12" x14ac:dyDescent="0.2">
      <c r="A30" s="3">
        <v>2015</v>
      </c>
      <c r="B30" s="1">
        <v>42217</v>
      </c>
      <c r="C30" t="s">
        <v>7</v>
      </c>
      <c r="D30" t="s">
        <v>0</v>
      </c>
      <c r="E30" t="s">
        <v>5</v>
      </c>
      <c r="F30" t="s">
        <v>17</v>
      </c>
      <c r="G30" t="s">
        <v>13</v>
      </c>
      <c r="H30">
        <v>51700.53</v>
      </c>
      <c r="I30">
        <f t="shared" si="0"/>
        <v>49115.503499999999</v>
      </c>
      <c r="J30">
        <f t="shared" si="1"/>
        <v>2585.0264999999999</v>
      </c>
      <c r="K30">
        <f t="shared" ca="1" si="2"/>
        <v>40936.479654000002</v>
      </c>
      <c r="L30">
        <f t="shared" ca="1" si="3"/>
        <v>38258.392200000002</v>
      </c>
    </row>
    <row r="31" spans="1:12" x14ac:dyDescent="0.2">
      <c r="A31" s="3">
        <v>2015</v>
      </c>
      <c r="B31" s="1">
        <v>42248</v>
      </c>
      <c r="C31" t="s">
        <v>7</v>
      </c>
      <c r="D31" t="s">
        <v>0</v>
      </c>
      <c r="E31" t="s">
        <v>5</v>
      </c>
      <c r="F31" t="s">
        <v>17</v>
      </c>
      <c r="G31" t="s">
        <v>13</v>
      </c>
      <c r="H31">
        <v>445275.15</v>
      </c>
      <c r="I31">
        <f t="shared" si="0"/>
        <v>423011.39250000002</v>
      </c>
      <c r="J31">
        <f t="shared" si="1"/>
        <v>22263.757500000003</v>
      </c>
      <c r="K31">
        <f t="shared" ca="1" si="2"/>
        <v>190577.76420000001</v>
      </c>
      <c r="L31">
        <f ca="1">IF(B31&gt;DATE(2015,6,1),(H31-(H31*(RANDBETWEEN(58,62)/100))),(H31-(H31*(RANDBETWEEN(0,10)/100))))</f>
        <v>178110.06</v>
      </c>
    </row>
    <row r="32" spans="1:12" x14ac:dyDescent="0.2">
      <c r="A32" s="3">
        <v>2015</v>
      </c>
      <c r="B32" s="1">
        <v>42278</v>
      </c>
      <c r="C32" t="s">
        <v>8</v>
      </c>
      <c r="D32" t="s">
        <v>0</v>
      </c>
      <c r="E32" t="s">
        <v>5</v>
      </c>
      <c r="F32" t="s">
        <v>17</v>
      </c>
      <c r="G32" t="s">
        <v>13</v>
      </c>
      <c r="H32">
        <v>49762.81</v>
      </c>
      <c r="I32">
        <f t="shared" si="0"/>
        <v>47274.669499999996</v>
      </c>
      <c r="J32">
        <f t="shared" si="1"/>
        <v>2488.1405</v>
      </c>
      <c r="K32">
        <f t="shared" ca="1" si="2"/>
        <v>41671.377093999996</v>
      </c>
      <c r="L32">
        <f t="shared" ca="1" si="3"/>
        <v>39312.619899999998</v>
      </c>
    </row>
    <row r="33" spans="1:12" x14ac:dyDescent="0.2">
      <c r="A33" s="3">
        <v>2015</v>
      </c>
      <c r="B33" s="1">
        <v>42309</v>
      </c>
      <c r="C33" t="s">
        <v>8</v>
      </c>
      <c r="D33" t="s">
        <v>0</v>
      </c>
      <c r="E33" t="s">
        <v>5</v>
      </c>
      <c r="F33" t="s">
        <v>17</v>
      </c>
      <c r="G33" t="s">
        <v>13</v>
      </c>
      <c r="H33">
        <v>79200.320000000007</v>
      </c>
      <c r="I33">
        <f t="shared" si="0"/>
        <v>75240.304000000004</v>
      </c>
      <c r="J33">
        <f t="shared" si="1"/>
        <v>3960.0160000000005</v>
      </c>
      <c r="K33">
        <f t="shared" ca="1" si="2"/>
        <v>59875.441920000005</v>
      </c>
      <c r="L33">
        <f t="shared" ca="1" si="3"/>
        <v>55440.224000000002</v>
      </c>
    </row>
    <row r="34" spans="1:12" x14ac:dyDescent="0.2">
      <c r="A34" s="3">
        <v>2015</v>
      </c>
      <c r="B34" s="1">
        <v>42339</v>
      </c>
      <c r="C34" t="s">
        <v>8</v>
      </c>
      <c r="D34" t="s">
        <v>0</v>
      </c>
      <c r="E34" t="s">
        <v>5</v>
      </c>
      <c r="F34" t="s">
        <v>17</v>
      </c>
      <c r="G34" t="s">
        <v>13</v>
      </c>
      <c r="H34">
        <v>56185.24</v>
      </c>
      <c r="I34">
        <f t="shared" si="0"/>
        <v>53375.977999999996</v>
      </c>
      <c r="J34">
        <f t="shared" si="1"/>
        <v>2809.2620000000002</v>
      </c>
      <c r="K34">
        <f t="shared" ca="1" si="2"/>
        <v>43655.931479999999</v>
      </c>
      <c r="L34">
        <f t="shared" ca="1" si="3"/>
        <v>41577.077599999997</v>
      </c>
    </row>
    <row r="35" spans="1:12" x14ac:dyDescent="0.2">
      <c r="A35" s="3">
        <v>2015</v>
      </c>
      <c r="B35" s="1">
        <v>42005</v>
      </c>
      <c r="C35" t="s">
        <v>4</v>
      </c>
      <c r="D35" t="s">
        <v>0</v>
      </c>
      <c r="E35" t="s">
        <v>5</v>
      </c>
      <c r="F35" t="s">
        <v>19</v>
      </c>
      <c r="G35" t="s">
        <v>13</v>
      </c>
      <c r="H35">
        <v>37986.639999999999</v>
      </c>
      <c r="I35">
        <f t="shared" si="0"/>
        <v>36087.307999999997</v>
      </c>
      <c r="J35">
        <f t="shared" si="1"/>
        <v>1899.3320000000001</v>
      </c>
      <c r="K35">
        <f t="shared" ca="1" si="2"/>
        <v>38655.204863999999</v>
      </c>
      <c r="L35">
        <f t="shared" ca="1" si="3"/>
        <v>36467.174399999996</v>
      </c>
    </row>
    <row r="36" spans="1:12" x14ac:dyDescent="0.2">
      <c r="A36" s="3">
        <v>2015</v>
      </c>
      <c r="B36" s="1">
        <v>42036</v>
      </c>
      <c r="C36" t="s">
        <v>4</v>
      </c>
      <c r="D36" t="s">
        <v>0</v>
      </c>
      <c r="E36" t="s">
        <v>5</v>
      </c>
      <c r="F36" t="s">
        <v>19</v>
      </c>
      <c r="G36" t="s">
        <v>13</v>
      </c>
      <c r="H36">
        <v>37851.230000000003</v>
      </c>
      <c r="I36">
        <f t="shared" si="0"/>
        <v>35958.6685</v>
      </c>
      <c r="J36">
        <f t="shared" si="1"/>
        <v>1892.5615000000003</v>
      </c>
      <c r="K36">
        <f t="shared" ca="1" si="2"/>
        <v>39285.791617000003</v>
      </c>
      <c r="L36">
        <f t="shared" ca="1" si="3"/>
        <v>36715.693100000004</v>
      </c>
    </row>
    <row r="37" spans="1:12" x14ac:dyDescent="0.2">
      <c r="A37" s="3">
        <v>2015</v>
      </c>
      <c r="B37" s="1">
        <v>42064</v>
      </c>
      <c r="C37" t="s">
        <v>4</v>
      </c>
      <c r="D37" t="s">
        <v>0</v>
      </c>
      <c r="E37" t="s">
        <v>5</v>
      </c>
      <c r="F37" t="s">
        <v>19</v>
      </c>
      <c r="G37" t="s">
        <v>13</v>
      </c>
      <c r="H37">
        <v>28581.4</v>
      </c>
      <c r="I37">
        <f t="shared" si="0"/>
        <v>27152.33</v>
      </c>
      <c r="J37">
        <f t="shared" si="1"/>
        <v>1429.0700000000002</v>
      </c>
      <c r="K37">
        <f t="shared" ca="1" si="2"/>
        <v>29015.837280000003</v>
      </c>
      <c r="L37">
        <f t="shared" ca="1" si="3"/>
        <v>26866.516000000003</v>
      </c>
    </row>
    <row r="38" spans="1:12" x14ac:dyDescent="0.2">
      <c r="A38" s="3">
        <v>2015</v>
      </c>
      <c r="B38" s="1">
        <v>42309</v>
      </c>
      <c r="C38" t="s">
        <v>8</v>
      </c>
      <c r="D38" t="s">
        <v>0</v>
      </c>
      <c r="E38" t="s">
        <v>5</v>
      </c>
      <c r="F38" t="s">
        <v>19</v>
      </c>
      <c r="G38" t="s">
        <v>13</v>
      </c>
      <c r="H38">
        <v>144294.35999999999</v>
      </c>
      <c r="I38">
        <f t="shared" si="0"/>
        <v>137079.64199999999</v>
      </c>
      <c r="J38">
        <f t="shared" si="1"/>
        <v>7214.7179999999998</v>
      </c>
      <c r="K38">
        <f t="shared" ca="1" si="2"/>
        <v>119995.18977599998</v>
      </c>
      <c r="L38">
        <f t="shared" ca="1" si="3"/>
        <v>111106.65719999999</v>
      </c>
    </row>
    <row r="39" spans="1:12" x14ac:dyDescent="0.2">
      <c r="A39" s="3">
        <v>2015</v>
      </c>
      <c r="B39" s="1">
        <v>42339</v>
      </c>
      <c r="C39" t="s">
        <v>8</v>
      </c>
      <c r="D39" t="s">
        <v>0</v>
      </c>
      <c r="E39" t="s">
        <v>5</v>
      </c>
      <c r="F39" t="s">
        <v>19</v>
      </c>
      <c r="G39" t="s">
        <v>13</v>
      </c>
      <c r="H39">
        <v>150156.04999999999</v>
      </c>
      <c r="I39">
        <f t="shared" si="0"/>
        <v>142648.24749999997</v>
      </c>
      <c r="J39">
        <f t="shared" si="1"/>
        <v>7507.8024999999998</v>
      </c>
      <c r="K39">
        <f t="shared" ca="1" si="2"/>
        <v>125740.67627</v>
      </c>
      <c r="L39">
        <f t="shared" ca="1" si="3"/>
        <v>118623.27949999999</v>
      </c>
    </row>
    <row r="40" spans="1:12" x14ac:dyDescent="0.2">
      <c r="A40" s="3">
        <v>2015</v>
      </c>
      <c r="B40" s="1">
        <v>42005</v>
      </c>
      <c r="C40" t="s">
        <v>4</v>
      </c>
      <c r="D40" t="s">
        <v>0</v>
      </c>
      <c r="E40" t="s">
        <v>5</v>
      </c>
      <c r="F40" t="s">
        <v>19</v>
      </c>
      <c r="G40" t="s">
        <v>13</v>
      </c>
      <c r="H40">
        <v>21891.599999999999</v>
      </c>
      <c r="I40">
        <f t="shared" si="0"/>
        <v>20797.019999999997</v>
      </c>
      <c r="J40">
        <f t="shared" si="1"/>
        <v>1094.58</v>
      </c>
      <c r="K40">
        <f t="shared" ca="1" si="2"/>
        <v>22721.291639999999</v>
      </c>
      <c r="L40">
        <f t="shared" ca="1" si="3"/>
        <v>21234.851999999999</v>
      </c>
    </row>
    <row r="41" spans="1:12" x14ac:dyDescent="0.2">
      <c r="A41" s="3">
        <v>2015</v>
      </c>
      <c r="B41" s="1">
        <v>42036</v>
      </c>
      <c r="C41" t="s">
        <v>4</v>
      </c>
      <c r="D41" t="s">
        <v>0</v>
      </c>
      <c r="E41" t="s">
        <v>5</v>
      </c>
      <c r="F41" t="s">
        <v>19</v>
      </c>
      <c r="G41" t="s">
        <v>14</v>
      </c>
      <c r="H41">
        <v>24312.62</v>
      </c>
      <c r="I41">
        <f t="shared" si="0"/>
        <v>23096.988999999998</v>
      </c>
      <c r="J41">
        <f t="shared" si="1"/>
        <v>1215.6310000000001</v>
      </c>
      <c r="K41">
        <f t="shared" ca="1" si="2"/>
        <v>26257.6296</v>
      </c>
      <c r="L41">
        <f t="shared" ca="1" si="3"/>
        <v>24312.62</v>
      </c>
    </row>
    <row r="42" spans="1:12" x14ac:dyDescent="0.2">
      <c r="A42" s="3">
        <v>2015</v>
      </c>
      <c r="B42" s="1">
        <v>42064</v>
      </c>
      <c r="C42" t="s">
        <v>4</v>
      </c>
      <c r="D42" t="s">
        <v>0</v>
      </c>
      <c r="E42" t="s">
        <v>5</v>
      </c>
      <c r="F42" t="s">
        <v>19</v>
      </c>
      <c r="G42" t="s">
        <v>14</v>
      </c>
      <c r="H42">
        <v>22431.87</v>
      </c>
      <c r="I42">
        <f t="shared" si="0"/>
        <v>21310.276499999996</v>
      </c>
      <c r="J42">
        <f t="shared" si="1"/>
        <v>1121.5934999999999</v>
      </c>
      <c r="K42">
        <f t="shared" ca="1" si="2"/>
        <v>22611.324959999998</v>
      </c>
      <c r="L42">
        <f t="shared" ca="1" si="3"/>
        <v>21534.5952</v>
      </c>
    </row>
    <row r="43" spans="1:12" x14ac:dyDescent="0.2">
      <c r="A43" s="3">
        <v>2015</v>
      </c>
      <c r="B43" s="1">
        <v>42095</v>
      </c>
      <c r="C43" t="s">
        <v>6</v>
      </c>
      <c r="D43" t="s">
        <v>0</v>
      </c>
      <c r="E43" t="s">
        <v>5</v>
      </c>
      <c r="F43" t="s">
        <v>19</v>
      </c>
      <c r="G43" t="s">
        <v>14</v>
      </c>
      <c r="H43">
        <v>24892.560000000001</v>
      </c>
      <c r="I43">
        <f t="shared" si="0"/>
        <v>23647.932000000001</v>
      </c>
      <c r="J43">
        <f t="shared" si="1"/>
        <v>1244.6280000000002</v>
      </c>
      <c r="K43">
        <f t="shared" ca="1" si="2"/>
        <v>25036.936848000001</v>
      </c>
      <c r="L43">
        <f t="shared" ca="1" si="3"/>
        <v>23399.006400000002</v>
      </c>
    </row>
    <row r="44" spans="1:12" x14ac:dyDescent="0.2">
      <c r="A44" s="3">
        <v>2015</v>
      </c>
      <c r="B44" s="1">
        <v>42125</v>
      </c>
      <c r="C44" t="s">
        <v>6</v>
      </c>
      <c r="D44" t="s">
        <v>0</v>
      </c>
      <c r="E44" t="s">
        <v>5</v>
      </c>
      <c r="F44" t="s">
        <v>19</v>
      </c>
      <c r="G44" t="s">
        <v>14</v>
      </c>
      <c r="H44">
        <v>18698.080000000002</v>
      </c>
      <c r="I44">
        <f t="shared" si="0"/>
        <v>17763.175999999999</v>
      </c>
      <c r="J44">
        <f t="shared" si="1"/>
        <v>934.90400000000011</v>
      </c>
      <c r="K44">
        <f t="shared" ca="1" si="2"/>
        <v>18806.528864000004</v>
      </c>
      <c r="L44">
        <f t="shared" ca="1" si="3"/>
        <v>17576.195200000002</v>
      </c>
    </row>
    <row r="45" spans="1:12" x14ac:dyDescent="0.2">
      <c r="A45" s="3">
        <v>2015</v>
      </c>
      <c r="B45" s="1">
        <v>42156</v>
      </c>
      <c r="C45" t="s">
        <v>6</v>
      </c>
      <c r="D45" t="s">
        <v>0</v>
      </c>
      <c r="E45" t="s">
        <v>5</v>
      </c>
      <c r="F45" t="s">
        <v>19</v>
      </c>
      <c r="G45" t="s">
        <v>14</v>
      </c>
      <c r="H45">
        <v>94045.94</v>
      </c>
      <c r="I45">
        <f t="shared" si="0"/>
        <v>89343.642999999996</v>
      </c>
      <c r="J45">
        <f t="shared" si="1"/>
        <v>4702.2970000000005</v>
      </c>
      <c r="K45">
        <f t="shared" ca="1" si="2"/>
        <v>98691.809435999996</v>
      </c>
      <c r="L45">
        <f t="shared" ca="1" si="3"/>
        <v>93105.480599999995</v>
      </c>
    </row>
    <row r="46" spans="1:12" x14ac:dyDescent="0.2">
      <c r="A46" s="3">
        <v>2015</v>
      </c>
      <c r="B46" s="1">
        <v>42186</v>
      </c>
      <c r="C46" t="s">
        <v>7</v>
      </c>
      <c r="D46" t="s">
        <v>0</v>
      </c>
      <c r="E46" t="s">
        <v>5</v>
      </c>
      <c r="F46" t="s">
        <v>19</v>
      </c>
      <c r="G46" t="s">
        <v>14</v>
      </c>
      <c r="H46">
        <v>25815.25</v>
      </c>
      <c r="I46">
        <f t="shared" si="0"/>
        <v>24524.487499999999</v>
      </c>
      <c r="J46">
        <f t="shared" si="1"/>
        <v>1290.7625</v>
      </c>
      <c r="K46">
        <f t="shared" ca="1" si="2"/>
        <v>19787.389125000002</v>
      </c>
      <c r="L46">
        <f t="shared" ca="1" si="3"/>
        <v>18845.1325</v>
      </c>
    </row>
    <row r="47" spans="1:12" x14ac:dyDescent="0.2">
      <c r="A47" s="3">
        <v>2015</v>
      </c>
      <c r="B47" s="1">
        <v>42217</v>
      </c>
      <c r="C47" t="s">
        <v>7</v>
      </c>
      <c r="D47" t="s">
        <v>0</v>
      </c>
      <c r="E47" t="s">
        <v>5</v>
      </c>
      <c r="F47" t="s">
        <v>19</v>
      </c>
      <c r="G47" t="s">
        <v>14</v>
      </c>
      <c r="H47">
        <v>23606.240000000002</v>
      </c>
      <c r="I47">
        <f t="shared" si="0"/>
        <v>22425.928</v>
      </c>
      <c r="J47">
        <f t="shared" si="1"/>
        <v>1180.3120000000001</v>
      </c>
      <c r="K47">
        <f t="shared" ca="1" si="2"/>
        <v>19581.376080000002</v>
      </c>
      <c r="L47">
        <f t="shared" ca="1" si="3"/>
        <v>18648.929600000003</v>
      </c>
    </row>
    <row r="48" spans="1:12" x14ac:dyDescent="0.2">
      <c r="A48" s="3">
        <v>2015</v>
      </c>
      <c r="B48" s="1">
        <v>42248</v>
      </c>
      <c r="C48" t="s">
        <v>7</v>
      </c>
      <c r="D48" t="s">
        <v>0</v>
      </c>
      <c r="E48" t="s">
        <v>5</v>
      </c>
      <c r="F48" t="s">
        <v>19</v>
      </c>
      <c r="G48" t="s">
        <v>14</v>
      </c>
      <c r="H48">
        <v>329879.59999999998</v>
      </c>
      <c r="I48">
        <f t="shared" si="0"/>
        <v>313385.61999999994</v>
      </c>
      <c r="J48">
        <f t="shared" si="1"/>
        <v>16493.98</v>
      </c>
      <c r="K48">
        <f t="shared" ca="1" si="2"/>
        <v>138549.432</v>
      </c>
      <c r="L48">
        <f ca="1">IF(B48&gt;DATE(2015,6,1),(H48-(H48*(RANDBETWEEN(58,62)/100))),(H48-(H48*(RANDBETWEEN(0,10)/100))))</f>
        <v>131951.84</v>
      </c>
    </row>
    <row r="49" spans="1:12" x14ac:dyDescent="0.2">
      <c r="A49" s="3">
        <v>2015</v>
      </c>
      <c r="B49" s="1">
        <v>42278</v>
      </c>
      <c r="C49" t="s">
        <v>8</v>
      </c>
      <c r="D49" t="s">
        <v>0</v>
      </c>
      <c r="E49" t="s">
        <v>5</v>
      </c>
      <c r="F49" t="s">
        <v>19</v>
      </c>
      <c r="G49" t="s">
        <v>14</v>
      </c>
      <c r="H49">
        <v>20344.5</v>
      </c>
      <c r="I49">
        <f t="shared" si="0"/>
        <v>19327.274999999998</v>
      </c>
      <c r="J49">
        <f t="shared" si="1"/>
        <v>1017.225</v>
      </c>
      <c r="K49">
        <f t="shared" ca="1" si="2"/>
        <v>16605.180899999999</v>
      </c>
      <c r="L49">
        <f t="shared" ca="1" si="3"/>
        <v>15665.264999999999</v>
      </c>
    </row>
    <row r="50" spans="1:12" x14ac:dyDescent="0.2">
      <c r="A50" s="3">
        <v>2015</v>
      </c>
      <c r="B50" s="1">
        <v>42309</v>
      </c>
      <c r="C50" t="s">
        <v>8</v>
      </c>
      <c r="D50" t="s">
        <v>0</v>
      </c>
      <c r="E50" t="s">
        <v>5</v>
      </c>
      <c r="F50" t="s">
        <v>19</v>
      </c>
      <c r="G50" t="s">
        <v>14</v>
      </c>
      <c r="H50">
        <v>194936.24</v>
      </c>
      <c r="I50">
        <f t="shared" si="0"/>
        <v>185189.42799999999</v>
      </c>
      <c r="J50">
        <f t="shared" si="1"/>
        <v>9746.8119999999999</v>
      </c>
      <c r="K50">
        <f t="shared" ca="1" si="2"/>
        <v>152907.98665600002</v>
      </c>
      <c r="L50">
        <f t="shared" ca="1" si="3"/>
        <v>144252.81760000001</v>
      </c>
    </row>
    <row r="51" spans="1:12" x14ac:dyDescent="0.2">
      <c r="A51" s="3">
        <v>2015</v>
      </c>
      <c r="B51" s="1">
        <v>42339</v>
      </c>
      <c r="C51" t="s">
        <v>8</v>
      </c>
      <c r="D51" t="s">
        <v>0</v>
      </c>
      <c r="E51" t="s">
        <v>5</v>
      </c>
      <c r="F51" t="s">
        <v>19</v>
      </c>
      <c r="G51" t="s">
        <v>14</v>
      </c>
      <c r="H51">
        <v>24072.71</v>
      </c>
      <c r="I51">
        <f t="shared" si="0"/>
        <v>22869.074499999999</v>
      </c>
      <c r="J51">
        <f t="shared" si="1"/>
        <v>1203.6355000000001</v>
      </c>
      <c r="K51">
        <f t="shared" ca="1" si="2"/>
        <v>17861.950820000002</v>
      </c>
      <c r="L51">
        <f t="shared" ca="1" si="3"/>
        <v>16850.897000000001</v>
      </c>
    </row>
    <row r="52" spans="1:12" x14ac:dyDescent="0.2">
      <c r="A52" s="3">
        <v>2015</v>
      </c>
      <c r="B52" s="1">
        <v>42005</v>
      </c>
      <c r="C52" t="s">
        <v>4</v>
      </c>
      <c r="D52" t="s">
        <v>0</v>
      </c>
      <c r="E52" t="s">
        <v>5</v>
      </c>
      <c r="F52" t="s">
        <v>16</v>
      </c>
      <c r="G52" t="s">
        <v>14</v>
      </c>
      <c r="H52">
        <v>32674.04</v>
      </c>
      <c r="I52">
        <f t="shared" si="0"/>
        <v>31040.338</v>
      </c>
      <c r="J52">
        <f t="shared" si="1"/>
        <v>1633.7020000000002</v>
      </c>
      <c r="K52">
        <f t="shared" ca="1" si="2"/>
        <v>31863.723807999999</v>
      </c>
      <c r="L52">
        <f t="shared" ca="1" si="3"/>
        <v>30060.1168</v>
      </c>
    </row>
    <row r="53" spans="1:12" x14ac:dyDescent="0.2">
      <c r="A53" s="3">
        <v>2015</v>
      </c>
      <c r="B53" s="1">
        <v>42036</v>
      </c>
      <c r="C53" t="s">
        <v>4</v>
      </c>
      <c r="D53" t="s">
        <v>0</v>
      </c>
      <c r="E53" t="s">
        <v>5</v>
      </c>
      <c r="F53" t="s">
        <v>16</v>
      </c>
      <c r="G53" t="s">
        <v>14</v>
      </c>
      <c r="H53">
        <v>36287.49</v>
      </c>
      <c r="I53">
        <f t="shared" si="0"/>
        <v>34473.1155</v>
      </c>
      <c r="J53">
        <f t="shared" si="1"/>
        <v>1814.3744999999999</v>
      </c>
      <c r="K53">
        <f t="shared" ca="1" si="2"/>
        <v>38014.774524</v>
      </c>
      <c r="L53">
        <f t="shared" ca="1" si="3"/>
        <v>35198.865299999998</v>
      </c>
    </row>
    <row r="54" spans="1:12" x14ac:dyDescent="0.2">
      <c r="A54" s="3">
        <v>2015</v>
      </c>
      <c r="B54" s="1">
        <v>42064</v>
      </c>
      <c r="C54" t="s">
        <v>4</v>
      </c>
      <c r="D54" t="s">
        <v>0</v>
      </c>
      <c r="E54" t="s">
        <v>5</v>
      </c>
      <c r="F54" t="s">
        <v>16</v>
      </c>
      <c r="G54" t="s">
        <v>14</v>
      </c>
      <c r="H54">
        <v>30641.9</v>
      </c>
      <c r="I54">
        <f t="shared" si="0"/>
        <v>29109.805</v>
      </c>
      <c r="J54">
        <f t="shared" si="1"/>
        <v>1532.0950000000003</v>
      </c>
      <c r="K54">
        <f t="shared" ca="1" si="2"/>
        <v>32155.60986</v>
      </c>
      <c r="L54">
        <f t="shared" ca="1" si="3"/>
        <v>30335.481</v>
      </c>
    </row>
    <row r="55" spans="1:12" x14ac:dyDescent="0.2">
      <c r="A55" s="3">
        <v>2015</v>
      </c>
      <c r="B55" s="1">
        <v>42095</v>
      </c>
      <c r="C55" t="s">
        <v>6</v>
      </c>
      <c r="D55" t="s">
        <v>0</v>
      </c>
      <c r="E55" t="s">
        <v>5</v>
      </c>
      <c r="F55" t="s">
        <v>16</v>
      </c>
      <c r="G55" t="s">
        <v>14</v>
      </c>
      <c r="H55">
        <v>37153.07</v>
      </c>
      <c r="I55">
        <f t="shared" si="0"/>
        <v>35295.416499999999</v>
      </c>
      <c r="J55">
        <f t="shared" si="1"/>
        <v>1857.6535000000001</v>
      </c>
      <c r="K55">
        <f t="shared" ca="1" si="2"/>
        <v>35889.865619999997</v>
      </c>
      <c r="L55">
        <f t="shared" ca="1" si="3"/>
        <v>34180.824399999998</v>
      </c>
    </row>
    <row r="56" spans="1:12" x14ac:dyDescent="0.2">
      <c r="A56" s="3">
        <v>2015</v>
      </c>
      <c r="B56" s="1">
        <v>42125</v>
      </c>
      <c r="C56" t="s">
        <v>6</v>
      </c>
      <c r="D56" t="s">
        <v>0</v>
      </c>
      <c r="E56" t="s">
        <v>5</v>
      </c>
      <c r="F56" t="s">
        <v>16</v>
      </c>
      <c r="G56" t="s">
        <v>14</v>
      </c>
      <c r="H56">
        <v>24760.05</v>
      </c>
      <c r="I56">
        <f t="shared" si="0"/>
        <v>23522.047499999997</v>
      </c>
      <c r="J56">
        <f t="shared" si="1"/>
        <v>1238.0025000000001</v>
      </c>
      <c r="K56">
        <f t="shared" ca="1" si="2"/>
        <v>24698.149874999999</v>
      </c>
      <c r="L56">
        <f t="shared" ca="1" si="3"/>
        <v>23522.047500000001</v>
      </c>
    </row>
    <row r="57" spans="1:12" x14ac:dyDescent="0.2">
      <c r="A57" s="3">
        <v>2015</v>
      </c>
      <c r="B57" s="1">
        <v>42156</v>
      </c>
      <c r="C57" t="s">
        <v>6</v>
      </c>
      <c r="D57" t="s">
        <v>0</v>
      </c>
      <c r="E57" t="s">
        <v>5</v>
      </c>
      <c r="F57" t="s">
        <v>16</v>
      </c>
      <c r="G57" t="s">
        <v>14</v>
      </c>
      <c r="H57">
        <v>110367.08</v>
      </c>
      <c r="I57">
        <f t="shared" si="0"/>
        <v>104848.726</v>
      </c>
      <c r="J57">
        <f t="shared" si="1"/>
        <v>5518.3540000000003</v>
      </c>
      <c r="K57">
        <f t="shared" ca="1" si="2"/>
        <v>113236.62407999999</v>
      </c>
      <c r="L57">
        <f t="shared" ca="1" si="3"/>
        <v>104848.726</v>
      </c>
    </row>
    <row r="58" spans="1:12" x14ac:dyDescent="0.2">
      <c r="A58" s="3">
        <v>2015</v>
      </c>
      <c r="B58" s="1">
        <v>42186</v>
      </c>
      <c r="C58" t="s">
        <v>7</v>
      </c>
      <c r="D58" t="s">
        <v>0</v>
      </c>
      <c r="E58" t="s">
        <v>5</v>
      </c>
      <c r="F58" t="s">
        <v>16</v>
      </c>
      <c r="G58" t="s">
        <v>14</v>
      </c>
      <c r="H58">
        <v>38530.239999999998</v>
      </c>
      <c r="I58">
        <f t="shared" si="0"/>
        <v>36603.727999999996</v>
      </c>
      <c r="J58">
        <f t="shared" si="1"/>
        <v>1926.5119999999999</v>
      </c>
      <c r="K58">
        <f t="shared" ca="1" si="2"/>
        <v>32265.222975999997</v>
      </c>
      <c r="L58">
        <f t="shared" ca="1" si="3"/>
        <v>30438.889599999999</v>
      </c>
    </row>
    <row r="59" spans="1:12" x14ac:dyDescent="0.2">
      <c r="A59" s="3">
        <v>2015</v>
      </c>
      <c r="B59" s="1">
        <v>42217</v>
      </c>
      <c r="C59" t="s">
        <v>7</v>
      </c>
      <c r="D59" t="s">
        <v>0</v>
      </c>
      <c r="E59" t="s">
        <v>5</v>
      </c>
      <c r="F59" t="s">
        <v>16</v>
      </c>
      <c r="G59" t="s">
        <v>14</v>
      </c>
      <c r="H59">
        <v>35233.19</v>
      </c>
      <c r="I59">
        <f t="shared" si="0"/>
        <v>33471.530500000001</v>
      </c>
      <c r="J59">
        <f t="shared" si="1"/>
        <v>1761.6595000000002</v>
      </c>
      <c r="K59">
        <f t="shared" ca="1" si="2"/>
        <v>29130.801492000002</v>
      </c>
      <c r="L59">
        <f t="shared" ca="1" si="3"/>
        <v>27481.888200000001</v>
      </c>
    </row>
    <row r="60" spans="1:12" x14ac:dyDescent="0.2">
      <c r="A60" s="3">
        <v>2015</v>
      </c>
      <c r="B60" s="1">
        <v>42248</v>
      </c>
      <c r="C60" t="s">
        <v>7</v>
      </c>
      <c r="D60" t="s">
        <v>0</v>
      </c>
      <c r="E60" t="s">
        <v>5</v>
      </c>
      <c r="F60" t="s">
        <v>16</v>
      </c>
      <c r="G60" t="s">
        <v>14</v>
      </c>
      <c r="H60">
        <v>27101.54</v>
      </c>
      <c r="I60">
        <f t="shared" si="0"/>
        <v>25746.463</v>
      </c>
      <c r="J60">
        <f t="shared" si="1"/>
        <v>1355.0770000000002</v>
      </c>
      <c r="K60">
        <f t="shared" ca="1" si="2"/>
        <v>22328.958805999999</v>
      </c>
      <c r="L60">
        <f t="shared" ca="1" si="3"/>
        <v>20868.185799999999</v>
      </c>
    </row>
    <row r="61" spans="1:12" x14ac:dyDescent="0.2">
      <c r="A61" s="3">
        <v>2015</v>
      </c>
      <c r="B61" s="1">
        <v>42278</v>
      </c>
      <c r="C61" t="s">
        <v>8</v>
      </c>
      <c r="D61" t="s">
        <v>0</v>
      </c>
      <c r="E61" t="s">
        <v>5</v>
      </c>
      <c r="F61" t="s">
        <v>16</v>
      </c>
      <c r="G61" t="s">
        <v>14</v>
      </c>
      <c r="H61">
        <v>27768.23</v>
      </c>
      <c r="I61">
        <f t="shared" si="0"/>
        <v>26379.818499999998</v>
      </c>
      <c r="J61">
        <f t="shared" si="1"/>
        <v>1388.4115000000002</v>
      </c>
      <c r="K61">
        <f t="shared" ca="1" si="2"/>
        <v>22581.124636</v>
      </c>
      <c r="L61">
        <f t="shared" ca="1" si="3"/>
        <v>21103.854800000001</v>
      </c>
    </row>
    <row r="62" spans="1:12" x14ac:dyDescent="0.2">
      <c r="A62" s="3">
        <v>2015</v>
      </c>
      <c r="B62" s="1">
        <v>42309</v>
      </c>
      <c r="C62" t="s">
        <v>8</v>
      </c>
      <c r="D62" t="s">
        <v>0</v>
      </c>
      <c r="E62" t="s">
        <v>5</v>
      </c>
      <c r="F62" t="s">
        <v>16</v>
      </c>
      <c r="G62" t="s">
        <v>14</v>
      </c>
      <c r="H62">
        <v>35231.42</v>
      </c>
      <c r="I62">
        <f t="shared" si="0"/>
        <v>33469.848999999995</v>
      </c>
      <c r="J62">
        <f t="shared" si="1"/>
        <v>1761.5709999999999</v>
      </c>
      <c r="K62">
        <f t="shared" ca="1" si="2"/>
        <v>29594.392799999998</v>
      </c>
      <c r="L62">
        <f t="shared" ca="1" si="3"/>
        <v>28185.135999999999</v>
      </c>
    </row>
    <row r="63" spans="1:12" x14ac:dyDescent="0.2">
      <c r="A63" s="3">
        <v>2015</v>
      </c>
      <c r="B63" s="1">
        <v>42339</v>
      </c>
      <c r="C63" t="s">
        <v>8</v>
      </c>
      <c r="D63" t="s">
        <v>0</v>
      </c>
      <c r="E63" t="s">
        <v>5</v>
      </c>
      <c r="F63" t="s">
        <v>16</v>
      </c>
      <c r="G63" t="s">
        <v>14</v>
      </c>
      <c r="H63">
        <v>35929.42</v>
      </c>
      <c r="I63">
        <f t="shared" si="0"/>
        <v>34132.948999999993</v>
      </c>
      <c r="J63">
        <f t="shared" si="1"/>
        <v>1796.471</v>
      </c>
      <c r="K63">
        <f t="shared" ca="1" si="2"/>
        <v>30755.58352</v>
      </c>
      <c r="L63">
        <f t="shared" ca="1" si="3"/>
        <v>28743.536</v>
      </c>
    </row>
    <row r="64" spans="1:12" x14ac:dyDescent="0.2">
      <c r="A64" s="3">
        <v>2015</v>
      </c>
      <c r="B64" s="1">
        <v>42156</v>
      </c>
      <c r="C64" t="s">
        <v>6</v>
      </c>
      <c r="D64" t="s">
        <v>0</v>
      </c>
      <c r="E64" t="s">
        <v>5</v>
      </c>
      <c r="F64" t="s">
        <v>17</v>
      </c>
      <c r="G64" t="s">
        <v>14</v>
      </c>
      <c r="H64">
        <v>36855.54</v>
      </c>
      <c r="I64">
        <f t="shared" si="0"/>
        <v>35012.762999999999</v>
      </c>
      <c r="J64">
        <f t="shared" si="1"/>
        <v>1842.777</v>
      </c>
      <c r="K64">
        <f t="shared" ca="1" si="2"/>
        <v>37463.656409999996</v>
      </c>
      <c r="L64">
        <f t="shared" ca="1" si="3"/>
        <v>35012.762999999999</v>
      </c>
    </row>
    <row r="65" spans="1:12" x14ac:dyDescent="0.2">
      <c r="A65" s="3">
        <v>2015</v>
      </c>
      <c r="B65" s="1">
        <v>42248</v>
      </c>
      <c r="C65" t="s">
        <v>7</v>
      </c>
      <c r="D65" t="s">
        <v>0</v>
      </c>
      <c r="E65" t="s">
        <v>5</v>
      </c>
      <c r="F65" t="s">
        <v>17</v>
      </c>
      <c r="G65" t="s">
        <v>14</v>
      </c>
      <c r="H65">
        <v>41014.26</v>
      </c>
      <c r="I65">
        <f t="shared" si="0"/>
        <v>38963.546999999999</v>
      </c>
      <c r="J65">
        <f t="shared" si="1"/>
        <v>2050.7130000000002</v>
      </c>
      <c r="K65">
        <f t="shared" ca="1" si="2"/>
        <v>33221.550600000002</v>
      </c>
      <c r="L65">
        <f t="shared" ca="1" si="3"/>
        <v>30760.695</v>
      </c>
    </row>
    <row r="66" spans="1:12" x14ac:dyDescent="0.2">
      <c r="A66" s="3">
        <v>2015</v>
      </c>
      <c r="B66" s="1">
        <v>42278</v>
      </c>
      <c r="C66" t="s">
        <v>8</v>
      </c>
      <c r="D66" t="s">
        <v>0</v>
      </c>
      <c r="E66" t="s">
        <v>5</v>
      </c>
      <c r="F66" t="s">
        <v>17</v>
      </c>
      <c r="G66" t="s">
        <v>14</v>
      </c>
      <c r="H66">
        <v>26477.64</v>
      </c>
      <c r="I66">
        <f t="shared" si="0"/>
        <v>25153.757999999998</v>
      </c>
      <c r="J66">
        <f t="shared" si="1"/>
        <v>1323.8820000000001</v>
      </c>
      <c r="K66">
        <f t="shared" ca="1" si="2"/>
        <v>19927.071864000001</v>
      </c>
      <c r="L66">
        <f t="shared" ca="1" si="3"/>
        <v>18799.124400000001</v>
      </c>
    </row>
    <row r="67" spans="1:12" x14ac:dyDescent="0.2">
      <c r="A67" s="3">
        <v>2015</v>
      </c>
      <c r="B67" s="1">
        <v>42005</v>
      </c>
      <c r="C67" t="s">
        <v>4</v>
      </c>
      <c r="D67" t="s">
        <v>0</v>
      </c>
      <c r="E67" t="s">
        <v>5</v>
      </c>
      <c r="F67" t="s">
        <v>15</v>
      </c>
      <c r="G67" t="s">
        <v>14</v>
      </c>
      <c r="H67">
        <v>79037.240000000005</v>
      </c>
      <c r="I67">
        <f t="shared" ref="I67:I72" si="4">H67*0.95</f>
        <v>75085.377999999997</v>
      </c>
      <c r="J67">
        <f t="shared" ref="J67:J71" si="5">H67*0.05</f>
        <v>3951.8620000000005</v>
      </c>
      <c r="K67">
        <f t="shared" ref="K67:K78" ca="1" si="6">L67+(L67*RANDBETWEEN(5,8)/100)</f>
        <v>82799.412624000019</v>
      </c>
      <c r="L67">
        <f t="shared" ref="L67:L78" ca="1" si="7">IF(B67&gt;DATE(2015,6,1),(H67-(H67*(RANDBETWEEN(20,30)/100))),(H67-(H67*(RANDBETWEEN(0,10)/100))))</f>
        <v>76666.122800000012</v>
      </c>
    </row>
    <row r="68" spans="1:12" x14ac:dyDescent="0.2">
      <c r="A68" s="3">
        <v>2015</v>
      </c>
      <c r="B68" s="1">
        <v>42036</v>
      </c>
      <c r="C68" t="s">
        <v>4</v>
      </c>
      <c r="D68" t="s">
        <v>0</v>
      </c>
      <c r="E68" t="s">
        <v>5</v>
      </c>
      <c r="F68" t="s">
        <v>15</v>
      </c>
      <c r="G68" t="s">
        <v>14</v>
      </c>
      <c r="H68">
        <v>91699.12</v>
      </c>
      <c r="I68">
        <f t="shared" si="4"/>
        <v>87114.16399999999</v>
      </c>
      <c r="J68">
        <f t="shared" si="5"/>
        <v>4584.9560000000001</v>
      </c>
      <c r="K68">
        <f t="shared" ca="1" si="6"/>
        <v>95073.647615999987</v>
      </c>
      <c r="L68">
        <f t="shared" ca="1" si="7"/>
        <v>88031.155199999994</v>
      </c>
    </row>
    <row r="69" spans="1:12" x14ac:dyDescent="0.2">
      <c r="A69" s="3">
        <v>2015</v>
      </c>
      <c r="B69" s="1">
        <v>42064</v>
      </c>
      <c r="C69" t="s">
        <v>4</v>
      </c>
      <c r="D69" t="s">
        <v>0</v>
      </c>
      <c r="E69" t="s">
        <v>5</v>
      </c>
      <c r="F69" t="s">
        <v>15</v>
      </c>
      <c r="G69" t="s">
        <v>14</v>
      </c>
      <c r="H69">
        <v>83784.62</v>
      </c>
      <c r="I69">
        <f t="shared" si="4"/>
        <v>79595.388999999996</v>
      </c>
      <c r="J69">
        <f t="shared" si="5"/>
        <v>4189.2309999999998</v>
      </c>
      <c r="K69">
        <f t="shared" ca="1" si="6"/>
        <v>88677.641808</v>
      </c>
      <c r="L69">
        <f t="shared" ca="1" si="7"/>
        <v>82108.927599999995</v>
      </c>
    </row>
    <row r="70" spans="1:12" x14ac:dyDescent="0.2">
      <c r="A70" s="3">
        <v>2015</v>
      </c>
      <c r="B70" s="1">
        <v>42095</v>
      </c>
      <c r="C70" t="s">
        <v>6</v>
      </c>
      <c r="D70" t="s">
        <v>0</v>
      </c>
      <c r="E70" t="s">
        <v>5</v>
      </c>
      <c r="F70" t="s">
        <v>15</v>
      </c>
      <c r="G70" t="s">
        <v>14</v>
      </c>
      <c r="H70">
        <v>114954.43</v>
      </c>
      <c r="I70">
        <f t="shared" si="4"/>
        <v>109206.70849999999</v>
      </c>
      <c r="J70">
        <f t="shared" si="5"/>
        <v>5747.7214999999997</v>
      </c>
      <c r="K70">
        <f t="shared" ca="1" si="6"/>
        <v>117943.24518</v>
      </c>
      <c r="L70">
        <f t="shared" ca="1" si="7"/>
        <v>109206.70849999999</v>
      </c>
    </row>
    <row r="71" spans="1:12" x14ac:dyDescent="0.2">
      <c r="A71" s="3">
        <v>2015</v>
      </c>
      <c r="B71" s="1">
        <v>42125</v>
      </c>
      <c r="C71" t="s">
        <v>6</v>
      </c>
      <c r="D71" t="s">
        <v>0</v>
      </c>
      <c r="E71" t="s">
        <v>5</v>
      </c>
      <c r="F71" t="s">
        <v>15</v>
      </c>
      <c r="G71" t="s">
        <v>14</v>
      </c>
      <c r="H71">
        <v>100085.13</v>
      </c>
      <c r="I71">
        <f t="shared" si="4"/>
        <v>95080.873500000002</v>
      </c>
      <c r="J71">
        <f t="shared" si="5"/>
        <v>5004.2565000000004</v>
      </c>
      <c r="K71">
        <f t="shared" ca="1" si="6"/>
        <v>108091.94040000001</v>
      </c>
      <c r="L71">
        <f t="shared" ca="1" si="7"/>
        <v>100085.13</v>
      </c>
    </row>
    <row r="72" spans="1:12" x14ac:dyDescent="0.2">
      <c r="A72" s="3">
        <v>2015</v>
      </c>
      <c r="B72" s="1">
        <v>42156</v>
      </c>
      <c r="C72" t="s">
        <v>6</v>
      </c>
      <c r="D72" t="s">
        <v>0</v>
      </c>
      <c r="E72" t="s">
        <v>5</v>
      </c>
      <c r="F72" t="s">
        <v>15</v>
      </c>
      <c r="G72" t="s">
        <v>14</v>
      </c>
      <c r="H72">
        <v>133153.48000000001</v>
      </c>
      <c r="I72">
        <f t="shared" si="4"/>
        <v>126495.806</v>
      </c>
      <c r="J72">
        <f>H72*0.15</f>
        <v>19973.022000000001</v>
      </c>
      <c r="K72">
        <f t="shared" ca="1" si="6"/>
        <v>131076.28571200001</v>
      </c>
      <c r="L72">
        <f t="shared" ca="1" si="7"/>
        <v>122501.20160000001</v>
      </c>
    </row>
    <row r="73" spans="1:12" x14ac:dyDescent="0.2">
      <c r="A73" s="3">
        <v>2015</v>
      </c>
      <c r="B73" s="1">
        <v>42186</v>
      </c>
      <c r="C73" t="s">
        <v>7</v>
      </c>
      <c r="D73" t="s">
        <v>0</v>
      </c>
      <c r="E73" t="s">
        <v>5</v>
      </c>
      <c r="F73" t="s">
        <v>15</v>
      </c>
      <c r="G73" t="s">
        <v>14</v>
      </c>
      <c r="H73">
        <v>110749.6</v>
      </c>
      <c r="I73">
        <f>H73*0.8</f>
        <v>88599.680000000008</v>
      </c>
      <c r="J73">
        <f>H73*0.25</f>
        <v>27687.4</v>
      </c>
      <c r="K73">
        <f t="shared" ca="1" si="6"/>
        <v>91866.793200000015</v>
      </c>
      <c r="L73">
        <f t="shared" ca="1" si="7"/>
        <v>87492.184000000008</v>
      </c>
    </row>
    <row r="74" spans="1:12" x14ac:dyDescent="0.2">
      <c r="A74" s="3">
        <v>2015</v>
      </c>
      <c r="B74" s="1">
        <v>42217</v>
      </c>
      <c r="C74" t="s">
        <v>7</v>
      </c>
      <c r="D74" t="s">
        <v>0</v>
      </c>
      <c r="E74" t="s">
        <v>5</v>
      </c>
      <c r="F74" t="s">
        <v>15</v>
      </c>
      <c r="G74" t="s">
        <v>14</v>
      </c>
      <c r="H74">
        <v>292586.63</v>
      </c>
      <c r="I74">
        <f t="shared" ref="I74:I78" si="8">H74*0.8</f>
        <v>234069.304</v>
      </c>
      <c r="J74">
        <f t="shared" ref="J74:J78" si="9">H74*0.2</f>
        <v>58517.326000000001</v>
      </c>
      <c r="K74">
        <f t="shared" ca="1" si="6"/>
        <v>123237.48855600001</v>
      </c>
      <c r="L74">
        <f ca="1">IF(B74&gt;DATE(2015,6,1),(H74-(H74*(RANDBETWEEN(58,62)/100))),(H74-(H74*(RANDBETWEEN(0,10)/100))))</f>
        <v>114108.78570000001</v>
      </c>
    </row>
    <row r="75" spans="1:12" x14ac:dyDescent="0.2">
      <c r="A75" s="3">
        <v>2015</v>
      </c>
      <c r="B75" s="1">
        <v>42248</v>
      </c>
      <c r="C75" t="s">
        <v>7</v>
      </c>
      <c r="D75" t="s">
        <v>0</v>
      </c>
      <c r="E75" t="s">
        <v>5</v>
      </c>
      <c r="F75" t="s">
        <v>15</v>
      </c>
      <c r="G75" t="s">
        <v>14</v>
      </c>
      <c r="H75">
        <v>155245.32</v>
      </c>
      <c r="I75">
        <f t="shared" si="8"/>
        <v>124196.25600000001</v>
      </c>
      <c r="J75">
        <f t="shared" si="9"/>
        <v>31049.064000000002</v>
      </c>
      <c r="K75">
        <f t="shared" ca="1" si="6"/>
        <v>62532.814896000004</v>
      </c>
      <c r="L75">
        <f ca="1">IF(B75&gt;DATE(2015,6,1),(H75-(H75*(RANDBETWEEN(58,62)/100))),(H75-(H75*(RANDBETWEEN(0,10)/100))))</f>
        <v>58993.221600000004</v>
      </c>
    </row>
    <row r="76" spans="1:12" x14ac:dyDescent="0.2">
      <c r="A76" s="3">
        <v>2015</v>
      </c>
      <c r="B76" s="1">
        <v>42278</v>
      </c>
      <c r="C76" t="s">
        <v>8</v>
      </c>
      <c r="D76" t="s">
        <v>0</v>
      </c>
      <c r="E76" t="s">
        <v>5</v>
      </c>
      <c r="F76" t="s">
        <v>15</v>
      </c>
      <c r="G76" t="s">
        <v>14</v>
      </c>
      <c r="H76">
        <v>95690.73</v>
      </c>
      <c r="I76">
        <f t="shared" si="8"/>
        <v>76552.584000000003</v>
      </c>
      <c r="J76">
        <f t="shared" si="9"/>
        <v>19138.146000000001</v>
      </c>
      <c r="K76">
        <f t="shared" ca="1" si="6"/>
        <v>77815.701636000013</v>
      </c>
      <c r="L76">
        <f t="shared" ca="1" si="7"/>
        <v>72724.954800000007</v>
      </c>
    </row>
    <row r="77" spans="1:12" x14ac:dyDescent="0.2">
      <c r="A77" s="3">
        <v>2015</v>
      </c>
      <c r="B77" s="1">
        <v>42309</v>
      </c>
      <c r="C77" t="s">
        <v>8</v>
      </c>
      <c r="D77" t="s">
        <v>0</v>
      </c>
      <c r="E77" t="s">
        <v>5</v>
      </c>
      <c r="F77" t="s">
        <v>15</v>
      </c>
      <c r="G77" t="s">
        <v>14</v>
      </c>
      <c r="H77">
        <v>120992.69</v>
      </c>
      <c r="I77">
        <f t="shared" si="8"/>
        <v>96794.152000000002</v>
      </c>
      <c r="J77">
        <f t="shared" si="9"/>
        <v>24198.538</v>
      </c>
      <c r="K77">
        <f t="shared" ca="1" si="6"/>
        <v>100980.49907400001</v>
      </c>
      <c r="L77">
        <f t="shared" ca="1" si="7"/>
        <v>94374.298200000005</v>
      </c>
    </row>
    <row r="78" spans="1:12" x14ac:dyDescent="0.2">
      <c r="A78" s="3">
        <v>2015</v>
      </c>
      <c r="B78" s="1">
        <v>42339</v>
      </c>
      <c r="C78" t="s">
        <v>8</v>
      </c>
      <c r="D78" t="s">
        <v>0</v>
      </c>
      <c r="E78" t="s">
        <v>5</v>
      </c>
      <c r="F78" t="s">
        <v>15</v>
      </c>
      <c r="G78" t="s">
        <v>14</v>
      </c>
      <c r="H78">
        <v>100693.31</v>
      </c>
      <c r="I78">
        <f t="shared" si="8"/>
        <v>80554.648000000001</v>
      </c>
      <c r="J78">
        <f t="shared" si="9"/>
        <v>20138.662</v>
      </c>
      <c r="K78">
        <f t="shared" ca="1" si="6"/>
        <v>82185.879622000008</v>
      </c>
      <c r="L78">
        <f t="shared" ca="1" si="7"/>
        <v>77533.848700000002</v>
      </c>
    </row>
  </sheetData>
  <autoFilter ref="A1:L78" xr:uid="{00000000-0009-0000-0000-000000000000}"/>
  <sortState ref="A2:T961">
    <sortCondition ref="D2:D961"/>
    <sortCondition ref="E2:E961"/>
    <sortCondition ref="B2:B961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Expenses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JAMP</dc:creator>
  <cp:lastModifiedBy>Microsoft Office User</cp:lastModifiedBy>
  <dcterms:created xsi:type="dcterms:W3CDTF">2016-05-11T15:37:58Z</dcterms:created>
  <dcterms:modified xsi:type="dcterms:W3CDTF">2019-03-27T21:30:42Z</dcterms:modified>
</cp:coreProperties>
</file>